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'市町村分担金内訳'!$A$2:$DU$36</definedName>
    <definedName name="_xlnm.Print_Area" localSheetId="2">'組合分担金内訳'!$A$2:$BE$97</definedName>
    <definedName name="_xlnm.Print_Area" localSheetId="1">'廃棄物事業経費（歳出）'!$A$2:$BH$126</definedName>
    <definedName name="_xlnm.Print_Area" localSheetId="0">'廃棄物事業経費（歳入）'!$A$2:$AD$126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<sst xmlns="http://schemas.openxmlformats.org/spreadsheetml/2006/main" count="2986" uniqueCount="345">
  <si>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</si>
  <si>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</si>
  <si>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</si>
  <si>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</si>
  <si>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</si>
  <si>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</si>
  <si>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</si>
  <si>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</si>
  <si>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玉川村</t>
  </si>
  <si>
    <t>小川町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</si>
  <si>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</si>
  <si>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</si>
  <si>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</si>
  <si>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</si>
  <si>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</si>
  <si>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</si>
  <si>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</si>
  <si>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</si>
  <si>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</si>
  <si>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</si>
  <si>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</si>
  <si>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</si>
  <si>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</si>
  <si>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</si>
  <si>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</si>
  <si>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</si>
  <si>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</si>
  <si>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</si>
  <si>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</si>
  <si>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</si>
  <si>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</si>
  <si>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</si>
  <si>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</si>
  <si>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</si>
  <si>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</si>
  <si>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</si>
  <si>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</si>
  <si>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</si>
  <si>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</si>
  <si>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</si>
  <si>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</si>
  <si>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</si>
  <si>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</si>
  <si>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</si>
  <si>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</si>
  <si>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</si>
  <si>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</si>
  <si>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</si>
  <si>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</si>
  <si>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</si>
  <si>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</si>
  <si>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</si>
  <si>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</si>
  <si>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</si>
  <si>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</si>
  <si>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</si>
  <si>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</si>
  <si>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</si>
  <si>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</si>
  <si>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</si>
  <si>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</si>
  <si>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</si>
  <si>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</si>
  <si>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</si>
  <si>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</si>
  <si>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</si>
  <si>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</si>
  <si>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</si>
  <si>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</si>
  <si>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</si>
  <si>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</si>
  <si>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</si>
  <si>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</si>
  <si>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</si>
  <si>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</si>
  <si>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</si>
  <si>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</si>
  <si>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</si>
  <si>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</si>
  <si>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</si>
  <si>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</si>
  <si>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</si>
  <si>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</si>
  <si>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</si>
  <si>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</si>
  <si>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</si>
  <si>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</si>
  <si>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</si>
  <si>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</si>
  <si>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</si>
  <si>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</si>
  <si>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11301</t>
  </si>
  <si>
    <t>11304</t>
  </si>
  <si>
    <t>吹上町</t>
  </si>
  <si>
    <t>11322</t>
  </si>
  <si>
    <t>大井町</t>
  </si>
  <si>
    <t>11324</t>
  </si>
  <si>
    <t>三芳町</t>
  </si>
  <si>
    <t>11326</t>
  </si>
  <si>
    <t>毛呂山町</t>
  </si>
  <si>
    <t>11327</t>
  </si>
  <si>
    <t>越生町</t>
  </si>
  <si>
    <t>11330</t>
  </si>
  <si>
    <t>名栗村</t>
  </si>
  <si>
    <t>11341</t>
  </si>
  <si>
    <t>滑川町</t>
  </si>
  <si>
    <t>11342</t>
  </si>
  <si>
    <t>嵐山町</t>
  </si>
  <si>
    <t>11343</t>
  </si>
  <si>
    <t>11344</t>
  </si>
  <si>
    <t>都幾川村</t>
  </si>
  <si>
    <t>11345</t>
  </si>
  <si>
    <t>11346</t>
  </si>
  <si>
    <t>川島町</t>
  </si>
  <si>
    <t>11347</t>
  </si>
  <si>
    <t>吉見町</t>
  </si>
  <si>
    <t>11348</t>
  </si>
  <si>
    <t>鳩山町</t>
  </si>
  <si>
    <t>11361</t>
  </si>
  <si>
    <t>横瀬町</t>
  </si>
  <si>
    <t>11362</t>
  </si>
  <si>
    <t>皆野町</t>
  </si>
  <si>
    <t>11363</t>
  </si>
  <si>
    <t>長瀞町</t>
  </si>
  <si>
    <t>11364</t>
  </si>
  <si>
    <t>吉田町</t>
  </si>
  <si>
    <t>11365</t>
  </si>
  <si>
    <t>小鹿野町</t>
  </si>
  <si>
    <t>11366</t>
  </si>
  <si>
    <t>両神村</t>
  </si>
  <si>
    <t>11367</t>
  </si>
  <si>
    <t>11368</t>
  </si>
  <si>
    <t>荒川村</t>
  </si>
  <si>
    <t>11369</t>
  </si>
  <si>
    <t>東秩父村</t>
  </si>
  <si>
    <t>11381</t>
  </si>
  <si>
    <t>美里町</t>
  </si>
  <si>
    <t>11382</t>
  </si>
  <si>
    <t>児玉町</t>
  </si>
  <si>
    <t>11383</t>
  </si>
  <si>
    <t>神川町</t>
  </si>
  <si>
    <t>11384</t>
  </si>
  <si>
    <t>神泉村</t>
  </si>
  <si>
    <t>11385</t>
  </si>
  <si>
    <t>上里町</t>
  </si>
  <si>
    <t>11401</t>
  </si>
  <si>
    <t>大里村</t>
  </si>
  <si>
    <t>11402</t>
  </si>
  <si>
    <t>江南町</t>
  </si>
  <si>
    <t>11403</t>
  </si>
  <si>
    <t>妻沼町</t>
  </si>
  <si>
    <t>11405</t>
  </si>
  <si>
    <t>岡部町</t>
  </si>
  <si>
    <t>11406</t>
  </si>
  <si>
    <t>川本町</t>
  </si>
  <si>
    <t>11407</t>
  </si>
  <si>
    <t>花園町</t>
  </si>
  <si>
    <t>11408</t>
  </si>
  <si>
    <t>寄居町</t>
  </si>
  <si>
    <t>11421</t>
  </si>
  <si>
    <t>騎西町</t>
  </si>
  <si>
    <t>11422</t>
  </si>
  <si>
    <t>南河原村</t>
  </si>
  <si>
    <t>11423</t>
  </si>
  <si>
    <t>11424</t>
  </si>
  <si>
    <t>北川辺町</t>
  </si>
  <si>
    <t>11425</t>
  </si>
  <si>
    <t>大利根町</t>
  </si>
  <si>
    <t>11442</t>
  </si>
  <si>
    <t>宮代町</t>
  </si>
  <si>
    <t>11445</t>
  </si>
  <si>
    <t>白岡町</t>
  </si>
  <si>
    <t>11446</t>
  </si>
  <si>
    <t>菖蒲町</t>
  </si>
  <si>
    <t>11461</t>
  </si>
  <si>
    <t>栗橋町</t>
  </si>
  <si>
    <t>11462</t>
  </si>
  <si>
    <t>鷲宮町</t>
  </si>
  <si>
    <t>11464</t>
  </si>
  <si>
    <t>杉戸町</t>
  </si>
  <si>
    <t>11465</t>
  </si>
  <si>
    <t>松伏町</t>
  </si>
  <si>
    <t>11468</t>
  </si>
  <si>
    <t>庄和町</t>
  </si>
  <si>
    <t>11808</t>
  </si>
  <si>
    <t>蓮田市白岡町衛生組合</t>
  </si>
  <si>
    <t>11809</t>
  </si>
  <si>
    <t>久喜宮代衛生組合</t>
  </si>
  <si>
    <t>11810</t>
  </si>
  <si>
    <t>朝霞地区一部事務組合</t>
  </si>
  <si>
    <t>11811</t>
  </si>
  <si>
    <t>栗橋・鷲宮衛生組合</t>
  </si>
  <si>
    <t>11812</t>
  </si>
  <si>
    <t>加須市・騎西町衛生施設組合</t>
  </si>
  <si>
    <t>11813</t>
  </si>
  <si>
    <t>秩北衛生下水道組合</t>
  </si>
  <si>
    <t>11814</t>
  </si>
  <si>
    <t>上尾桶川伊奈衛生組合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</si>
  <si>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</si>
  <si>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</si>
  <si>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</si>
  <si>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</si>
  <si>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</si>
  <si>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</si>
  <si>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</si>
  <si>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</si>
  <si>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11819</t>
  </si>
  <si>
    <t>西秩父衛生組合</t>
  </si>
  <si>
    <t>11820</t>
  </si>
  <si>
    <t>小川地区衛生組合</t>
  </si>
  <si>
    <t>11821</t>
  </si>
  <si>
    <t>坂戸地区衛生組合</t>
  </si>
  <si>
    <t>11822</t>
  </si>
  <si>
    <t>寄居地区衛生組合</t>
  </si>
  <si>
    <t>11824</t>
  </si>
  <si>
    <t>東埼玉資源環境組合</t>
  </si>
  <si>
    <t>11826</t>
  </si>
  <si>
    <t>埼葛清掃組合</t>
  </si>
  <si>
    <t>11827</t>
  </si>
  <si>
    <t>蕨戸田衛生センター組合</t>
  </si>
  <si>
    <t>11861</t>
  </si>
  <si>
    <t>彩北広域清掃組合</t>
  </si>
  <si>
    <t>11862</t>
  </si>
  <si>
    <t>伊奈町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</si>
  <si>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</si>
  <si>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</si>
  <si>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</si>
  <si>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</si>
  <si>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</si>
  <si>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</si>
  <si>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</si>
  <si>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秩父広域市町村圏組合</t>
  </si>
  <si>
    <t>児玉郡市広域市町村圏組合</t>
  </si>
  <si>
    <t>大里広域市町村圏組合</t>
  </si>
  <si>
    <t>秩父衛生組合</t>
  </si>
  <si>
    <t>11863</t>
  </si>
  <si>
    <t>11864</t>
  </si>
  <si>
    <t>大利根町北川辺町衛生施設組合</t>
  </si>
  <si>
    <t>11869</t>
  </si>
  <si>
    <t>11871</t>
  </si>
  <si>
    <t>埼玉西部環境保全組合</t>
  </si>
  <si>
    <t>11872</t>
  </si>
  <si>
    <t>11885</t>
  </si>
  <si>
    <t>埼玉中部環境保全組合</t>
  </si>
  <si>
    <t>11889</t>
  </si>
  <si>
    <t>深谷市岡部町共同事務組合</t>
  </si>
  <si>
    <t>11891</t>
  </si>
  <si>
    <t>荒川南部環境衛生一部事務組合</t>
  </si>
  <si>
    <t>妻沼南河原環境施設組合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</si>
  <si>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</si>
  <si>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</si>
  <si>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</si>
  <si>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</si>
  <si>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</si>
  <si>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</si>
  <si>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</si>
  <si>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</si>
  <si>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</si>
  <si>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</si>
  <si>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</si>
  <si>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</si>
  <si>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埼玉県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</si>
  <si>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</si>
  <si>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</si>
  <si>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</si>
  <si>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</si>
  <si>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</si>
  <si>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</si>
  <si>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</si>
  <si>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</si>
  <si>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</si>
  <si>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</si>
  <si>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</si>
  <si>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</si>
  <si>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</si>
  <si>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</si>
  <si>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</si>
  <si>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</si>
  <si>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</si>
  <si>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</si>
  <si>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</si>
  <si>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</si>
  <si>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11213</t>
  </si>
  <si>
    <t>岩槻市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</si>
  <si>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</si>
  <si>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</si>
  <si>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</si>
  <si>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</si>
  <si>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</si>
  <si>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</si>
  <si>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</si>
  <si>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</si>
  <si>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</si>
  <si>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</si>
  <si>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</si>
  <si>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</si>
  <si>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</si>
  <si>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</si>
  <si>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</si>
  <si>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</si>
  <si>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</si>
  <si>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</si>
  <si>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</si>
  <si>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</si>
  <si>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</si>
  <si>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</si>
  <si>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</si>
  <si>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鳩ケ谷市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</si>
  <si>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</si>
  <si>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</si>
  <si>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</si>
  <si>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</si>
  <si>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</si>
  <si>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</si>
  <si>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</si>
  <si>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</si>
  <si>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</si>
  <si>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</si>
  <si>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</si>
  <si>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</si>
  <si>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</si>
  <si>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</si>
  <si>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</si>
  <si>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</si>
  <si>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</si>
  <si>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</si>
  <si>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11236</t>
  </si>
  <si>
    <t>上福岡市</t>
  </si>
  <si>
    <t>11237</t>
  </si>
  <si>
    <t>－</t>
  </si>
  <si>
    <t>11896</t>
  </si>
  <si>
    <t>埼玉県合計</t>
  </si>
  <si>
    <t>－</t>
  </si>
  <si>
    <t>－</t>
  </si>
  <si>
    <t>大滝村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</si>
  <si>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</si>
  <si>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</si>
  <si>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</si>
  <si>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</si>
  <si>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</si>
  <si>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</si>
  <si>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</si>
  <si>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11244</t>
  </si>
  <si>
    <t>さいたま市</t>
  </si>
  <si>
    <t>川里町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</si>
</sst>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126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338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10</v>
      </c>
      <c r="C2" s="104" t="s">
        <v>11</v>
      </c>
      <c r="D2" s="2" t="s">
        <v>12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13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13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13</v>
      </c>
    </row>
    <row r="5" spans="1:30" s="70" customFormat="1" ht="22.5" customHeight="1">
      <c r="A5" s="99"/>
      <c r="B5" s="102"/>
      <c r="C5" s="99"/>
      <c r="D5" s="7"/>
      <c r="E5" s="7"/>
      <c r="F5" s="12" t="s">
        <v>14</v>
      </c>
      <c r="G5" s="12" t="s">
        <v>15</v>
      </c>
      <c r="H5" s="12" t="s">
        <v>16</v>
      </c>
      <c r="I5" s="12" t="s">
        <v>17</v>
      </c>
      <c r="J5" s="12" t="s">
        <v>18</v>
      </c>
      <c r="K5" s="12" t="s">
        <v>19</v>
      </c>
      <c r="L5" s="13"/>
      <c r="M5" s="7"/>
      <c r="N5" s="7"/>
      <c r="O5" s="12" t="s">
        <v>14</v>
      </c>
      <c r="P5" s="12" t="s">
        <v>15</v>
      </c>
      <c r="Q5" s="12" t="s">
        <v>16</v>
      </c>
      <c r="R5" s="12" t="s">
        <v>17</v>
      </c>
      <c r="S5" s="12" t="s">
        <v>18</v>
      </c>
      <c r="T5" s="12" t="s">
        <v>19</v>
      </c>
      <c r="U5" s="13"/>
      <c r="V5" s="7"/>
      <c r="W5" s="7"/>
      <c r="X5" s="12" t="s">
        <v>14</v>
      </c>
      <c r="Y5" s="12" t="s">
        <v>15</v>
      </c>
      <c r="Z5" s="12" t="s">
        <v>16</v>
      </c>
      <c r="AA5" s="12" t="s">
        <v>17</v>
      </c>
      <c r="AB5" s="12" t="s">
        <v>18</v>
      </c>
      <c r="AC5" s="12" t="s">
        <v>19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261</v>
      </c>
      <c r="B7" s="76" t="s">
        <v>262</v>
      </c>
      <c r="C7" s="77" t="s">
        <v>263</v>
      </c>
      <c r="D7" s="87">
        <f aca="true" t="shared" si="0" ref="D7:D19">E7+L7</f>
        <v>4570273</v>
      </c>
      <c r="E7" s="87">
        <f aca="true" t="shared" si="1" ref="E7:E19">F7+G7+H7+I7+K7</f>
        <v>303904</v>
      </c>
      <c r="F7" s="87">
        <v>0</v>
      </c>
      <c r="G7" s="87">
        <v>1460</v>
      </c>
      <c r="H7" s="87">
        <v>25700</v>
      </c>
      <c r="I7" s="87">
        <v>276735</v>
      </c>
      <c r="J7" s="87" t="s">
        <v>329</v>
      </c>
      <c r="K7" s="87">
        <v>9</v>
      </c>
      <c r="L7" s="87">
        <v>4266369</v>
      </c>
      <c r="M7" s="87">
        <f aca="true" t="shared" si="2" ref="M7:M19">N7+U7</f>
        <v>651891</v>
      </c>
      <c r="N7" s="87">
        <f aca="true" t="shared" si="3" ref="N7:N19">O7+P7+Q7+R7+T7</f>
        <v>19676</v>
      </c>
      <c r="O7" s="87">
        <v>9791</v>
      </c>
      <c r="P7" s="87">
        <v>8439</v>
      </c>
      <c r="Q7" s="87">
        <v>0</v>
      </c>
      <c r="R7" s="87">
        <v>1404</v>
      </c>
      <c r="S7" s="87" t="s">
        <v>329</v>
      </c>
      <c r="T7" s="87">
        <v>42</v>
      </c>
      <c r="U7" s="87">
        <v>632215</v>
      </c>
      <c r="V7" s="87">
        <f aca="true" t="shared" si="4" ref="V7:V49">D7+M7</f>
        <v>5222164</v>
      </c>
      <c r="W7" s="87">
        <f aca="true" t="shared" si="5" ref="W7:W49">E7+N7</f>
        <v>323580</v>
      </c>
      <c r="X7" s="87">
        <f aca="true" t="shared" si="6" ref="X7:X49">F7+O7</f>
        <v>9791</v>
      </c>
      <c r="Y7" s="87">
        <f aca="true" t="shared" si="7" ref="Y7:Y49">G7+P7</f>
        <v>9899</v>
      </c>
      <c r="Z7" s="87">
        <f aca="true" t="shared" si="8" ref="Z7:Z49">H7+Q7</f>
        <v>25700</v>
      </c>
      <c r="AA7" s="87">
        <f aca="true" t="shared" si="9" ref="AA7:AA49">I7+R7</f>
        <v>278139</v>
      </c>
      <c r="AB7" s="87" t="s">
        <v>21</v>
      </c>
      <c r="AC7" s="87">
        <f aca="true" t="shared" si="10" ref="AC7:AC48">K7+T7</f>
        <v>51</v>
      </c>
      <c r="AD7" s="87">
        <f aca="true" t="shared" si="11" ref="AD7:AD48">L7+U7</f>
        <v>4898584</v>
      </c>
    </row>
    <row r="8" spans="1:30" ht="13.5">
      <c r="A8" s="17" t="s">
        <v>261</v>
      </c>
      <c r="B8" s="76" t="s">
        <v>264</v>
      </c>
      <c r="C8" s="77" t="s">
        <v>265</v>
      </c>
      <c r="D8" s="87">
        <f t="shared" si="0"/>
        <v>1986658</v>
      </c>
      <c r="E8" s="87">
        <f t="shared" si="1"/>
        <v>6149</v>
      </c>
      <c r="F8" s="87">
        <v>0</v>
      </c>
      <c r="G8" s="87">
        <v>0</v>
      </c>
      <c r="H8" s="87">
        <v>0</v>
      </c>
      <c r="I8" s="87">
        <v>5754</v>
      </c>
      <c r="J8" s="87" t="s">
        <v>329</v>
      </c>
      <c r="K8" s="87">
        <v>395</v>
      </c>
      <c r="L8" s="87">
        <v>1980509</v>
      </c>
      <c r="M8" s="87">
        <f t="shared" si="2"/>
        <v>585103</v>
      </c>
      <c r="N8" s="87">
        <f t="shared" si="3"/>
        <v>90884</v>
      </c>
      <c r="O8" s="87">
        <v>0</v>
      </c>
      <c r="P8" s="87">
        <v>0</v>
      </c>
      <c r="Q8" s="87">
        <v>0</v>
      </c>
      <c r="R8" s="87">
        <v>90844</v>
      </c>
      <c r="S8" s="87" t="s">
        <v>329</v>
      </c>
      <c r="T8" s="87">
        <v>40</v>
      </c>
      <c r="U8" s="87">
        <v>494219</v>
      </c>
      <c r="V8" s="87">
        <f t="shared" si="4"/>
        <v>2571761</v>
      </c>
      <c r="W8" s="87">
        <f t="shared" si="5"/>
        <v>97033</v>
      </c>
      <c r="X8" s="87">
        <f t="shared" si="6"/>
        <v>0</v>
      </c>
      <c r="Y8" s="87">
        <f t="shared" si="7"/>
        <v>0</v>
      </c>
      <c r="Z8" s="87">
        <f t="shared" si="8"/>
        <v>0</v>
      </c>
      <c r="AA8" s="87">
        <f t="shared" si="9"/>
        <v>96598</v>
      </c>
      <c r="AB8" s="87" t="s">
        <v>21</v>
      </c>
      <c r="AC8" s="87">
        <f t="shared" si="10"/>
        <v>435</v>
      </c>
      <c r="AD8" s="87">
        <f t="shared" si="11"/>
        <v>2474728</v>
      </c>
    </row>
    <row r="9" spans="1:30" ht="13.5">
      <c r="A9" s="17" t="s">
        <v>261</v>
      </c>
      <c r="B9" s="76" t="s">
        <v>266</v>
      </c>
      <c r="C9" s="77" t="s">
        <v>267</v>
      </c>
      <c r="D9" s="87">
        <f t="shared" si="0"/>
        <v>14697421</v>
      </c>
      <c r="E9" s="87">
        <f t="shared" si="1"/>
        <v>8644284</v>
      </c>
      <c r="F9" s="87">
        <v>2767920</v>
      </c>
      <c r="G9" s="87">
        <v>26996</v>
      </c>
      <c r="H9" s="87">
        <v>2860500</v>
      </c>
      <c r="I9" s="87">
        <v>854924</v>
      </c>
      <c r="J9" s="87" t="s">
        <v>329</v>
      </c>
      <c r="K9" s="87">
        <v>2133944</v>
      </c>
      <c r="L9" s="87">
        <v>6053137</v>
      </c>
      <c r="M9" s="87">
        <f t="shared" si="2"/>
        <v>432819</v>
      </c>
      <c r="N9" s="87">
        <f t="shared" si="3"/>
        <v>10815</v>
      </c>
      <c r="O9" s="87">
        <v>5672</v>
      </c>
      <c r="P9" s="87">
        <v>4889</v>
      </c>
      <c r="Q9" s="87">
        <v>0</v>
      </c>
      <c r="R9" s="87">
        <v>254</v>
      </c>
      <c r="S9" s="87" t="s">
        <v>329</v>
      </c>
      <c r="T9" s="87">
        <v>0</v>
      </c>
      <c r="U9" s="87">
        <v>422004</v>
      </c>
      <c r="V9" s="87">
        <f t="shared" si="4"/>
        <v>15130240</v>
      </c>
      <c r="W9" s="87">
        <f t="shared" si="5"/>
        <v>8655099</v>
      </c>
      <c r="X9" s="87">
        <f t="shared" si="6"/>
        <v>2773592</v>
      </c>
      <c r="Y9" s="87">
        <f t="shared" si="7"/>
        <v>31885</v>
      </c>
      <c r="Z9" s="87">
        <f t="shared" si="8"/>
        <v>2860500</v>
      </c>
      <c r="AA9" s="87">
        <f t="shared" si="9"/>
        <v>855178</v>
      </c>
      <c r="AB9" s="87" t="s">
        <v>21</v>
      </c>
      <c r="AC9" s="87">
        <f t="shared" si="10"/>
        <v>2133944</v>
      </c>
      <c r="AD9" s="87">
        <f t="shared" si="11"/>
        <v>6475141</v>
      </c>
    </row>
    <row r="10" spans="1:30" ht="13.5">
      <c r="A10" s="17" t="s">
        <v>261</v>
      </c>
      <c r="B10" s="76" t="s">
        <v>268</v>
      </c>
      <c r="C10" s="77" t="s">
        <v>269</v>
      </c>
      <c r="D10" s="87">
        <f t="shared" si="0"/>
        <v>665028</v>
      </c>
      <c r="E10" s="87">
        <f t="shared" si="1"/>
        <v>24058</v>
      </c>
      <c r="F10" s="87">
        <v>0</v>
      </c>
      <c r="G10" s="87">
        <v>0</v>
      </c>
      <c r="H10" s="87">
        <v>0</v>
      </c>
      <c r="I10" s="87">
        <v>16647</v>
      </c>
      <c r="J10" s="87" t="s">
        <v>329</v>
      </c>
      <c r="K10" s="87">
        <v>7411</v>
      </c>
      <c r="L10" s="87">
        <v>640970</v>
      </c>
      <c r="M10" s="87">
        <f t="shared" si="2"/>
        <v>148332</v>
      </c>
      <c r="N10" s="87">
        <f t="shared" si="3"/>
        <v>0</v>
      </c>
      <c r="O10" s="87">
        <v>0</v>
      </c>
      <c r="P10" s="87">
        <v>0</v>
      </c>
      <c r="Q10" s="87">
        <v>0</v>
      </c>
      <c r="R10" s="87">
        <v>0</v>
      </c>
      <c r="S10" s="87" t="s">
        <v>329</v>
      </c>
      <c r="T10" s="87">
        <v>0</v>
      </c>
      <c r="U10" s="87">
        <v>148332</v>
      </c>
      <c r="V10" s="87">
        <f t="shared" si="4"/>
        <v>813360</v>
      </c>
      <c r="W10" s="87">
        <f t="shared" si="5"/>
        <v>24058</v>
      </c>
      <c r="X10" s="87">
        <f t="shared" si="6"/>
        <v>0</v>
      </c>
      <c r="Y10" s="87">
        <f t="shared" si="7"/>
        <v>0</v>
      </c>
      <c r="Z10" s="87">
        <f t="shared" si="8"/>
        <v>0</v>
      </c>
      <c r="AA10" s="87">
        <f t="shared" si="9"/>
        <v>16647</v>
      </c>
      <c r="AB10" s="87" t="s">
        <v>21</v>
      </c>
      <c r="AC10" s="87">
        <f t="shared" si="10"/>
        <v>7411</v>
      </c>
      <c r="AD10" s="87">
        <f t="shared" si="11"/>
        <v>789302</v>
      </c>
    </row>
    <row r="11" spans="1:30" ht="13.5">
      <c r="A11" s="17" t="s">
        <v>261</v>
      </c>
      <c r="B11" s="76" t="s">
        <v>270</v>
      </c>
      <c r="C11" s="77" t="s">
        <v>271</v>
      </c>
      <c r="D11" s="87">
        <f t="shared" si="0"/>
        <v>444471</v>
      </c>
      <c r="E11" s="87">
        <f t="shared" si="1"/>
        <v>0</v>
      </c>
      <c r="F11" s="87">
        <v>0</v>
      </c>
      <c r="G11" s="87">
        <v>0</v>
      </c>
      <c r="H11" s="87">
        <v>0</v>
      </c>
      <c r="I11" s="87">
        <v>0</v>
      </c>
      <c r="J11" s="87" t="s">
        <v>329</v>
      </c>
      <c r="K11" s="87">
        <v>0</v>
      </c>
      <c r="L11" s="87">
        <v>444471</v>
      </c>
      <c r="M11" s="87">
        <f t="shared" si="2"/>
        <v>110582</v>
      </c>
      <c r="N11" s="87">
        <f t="shared" si="3"/>
        <v>0</v>
      </c>
      <c r="O11" s="87">
        <v>0</v>
      </c>
      <c r="P11" s="87">
        <v>0</v>
      </c>
      <c r="Q11" s="87">
        <v>0</v>
      </c>
      <c r="R11" s="87">
        <v>0</v>
      </c>
      <c r="S11" s="87" t="s">
        <v>329</v>
      </c>
      <c r="T11" s="87">
        <v>0</v>
      </c>
      <c r="U11" s="87">
        <v>110582</v>
      </c>
      <c r="V11" s="87">
        <f t="shared" si="4"/>
        <v>555053</v>
      </c>
      <c r="W11" s="87">
        <f t="shared" si="5"/>
        <v>0</v>
      </c>
      <c r="X11" s="87">
        <f t="shared" si="6"/>
        <v>0</v>
      </c>
      <c r="Y11" s="87">
        <f t="shared" si="7"/>
        <v>0</v>
      </c>
      <c r="Z11" s="87">
        <f t="shared" si="8"/>
        <v>0</v>
      </c>
      <c r="AA11" s="87">
        <f t="shared" si="9"/>
        <v>0</v>
      </c>
      <c r="AB11" s="87" t="s">
        <v>21</v>
      </c>
      <c r="AC11" s="87">
        <f t="shared" si="10"/>
        <v>0</v>
      </c>
      <c r="AD11" s="87">
        <f t="shared" si="11"/>
        <v>555053</v>
      </c>
    </row>
    <row r="12" spans="1:30" ht="13.5">
      <c r="A12" s="17" t="s">
        <v>261</v>
      </c>
      <c r="B12" s="76" t="s">
        <v>272</v>
      </c>
      <c r="C12" s="77" t="s">
        <v>273</v>
      </c>
      <c r="D12" s="87">
        <f t="shared" si="0"/>
        <v>15420399</v>
      </c>
      <c r="E12" s="87">
        <f t="shared" si="1"/>
        <v>4496245</v>
      </c>
      <c r="F12" s="87">
        <v>3925727</v>
      </c>
      <c r="G12" s="87">
        <v>2595</v>
      </c>
      <c r="H12" s="87">
        <v>0</v>
      </c>
      <c r="I12" s="87">
        <v>499084</v>
      </c>
      <c r="J12" s="87" t="s">
        <v>329</v>
      </c>
      <c r="K12" s="87">
        <v>68839</v>
      </c>
      <c r="L12" s="87">
        <v>10924154</v>
      </c>
      <c r="M12" s="87">
        <f t="shared" si="2"/>
        <v>117792</v>
      </c>
      <c r="N12" s="87">
        <f t="shared" si="3"/>
        <v>3436</v>
      </c>
      <c r="O12" s="87">
        <v>2211</v>
      </c>
      <c r="P12" s="87">
        <v>1172</v>
      </c>
      <c r="Q12" s="87">
        <v>0</v>
      </c>
      <c r="R12" s="87">
        <v>0</v>
      </c>
      <c r="S12" s="87" t="s">
        <v>329</v>
      </c>
      <c r="T12" s="87">
        <v>53</v>
      </c>
      <c r="U12" s="87">
        <v>114356</v>
      </c>
      <c r="V12" s="87">
        <f t="shared" si="4"/>
        <v>15538191</v>
      </c>
      <c r="W12" s="87">
        <f t="shared" si="5"/>
        <v>4499681</v>
      </c>
      <c r="X12" s="87">
        <f t="shared" si="6"/>
        <v>3927938</v>
      </c>
      <c r="Y12" s="87">
        <f t="shared" si="7"/>
        <v>3767</v>
      </c>
      <c r="Z12" s="87">
        <f t="shared" si="8"/>
        <v>0</v>
      </c>
      <c r="AA12" s="87">
        <f t="shared" si="9"/>
        <v>499084</v>
      </c>
      <c r="AB12" s="87" t="s">
        <v>21</v>
      </c>
      <c r="AC12" s="87">
        <f t="shared" si="10"/>
        <v>68892</v>
      </c>
      <c r="AD12" s="87">
        <f t="shared" si="11"/>
        <v>11038510</v>
      </c>
    </row>
    <row r="13" spans="1:30" ht="13.5">
      <c r="A13" s="17" t="s">
        <v>261</v>
      </c>
      <c r="B13" s="76" t="s">
        <v>274</v>
      </c>
      <c r="C13" s="77" t="s">
        <v>275</v>
      </c>
      <c r="D13" s="87">
        <f t="shared" si="0"/>
        <v>851451</v>
      </c>
      <c r="E13" s="87">
        <f t="shared" si="1"/>
        <v>63823</v>
      </c>
      <c r="F13" s="87">
        <v>0</v>
      </c>
      <c r="G13" s="87">
        <v>0</v>
      </c>
      <c r="H13" s="87">
        <v>0</v>
      </c>
      <c r="I13" s="87">
        <v>41187</v>
      </c>
      <c r="J13" s="87" t="s">
        <v>329</v>
      </c>
      <c r="K13" s="87">
        <v>22636</v>
      </c>
      <c r="L13" s="87">
        <v>787628</v>
      </c>
      <c r="M13" s="87">
        <f t="shared" si="2"/>
        <v>174274</v>
      </c>
      <c r="N13" s="87">
        <f t="shared" si="3"/>
        <v>17683</v>
      </c>
      <c r="O13" s="87">
        <v>0</v>
      </c>
      <c r="P13" s="87">
        <v>0</v>
      </c>
      <c r="Q13" s="87">
        <v>0</v>
      </c>
      <c r="R13" s="87">
        <v>0</v>
      </c>
      <c r="S13" s="87" t="s">
        <v>329</v>
      </c>
      <c r="T13" s="87">
        <v>17683</v>
      </c>
      <c r="U13" s="87">
        <v>156591</v>
      </c>
      <c r="V13" s="87">
        <f t="shared" si="4"/>
        <v>1025725</v>
      </c>
      <c r="W13" s="87">
        <f t="shared" si="5"/>
        <v>81506</v>
      </c>
      <c r="X13" s="87">
        <f t="shared" si="6"/>
        <v>0</v>
      </c>
      <c r="Y13" s="87">
        <f t="shared" si="7"/>
        <v>0</v>
      </c>
      <c r="Z13" s="87">
        <f t="shared" si="8"/>
        <v>0</v>
      </c>
      <c r="AA13" s="87">
        <f t="shared" si="9"/>
        <v>41187</v>
      </c>
      <c r="AB13" s="87" t="s">
        <v>21</v>
      </c>
      <c r="AC13" s="87">
        <f t="shared" si="10"/>
        <v>40319</v>
      </c>
      <c r="AD13" s="87">
        <f t="shared" si="11"/>
        <v>944219</v>
      </c>
    </row>
    <row r="14" spans="1:30" ht="13.5">
      <c r="A14" s="17" t="s">
        <v>261</v>
      </c>
      <c r="B14" s="76" t="s">
        <v>276</v>
      </c>
      <c r="C14" s="77" t="s">
        <v>277</v>
      </c>
      <c r="D14" s="87">
        <f t="shared" si="0"/>
        <v>590904</v>
      </c>
      <c r="E14" s="87">
        <f t="shared" si="1"/>
        <v>8040</v>
      </c>
      <c r="F14" s="87">
        <v>0</v>
      </c>
      <c r="G14" s="87">
        <v>22</v>
      </c>
      <c r="H14" s="87">
        <v>0</v>
      </c>
      <c r="I14" s="87">
        <v>2222</v>
      </c>
      <c r="J14" s="87" t="s">
        <v>329</v>
      </c>
      <c r="K14" s="87">
        <v>5796</v>
      </c>
      <c r="L14" s="87">
        <v>582864</v>
      </c>
      <c r="M14" s="87">
        <f t="shared" si="2"/>
        <v>91448</v>
      </c>
      <c r="N14" s="87">
        <f t="shared" si="3"/>
        <v>14</v>
      </c>
      <c r="O14" s="87">
        <v>0</v>
      </c>
      <c r="P14" s="87">
        <v>0</v>
      </c>
      <c r="Q14" s="87">
        <v>0</v>
      </c>
      <c r="R14" s="87">
        <v>0</v>
      </c>
      <c r="S14" s="87" t="s">
        <v>329</v>
      </c>
      <c r="T14" s="87">
        <v>14</v>
      </c>
      <c r="U14" s="87">
        <v>91434</v>
      </c>
      <c r="V14" s="87">
        <f t="shared" si="4"/>
        <v>682352</v>
      </c>
      <c r="W14" s="87">
        <f t="shared" si="5"/>
        <v>8054</v>
      </c>
      <c r="X14" s="87">
        <f t="shared" si="6"/>
        <v>0</v>
      </c>
      <c r="Y14" s="87">
        <f t="shared" si="7"/>
        <v>22</v>
      </c>
      <c r="Z14" s="87">
        <f t="shared" si="8"/>
        <v>0</v>
      </c>
      <c r="AA14" s="87">
        <f t="shared" si="9"/>
        <v>2222</v>
      </c>
      <c r="AB14" s="87" t="s">
        <v>21</v>
      </c>
      <c r="AC14" s="87">
        <f t="shared" si="10"/>
        <v>5810</v>
      </c>
      <c r="AD14" s="87">
        <f t="shared" si="11"/>
        <v>674298</v>
      </c>
    </row>
    <row r="15" spans="1:30" ht="13.5">
      <c r="A15" s="17" t="s">
        <v>261</v>
      </c>
      <c r="B15" s="76" t="s">
        <v>278</v>
      </c>
      <c r="C15" s="77" t="s">
        <v>279</v>
      </c>
      <c r="D15" s="87">
        <f t="shared" si="0"/>
        <v>624295</v>
      </c>
      <c r="E15" s="87">
        <f t="shared" si="1"/>
        <v>2234</v>
      </c>
      <c r="F15" s="87">
        <v>0</v>
      </c>
      <c r="G15" s="87">
        <v>0</v>
      </c>
      <c r="H15" s="87">
        <v>0</v>
      </c>
      <c r="I15" s="87">
        <v>2234</v>
      </c>
      <c r="J15" s="87" t="s">
        <v>329</v>
      </c>
      <c r="K15" s="87">
        <v>0</v>
      </c>
      <c r="L15" s="87">
        <v>622061</v>
      </c>
      <c r="M15" s="87">
        <f t="shared" si="2"/>
        <v>51324</v>
      </c>
      <c r="N15" s="87">
        <f t="shared" si="3"/>
        <v>0</v>
      </c>
      <c r="O15" s="87">
        <v>0</v>
      </c>
      <c r="P15" s="87">
        <v>0</v>
      </c>
      <c r="Q15" s="87">
        <v>0</v>
      </c>
      <c r="R15" s="87">
        <v>0</v>
      </c>
      <c r="S15" s="87" t="s">
        <v>329</v>
      </c>
      <c r="T15" s="87">
        <v>0</v>
      </c>
      <c r="U15" s="87">
        <v>51324</v>
      </c>
      <c r="V15" s="87">
        <f t="shared" si="4"/>
        <v>675619</v>
      </c>
      <c r="W15" s="87">
        <f t="shared" si="5"/>
        <v>2234</v>
      </c>
      <c r="X15" s="87">
        <f t="shared" si="6"/>
        <v>0</v>
      </c>
      <c r="Y15" s="87">
        <f t="shared" si="7"/>
        <v>0</v>
      </c>
      <c r="Z15" s="87">
        <f t="shared" si="8"/>
        <v>0</v>
      </c>
      <c r="AA15" s="87">
        <f t="shared" si="9"/>
        <v>2234</v>
      </c>
      <c r="AB15" s="87" t="s">
        <v>21</v>
      </c>
      <c r="AC15" s="87">
        <f t="shared" si="10"/>
        <v>0</v>
      </c>
      <c r="AD15" s="87">
        <f t="shared" si="11"/>
        <v>673385</v>
      </c>
    </row>
    <row r="16" spans="1:30" ht="13.5">
      <c r="A16" s="17" t="s">
        <v>261</v>
      </c>
      <c r="B16" s="76" t="s">
        <v>280</v>
      </c>
      <c r="C16" s="77" t="s">
        <v>281</v>
      </c>
      <c r="D16" s="87">
        <f t="shared" si="0"/>
        <v>2625613</v>
      </c>
      <c r="E16" s="87">
        <f t="shared" si="1"/>
        <v>1681682</v>
      </c>
      <c r="F16" s="87">
        <v>639618</v>
      </c>
      <c r="G16" s="87">
        <v>0</v>
      </c>
      <c r="H16" s="87">
        <v>969500</v>
      </c>
      <c r="I16" s="87">
        <v>72548</v>
      </c>
      <c r="J16" s="87" t="s">
        <v>329</v>
      </c>
      <c r="K16" s="87">
        <v>16</v>
      </c>
      <c r="L16" s="87">
        <v>943931</v>
      </c>
      <c r="M16" s="87">
        <f t="shared" si="2"/>
        <v>277814</v>
      </c>
      <c r="N16" s="87">
        <f t="shared" si="3"/>
        <v>84554</v>
      </c>
      <c r="O16" s="87">
        <v>0</v>
      </c>
      <c r="P16" s="87">
        <v>0</v>
      </c>
      <c r="Q16" s="87">
        <v>0</v>
      </c>
      <c r="R16" s="87">
        <v>84554</v>
      </c>
      <c r="S16" s="87" t="s">
        <v>329</v>
      </c>
      <c r="T16" s="87">
        <v>0</v>
      </c>
      <c r="U16" s="87">
        <v>193260</v>
      </c>
      <c r="V16" s="87">
        <f t="shared" si="4"/>
        <v>2903427</v>
      </c>
      <c r="W16" s="87">
        <f t="shared" si="5"/>
        <v>1766236</v>
      </c>
      <c r="X16" s="87">
        <f t="shared" si="6"/>
        <v>639618</v>
      </c>
      <c r="Y16" s="87">
        <f t="shared" si="7"/>
        <v>0</v>
      </c>
      <c r="Z16" s="87">
        <f t="shared" si="8"/>
        <v>969500</v>
      </c>
      <c r="AA16" s="87">
        <f t="shared" si="9"/>
        <v>157102</v>
      </c>
      <c r="AB16" s="87" t="s">
        <v>21</v>
      </c>
      <c r="AC16" s="87">
        <f t="shared" si="10"/>
        <v>16</v>
      </c>
      <c r="AD16" s="87">
        <f t="shared" si="11"/>
        <v>1137191</v>
      </c>
    </row>
    <row r="17" spans="1:30" ht="13.5">
      <c r="A17" s="17" t="s">
        <v>261</v>
      </c>
      <c r="B17" s="76" t="s">
        <v>282</v>
      </c>
      <c r="C17" s="77" t="s">
        <v>283</v>
      </c>
      <c r="D17" s="87">
        <f t="shared" si="0"/>
        <v>2281899</v>
      </c>
      <c r="E17" s="87">
        <f t="shared" si="1"/>
        <v>111948</v>
      </c>
      <c r="F17" s="87">
        <v>25231</v>
      </c>
      <c r="G17" s="87">
        <v>0</v>
      </c>
      <c r="H17" s="87">
        <v>0</v>
      </c>
      <c r="I17" s="87">
        <v>74649</v>
      </c>
      <c r="J17" s="87" t="s">
        <v>329</v>
      </c>
      <c r="K17" s="87">
        <v>12068</v>
      </c>
      <c r="L17" s="87">
        <v>2169951</v>
      </c>
      <c r="M17" s="87">
        <f t="shared" si="2"/>
        <v>140355</v>
      </c>
      <c r="N17" s="87">
        <f t="shared" si="3"/>
        <v>0</v>
      </c>
      <c r="O17" s="87">
        <v>0</v>
      </c>
      <c r="P17" s="87">
        <v>0</v>
      </c>
      <c r="Q17" s="87">
        <v>0</v>
      </c>
      <c r="R17" s="87">
        <v>0</v>
      </c>
      <c r="S17" s="87" t="s">
        <v>329</v>
      </c>
      <c r="T17" s="87">
        <v>0</v>
      </c>
      <c r="U17" s="87">
        <v>140355</v>
      </c>
      <c r="V17" s="87">
        <f t="shared" si="4"/>
        <v>2422254</v>
      </c>
      <c r="W17" s="87">
        <f t="shared" si="5"/>
        <v>111948</v>
      </c>
      <c r="X17" s="87">
        <f t="shared" si="6"/>
        <v>25231</v>
      </c>
      <c r="Y17" s="87">
        <f t="shared" si="7"/>
        <v>0</v>
      </c>
      <c r="Z17" s="87">
        <f t="shared" si="8"/>
        <v>0</v>
      </c>
      <c r="AA17" s="87">
        <f t="shared" si="9"/>
        <v>74649</v>
      </c>
      <c r="AB17" s="87" t="s">
        <v>21</v>
      </c>
      <c r="AC17" s="87">
        <f t="shared" si="10"/>
        <v>12068</v>
      </c>
      <c r="AD17" s="87">
        <f t="shared" si="11"/>
        <v>2310306</v>
      </c>
    </row>
    <row r="18" spans="1:30" ht="13.5">
      <c r="A18" s="17" t="s">
        <v>261</v>
      </c>
      <c r="B18" s="76" t="s">
        <v>284</v>
      </c>
      <c r="C18" s="77" t="s">
        <v>285</v>
      </c>
      <c r="D18" s="87">
        <f t="shared" si="0"/>
        <v>3448421</v>
      </c>
      <c r="E18" s="87">
        <f t="shared" si="1"/>
        <v>54017</v>
      </c>
      <c r="F18" s="87">
        <v>0</v>
      </c>
      <c r="G18" s="87">
        <v>3830</v>
      </c>
      <c r="H18" s="87">
        <v>0</v>
      </c>
      <c r="I18" s="87">
        <v>31584</v>
      </c>
      <c r="J18" s="87" t="s">
        <v>329</v>
      </c>
      <c r="K18" s="87">
        <v>18603</v>
      </c>
      <c r="L18" s="87">
        <v>3394404</v>
      </c>
      <c r="M18" s="87">
        <f t="shared" si="2"/>
        <v>230073</v>
      </c>
      <c r="N18" s="87">
        <f t="shared" si="3"/>
        <v>35071</v>
      </c>
      <c r="O18" s="87">
        <v>5975</v>
      </c>
      <c r="P18" s="87">
        <v>3172</v>
      </c>
      <c r="Q18" s="87">
        <v>0</v>
      </c>
      <c r="R18" s="87">
        <v>25924</v>
      </c>
      <c r="S18" s="87" t="s">
        <v>329</v>
      </c>
      <c r="T18" s="87">
        <v>0</v>
      </c>
      <c r="U18" s="87">
        <v>195002</v>
      </c>
      <c r="V18" s="87">
        <f t="shared" si="4"/>
        <v>3678494</v>
      </c>
      <c r="W18" s="87">
        <f t="shared" si="5"/>
        <v>89088</v>
      </c>
      <c r="X18" s="87">
        <f t="shared" si="6"/>
        <v>5975</v>
      </c>
      <c r="Y18" s="87">
        <f t="shared" si="7"/>
        <v>7002</v>
      </c>
      <c r="Z18" s="87">
        <f t="shared" si="8"/>
        <v>0</v>
      </c>
      <c r="AA18" s="87">
        <f t="shared" si="9"/>
        <v>57508</v>
      </c>
      <c r="AB18" s="87" t="s">
        <v>21</v>
      </c>
      <c r="AC18" s="87">
        <f t="shared" si="10"/>
        <v>18603</v>
      </c>
      <c r="AD18" s="87">
        <f t="shared" si="11"/>
        <v>3589406</v>
      </c>
    </row>
    <row r="19" spans="1:30" ht="13.5">
      <c r="A19" s="17" t="s">
        <v>261</v>
      </c>
      <c r="B19" s="76" t="s">
        <v>286</v>
      </c>
      <c r="C19" s="77" t="s">
        <v>287</v>
      </c>
      <c r="D19" s="87">
        <f t="shared" si="0"/>
        <v>2658359</v>
      </c>
      <c r="E19" s="87">
        <f t="shared" si="1"/>
        <v>126642</v>
      </c>
      <c r="F19" s="87">
        <v>0</v>
      </c>
      <c r="G19" s="87">
        <v>0</v>
      </c>
      <c r="H19" s="87">
        <v>0</v>
      </c>
      <c r="I19" s="87">
        <v>102386</v>
      </c>
      <c r="J19" s="87" t="s">
        <v>329</v>
      </c>
      <c r="K19" s="87">
        <v>24256</v>
      </c>
      <c r="L19" s="87">
        <v>2531717</v>
      </c>
      <c r="M19" s="87">
        <f t="shared" si="2"/>
        <v>240834</v>
      </c>
      <c r="N19" s="87">
        <f t="shared" si="3"/>
        <v>0</v>
      </c>
      <c r="O19" s="87">
        <v>0</v>
      </c>
      <c r="P19" s="87">
        <v>0</v>
      </c>
      <c r="Q19" s="87">
        <v>0</v>
      </c>
      <c r="R19" s="87">
        <v>0</v>
      </c>
      <c r="S19" s="87" t="s">
        <v>329</v>
      </c>
      <c r="T19" s="87">
        <v>0</v>
      </c>
      <c r="U19" s="87">
        <v>240834</v>
      </c>
      <c r="V19" s="87">
        <f t="shared" si="4"/>
        <v>2899193</v>
      </c>
      <c r="W19" s="87">
        <f t="shared" si="5"/>
        <v>126642</v>
      </c>
      <c r="X19" s="87">
        <f t="shared" si="6"/>
        <v>0</v>
      </c>
      <c r="Y19" s="87">
        <f t="shared" si="7"/>
        <v>0</v>
      </c>
      <c r="Z19" s="87">
        <f t="shared" si="8"/>
        <v>0</v>
      </c>
      <c r="AA19" s="87">
        <f t="shared" si="9"/>
        <v>102386</v>
      </c>
      <c r="AB19" s="87" t="s">
        <v>21</v>
      </c>
      <c r="AC19" s="87">
        <f t="shared" si="10"/>
        <v>24256</v>
      </c>
      <c r="AD19" s="87">
        <f t="shared" si="11"/>
        <v>2772551</v>
      </c>
    </row>
    <row r="20" spans="1:30" ht="13.5">
      <c r="A20" s="17" t="s">
        <v>261</v>
      </c>
      <c r="B20" s="76" t="s">
        <v>288</v>
      </c>
      <c r="C20" s="77" t="s">
        <v>289</v>
      </c>
      <c r="D20" s="87">
        <f aca="true" t="shared" si="12" ref="D20:D83">E20+L20</f>
        <v>628667</v>
      </c>
      <c r="E20" s="87">
        <f aca="true" t="shared" si="13" ref="E20:E83">F20+G20+H20+I20+K20</f>
        <v>55899</v>
      </c>
      <c r="F20" s="87">
        <v>0</v>
      </c>
      <c r="G20" s="87">
        <v>413</v>
      </c>
      <c r="H20" s="87">
        <v>0</v>
      </c>
      <c r="I20" s="87">
        <v>55486</v>
      </c>
      <c r="J20" s="87" t="s">
        <v>329</v>
      </c>
      <c r="K20" s="87">
        <v>0</v>
      </c>
      <c r="L20" s="87">
        <v>572768</v>
      </c>
      <c r="M20" s="87">
        <f aca="true" t="shared" si="14" ref="M20:M83">N20+U20</f>
        <v>173341</v>
      </c>
      <c r="N20" s="87">
        <f aca="true" t="shared" si="15" ref="N20:N83">O20+P20+Q20+R20+T20</f>
        <v>39720</v>
      </c>
      <c r="O20" s="87">
        <v>21332</v>
      </c>
      <c r="P20" s="87">
        <v>18388</v>
      </c>
      <c r="Q20" s="87">
        <v>0</v>
      </c>
      <c r="R20" s="87">
        <v>0</v>
      </c>
      <c r="S20" s="87" t="s">
        <v>329</v>
      </c>
      <c r="T20" s="87">
        <v>0</v>
      </c>
      <c r="U20" s="87">
        <v>133621</v>
      </c>
      <c r="V20" s="87">
        <f t="shared" si="4"/>
        <v>802008</v>
      </c>
      <c r="W20" s="87">
        <f t="shared" si="5"/>
        <v>95619</v>
      </c>
      <c r="X20" s="87">
        <f t="shared" si="6"/>
        <v>21332</v>
      </c>
      <c r="Y20" s="87">
        <f t="shared" si="7"/>
        <v>18801</v>
      </c>
      <c r="Z20" s="87">
        <f t="shared" si="8"/>
        <v>0</v>
      </c>
      <c r="AA20" s="87">
        <f t="shared" si="9"/>
        <v>55486</v>
      </c>
      <c r="AB20" s="87" t="s">
        <v>21</v>
      </c>
      <c r="AC20" s="87">
        <f t="shared" si="10"/>
        <v>0</v>
      </c>
      <c r="AD20" s="87">
        <f t="shared" si="11"/>
        <v>706389</v>
      </c>
    </row>
    <row r="21" spans="1:30" ht="13.5">
      <c r="A21" s="17" t="s">
        <v>261</v>
      </c>
      <c r="B21" s="76" t="s">
        <v>290</v>
      </c>
      <c r="C21" s="77" t="s">
        <v>291</v>
      </c>
      <c r="D21" s="87">
        <f t="shared" si="12"/>
        <v>1248079</v>
      </c>
      <c r="E21" s="87">
        <f t="shared" si="13"/>
        <v>4389</v>
      </c>
      <c r="F21" s="87">
        <v>0</v>
      </c>
      <c r="G21" s="87">
        <v>895</v>
      </c>
      <c r="H21" s="87">
        <v>0</v>
      </c>
      <c r="I21" s="87">
        <v>1</v>
      </c>
      <c r="J21" s="87" t="s">
        <v>329</v>
      </c>
      <c r="K21" s="87">
        <v>3493</v>
      </c>
      <c r="L21" s="87">
        <v>1243690</v>
      </c>
      <c r="M21" s="87">
        <f t="shared" si="14"/>
        <v>133365</v>
      </c>
      <c r="N21" s="87">
        <f t="shared" si="15"/>
        <v>23645</v>
      </c>
      <c r="O21" s="87">
        <v>6567</v>
      </c>
      <c r="P21" s="87">
        <v>5661</v>
      </c>
      <c r="Q21" s="87">
        <v>0</v>
      </c>
      <c r="R21" s="87">
        <v>11417</v>
      </c>
      <c r="S21" s="87" t="s">
        <v>329</v>
      </c>
      <c r="T21" s="87">
        <v>0</v>
      </c>
      <c r="U21" s="87">
        <v>109720</v>
      </c>
      <c r="V21" s="87">
        <f t="shared" si="4"/>
        <v>1381444</v>
      </c>
      <c r="W21" s="87">
        <f t="shared" si="5"/>
        <v>28034</v>
      </c>
      <c r="X21" s="87">
        <f t="shared" si="6"/>
        <v>6567</v>
      </c>
      <c r="Y21" s="87">
        <f t="shared" si="7"/>
        <v>6556</v>
      </c>
      <c r="Z21" s="87">
        <f t="shared" si="8"/>
        <v>0</v>
      </c>
      <c r="AA21" s="87">
        <f t="shared" si="9"/>
        <v>11418</v>
      </c>
      <c r="AB21" s="87" t="s">
        <v>21</v>
      </c>
      <c r="AC21" s="87">
        <f t="shared" si="10"/>
        <v>3493</v>
      </c>
      <c r="AD21" s="87">
        <f t="shared" si="11"/>
        <v>1353410</v>
      </c>
    </row>
    <row r="22" spans="1:30" ht="13.5">
      <c r="A22" s="17" t="s">
        <v>261</v>
      </c>
      <c r="B22" s="76" t="s">
        <v>292</v>
      </c>
      <c r="C22" s="77" t="s">
        <v>293</v>
      </c>
      <c r="D22" s="87">
        <f t="shared" si="12"/>
        <v>1244511</v>
      </c>
      <c r="E22" s="87">
        <f t="shared" si="13"/>
        <v>1548</v>
      </c>
      <c r="F22" s="87">
        <v>0</v>
      </c>
      <c r="G22" s="87">
        <v>250</v>
      </c>
      <c r="H22" s="87">
        <v>0</v>
      </c>
      <c r="I22" s="87">
        <v>1293</v>
      </c>
      <c r="J22" s="87" t="s">
        <v>329</v>
      </c>
      <c r="K22" s="87">
        <v>5</v>
      </c>
      <c r="L22" s="87">
        <v>1242963</v>
      </c>
      <c r="M22" s="87">
        <f t="shared" si="14"/>
        <v>184919</v>
      </c>
      <c r="N22" s="87">
        <f t="shared" si="15"/>
        <v>174</v>
      </c>
      <c r="O22" s="87">
        <v>0</v>
      </c>
      <c r="P22" s="87">
        <v>0</v>
      </c>
      <c r="Q22" s="87">
        <v>0</v>
      </c>
      <c r="R22" s="87">
        <v>0</v>
      </c>
      <c r="S22" s="87" t="s">
        <v>329</v>
      </c>
      <c r="T22" s="87">
        <v>174</v>
      </c>
      <c r="U22" s="87">
        <v>184745</v>
      </c>
      <c r="V22" s="87">
        <f t="shared" si="4"/>
        <v>1429430</v>
      </c>
      <c r="W22" s="87">
        <f t="shared" si="5"/>
        <v>1722</v>
      </c>
      <c r="X22" s="87">
        <f t="shared" si="6"/>
        <v>0</v>
      </c>
      <c r="Y22" s="87">
        <f t="shared" si="7"/>
        <v>250</v>
      </c>
      <c r="Z22" s="87">
        <f t="shared" si="8"/>
        <v>0</v>
      </c>
      <c r="AA22" s="87">
        <f t="shared" si="9"/>
        <v>1293</v>
      </c>
      <c r="AB22" s="87" t="s">
        <v>21</v>
      </c>
      <c r="AC22" s="87">
        <f t="shared" si="10"/>
        <v>179</v>
      </c>
      <c r="AD22" s="87">
        <f t="shared" si="11"/>
        <v>1427708</v>
      </c>
    </row>
    <row r="23" spans="1:30" ht="13.5">
      <c r="A23" s="17" t="s">
        <v>261</v>
      </c>
      <c r="B23" s="76" t="s">
        <v>294</v>
      </c>
      <c r="C23" s="77" t="s">
        <v>295</v>
      </c>
      <c r="D23" s="87">
        <f t="shared" si="12"/>
        <v>2355843</v>
      </c>
      <c r="E23" s="87">
        <f t="shared" si="13"/>
        <v>408476</v>
      </c>
      <c r="F23" s="87">
        <v>0</v>
      </c>
      <c r="G23" s="87">
        <v>0</v>
      </c>
      <c r="H23" s="87">
        <v>0</v>
      </c>
      <c r="I23" s="87">
        <v>334306</v>
      </c>
      <c r="J23" s="87" t="s">
        <v>329</v>
      </c>
      <c r="K23" s="87">
        <v>74170</v>
      </c>
      <c r="L23" s="87">
        <v>1947367</v>
      </c>
      <c r="M23" s="87">
        <f t="shared" si="14"/>
        <v>343037</v>
      </c>
      <c r="N23" s="87">
        <f t="shared" si="15"/>
        <v>19063</v>
      </c>
      <c r="O23" s="87">
        <v>0</v>
      </c>
      <c r="P23" s="87">
        <v>0</v>
      </c>
      <c r="Q23" s="87">
        <v>0</v>
      </c>
      <c r="R23" s="87">
        <v>19063</v>
      </c>
      <c r="S23" s="87" t="s">
        <v>329</v>
      </c>
      <c r="T23" s="87">
        <v>0</v>
      </c>
      <c r="U23" s="87">
        <v>323974</v>
      </c>
      <c r="V23" s="87">
        <f t="shared" si="4"/>
        <v>2698880</v>
      </c>
      <c r="W23" s="87">
        <f t="shared" si="5"/>
        <v>427539</v>
      </c>
      <c r="X23" s="87">
        <f t="shared" si="6"/>
        <v>0</v>
      </c>
      <c r="Y23" s="87">
        <f t="shared" si="7"/>
        <v>0</v>
      </c>
      <c r="Z23" s="87">
        <f t="shared" si="8"/>
        <v>0</v>
      </c>
      <c r="AA23" s="87">
        <f t="shared" si="9"/>
        <v>353369</v>
      </c>
      <c r="AB23" s="87" t="s">
        <v>21</v>
      </c>
      <c r="AC23" s="87">
        <f t="shared" si="10"/>
        <v>74170</v>
      </c>
      <c r="AD23" s="87">
        <f t="shared" si="11"/>
        <v>2271341</v>
      </c>
    </row>
    <row r="24" spans="1:30" ht="13.5">
      <c r="A24" s="17" t="s">
        <v>261</v>
      </c>
      <c r="B24" s="76" t="s">
        <v>296</v>
      </c>
      <c r="C24" s="77" t="s">
        <v>297</v>
      </c>
      <c r="D24" s="87">
        <f t="shared" si="12"/>
        <v>2484967</v>
      </c>
      <c r="E24" s="87">
        <f t="shared" si="13"/>
        <v>33137</v>
      </c>
      <c r="F24" s="87">
        <v>0</v>
      </c>
      <c r="G24" s="87">
        <v>1060</v>
      </c>
      <c r="H24" s="87">
        <v>0</v>
      </c>
      <c r="I24" s="87">
        <v>31966</v>
      </c>
      <c r="J24" s="87" t="s">
        <v>329</v>
      </c>
      <c r="K24" s="87">
        <v>111</v>
      </c>
      <c r="L24" s="87">
        <v>2451830</v>
      </c>
      <c r="M24" s="87">
        <f t="shared" si="14"/>
        <v>260681</v>
      </c>
      <c r="N24" s="87">
        <f t="shared" si="15"/>
        <v>45231</v>
      </c>
      <c r="O24" s="87">
        <v>0</v>
      </c>
      <c r="P24" s="87">
        <v>0</v>
      </c>
      <c r="Q24" s="87">
        <v>0</v>
      </c>
      <c r="R24" s="87">
        <v>45231</v>
      </c>
      <c r="S24" s="87" t="s">
        <v>329</v>
      </c>
      <c r="T24" s="87">
        <v>0</v>
      </c>
      <c r="U24" s="87">
        <v>215450</v>
      </c>
      <c r="V24" s="87">
        <f t="shared" si="4"/>
        <v>2745648</v>
      </c>
      <c r="W24" s="87">
        <f t="shared" si="5"/>
        <v>78368</v>
      </c>
      <c r="X24" s="87">
        <f t="shared" si="6"/>
        <v>0</v>
      </c>
      <c r="Y24" s="87">
        <f t="shared" si="7"/>
        <v>1060</v>
      </c>
      <c r="Z24" s="87">
        <f t="shared" si="8"/>
        <v>0</v>
      </c>
      <c r="AA24" s="87">
        <f t="shared" si="9"/>
        <v>77197</v>
      </c>
      <c r="AB24" s="87" t="s">
        <v>21</v>
      </c>
      <c r="AC24" s="87">
        <f t="shared" si="10"/>
        <v>111</v>
      </c>
      <c r="AD24" s="87">
        <f t="shared" si="11"/>
        <v>2667280</v>
      </c>
    </row>
    <row r="25" spans="1:30" ht="13.5">
      <c r="A25" s="17" t="s">
        <v>261</v>
      </c>
      <c r="B25" s="76" t="s">
        <v>298</v>
      </c>
      <c r="C25" s="77" t="s">
        <v>299</v>
      </c>
      <c r="D25" s="87">
        <f t="shared" si="12"/>
        <v>3160649</v>
      </c>
      <c r="E25" s="87">
        <f t="shared" si="13"/>
        <v>50363</v>
      </c>
      <c r="F25" s="87">
        <v>0</v>
      </c>
      <c r="G25" s="87">
        <v>2425</v>
      </c>
      <c r="H25" s="87">
        <v>0</v>
      </c>
      <c r="I25" s="87">
        <v>31929</v>
      </c>
      <c r="J25" s="87" t="s">
        <v>329</v>
      </c>
      <c r="K25" s="87">
        <v>16009</v>
      </c>
      <c r="L25" s="87">
        <v>3110286</v>
      </c>
      <c r="M25" s="87">
        <f t="shared" si="14"/>
        <v>388540</v>
      </c>
      <c r="N25" s="87">
        <f t="shared" si="15"/>
        <v>107782</v>
      </c>
      <c r="O25" s="87">
        <v>19536</v>
      </c>
      <c r="P25" s="87">
        <v>16840</v>
      </c>
      <c r="Q25" s="87">
        <v>0</v>
      </c>
      <c r="R25" s="87">
        <v>71378</v>
      </c>
      <c r="S25" s="87" t="s">
        <v>329</v>
      </c>
      <c r="T25" s="87">
        <v>28</v>
      </c>
      <c r="U25" s="87">
        <v>280758</v>
      </c>
      <c r="V25" s="87">
        <f t="shared" si="4"/>
        <v>3549189</v>
      </c>
      <c r="W25" s="87">
        <f t="shared" si="5"/>
        <v>158145</v>
      </c>
      <c r="X25" s="87">
        <f t="shared" si="6"/>
        <v>19536</v>
      </c>
      <c r="Y25" s="87">
        <f t="shared" si="7"/>
        <v>19265</v>
      </c>
      <c r="Z25" s="87">
        <f t="shared" si="8"/>
        <v>0</v>
      </c>
      <c r="AA25" s="87">
        <f t="shared" si="9"/>
        <v>103307</v>
      </c>
      <c r="AB25" s="87" t="s">
        <v>21</v>
      </c>
      <c r="AC25" s="87">
        <f t="shared" si="10"/>
        <v>16037</v>
      </c>
      <c r="AD25" s="87">
        <f t="shared" si="11"/>
        <v>3391044</v>
      </c>
    </row>
    <row r="26" spans="1:30" ht="13.5">
      <c r="A26" s="17" t="s">
        <v>261</v>
      </c>
      <c r="B26" s="76" t="s">
        <v>300</v>
      </c>
      <c r="C26" s="77" t="s">
        <v>301</v>
      </c>
      <c r="D26" s="87">
        <f t="shared" si="12"/>
        <v>798296</v>
      </c>
      <c r="E26" s="87">
        <f t="shared" si="13"/>
        <v>28435</v>
      </c>
      <c r="F26" s="87">
        <v>0</v>
      </c>
      <c r="G26" s="87">
        <v>0</v>
      </c>
      <c r="H26" s="87">
        <v>0</v>
      </c>
      <c r="I26" s="87">
        <v>13805</v>
      </c>
      <c r="J26" s="87" t="s">
        <v>329</v>
      </c>
      <c r="K26" s="87">
        <v>14630</v>
      </c>
      <c r="L26" s="87">
        <v>769861</v>
      </c>
      <c r="M26" s="87">
        <f t="shared" si="14"/>
        <v>55963</v>
      </c>
      <c r="N26" s="87">
        <f t="shared" si="15"/>
        <v>5619</v>
      </c>
      <c r="O26" s="87">
        <v>0</v>
      </c>
      <c r="P26" s="87">
        <v>0</v>
      </c>
      <c r="Q26" s="87">
        <v>0</v>
      </c>
      <c r="R26" s="87">
        <v>5619</v>
      </c>
      <c r="S26" s="87" t="s">
        <v>329</v>
      </c>
      <c r="T26" s="87">
        <v>0</v>
      </c>
      <c r="U26" s="87">
        <v>50344</v>
      </c>
      <c r="V26" s="87">
        <f t="shared" si="4"/>
        <v>854259</v>
      </c>
      <c r="W26" s="87">
        <f t="shared" si="5"/>
        <v>34054</v>
      </c>
      <c r="X26" s="87">
        <f t="shared" si="6"/>
        <v>0</v>
      </c>
      <c r="Y26" s="87">
        <f t="shared" si="7"/>
        <v>0</v>
      </c>
      <c r="Z26" s="87">
        <f t="shared" si="8"/>
        <v>0</v>
      </c>
      <c r="AA26" s="87">
        <f t="shared" si="9"/>
        <v>19424</v>
      </c>
      <c r="AB26" s="87" t="s">
        <v>21</v>
      </c>
      <c r="AC26" s="87">
        <f t="shared" si="10"/>
        <v>14630</v>
      </c>
      <c r="AD26" s="87">
        <f t="shared" si="11"/>
        <v>820205</v>
      </c>
    </row>
    <row r="27" spans="1:30" ht="13.5">
      <c r="A27" s="17" t="s">
        <v>261</v>
      </c>
      <c r="B27" s="76" t="s">
        <v>302</v>
      </c>
      <c r="C27" s="77" t="s">
        <v>303</v>
      </c>
      <c r="D27" s="87">
        <f t="shared" si="12"/>
        <v>1157535</v>
      </c>
      <c r="E27" s="87">
        <f t="shared" si="13"/>
        <v>35392</v>
      </c>
      <c r="F27" s="87">
        <v>0</v>
      </c>
      <c r="G27" s="87">
        <v>0</v>
      </c>
      <c r="H27" s="87">
        <v>0</v>
      </c>
      <c r="I27" s="87">
        <v>12415</v>
      </c>
      <c r="J27" s="87" t="s">
        <v>329</v>
      </c>
      <c r="K27" s="87">
        <v>22977</v>
      </c>
      <c r="L27" s="87">
        <v>1122143</v>
      </c>
      <c r="M27" s="87">
        <f t="shared" si="14"/>
        <v>51671</v>
      </c>
      <c r="N27" s="87">
        <f t="shared" si="15"/>
        <v>4637</v>
      </c>
      <c r="O27" s="87">
        <v>0</v>
      </c>
      <c r="P27" s="87">
        <v>0</v>
      </c>
      <c r="Q27" s="87">
        <v>0</v>
      </c>
      <c r="R27" s="87">
        <v>4637</v>
      </c>
      <c r="S27" s="87" t="s">
        <v>329</v>
      </c>
      <c r="T27" s="87">
        <v>0</v>
      </c>
      <c r="U27" s="87">
        <v>47034</v>
      </c>
      <c r="V27" s="87">
        <f t="shared" si="4"/>
        <v>1209206</v>
      </c>
      <c r="W27" s="87">
        <f t="shared" si="5"/>
        <v>40029</v>
      </c>
      <c r="X27" s="87">
        <f t="shared" si="6"/>
        <v>0</v>
      </c>
      <c r="Y27" s="87">
        <f t="shared" si="7"/>
        <v>0</v>
      </c>
      <c r="Z27" s="87">
        <f t="shared" si="8"/>
        <v>0</v>
      </c>
      <c r="AA27" s="87">
        <f t="shared" si="9"/>
        <v>17052</v>
      </c>
      <c r="AB27" s="87" t="s">
        <v>21</v>
      </c>
      <c r="AC27" s="87">
        <f t="shared" si="10"/>
        <v>22977</v>
      </c>
      <c r="AD27" s="87">
        <f t="shared" si="11"/>
        <v>1169177</v>
      </c>
    </row>
    <row r="28" spans="1:30" ht="13.5">
      <c r="A28" s="17" t="s">
        <v>261</v>
      </c>
      <c r="B28" s="76" t="s">
        <v>304</v>
      </c>
      <c r="C28" s="77" t="s">
        <v>305</v>
      </c>
      <c r="D28" s="87">
        <f t="shared" si="12"/>
        <v>1689277</v>
      </c>
      <c r="E28" s="87">
        <f t="shared" si="13"/>
        <v>120084</v>
      </c>
      <c r="F28" s="87">
        <v>0</v>
      </c>
      <c r="G28" s="87">
        <v>273</v>
      </c>
      <c r="H28" s="87">
        <v>0</v>
      </c>
      <c r="I28" s="87">
        <v>94113</v>
      </c>
      <c r="J28" s="87" t="s">
        <v>329</v>
      </c>
      <c r="K28" s="87">
        <v>25698</v>
      </c>
      <c r="L28" s="87">
        <v>1569193</v>
      </c>
      <c r="M28" s="87">
        <f t="shared" si="14"/>
        <v>389349</v>
      </c>
      <c r="N28" s="87">
        <f t="shared" si="15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329</v>
      </c>
      <c r="T28" s="87">
        <v>0</v>
      </c>
      <c r="U28" s="87">
        <v>389349</v>
      </c>
      <c r="V28" s="87">
        <f t="shared" si="4"/>
        <v>2078626</v>
      </c>
      <c r="W28" s="87">
        <f t="shared" si="5"/>
        <v>120084</v>
      </c>
      <c r="X28" s="87">
        <f t="shared" si="6"/>
        <v>0</v>
      </c>
      <c r="Y28" s="87">
        <f t="shared" si="7"/>
        <v>273</v>
      </c>
      <c r="Z28" s="87">
        <f t="shared" si="8"/>
        <v>0</v>
      </c>
      <c r="AA28" s="87">
        <f t="shared" si="9"/>
        <v>94113</v>
      </c>
      <c r="AB28" s="87" t="s">
        <v>21</v>
      </c>
      <c r="AC28" s="87">
        <f t="shared" si="10"/>
        <v>25698</v>
      </c>
      <c r="AD28" s="87">
        <f t="shared" si="11"/>
        <v>1958542</v>
      </c>
    </row>
    <row r="29" spans="1:30" ht="13.5">
      <c r="A29" s="17" t="s">
        <v>261</v>
      </c>
      <c r="B29" s="76" t="s">
        <v>306</v>
      </c>
      <c r="C29" s="77" t="s">
        <v>307</v>
      </c>
      <c r="D29" s="87">
        <f t="shared" si="12"/>
        <v>852490</v>
      </c>
      <c r="E29" s="87">
        <f t="shared" si="13"/>
        <v>51136</v>
      </c>
      <c r="F29" s="87">
        <v>0</v>
      </c>
      <c r="G29" s="87">
        <v>0</v>
      </c>
      <c r="H29" s="87">
        <v>0</v>
      </c>
      <c r="I29" s="87">
        <v>42123</v>
      </c>
      <c r="J29" s="87" t="s">
        <v>329</v>
      </c>
      <c r="K29" s="87">
        <v>9013</v>
      </c>
      <c r="L29" s="87">
        <v>801354</v>
      </c>
      <c r="M29" s="87">
        <f t="shared" si="14"/>
        <v>159473</v>
      </c>
      <c r="N29" s="87">
        <f t="shared" si="15"/>
        <v>18823</v>
      </c>
      <c r="O29" s="87">
        <v>0</v>
      </c>
      <c r="P29" s="87">
        <v>0</v>
      </c>
      <c r="Q29" s="87">
        <v>0</v>
      </c>
      <c r="R29" s="87">
        <v>18823</v>
      </c>
      <c r="S29" s="87" t="s">
        <v>329</v>
      </c>
      <c r="T29" s="87">
        <v>0</v>
      </c>
      <c r="U29" s="87">
        <v>140650</v>
      </c>
      <c r="V29" s="87">
        <f t="shared" si="4"/>
        <v>1011963</v>
      </c>
      <c r="W29" s="87">
        <f t="shared" si="5"/>
        <v>69959</v>
      </c>
      <c r="X29" s="87">
        <f t="shared" si="6"/>
        <v>0</v>
      </c>
      <c r="Y29" s="87">
        <f t="shared" si="7"/>
        <v>0</v>
      </c>
      <c r="Z29" s="87">
        <f t="shared" si="8"/>
        <v>0</v>
      </c>
      <c r="AA29" s="87">
        <f t="shared" si="9"/>
        <v>60946</v>
      </c>
      <c r="AB29" s="87" t="s">
        <v>21</v>
      </c>
      <c r="AC29" s="87">
        <f t="shared" si="10"/>
        <v>9013</v>
      </c>
      <c r="AD29" s="87">
        <f t="shared" si="11"/>
        <v>942004</v>
      </c>
    </row>
    <row r="30" spans="1:30" ht="13.5">
      <c r="A30" s="17" t="s">
        <v>261</v>
      </c>
      <c r="B30" s="76" t="s">
        <v>308</v>
      </c>
      <c r="C30" s="77" t="s">
        <v>309</v>
      </c>
      <c r="D30" s="87">
        <f t="shared" si="12"/>
        <v>1653984</v>
      </c>
      <c r="E30" s="87">
        <f t="shared" si="13"/>
        <v>181821</v>
      </c>
      <c r="F30" s="87">
        <v>0</v>
      </c>
      <c r="G30" s="87">
        <v>0</v>
      </c>
      <c r="H30" s="87">
        <v>0</v>
      </c>
      <c r="I30" s="87">
        <v>170473</v>
      </c>
      <c r="J30" s="87" t="s">
        <v>329</v>
      </c>
      <c r="K30" s="87">
        <v>11348</v>
      </c>
      <c r="L30" s="87">
        <v>1472163</v>
      </c>
      <c r="M30" s="87">
        <f t="shared" si="14"/>
        <v>38244</v>
      </c>
      <c r="N30" s="87">
        <f t="shared" si="15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329</v>
      </c>
      <c r="T30" s="87">
        <v>0</v>
      </c>
      <c r="U30" s="87">
        <v>38244</v>
      </c>
      <c r="V30" s="87">
        <f t="shared" si="4"/>
        <v>1692228</v>
      </c>
      <c r="W30" s="87">
        <f t="shared" si="5"/>
        <v>181821</v>
      </c>
      <c r="X30" s="87">
        <f t="shared" si="6"/>
        <v>0</v>
      </c>
      <c r="Y30" s="87">
        <f t="shared" si="7"/>
        <v>0</v>
      </c>
      <c r="Z30" s="87">
        <f t="shared" si="8"/>
        <v>0</v>
      </c>
      <c r="AA30" s="87">
        <f t="shared" si="9"/>
        <v>170473</v>
      </c>
      <c r="AB30" s="87" t="s">
        <v>21</v>
      </c>
      <c r="AC30" s="87">
        <f t="shared" si="10"/>
        <v>11348</v>
      </c>
      <c r="AD30" s="87">
        <f t="shared" si="11"/>
        <v>1510407</v>
      </c>
    </row>
    <row r="31" spans="1:30" ht="13.5">
      <c r="A31" s="17" t="s">
        <v>261</v>
      </c>
      <c r="B31" s="76" t="s">
        <v>310</v>
      </c>
      <c r="C31" s="77" t="s">
        <v>311</v>
      </c>
      <c r="D31" s="87">
        <f t="shared" si="12"/>
        <v>748635</v>
      </c>
      <c r="E31" s="87">
        <f t="shared" si="13"/>
        <v>10141</v>
      </c>
      <c r="F31" s="87">
        <v>0</v>
      </c>
      <c r="G31" s="87">
        <v>0</v>
      </c>
      <c r="H31" s="87">
        <v>0</v>
      </c>
      <c r="I31" s="87">
        <v>8068</v>
      </c>
      <c r="J31" s="87" t="s">
        <v>329</v>
      </c>
      <c r="K31" s="87">
        <v>2073</v>
      </c>
      <c r="L31" s="87">
        <v>738494</v>
      </c>
      <c r="M31" s="87">
        <f t="shared" si="14"/>
        <v>42118</v>
      </c>
      <c r="N31" s="87">
        <f t="shared" si="15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329</v>
      </c>
      <c r="T31" s="87">
        <v>0</v>
      </c>
      <c r="U31" s="87">
        <v>42118</v>
      </c>
      <c r="V31" s="87">
        <f t="shared" si="4"/>
        <v>790753</v>
      </c>
      <c r="W31" s="87">
        <f t="shared" si="5"/>
        <v>10141</v>
      </c>
      <c r="X31" s="87">
        <f t="shared" si="6"/>
        <v>0</v>
      </c>
      <c r="Y31" s="87">
        <f t="shared" si="7"/>
        <v>0</v>
      </c>
      <c r="Z31" s="87">
        <f t="shared" si="8"/>
        <v>0</v>
      </c>
      <c r="AA31" s="87">
        <f t="shared" si="9"/>
        <v>8068</v>
      </c>
      <c r="AB31" s="87" t="s">
        <v>21</v>
      </c>
      <c r="AC31" s="87">
        <f t="shared" si="10"/>
        <v>2073</v>
      </c>
      <c r="AD31" s="87">
        <f t="shared" si="11"/>
        <v>780612</v>
      </c>
    </row>
    <row r="32" spans="1:30" ht="13.5">
      <c r="A32" s="17" t="s">
        <v>261</v>
      </c>
      <c r="B32" s="76" t="s">
        <v>312</v>
      </c>
      <c r="C32" s="77" t="s">
        <v>313</v>
      </c>
      <c r="D32" s="87">
        <f t="shared" si="12"/>
        <v>1105135</v>
      </c>
      <c r="E32" s="87">
        <f t="shared" si="13"/>
        <v>201065</v>
      </c>
      <c r="F32" s="87">
        <v>89940</v>
      </c>
      <c r="G32" s="87">
        <v>0</v>
      </c>
      <c r="H32" s="87">
        <v>0</v>
      </c>
      <c r="I32" s="87">
        <v>105835</v>
      </c>
      <c r="J32" s="87" t="s">
        <v>329</v>
      </c>
      <c r="K32" s="87">
        <v>5290</v>
      </c>
      <c r="L32" s="87">
        <v>904070</v>
      </c>
      <c r="M32" s="87">
        <f t="shared" si="14"/>
        <v>48035</v>
      </c>
      <c r="N32" s="87">
        <f t="shared" si="15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329</v>
      </c>
      <c r="T32" s="87">
        <v>0</v>
      </c>
      <c r="U32" s="87">
        <v>48035</v>
      </c>
      <c r="V32" s="87">
        <f t="shared" si="4"/>
        <v>1153170</v>
      </c>
      <c r="W32" s="87">
        <f t="shared" si="5"/>
        <v>201065</v>
      </c>
      <c r="X32" s="87">
        <f t="shared" si="6"/>
        <v>89940</v>
      </c>
      <c r="Y32" s="87">
        <f t="shared" si="7"/>
        <v>0</v>
      </c>
      <c r="Z32" s="87">
        <f t="shared" si="8"/>
        <v>0</v>
      </c>
      <c r="AA32" s="87">
        <f t="shared" si="9"/>
        <v>105835</v>
      </c>
      <c r="AB32" s="87" t="s">
        <v>21</v>
      </c>
      <c r="AC32" s="87">
        <f t="shared" si="10"/>
        <v>5290</v>
      </c>
      <c r="AD32" s="87">
        <f t="shared" si="11"/>
        <v>952105</v>
      </c>
    </row>
    <row r="33" spans="1:30" ht="13.5">
      <c r="A33" s="17" t="s">
        <v>261</v>
      </c>
      <c r="B33" s="76" t="s">
        <v>314</v>
      </c>
      <c r="C33" s="77" t="s">
        <v>315</v>
      </c>
      <c r="D33" s="87">
        <f t="shared" si="12"/>
        <v>1545110</v>
      </c>
      <c r="E33" s="87">
        <f t="shared" si="13"/>
        <v>21420</v>
      </c>
      <c r="F33" s="87">
        <v>0</v>
      </c>
      <c r="G33" s="87">
        <v>511</v>
      </c>
      <c r="H33" s="87">
        <v>0</v>
      </c>
      <c r="I33" s="87">
        <v>20751</v>
      </c>
      <c r="J33" s="87" t="s">
        <v>329</v>
      </c>
      <c r="K33" s="87">
        <v>158</v>
      </c>
      <c r="L33" s="87">
        <v>1523690</v>
      </c>
      <c r="M33" s="87">
        <f t="shared" si="14"/>
        <v>54241</v>
      </c>
      <c r="N33" s="87">
        <f t="shared" si="15"/>
        <v>6111</v>
      </c>
      <c r="O33" s="87">
        <v>0</v>
      </c>
      <c r="P33" s="87">
        <v>0</v>
      </c>
      <c r="Q33" s="87">
        <v>0</v>
      </c>
      <c r="R33" s="87">
        <v>0</v>
      </c>
      <c r="S33" s="87" t="s">
        <v>329</v>
      </c>
      <c r="T33" s="87">
        <v>6111</v>
      </c>
      <c r="U33" s="87">
        <v>48130</v>
      </c>
      <c r="V33" s="87">
        <f t="shared" si="4"/>
        <v>1599351</v>
      </c>
      <c r="W33" s="87">
        <f t="shared" si="5"/>
        <v>27531</v>
      </c>
      <c r="X33" s="87">
        <f t="shared" si="6"/>
        <v>0</v>
      </c>
      <c r="Y33" s="87">
        <f t="shared" si="7"/>
        <v>511</v>
      </c>
      <c r="Z33" s="87">
        <f t="shared" si="8"/>
        <v>0</v>
      </c>
      <c r="AA33" s="87">
        <f t="shared" si="9"/>
        <v>20751</v>
      </c>
      <c r="AB33" s="87" t="s">
        <v>21</v>
      </c>
      <c r="AC33" s="87">
        <f t="shared" si="10"/>
        <v>6269</v>
      </c>
      <c r="AD33" s="87">
        <f t="shared" si="11"/>
        <v>1571820</v>
      </c>
    </row>
    <row r="34" spans="1:30" ht="13.5">
      <c r="A34" s="17" t="s">
        <v>261</v>
      </c>
      <c r="B34" s="76" t="s">
        <v>316</v>
      </c>
      <c r="C34" s="77" t="s">
        <v>317</v>
      </c>
      <c r="D34" s="87">
        <f t="shared" si="12"/>
        <v>895830</v>
      </c>
      <c r="E34" s="87">
        <f t="shared" si="13"/>
        <v>53404</v>
      </c>
      <c r="F34" s="87">
        <v>0</v>
      </c>
      <c r="G34" s="87">
        <v>0</v>
      </c>
      <c r="H34" s="87">
        <v>0</v>
      </c>
      <c r="I34" s="87">
        <v>44881</v>
      </c>
      <c r="J34" s="87" t="s">
        <v>329</v>
      </c>
      <c r="K34" s="87">
        <v>8523</v>
      </c>
      <c r="L34" s="87">
        <v>842426</v>
      </c>
      <c r="M34" s="87">
        <f t="shared" si="14"/>
        <v>145448</v>
      </c>
      <c r="N34" s="87">
        <f t="shared" si="15"/>
        <v>18116</v>
      </c>
      <c r="O34" s="87">
        <v>0</v>
      </c>
      <c r="P34" s="87">
        <v>0</v>
      </c>
      <c r="Q34" s="87">
        <v>0</v>
      </c>
      <c r="R34" s="87">
        <v>18116</v>
      </c>
      <c r="S34" s="87" t="s">
        <v>329</v>
      </c>
      <c r="T34" s="87">
        <v>0</v>
      </c>
      <c r="U34" s="87">
        <v>127332</v>
      </c>
      <c r="V34" s="87">
        <f t="shared" si="4"/>
        <v>1041278</v>
      </c>
      <c r="W34" s="87">
        <f t="shared" si="5"/>
        <v>71520</v>
      </c>
      <c r="X34" s="87">
        <f t="shared" si="6"/>
        <v>0</v>
      </c>
      <c r="Y34" s="87">
        <f t="shared" si="7"/>
        <v>0</v>
      </c>
      <c r="Z34" s="87">
        <f t="shared" si="8"/>
        <v>0</v>
      </c>
      <c r="AA34" s="87">
        <f t="shared" si="9"/>
        <v>62997</v>
      </c>
      <c r="AB34" s="87" t="s">
        <v>21</v>
      </c>
      <c r="AC34" s="87">
        <f t="shared" si="10"/>
        <v>8523</v>
      </c>
      <c r="AD34" s="87">
        <f t="shared" si="11"/>
        <v>969758</v>
      </c>
    </row>
    <row r="35" spans="1:30" ht="13.5">
      <c r="A35" s="17" t="s">
        <v>261</v>
      </c>
      <c r="B35" s="76" t="s">
        <v>318</v>
      </c>
      <c r="C35" s="77" t="s">
        <v>319</v>
      </c>
      <c r="D35" s="87">
        <f t="shared" si="12"/>
        <v>1053871</v>
      </c>
      <c r="E35" s="87">
        <f t="shared" si="13"/>
        <v>0</v>
      </c>
      <c r="F35" s="87">
        <v>0</v>
      </c>
      <c r="G35" s="87">
        <v>0</v>
      </c>
      <c r="H35" s="87">
        <v>0</v>
      </c>
      <c r="I35" s="87">
        <v>0</v>
      </c>
      <c r="J35" s="87" t="s">
        <v>329</v>
      </c>
      <c r="K35" s="87">
        <v>0</v>
      </c>
      <c r="L35" s="87">
        <v>1053871</v>
      </c>
      <c r="M35" s="87">
        <f t="shared" si="14"/>
        <v>158529</v>
      </c>
      <c r="N35" s="87">
        <f t="shared" si="15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329</v>
      </c>
      <c r="T35" s="87">
        <v>0</v>
      </c>
      <c r="U35" s="87">
        <v>158529</v>
      </c>
      <c r="V35" s="87">
        <f t="shared" si="4"/>
        <v>1212400</v>
      </c>
      <c r="W35" s="87">
        <f t="shared" si="5"/>
        <v>0</v>
      </c>
      <c r="X35" s="87">
        <f t="shared" si="6"/>
        <v>0</v>
      </c>
      <c r="Y35" s="87">
        <f t="shared" si="7"/>
        <v>0</v>
      </c>
      <c r="Z35" s="87">
        <f t="shared" si="8"/>
        <v>0</v>
      </c>
      <c r="AA35" s="87">
        <f t="shared" si="9"/>
        <v>0</v>
      </c>
      <c r="AB35" s="87" t="s">
        <v>21</v>
      </c>
      <c r="AC35" s="87">
        <f t="shared" si="10"/>
        <v>0</v>
      </c>
      <c r="AD35" s="87">
        <f t="shared" si="11"/>
        <v>1212400</v>
      </c>
    </row>
    <row r="36" spans="1:30" ht="13.5">
      <c r="A36" s="17" t="s">
        <v>261</v>
      </c>
      <c r="B36" s="76" t="s">
        <v>320</v>
      </c>
      <c r="C36" s="77" t="s">
        <v>321</v>
      </c>
      <c r="D36" s="87">
        <f t="shared" si="12"/>
        <v>877626</v>
      </c>
      <c r="E36" s="87">
        <f t="shared" si="13"/>
        <v>527</v>
      </c>
      <c r="F36" s="87">
        <v>0</v>
      </c>
      <c r="G36" s="87">
        <v>500</v>
      </c>
      <c r="H36" s="87">
        <v>0</v>
      </c>
      <c r="I36" s="87">
        <v>25</v>
      </c>
      <c r="J36" s="87" t="s">
        <v>329</v>
      </c>
      <c r="K36" s="87">
        <v>2</v>
      </c>
      <c r="L36" s="87">
        <v>877099</v>
      </c>
      <c r="M36" s="87">
        <f t="shared" si="14"/>
        <v>86315</v>
      </c>
      <c r="N36" s="87">
        <f t="shared" si="15"/>
        <v>3926</v>
      </c>
      <c r="O36" s="87">
        <v>0</v>
      </c>
      <c r="P36" s="87">
        <v>0</v>
      </c>
      <c r="Q36" s="87">
        <v>0</v>
      </c>
      <c r="R36" s="87">
        <v>3926</v>
      </c>
      <c r="S36" s="87" t="s">
        <v>329</v>
      </c>
      <c r="T36" s="87">
        <v>0</v>
      </c>
      <c r="U36" s="87">
        <v>82389</v>
      </c>
      <c r="V36" s="87">
        <f t="shared" si="4"/>
        <v>963941</v>
      </c>
      <c r="W36" s="87">
        <f t="shared" si="5"/>
        <v>4453</v>
      </c>
      <c r="X36" s="87">
        <f t="shared" si="6"/>
        <v>0</v>
      </c>
      <c r="Y36" s="87">
        <f t="shared" si="7"/>
        <v>500</v>
      </c>
      <c r="Z36" s="87">
        <f t="shared" si="8"/>
        <v>0</v>
      </c>
      <c r="AA36" s="87">
        <f t="shared" si="9"/>
        <v>3951</v>
      </c>
      <c r="AB36" s="87" t="s">
        <v>21</v>
      </c>
      <c r="AC36" s="87">
        <f t="shared" si="10"/>
        <v>2</v>
      </c>
      <c r="AD36" s="87">
        <f t="shared" si="11"/>
        <v>959488</v>
      </c>
    </row>
    <row r="37" spans="1:30" ht="13.5">
      <c r="A37" s="17" t="s">
        <v>261</v>
      </c>
      <c r="B37" s="76" t="s">
        <v>322</v>
      </c>
      <c r="C37" s="77" t="s">
        <v>323</v>
      </c>
      <c r="D37" s="87">
        <f t="shared" si="12"/>
        <v>1052835</v>
      </c>
      <c r="E37" s="87">
        <f t="shared" si="13"/>
        <v>5457</v>
      </c>
      <c r="F37" s="87">
        <v>0</v>
      </c>
      <c r="G37" s="87">
        <v>0</v>
      </c>
      <c r="H37" s="87">
        <v>0</v>
      </c>
      <c r="I37" s="87">
        <v>5457</v>
      </c>
      <c r="J37" s="87" t="s">
        <v>329</v>
      </c>
      <c r="K37" s="87">
        <v>0</v>
      </c>
      <c r="L37" s="87">
        <v>1047378</v>
      </c>
      <c r="M37" s="87">
        <f t="shared" si="14"/>
        <v>193157</v>
      </c>
      <c r="N37" s="87">
        <f t="shared" si="15"/>
        <v>38199</v>
      </c>
      <c r="O37" s="87">
        <v>0</v>
      </c>
      <c r="P37" s="87">
        <v>0</v>
      </c>
      <c r="Q37" s="87">
        <v>0</v>
      </c>
      <c r="R37" s="87">
        <v>37495</v>
      </c>
      <c r="S37" s="87" t="s">
        <v>329</v>
      </c>
      <c r="T37" s="87">
        <v>704</v>
      </c>
      <c r="U37" s="87">
        <v>154958</v>
      </c>
      <c r="V37" s="87">
        <f t="shared" si="4"/>
        <v>1245992</v>
      </c>
      <c r="W37" s="87">
        <f t="shared" si="5"/>
        <v>43656</v>
      </c>
      <c r="X37" s="87">
        <f t="shared" si="6"/>
        <v>0</v>
      </c>
      <c r="Y37" s="87">
        <f t="shared" si="7"/>
        <v>0</v>
      </c>
      <c r="Z37" s="87">
        <f t="shared" si="8"/>
        <v>0</v>
      </c>
      <c r="AA37" s="87">
        <f t="shared" si="9"/>
        <v>42952</v>
      </c>
      <c r="AB37" s="87" t="s">
        <v>21</v>
      </c>
      <c r="AC37" s="87">
        <f t="shared" si="10"/>
        <v>704</v>
      </c>
      <c r="AD37" s="87">
        <f t="shared" si="11"/>
        <v>1202336</v>
      </c>
    </row>
    <row r="38" spans="1:30" ht="13.5">
      <c r="A38" s="17" t="s">
        <v>261</v>
      </c>
      <c r="B38" s="76" t="s">
        <v>324</v>
      </c>
      <c r="C38" s="77" t="s">
        <v>325</v>
      </c>
      <c r="D38" s="87">
        <f t="shared" si="12"/>
        <v>1038502</v>
      </c>
      <c r="E38" s="87">
        <f t="shared" si="13"/>
        <v>0</v>
      </c>
      <c r="F38" s="87">
        <v>0</v>
      </c>
      <c r="G38" s="87">
        <v>0</v>
      </c>
      <c r="H38" s="87">
        <v>0</v>
      </c>
      <c r="I38" s="87">
        <v>0</v>
      </c>
      <c r="J38" s="87" t="s">
        <v>329</v>
      </c>
      <c r="K38" s="87">
        <v>0</v>
      </c>
      <c r="L38" s="87">
        <v>1038502</v>
      </c>
      <c r="M38" s="87">
        <f t="shared" si="14"/>
        <v>117023</v>
      </c>
      <c r="N38" s="87">
        <f t="shared" si="15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329</v>
      </c>
      <c r="T38" s="87">
        <v>0</v>
      </c>
      <c r="U38" s="87">
        <v>117023</v>
      </c>
      <c r="V38" s="87">
        <f t="shared" si="4"/>
        <v>1155525</v>
      </c>
      <c r="W38" s="87">
        <f t="shared" si="5"/>
        <v>0</v>
      </c>
      <c r="X38" s="87">
        <f t="shared" si="6"/>
        <v>0</v>
      </c>
      <c r="Y38" s="87">
        <f t="shared" si="7"/>
        <v>0</v>
      </c>
      <c r="Z38" s="87">
        <f t="shared" si="8"/>
        <v>0</v>
      </c>
      <c r="AA38" s="87">
        <f t="shared" si="9"/>
        <v>0</v>
      </c>
      <c r="AB38" s="87" t="s">
        <v>21</v>
      </c>
      <c r="AC38" s="87">
        <f t="shared" si="10"/>
        <v>0</v>
      </c>
      <c r="AD38" s="87">
        <f t="shared" si="11"/>
        <v>1155525</v>
      </c>
    </row>
    <row r="39" spans="1:30" ht="13.5">
      <c r="A39" s="17" t="s">
        <v>261</v>
      </c>
      <c r="B39" s="76" t="s">
        <v>326</v>
      </c>
      <c r="C39" s="77" t="s">
        <v>327</v>
      </c>
      <c r="D39" s="87">
        <f t="shared" si="12"/>
        <v>2416480</v>
      </c>
      <c r="E39" s="87">
        <f t="shared" si="13"/>
        <v>1813817</v>
      </c>
      <c r="F39" s="87">
        <v>652343</v>
      </c>
      <c r="G39" s="87">
        <v>10000</v>
      </c>
      <c r="H39" s="87">
        <v>877700</v>
      </c>
      <c r="I39" s="87">
        <v>16785</v>
      </c>
      <c r="J39" s="87" t="s">
        <v>329</v>
      </c>
      <c r="K39" s="87">
        <v>256989</v>
      </c>
      <c r="L39" s="87">
        <v>602663</v>
      </c>
      <c r="M39" s="87">
        <f t="shared" si="14"/>
        <v>55996</v>
      </c>
      <c r="N39" s="87">
        <f t="shared" si="15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329</v>
      </c>
      <c r="T39" s="87">
        <v>0</v>
      </c>
      <c r="U39" s="87">
        <v>55996</v>
      </c>
      <c r="V39" s="87">
        <f t="shared" si="4"/>
        <v>2472476</v>
      </c>
      <c r="W39" s="87">
        <f t="shared" si="5"/>
        <v>1813817</v>
      </c>
      <c r="X39" s="87">
        <f t="shared" si="6"/>
        <v>652343</v>
      </c>
      <c r="Y39" s="87">
        <f t="shared" si="7"/>
        <v>10000</v>
      </c>
      <c r="Z39" s="87">
        <f t="shared" si="8"/>
        <v>877700</v>
      </c>
      <c r="AA39" s="87">
        <f t="shared" si="9"/>
        <v>16785</v>
      </c>
      <c r="AB39" s="87" t="s">
        <v>21</v>
      </c>
      <c r="AC39" s="87">
        <f t="shared" si="10"/>
        <v>256989</v>
      </c>
      <c r="AD39" s="87">
        <f t="shared" si="11"/>
        <v>658659</v>
      </c>
    </row>
    <row r="40" spans="1:30" ht="13.5">
      <c r="A40" s="17" t="s">
        <v>261</v>
      </c>
      <c r="B40" s="76" t="s">
        <v>328</v>
      </c>
      <c r="C40" s="77" t="s">
        <v>78</v>
      </c>
      <c r="D40" s="87">
        <f t="shared" si="12"/>
        <v>1590174</v>
      </c>
      <c r="E40" s="87">
        <f t="shared" si="13"/>
        <v>28517</v>
      </c>
      <c r="F40" s="87">
        <v>0</v>
      </c>
      <c r="G40" s="87">
        <v>0</v>
      </c>
      <c r="H40" s="87">
        <v>0</v>
      </c>
      <c r="I40" s="87">
        <v>11911</v>
      </c>
      <c r="J40" s="87" t="s">
        <v>329</v>
      </c>
      <c r="K40" s="87">
        <v>16606</v>
      </c>
      <c r="L40" s="87">
        <v>1561657</v>
      </c>
      <c r="M40" s="87">
        <f t="shared" si="14"/>
        <v>209808</v>
      </c>
      <c r="N40" s="87">
        <f t="shared" si="15"/>
        <v>49127</v>
      </c>
      <c r="O40" s="87">
        <v>0</v>
      </c>
      <c r="P40" s="87">
        <v>0</v>
      </c>
      <c r="Q40" s="87">
        <v>0</v>
      </c>
      <c r="R40" s="87">
        <v>49127</v>
      </c>
      <c r="S40" s="87" t="s">
        <v>329</v>
      </c>
      <c r="T40" s="87">
        <v>0</v>
      </c>
      <c r="U40" s="87">
        <v>160681</v>
      </c>
      <c r="V40" s="87">
        <f t="shared" si="4"/>
        <v>1799982</v>
      </c>
      <c r="W40" s="87">
        <f t="shared" si="5"/>
        <v>77644</v>
      </c>
      <c r="X40" s="87">
        <f t="shared" si="6"/>
        <v>0</v>
      </c>
      <c r="Y40" s="87">
        <f t="shared" si="7"/>
        <v>0</v>
      </c>
      <c r="Z40" s="87">
        <f t="shared" si="8"/>
        <v>0</v>
      </c>
      <c r="AA40" s="87">
        <f t="shared" si="9"/>
        <v>61038</v>
      </c>
      <c r="AB40" s="87" t="s">
        <v>21</v>
      </c>
      <c r="AC40" s="87">
        <f t="shared" si="10"/>
        <v>16606</v>
      </c>
      <c r="AD40" s="87">
        <f t="shared" si="11"/>
        <v>1722338</v>
      </c>
    </row>
    <row r="41" spans="1:30" ht="13.5">
      <c r="A41" s="17" t="s">
        <v>261</v>
      </c>
      <c r="B41" s="76" t="s">
        <v>79</v>
      </c>
      <c r="C41" s="77" t="s">
        <v>80</v>
      </c>
      <c r="D41" s="87">
        <f t="shared" si="12"/>
        <v>725572</v>
      </c>
      <c r="E41" s="87">
        <f t="shared" si="13"/>
        <v>0</v>
      </c>
      <c r="F41" s="87">
        <v>0</v>
      </c>
      <c r="G41" s="87">
        <v>0</v>
      </c>
      <c r="H41" s="87">
        <v>0</v>
      </c>
      <c r="I41" s="87">
        <v>0</v>
      </c>
      <c r="J41" s="87" t="s">
        <v>329</v>
      </c>
      <c r="K41" s="87">
        <v>0</v>
      </c>
      <c r="L41" s="87">
        <v>725572</v>
      </c>
      <c r="M41" s="87">
        <f t="shared" si="14"/>
        <v>648121</v>
      </c>
      <c r="N41" s="87">
        <f t="shared" si="15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329</v>
      </c>
      <c r="T41" s="87">
        <v>0</v>
      </c>
      <c r="U41" s="87">
        <v>648121</v>
      </c>
      <c r="V41" s="87">
        <f t="shared" si="4"/>
        <v>1373693</v>
      </c>
      <c r="W41" s="87">
        <f t="shared" si="5"/>
        <v>0</v>
      </c>
      <c r="X41" s="87">
        <f t="shared" si="6"/>
        <v>0</v>
      </c>
      <c r="Y41" s="87">
        <f t="shared" si="7"/>
        <v>0</v>
      </c>
      <c r="Z41" s="87">
        <f t="shared" si="8"/>
        <v>0</v>
      </c>
      <c r="AA41" s="87">
        <f t="shared" si="9"/>
        <v>0</v>
      </c>
      <c r="AB41" s="87" t="s">
        <v>21</v>
      </c>
      <c r="AC41" s="87">
        <f t="shared" si="10"/>
        <v>0</v>
      </c>
      <c r="AD41" s="87">
        <f t="shared" si="11"/>
        <v>1373693</v>
      </c>
    </row>
    <row r="42" spans="1:30" ht="13.5">
      <c r="A42" s="17" t="s">
        <v>261</v>
      </c>
      <c r="B42" s="76" t="s">
        <v>81</v>
      </c>
      <c r="C42" s="77" t="s">
        <v>82</v>
      </c>
      <c r="D42" s="87">
        <f t="shared" si="12"/>
        <v>2377399</v>
      </c>
      <c r="E42" s="87">
        <f t="shared" si="13"/>
        <v>780540</v>
      </c>
      <c r="F42" s="87">
        <v>330928</v>
      </c>
      <c r="G42" s="87">
        <v>730</v>
      </c>
      <c r="H42" s="87">
        <v>364400</v>
      </c>
      <c r="I42" s="87">
        <v>74256</v>
      </c>
      <c r="J42" s="87" t="s">
        <v>329</v>
      </c>
      <c r="K42" s="87">
        <v>10226</v>
      </c>
      <c r="L42" s="87">
        <v>1596859</v>
      </c>
      <c r="M42" s="87">
        <f t="shared" si="14"/>
        <v>131900</v>
      </c>
      <c r="N42" s="87">
        <f t="shared" si="15"/>
        <v>7151</v>
      </c>
      <c r="O42" s="87">
        <v>0</v>
      </c>
      <c r="P42" s="87">
        <v>0</v>
      </c>
      <c r="Q42" s="87">
        <v>0</v>
      </c>
      <c r="R42" s="87">
        <v>0</v>
      </c>
      <c r="S42" s="87" t="s">
        <v>329</v>
      </c>
      <c r="T42" s="87">
        <v>7151</v>
      </c>
      <c r="U42" s="87">
        <v>124749</v>
      </c>
      <c r="V42" s="87">
        <f t="shared" si="4"/>
        <v>2509299</v>
      </c>
      <c r="W42" s="87">
        <f t="shared" si="5"/>
        <v>787691</v>
      </c>
      <c r="X42" s="87">
        <f t="shared" si="6"/>
        <v>330928</v>
      </c>
      <c r="Y42" s="87">
        <f t="shared" si="7"/>
        <v>730</v>
      </c>
      <c r="Z42" s="87">
        <f t="shared" si="8"/>
        <v>364400</v>
      </c>
      <c r="AA42" s="87">
        <f t="shared" si="9"/>
        <v>74256</v>
      </c>
      <c r="AB42" s="87" t="s">
        <v>21</v>
      </c>
      <c r="AC42" s="87">
        <f t="shared" si="10"/>
        <v>17377</v>
      </c>
      <c r="AD42" s="87">
        <f t="shared" si="11"/>
        <v>1721608</v>
      </c>
    </row>
    <row r="43" spans="1:30" ht="13.5">
      <c r="A43" s="17" t="s">
        <v>261</v>
      </c>
      <c r="B43" s="76" t="s">
        <v>83</v>
      </c>
      <c r="C43" s="77" t="s">
        <v>84</v>
      </c>
      <c r="D43" s="87">
        <f t="shared" si="12"/>
        <v>555649</v>
      </c>
      <c r="E43" s="87">
        <f t="shared" si="13"/>
        <v>19451</v>
      </c>
      <c r="F43" s="87">
        <v>0</v>
      </c>
      <c r="G43" s="87">
        <v>279</v>
      </c>
      <c r="H43" s="87">
        <v>0</v>
      </c>
      <c r="I43" s="87">
        <v>14487</v>
      </c>
      <c r="J43" s="87" t="s">
        <v>329</v>
      </c>
      <c r="K43" s="87">
        <v>4685</v>
      </c>
      <c r="L43" s="87">
        <v>536198</v>
      </c>
      <c r="M43" s="87">
        <f t="shared" si="14"/>
        <v>258507</v>
      </c>
      <c r="N43" s="87">
        <f t="shared" si="15"/>
        <v>110297</v>
      </c>
      <c r="O43" s="87">
        <v>0</v>
      </c>
      <c r="P43" s="87">
        <v>0</v>
      </c>
      <c r="Q43" s="87">
        <v>0</v>
      </c>
      <c r="R43" s="87">
        <v>0</v>
      </c>
      <c r="S43" s="87" t="s">
        <v>329</v>
      </c>
      <c r="T43" s="87">
        <v>110297</v>
      </c>
      <c r="U43" s="87">
        <v>148210</v>
      </c>
      <c r="V43" s="87">
        <f t="shared" si="4"/>
        <v>814156</v>
      </c>
      <c r="W43" s="87">
        <f t="shared" si="5"/>
        <v>129748</v>
      </c>
      <c r="X43" s="87">
        <f t="shared" si="6"/>
        <v>0</v>
      </c>
      <c r="Y43" s="87">
        <f t="shared" si="7"/>
        <v>279</v>
      </c>
      <c r="Z43" s="87">
        <f t="shared" si="8"/>
        <v>0</v>
      </c>
      <c r="AA43" s="87">
        <f t="shared" si="9"/>
        <v>14487</v>
      </c>
      <c r="AB43" s="87" t="s">
        <v>21</v>
      </c>
      <c r="AC43" s="87">
        <f t="shared" si="10"/>
        <v>114982</v>
      </c>
      <c r="AD43" s="87">
        <f t="shared" si="11"/>
        <v>684408</v>
      </c>
    </row>
    <row r="44" spans="1:30" ht="13.5">
      <c r="A44" s="17" t="s">
        <v>261</v>
      </c>
      <c r="B44" s="76" t="s">
        <v>85</v>
      </c>
      <c r="C44" s="77" t="s">
        <v>86</v>
      </c>
      <c r="D44" s="87">
        <f t="shared" si="12"/>
        <v>610107</v>
      </c>
      <c r="E44" s="87">
        <f t="shared" si="13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329</v>
      </c>
      <c r="K44" s="87">
        <v>0</v>
      </c>
      <c r="L44" s="87">
        <v>610107</v>
      </c>
      <c r="M44" s="87">
        <f t="shared" si="14"/>
        <v>129408</v>
      </c>
      <c r="N44" s="87">
        <f t="shared" si="15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329</v>
      </c>
      <c r="T44" s="87">
        <v>0</v>
      </c>
      <c r="U44" s="87">
        <v>129408</v>
      </c>
      <c r="V44" s="87">
        <f t="shared" si="4"/>
        <v>739515</v>
      </c>
      <c r="W44" s="87">
        <f t="shared" si="5"/>
        <v>0</v>
      </c>
      <c r="X44" s="87">
        <f t="shared" si="6"/>
        <v>0</v>
      </c>
      <c r="Y44" s="87">
        <f t="shared" si="7"/>
        <v>0</v>
      </c>
      <c r="Z44" s="87">
        <f t="shared" si="8"/>
        <v>0</v>
      </c>
      <c r="AA44" s="87">
        <f t="shared" si="9"/>
        <v>0</v>
      </c>
      <c r="AB44" s="87" t="s">
        <v>21</v>
      </c>
      <c r="AC44" s="87">
        <f t="shared" si="10"/>
        <v>0</v>
      </c>
      <c r="AD44" s="87">
        <f t="shared" si="11"/>
        <v>739515</v>
      </c>
    </row>
    <row r="45" spans="1:30" ht="13.5">
      <c r="A45" s="17" t="s">
        <v>261</v>
      </c>
      <c r="B45" s="76" t="s">
        <v>87</v>
      </c>
      <c r="C45" s="77" t="s">
        <v>88</v>
      </c>
      <c r="D45" s="87">
        <f t="shared" si="12"/>
        <v>456522</v>
      </c>
      <c r="E45" s="87">
        <f t="shared" si="13"/>
        <v>28060</v>
      </c>
      <c r="F45" s="87">
        <v>0</v>
      </c>
      <c r="G45" s="87">
        <v>942</v>
      </c>
      <c r="H45" s="87">
        <v>0</v>
      </c>
      <c r="I45" s="87">
        <v>26161</v>
      </c>
      <c r="J45" s="87" t="s">
        <v>329</v>
      </c>
      <c r="K45" s="87">
        <v>957</v>
      </c>
      <c r="L45" s="87">
        <v>428462</v>
      </c>
      <c r="M45" s="87">
        <f t="shared" si="14"/>
        <v>141147</v>
      </c>
      <c r="N45" s="87">
        <f t="shared" si="15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329</v>
      </c>
      <c r="T45" s="87">
        <v>0</v>
      </c>
      <c r="U45" s="87">
        <v>141147</v>
      </c>
      <c r="V45" s="87">
        <f t="shared" si="4"/>
        <v>597669</v>
      </c>
      <c r="W45" s="87">
        <f t="shared" si="5"/>
        <v>28060</v>
      </c>
      <c r="X45" s="87">
        <f t="shared" si="6"/>
        <v>0</v>
      </c>
      <c r="Y45" s="87">
        <f t="shared" si="7"/>
        <v>942</v>
      </c>
      <c r="Z45" s="87">
        <f t="shared" si="8"/>
        <v>0</v>
      </c>
      <c r="AA45" s="87">
        <f t="shared" si="9"/>
        <v>26161</v>
      </c>
      <c r="AB45" s="87" t="s">
        <v>21</v>
      </c>
      <c r="AC45" s="87">
        <f t="shared" si="10"/>
        <v>957</v>
      </c>
      <c r="AD45" s="87">
        <f t="shared" si="11"/>
        <v>569609</v>
      </c>
    </row>
    <row r="46" spans="1:30" ht="13.5">
      <c r="A46" s="17" t="s">
        <v>261</v>
      </c>
      <c r="B46" s="76" t="s">
        <v>89</v>
      </c>
      <c r="C46" s="77" t="s">
        <v>90</v>
      </c>
      <c r="D46" s="87">
        <f t="shared" si="12"/>
        <v>793336</v>
      </c>
      <c r="E46" s="87">
        <f t="shared" si="13"/>
        <v>49675</v>
      </c>
      <c r="F46" s="87">
        <v>0</v>
      </c>
      <c r="G46" s="87">
        <v>440</v>
      </c>
      <c r="H46" s="87">
        <v>0</v>
      </c>
      <c r="I46" s="87">
        <v>6668</v>
      </c>
      <c r="J46" s="87" t="s">
        <v>329</v>
      </c>
      <c r="K46" s="87">
        <v>42567</v>
      </c>
      <c r="L46" s="87">
        <v>743661</v>
      </c>
      <c r="M46" s="87">
        <f t="shared" si="14"/>
        <v>70900</v>
      </c>
      <c r="N46" s="87">
        <f t="shared" si="15"/>
        <v>6566</v>
      </c>
      <c r="O46" s="87">
        <v>0</v>
      </c>
      <c r="P46" s="87">
        <v>0</v>
      </c>
      <c r="Q46" s="87">
        <v>0</v>
      </c>
      <c r="R46" s="87">
        <v>6566</v>
      </c>
      <c r="S46" s="87" t="s">
        <v>329</v>
      </c>
      <c r="T46" s="87">
        <v>0</v>
      </c>
      <c r="U46" s="87">
        <v>64334</v>
      </c>
      <c r="V46" s="87">
        <f t="shared" si="4"/>
        <v>864236</v>
      </c>
      <c r="W46" s="87">
        <f t="shared" si="5"/>
        <v>56241</v>
      </c>
      <c r="X46" s="87">
        <f t="shared" si="6"/>
        <v>0</v>
      </c>
      <c r="Y46" s="87">
        <f t="shared" si="7"/>
        <v>440</v>
      </c>
      <c r="Z46" s="87">
        <f t="shared" si="8"/>
        <v>0</v>
      </c>
      <c r="AA46" s="87">
        <f t="shared" si="9"/>
        <v>13234</v>
      </c>
      <c r="AB46" s="87" t="s">
        <v>21</v>
      </c>
      <c r="AC46" s="87">
        <f t="shared" si="10"/>
        <v>42567</v>
      </c>
      <c r="AD46" s="87">
        <f t="shared" si="11"/>
        <v>807995</v>
      </c>
    </row>
    <row r="47" spans="1:30" ht="13.5">
      <c r="A47" s="17" t="s">
        <v>261</v>
      </c>
      <c r="B47" s="76" t="s">
        <v>342</v>
      </c>
      <c r="C47" s="77" t="s">
        <v>343</v>
      </c>
      <c r="D47" s="87">
        <f t="shared" si="12"/>
        <v>14562091</v>
      </c>
      <c r="E47" s="87">
        <f t="shared" si="13"/>
        <v>3162555</v>
      </c>
      <c r="F47" s="87">
        <v>278775</v>
      </c>
      <c r="G47" s="87">
        <v>730</v>
      </c>
      <c r="H47" s="87">
        <v>406700</v>
      </c>
      <c r="I47" s="87">
        <v>1934719</v>
      </c>
      <c r="J47" s="87" t="s">
        <v>329</v>
      </c>
      <c r="K47" s="87">
        <v>541631</v>
      </c>
      <c r="L47" s="87">
        <v>11399536</v>
      </c>
      <c r="M47" s="87">
        <f t="shared" si="14"/>
        <v>1141876</v>
      </c>
      <c r="N47" s="87">
        <f t="shared" si="15"/>
        <v>119868</v>
      </c>
      <c r="O47" s="87">
        <v>0</v>
      </c>
      <c r="P47" s="87">
        <v>0</v>
      </c>
      <c r="Q47" s="87">
        <v>0</v>
      </c>
      <c r="R47" s="87">
        <v>113874</v>
      </c>
      <c r="S47" s="87" t="s">
        <v>329</v>
      </c>
      <c r="T47" s="87">
        <v>5994</v>
      </c>
      <c r="U47" s="87">
        <v>1022008</v>
      </c>
      <c r="V47" s="87">
        <f t="shared" si="4"/>
        <v>15703967</v>
      </c>
      <c r="W47" s="87">
        <f t="shared" si="5"/>
        <v>3282423</v>
      </c>
      <c r="X47" s="87">
        <f t="shared" si="6"/>
        <v>278775</v>
      </c>
      <c r="Y47" s="87">
        <f t="shared" si="7"/>
        <v>730</v>
      </c>
      <c r="Z47" s="87">
        <f t="shared" si="8"/>
        <v>406700</v>
      </c>
      <c r="AA47" s="87">
        <f t="shared" si="9"/>
        <v>2048593</v>
      </c>
      <c r="AB47" s="87" t="s">
        <v>21</v>
      </c>
      <c r="AC47" s="87">
        <f t="shared" si="10"/>
        <v>547625</v>
      </c>
      <c r="AD47" s="87">
        <f t="shared" si="11"/>
        <v>12421544</v>
      </c>
    </row>
    <row r="48" spans="1:30" ht="13.5">
      <c r="A48" s="17" t="s">
        <v>261</v>
      </c>
      <c r="B48" s="76" t="s">
        <v>91</v>
      </c>
      <c r="C48" s="77" t="s">
        <v>223</v>
      </c>
      <c r="D48" s="87">
        <f t="shared" si="12"/>
        <v>551851</v>
      </c>
      <c r="E48" s="87">
        <f t="shared" si="13"/>
        <v>36053</v>
      </c>
      <c r="F48" s="87">
        <v>0</v>
      </c>
      <c r="G48" s="87">
        <v>0</v>
      </c>
      <c r="H48" s="87">
        <v>0</v>
      </c>
      <c r="I48" s="87">
        <v>34982</v>
      </c>
      <c r="J48" s="87" t="s">
        <v>329</v>
      </c>
      <c r="K48" s="87">
        <v>1071</v>
      </c>
      <c r="L48" s="87">
        <v>515798</v>
      </c>
      <c r="M48" s="87">
        <f t="shared" si="14"/>
        <v>113614</v>
      </c>
      <c r="N48" s="87">
        <f t="shared" si="15"/>
        <v>12123</v>
      </c>
      <c r="O48" s="87">
        <v>0</v>
      </c>
      <c r="P48" s="87">
        <v>0</v>
      </c>
      <c r="Q48" s="87">
        <v>0</v>
      </c>
      <c r="R48" s="87">
        <v>12123</v>
      </c>
      <c r="S48" s="87" t="s">
        <v>329</v>
      </c>
      <c r="T48" s="87">
        <v>0</v>
      </c>
      <c r="U48" s="87">
        <v>101491</v>
      </c>
      <c r="V48" s="87">
        <f t="shared" si="4"/>
        <v>665465</v>
      </c>
      <c r="W48" s="87">
        <f t="shared" si="5"/>
        <v>48176</v>
      </c>
      <c r="X48" s="87">
        <f t="shared" si="6"/>
        <v>0</v>
      </c>
      <c r="Y48" s="87">
        <f t="shared" si="7"/>
        <v>0</v>
      </c>
      <c r="Z48" s="87">
        <f t="shared" si="8"/>
        <v>0</v>
      </c>
      <c r="AA48" s="87">
        <f t="shared" si="9"/>
        <v>47105</v>
      </c>
      <c r="AB48" s="87" t="s">
        <v>21</v>
      </c>
      <c r="AC48" s="87">
        <f t="shared" si="10"/>
        <v>1071</v>
      </c>
      <c r="AD48" s="87">
        <f t="shared" si="11"/>
        <v>617289</v>
      </c>
    </row>
    <row r="49" spans="1:30" ht="13.5">
      <c r="A49" s="17" t="s">
        <v>261</v>
      </c>
      <c r="B49" s="76" t="s">
        <v>92</v>
      </c>
      <c r="C49" s="77" t="s">
        <v>93</v>
      </c>
      <c r="D49" s="87">
        <f t="shared" si="12"/>
        <v>293978</v>
      </c>
      <c r="E49" s="87">
        <f t="shared" si="13"/>
        <v>2470</v>
      </c>
      <c r="F49" s="87">
        <v>0</v>
      </c>
      <c r="G49" s="87">
        <v>0</v>
      </c>
      <c r="H49" s="87">
        <v>0</v>
      </c>
      <c r="I49" s="87">
        <v>2450</v>
      </c>
      <c r="J49" s="87" t="s">
        <v>329</v>
      </c>
      <c r="K49" s="87">
        <v>20</v>
      </c>
      <c r="L49" s="87">
        <v>291508</v>
      </c>
      <c r="M49" s="87">
        <f t="shared" si="14"/>
        <v>53946</v>
      </c>
      <c r="N49" s="87">
        <f t="shared" si="15"/>
        <v>8029</v>
      </c>
      <c r="O49" s="87">
        <v>0</v>
      </c>
      <c r="P49" s="87">
        <v>0</v>
      </c>
      <c r="Q49" s="87">
        <v>0</v>
      </c>
      <c r="R49" s="87">
        <v>8029</v>
      </c>
      <c r="S49" s="87" t="s">
        <v>329</v>
      </c>
      <c r="T49" s="87">
        <v>0</v>
      </c>
      <c r="U49" s="87">
        <v>45917</v>
      </c>
      <c r="V49" s="87">
        <f t="shared" si="4"/>
        <v>347924</v>
      </c>
      <c r="W49" s="87">
        <f t="shared" si="5"/>
        <v>10499</v>
      </c>
      <c r="X49" s="87">
        <f t="shared" si="6"/>
        <v>0</v>
      </c>
      <c r="Y49" s="87">
        <f t="shared" si="7"/>
        <v>0</v>
      </c>
      <c r="Z49" s="87">
        <f t="shared" si="8"/>
        <v>0</v>
      </c>
      <c r="AA49" s="87">
        <f t="shared" si="9"/>
        <v>10479</v>
      </c>
      <c r="AB49" s="87" t="s">
        <v>21</v>
      </c>
      <c r="AC49" s="87">
        <f aca="true" t="shared" si="16" ref="V49:AD81">K49+T49</f>
        <v>20</v>
      </c>
      <c r="AD49" s="87">
        <f t="shared" si="16"/>
        <v>337425</v>
      </c>
    </row>
    <row r="50" spans="1:30" ht="13.5">
      <c r="A50" s="17" t="s">
        <v>261</v>
      </c>
      <c r="B50" s="76" t="s">
        <v>94</v>
      </c>
      <c r="C50" s="77" t="s">
        <v>95</v>
      </c>
      <c r="D50" s="87">
        <f t="shared" si="12"/>
        <v>925409</v>
      </c>
      <c r="E50" s="87">
        <f t="shared" si="13"/>
        <v>24028</v>
      </c>
      <c r="F50" s="87">
        <v>0</v>
      </c>
      <c r="G50" s="87">
        <v>0</v>
      </c>
      <c r="H50" s="87">
        <v>0</v>
      </c>
      <c r="I50" s="87">
        <v>18148</v>
      </c>
      <c r="J50" s="87" t="s">
        <v>329</v>
      </c>
      <c r="K50" s="87">
        <v>5880</v>
      </c>
      <c r="L50" s="87">
        <v>901381</v>
      </c>
      <c r="M50" s="87">
        <f t="shared" si="14"/>
        <v>62216</v>
      </c>
      <c r="N50" s="87">
        <f t="shared" si="15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329</v>
      </c>
      <c r="T50" s="87">
        <v>0</v>
      </c>
      <c r="U50" s="87">
        <v>62216</v>
      </c>
      <c r="V50" s="87">
        <f t="shared" si="16"/>
        <v>987625</v>
      </c>
      <c r="W50" s="87">
        <f t="shared" si="16"/>
        <v>24028</v>
      </c>
      <c r="X50" s="87">
        <f t="shared" si="16"/>
        <v>0</v>
      </c>
      <c r="Y50" s="87">
        <f t="shared" si="16"/>
        <v>0</v>
      </c>
      <c r="Z50" s="87">
        <f t="shared" si="16"/>
        <v>0</v>
      </c>
      <c r="AA50" s="87">
        <f t="shared" si="16"/>
        <v>18148</v>
      </c>
      <c r="AB50" s="87" t="s">
        <v>21</v>
      </c>
      <c r="AC50" s="87">
        <f t="shared" si="16"/>
        <v>5880</v>
      </c>
      <c r="AD50" s="87">
        <f t="shared" si="16"/>
        <v>963597</v>
      </c>
    </row>
    <row r="51" spans="1:30" ht="13.5">
      <c r="A51" s="17" t="s">
        <v>261</v>
      </c>
      <c r="B51" s="76" t="s">
        <v>96</v>
      </c>
      <c r="C51" s="77" t="s">
        <v>97</v>
      </c>
      <c r="D51" s="87">
        <f t="shared" si="12"/>
        <v>549813</v>
      </c>
      <c r="E51" s="87">
        <f t="shared" si="13"/>
        <v>38260</v>
      </c>
      <c r="F51" s="87">
        <v>0</v>
      </c>
      <c r="G51" s="87">
        <v>0</v>
      </c>
      <c r="H51" s="87">
        <v>0</v>
      </c>
      <c r="I51" s="87">
        <v>10520</v>
      </c>
      <c r="J51" s="87" t="s">
        <v>329</v>
      </c>
      <c r="K51" s="87">
        <v>27740</v>
      </c>
      <c r="L51" s="87">
        <v>511553</v>
      </c>
      <c r="M51" s="87">
        <f t="shared" si="14"/>
        <v>42519</v>
      </c>
      <c r="N51" s="87">
        <f t="shared" si="15"/>
        <v>0</v>
      </c>
      <c r="O51" s="87">
        <v>0</v>
      </c>
      <c r="P51" s="87">
        <v>0</v>
      </c>
      <c r="Q51" s="87">
        <v>0</v>
      </c>
      <c r="R51" s="87">
        <v>0</v>
      </c>
      <c r="S51" s="87" t="s">
        <v>329</v>
      </c>
      <c r="T51" s="87">
        <v>0</v>
      </c>
      <c r="U51" s="87">
        <v>42519</v>
      </c>
      <c r="V51" s="87">
        <f t="shared" si="16"/>
        <v>592332</v>
      </c>
      <c r="W51" s="87">
        <f t="shared" si="16"/>
        <v>38260</v>
      </c>
      <c r="X51" s="87">
        <f t="shared" si="16"/>
        <v>0</v>
      </c>
      <c r="Y51" s="87">
        <f t="shared" si="16"/>
        <v>0</v>
      </c>
      <c r="Z51" s="87">
        <f t="shared" si="16"/>
        <v>0</v>
      </c>
      <c r="AA51" s="87">
        <f t="shared" si="16"/>
        <v>10520</v>
      </c>
      <c r="AB51" s="87" t="s">
        <v>21</v>
      </c>
      <c r="AC51" s="87">
        <f t="shared" si="16"/>
        <v>27740</v>
      </c>
      <c r="AD51" s="87">
        <f t="shared" si="16"/>
        <v>554072</v>
      </c>
    </row>
    <row r="52" spans="1:30" ht="13.5">
      <c r="A52" s="17" t="s">
        <v>261</v>
      </c>
      <c r="B52" s="76" t="s">
        <v>98</v>
      </c>
      <c r="C52" s="77" t="s">
        <v>99</v>
      </c>
      <c r="D52" s="87">
        <f t="shared" si="12"/>
        <v>391602</v>
      </c>
      <c r="E52" s="87">
        <f t="shared" si="13"/>
        <v>0</v>
      </c>
      <c r="F52" s="87">
        <v>0</v>
      </c>
      <c r="G52" s="87">
        <v>0</v>
      </c>
      <c r="H52" s="87">
        <v>0</v>
      </c>
      <c r="I52" s="87">
        <v>0</v>
      </c>
      <c r="J52" s="87" t="s">
        <v>329</v>
      </c>
      <c r="K52" s="87">
        <v>0</v>
      </c>
      <c r="L52" s="87">
        <v>391602</v>
      </c>
      <c r="M52" s="87">
        <f t="shared" si="14"/>
        <v>89149</v>
      </c>
      <c r="N52" s="87">
        <f t="shared" si="15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329</v>
      </c>
      <c r="T52" s="87">
        <v>0</v>
      </c>
      <c r="U52" s="87">
        <v>89149</v>
      </c>
      <c r="V52" s="87">
        <f t="shared" si="16"/>
        <v>480751</v>
      </c>
      <c r="W52" s="87">
        <f t="shared" si="16"/>
        <v>0</v>
      </c>
      <c r="X52" s="87">
        <f t="shared" si="16"/>
        <v>0</v>
      </c>
      <c r="Y52" s="87">
        <f t="shared" si="16"/>
        <v>0</v>
      </c>
      <c r="Z52" s="87">
        <f t="shared" si="16"/>
        <v>0</v>
      </c>
      <c r="AA52" s="87">
        <f t="shared" si="16"/>
        <v>0</v>
      </c>
      <c r="AB52" s="87" t="s">
        <v>21</v>
      </c>
      <c r="AC52" s="87">
        <f t="shared" si="16"/>
        <v>0</v>
      </c>
      <c r="AD52" s="87">
        <f t="shared" si="16"/>
        <v>480751</v>
      </c>
    </row>
    <row r="53" spans="1:30" ht="13.5">
      <c r="A53" s="17" t="s">
        <v>261</v>
      </c>
      <c r="B53" s="76" t="s">
        <v>100</v>
      </c>
      <c r="C53" s="77" t="s">
        <v>101</v>
      </c>
      <c r="D53" s="87">
        <f t="shared" si="12"/>
        <v>164147</v>
      </c>
      <c r="E53" s="87">
        <f t="shared" si="13"/>
        <v>0</v>
      </c>
      <c r="F53" s="87">
        <v>0</v>
      </c>
      <c r="G53" s="87">
        <v>0</v>
      </c>
      <c r="H53" s="87">
        <v>0</v>
      </c>
      <c r="I53" s="87">
        <v>0</v>
      </c>
      <c r="J53" s="87" t="s">
        <v>329</v>
      </c>
      <c r="K53" s="87">
        <v>0</v>
      </c>
      <c r="L53" s="87">
        <v>164147</v>
      </c>
      <c r="M53" s="87">
        <f t="shared" si="14"/>
        <v>57405</v>
      </c>
      <c r="N53" s="87">
        <f t="shared" si="15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329</v>
      </c>
      <c r="T53" s="87">
        <v>0</v>
      </c>
      <c r="U53" s="87">
        <v>57405</v>
      </c>
      <c r="V53" s="87">
        <f t="shared" si="16"/>
        <v>221552</v>
      </c>
      <c r="W53" s="87">
        <f t="shared" si="16"/>
        <v>0</v>
      </c>
      <c r="X53" s="87">
        <f t="shared" si="16"/>
        <v>0</v>
      </c>
      <c r="Y53" s="87">
        <f t="shared" si="16"/>
        <v>0</v>
      </c>
      <c r="Z53" s="87">
        <f t="shared" si="16"/>
        <v>0</v>
      </c>
      <c r="AA53" s="87">
        <f t="shared" si="16"/>
        <v>0</v>
      </c>
      <c r="AB53" s="87" t="s">
        <v>21</v>
      </c>
      <c r="AC53" s="87">
        <f t="shared" si="16"/>
        <v>0</v>
      </c>
      <c r="AD53" s="87">
        <f t="shared" si="16"/>
        <v>221552</v>
      </c>
    </row>
    <row r="54" spans="1:30" ht="13.5">
      <c r="A54" s="17" t="s">
        <v>261</v>
      </c>
      <c r="B54" s="76" t="s">
        <v>102</v>
      </c>
      <c r="C54" s="77" t="s">
        <v>103</v>
      </c>
      <c r="D54" s="87">
        <f t="shared" si="12"/>
        <v>33772</v>
      </c>
      <c r="E54" s="87">
        <f t="shared" si="13"/>
        <v>0</v>
      </c>
      <c r="F54" s="87">
        <v>0</v>
      </c>
      <c r="G54" s="87">
        <v>0</v>
      </c>
      <c r="H54" s="87">
        <v>0</v>
      </c>
      <c r="I54" s="87">
        <v>0</v>
      </c>
      <c r="J54" s="87" t="s">
        <v>329</v>
      </c>
      <c r="K54" s="87">
        <v>0</v>
      </c>
      <c r="L54" s="87">
        <v>33772</v>
      </c>
      <c r="M54" s="87">
        <f t="shared" si="14"/>
        <v>17846</v>
      </c>
      <c r="N54" s="87">
        <f t="shared" si="15"/>
        <v>0</v>
      </c>
      <c r="O54" s="87">
        <v>0</v>
      </c>
      <c r="P54" s="87">
        <v>0</v>
      </c>
      <c r="Q54" s="87">
        <v>0</v>
      </c>
      <c r="R54" s="87">
        <v>0</v>
      </c>
      <c r="S54" s="87" t="s">
        <v>329</v>
      </c>
      <c r="T54" s="87">
        <v>0</v>
      </c>
      <c r="U54" s="87">
        <v>17846</v>
      </c>
      <c r="V54" s="87">
        <f t="shared" si="16"/>
        <v>51618</v>
      </c>
      <c r="W54" s="87">
        <f t="shared" si="16"/>
        <v>0</v>
      </c>
      <c r="X54" s="87">
        <f t="shared" si="16"/>
        <v>0</v>
      </c>
      <c r="Y54" s="87">
        <f t="shared" si="16"/>
        <v>0</v>
      </c>
      <c r="Z54" s="87">
        <f t="shared" si="16"/>
        <v>0</v>
      </c>
      <c r="AA54" s="87">
        <f t="shared" si="16"/>
        <v>0</v>
      </c>
      <c r="AB54" s="87" t="s">
        <v>21</v>
      </c>
      <c r="AC54" s="87">
        <f t="shared" si="16"/>
        <v>0</v>
      </c>
      <c r="AD54" s="87">
        <f t="shared" si="16"/>
        <v>51618</v>
      </c>
    </row>
    <row r="55" spans="1:30" ht="13.5">
      <c r="A55" s="17" t="s">
        <v>261</v>
      </c>
      <c r="B55" s="76" t="s">
        <v>104</v>
      </c>
      <c r="C55" s="77" t="s">
        <v>105</v>
      </c>
      <c r="D55" s="87">
        <f t="shared" si="12"/>
        <v>111055</v>
      </c>
      <c r="E55" s="87">
        <f t="shared" si="13"/>
        <v>507</v>
      </c>
      <c r="F55" s="87">
        <v>0</v>
      </c>
      <c r="G55" s="87">
        <v>0</v>
      </c>
      <c r="H55" s="87">
        <v>0</v>
      </c>
      <c r="I55" s="87">
        <v>507</v>
      </c>
      <c r="J55" s="87" t="s">
        <v>329</v>
      </c>
      <c r="K55" s="87">
        <v>0</v>
      </c>
      <c r="L55" s="87">
        <v>110548</v>
      </c>
      <c r="M55" s="87">
        <f t="shared" si="14"/>
        <v>77080</v>
      </c>
      <c r="N55" s="87">
        <f t="shared" si="15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329</v>
      </c>
      <c r="T55" s="87">
        <v>0</v>
      </c>
      <c r="U55" s="87">
        <v>77080</v>
      </c>
      <c r="V55" s="87">
        <f t="shared" si="16"/>
        <v>188135</v>
      </c>
      <c r="W55" s="87">
        <f t="shared" si="16"/>
        <v>507</v>
      </c>
      <c r="X55" s="87">
        <f t="shared" si="16"/>
        <v>0</v>
      </c>
      <c r="Y55" s="87">
        <f t="shared" si="16"/>
        <v>0</v>
      </c>
      <c r="Z55" s="87">
        <f t="shared" si="16"/>
        <v>0</v>
      </c>
      <c r="AA55" s="87">
        <f t="shared" si="16"/>
        <v>507</v>
      </c>
      <c r="AB55" s="87" t="s">
        <v>21</v>
      </c>
      <c r="AC55" s="87">
        <f t="shared" si="16"/>
        <v>0</v>
      </c>
      <c r="AD55" s="87">
        <f t="shared" si="16"/>
        <v>187628</v>
      </c>
    </row>
    <row r="56" spans="1:30" ht="13.5">
      <c r="A56" s="17" t="s">
        <v>261</v>
      </c>
      <c r="B56" s="76" t="s">
        <v>106</v>
      </c>
      <c r="C56" s="77" t="s">
        <v>107</v>
      </c>
      <c r="D56" s="87">
        <f t="shared" si="12"/>
        <v>182678</v>
      </c>
      <c r="E56" s="87">
        <f t="shared" si="13"/>
        <v>470</v>
      </c>
      <c r="F56" s="87">
        <v>0</v>
      </c>
      <c r="G56" s="87">
        <v>0</v>
      </c>
      <c r="H56" s="87">
        <v>0</v>
      </c>
      <c r="I56" s="87">
        <v>445</v>
      </c>
      <c r="J56" s="87" t="s">
        <v>329</v>
      </c>
      <c r="K56" s="87">
        <v>25</v>
      </c>
      <c r="L56" s="87">
        <v>182208</v>
      </c>
      <c r="M56" s="87">
        <f t="shared" si="14"/>
        <v>100165</v>
      </c>
      <c r="N56" s="87">
        <f t="shared" si="15"/>
        <v>10</v>
      </c>
      <c r="O56" s="87">
        <v>0</v>
      </c>
      <c r="P56" s="87">
        <v>0</v>
      </c>
      <c r="Q56" s="87">
        <v>0</v>
      </c>
      <c r="R56" s="87">
        <v>0</v>
      </c>
      <c r="S56" s="87" t="s">
        <v>329</v>
      </c>
      <c r="T56" s="87">
        <v>10</v>
      </c>
      <c r="U56" s="87">
        <v>100155</v>
      </c>
      <c r="V56" s="87">
        <f t="shared" si="16"/>
        <v>282843</v>
      </c>
      <c r="W56" s="87">
        <f t="shared" si="16"/>
        <v>480</v>
      </c>
      <c r="X56" s="87">
        <f t="shared" si="16"/>
        <v>0</v>
      </c>
      <c r="Y56" s="87">
        <f t="shared" si="16"/>
        <v>0</v>
      </c>
      <c r="Z56" s="87">
        <f t="shared" si="16"/>
        <v>0</v>
      </c>
      <c r="AA56" s="87">
        <f t="shared" si="16"/>
        <v>445</v>
      </c>
      <c r="AB56" s="87" t="s">
        <v>21</v>
      </c>
      <c r="AC56" s="87">
        <f t="shared" si="16"/>
        <v>35</v>
      </c>
      <c r="AD56" s="87">
        <f t="shared" si="16"/>
        <v>282363</v>
      </c>
    </row>
    <row r="57" spans="1:30" ht="13.5">
      <c r="A57" s="17" t="s">
        <v>261</v>
      </c>
      <c r="B57" s="76" t="s">
        <v>108</v>
      </c>
      <c r="C57" s="77" t="s">
        <v>9</v>
      </c>
      <c r="D57" s="87">
        <f t="shared" si="12"/>
        <v>357771</v>
      </c>
      <c r="E57" s="87">
        <f t="shared" si="13"/>
        <v>920</v>
      </c>
      <c r="F57" s="87">
        <v>0</v>
      </c>
      <c r="G57" s="87">
        <v>0</v>
      </c>
      <c r="H57" s="87">
        <v>0</v>
      </c>
      <c r="I57" s="87">
        <v>880</v>
      </c>
      <c r="J57" s="87" t="s">
        <v>329</v>
      </c>
      <c r="K57" s="87">
        <v>40</v>
      </c>
      <c r="L57" s="87">
        <v>356851</v>
      </c>
      <c r="M57" s="87">
        <f t="shared" si="14"/>
        <v>158494</v>
      </c>
      <c r="N57" s="87">
        <f t="shared" si="15"/>
        <v>10</v>
      </c>
      <c r="O57" s="87">
        <v>0</v>
      </c>
      <c r="P57" s="87">
        <v>0</v>
      </c>
      <c r="Q57" s="87">
        <v>0</v>
      </c>
      <c r="R57" s="87">
        <v>0</v>
      </c>
      <c r="S57" s="87" t="s">
        <v>329</v>
      </c>
      <c r="T57" s="87">
        <v>10</v>
      </c>
      <c r="U57" s="87">
        <v>158484</v>
      </c>
      <c r="V57" s="87">
        <f t="shared" si="16"/>
        <v>516265</v>
      </c>
      <c r="W57" s="87">
        <f t="shared" si="16"/>
        <v>930</v>
      </c>
      <c r="X57" s="87">
        <f t="shared" si="16"/>
        <v>0</v>
      </c>
      <c r="Y57" s="87">
        <f t="shared" si="16"/>
        <v>0</v>
      </c>
      <c r="Z57" s="87">
        <f t="shared" si="16"/>
        <v>0</v>
      </c>
      <c r="AA57" s="87">
        <f t="shared" si="16"/>
        <v>880</v>
      </c>
      <c r="AB57" s="87" t="s">
        <v>21</v>
      </c>
      <c r="AC57" s="87">
        <f t="shared" si="16"/>
        <v>50</v>
      </c>
      <c r="AD57" s="87">
        <f t="shared" si="16"/>
        <v>515335</v>
      </c>
    </row>
    <row r="58" spans="1:30" ht="13.5">
      <c r="A58" s="17" t="s">
        <v>261</v>
      </c>
      <c r="B58" s="76" t="s">
        <v>109</v>
      </c>
      <c r="C58" s="77" t="s">
        <v>110</v>
      </c>
      <c r="D58" s="87">
        <f t="shared" si="12"/>
        <v>78008</v>
      </c>
      <c r="E58" s="87">
        <f t="shared" si="13"/>
        <v>4521</v>
      </c>
      <c r="F58" s="87">
        <v>0</v>
      </c>
      <c r="G58" s="87">
        <v>0</v>
      </c>
      <c r="H58" s="87">
        <v>0</v>
      </c>
      <c r="I58" s="87">
        <v>4506</v>
      </c>
      <c r="J58" s="87" t="s">
        <v>329</v>
      </c>
      <c r="K58" s="87">
        <v>15</v>
      </c>
      <c r="L58" s="87">
        <v>73487</v>
      </c>
      <c r="M58" s="87">
        <f t="shared" si="14"/>
        <v>58108</v>
      </c>
      <c r="N58" s="87">
        <f t="shared" si="15"/>
        <v>21</v>
      </c>
      <c r="O58" s="87">
        <v>0</v>
      </c>
      <c r="P58" s="87">
        <v>0</v>
      </c>
      <c r="Q58" s="87">
        <v>0</v>
      </c>
      <c r="R58" s="87">
        <v>16</v>
      </c>
      <c r="S58" s="87" t="s">
        <v>329</v>
      </c>
      <c r="T58" s="87">
        <v>5</v>
      </c>
      <c r="U58" s="87">
        <v>58087</v>
      </c>
      <c r="V58" s="87">
        <f t="shared" si="16"/>
        <v>136116</v>
      </c>
      <c r="W58" s="87">
        <f t="shared" si="16"/>
        <v>4542</v>
      </c>
      <c r="X58" s="87">
        <f t="shared" si="16"/>
        <v>0</v>
      </c>
      <c r="Y58" s="87">
        <f t="shared" si="16"/>
        <v>0</v>
      </c>
      <c r="Z58" s="87">
        <f t="shared" si="16"/>
        <v>0</v>
      </c>
      <c r="AA58" s="87">
        <f t="shared" si="16"/>
        <v>4522</v>
      </c>
      <c r="AB58" s="87" t="s">
        <v>21</v>
      </c>
      <c r="AC58" s="87">
        <f t="shared" si="16"/>
        <v>20</v>
      </c>
      <c r="AD58" s="87">
        <f t="shared" si="16"/>
        <v>131574</v>
      </c>
    </row>
    <row r="59" spans="1:30" ht="13.5">
      <c r="A59" s="17" t="s">
        <v>261</v>
      </c>
      <c r="B59" s="76" t="s">
        <v>111</v>
      </c>
      <c r="C59" s="77" t="s">
        <v>8</v>
      </c>
      <c r="D59" s="87">
        <f t="shared" si="12"/>
        <v>58578</v>
      </c>
      <c r="E59" s="87">
        <f t="shared" si="13"/>
        <v>3850</v>
      </c>
      <c r="F59" s="87">
        <v>0</v>
      </c>
      <c r="G59" s="87">
        <v>0</v>
      </c>
      <c r="H59" s="87">
        <v>0</v>
      </c>
      <c r="I59" s="87">
        <v>3850</v>
      </c>
      <c r="J59" s="87" t="s">
        <v>329</v>
      </c>
      <c r="K59" s="87">
        <v>0</v>
      </c>
      <c r="L59" s="87">
        <v>54728</v>
      </c>
      <c r="M59" s="87">
        <f t="shared" si="14"/>
        <v>46555</v>
      </c>
      <c r="N59" s="87">
        <f t="shared" si="15"/>
        <v>15</v>
      </c>
      <c r="O59" s="87">
        <v>0</v>
      </c>
      <c r="P59" s="87">
        <v>0</v>
      </c>
      <c r="Q59" s="87">
        <v>0</v>
      </c>
      <c r="R59" s="87">
        <v>15</v>
      </c>
      <c r="S59" s="87" t="s">
        <v>329</v>
      </c>
      <c r="T59" s="87">
        <v>0</v>
      </c>
      <c r="U59" s="87">
        <v>46540</v>
      </c>
      <c r="V59" s="87">
        <f t="shared" si="16"/>
        <v>105133</v>
      </c>
      <c r="W59" s="87">
        <f t="shared" si="16"/>
        <v>3865</v>
      </c>
      <c r="X59" s="87">
        <f t="shared" si="16"/>
        <v>0</v>
      </c>
      <c r="Y59" s="87">
        <f t="shared" si="16"/>
        <v>0</v>
      </c>
      <c r="Z59" s="87">
        <f t="shared" si="16"/>
        <v>0</v>
      </c>
      <c r="AA59" s="87">
        <f t="shared" si="16"/>
        <v>3865</v>
      </c>
      <c r="AB59" s="87" t="s">
        <v>21</v>
      </c>
      <c r="AC59" s="87">
        <f t="shared" si="16"/>
        <v>0</v>
      </c>
      <c r="AD59" s="87">
        <f t="shared" si="16"/>
        <v>101268</v>
      </c>
    </row>
    <row r="60" spans="1:30" ht="13.5">
      <c r="A60" s="17" t="s">
        <v>261</v>
      </c>
      <c r="B60" s="76" t="s">
        <v>112</v>
      </c>
      <c r="C60" s="77" t="s">
        <v>113</v>
      </c>
      <c r="D60" s="87">
        <f t="shared" si="12"/>
        <v>1232992</v>
      </c>
      <c r="E60" s="87">
        <f t="shared" si="13"/>
        <v>919274</v>
      </c>
      <c r="F60" s="87">
        <v>396550</v>
      </c>
      <c r="G60" s="87">
        <v>1869</v>
      </c>
      <c r="H60" s="87">
        <v>504200</v>
      </c>
      <c r="I60" s="87">
        <v>16651</v>
      </c>
      <c r="J60" s="87" t="s">
        <v>329</v>
      </c>
      <c r="K60" s="87">
        <v>4</v>
      </c>
      <c r="L60" s="87">
        <v>313718</v>
      </c>
      <c r="M60" s="87">
        <f t="shared" si="14"/>
        <v>70063</v>
      </c>
      <c r="N60" s="87">
        <f t="shared" si="15"/>
        <v>561</v>
      </c>
      <c r="O60" s="87">
        <v>0</v>
      </c>
      <c r="P60" s="87">
        <v>0</v>
      </c>
      <c r="Q60" s="87">
        <v>0</v>
      </c>
      <c r="R60" s="87">
        <v>0</v>
      </c>
      <c r="S60" s="87" t="s">
        <v>329</v>
      </c>
      <c r="T60" s="87">
        <v>561</v>
      </c>
      <c r="U60" s="87">
        <v>69502</v>
      </c>
      <c r="V60" s="87">
        <f t="shared" si="16"/>
        <v>1303055</v>
      </c>
      <c r="W60" s="87">
        <f t="shared" si="16"/>
        <v>919835</v>
      </c>
      <c r="X60" s="87">
        <f t="shared" si="16"/>
        <v>396550</v>
      </c>
      <c r="Y60" s="87">
        <f t="shared" si="16"/>
        <v>1869</v>
      </c>
      <c r="Z60" s="87">
        <f t="shared" si="16"/>
        <v>504200</v>
      </c>
      <c r="AA60" s="87">
        <f t="shared" si="16"/>
        <v>16651</v>
      </c>
      <c r="AB60" s="87" t="s">
        <v>21</v>
      </c>
      <c r="AC60" s="87">
        <f t="shared" si="16"/>
        <v>565</v>
      </c>
      <c r="AD60" s="87">
        <f t="shared" si="16"/>
        <v>383220</v>
      </c>
    </row>
    <row r="61" spans="1:30" ht="13.5">
      <c r="A61" s="17" t="s">
        <v>261</v>
      </c>
      <c r="B61" s="76" t="s">
        <v>114</v>
      </c>
      <c r="C61" s="77" t="s">
        <v>115</v>
      </c>
      <c r="D61" s="87">
        <f t="shared" si="12"/>
        <v>110167</v>
      </c>
      <c r="E61" s="87">
        <f t="shared" si="13"/>
        <v>20</v>
      </c>
      <c r="F61" s="87">
        <v>0</v>
      </c>
      <c r="G61" s="87">
        <v>0</v>
      </c>
      <c r="H61" s="87">
        <v>0</v>
      </c>
      <c r="I61" s="87">
        <v>20</v>
      </c>
      <c r="J61" s="87" t="s">
        <v>329</v>
      </c>
      <c r="K61" s="87">
        <v>0</v>
      </c>
      <c r="L61" s="87">
        <v>110147</v>
      </c>
      <c r="M61" s="87">
        <f t="shared" si="14"/>
        <v>83201</v>
      </c>
      <c r="N61" s="87">
        <f t="shared" si="15"/>
        <v>3</v>
      </c>
      <c r="O61" s="87">
        <v>0</v>
      </c>
      <c r="P61" s="87">
        <v>0</v>
      </c>
      <c r="Q61" s="87">
        <v>0</v>
      </c>
      <c r="R61" s="87">
        <v>3</v>
      </c>
      <c r="S61" s="87" t="s">
        <v>329</v>
      </c>
      <c r="T61" s="87">
        <v>0</v>
      </c>
      <c r="U61" s="87">
        <v>83198</v>
      </c>
      <c r="V61" s="87">
        <f t="shared" si="16"/>
        <v>193368</v>
      </c>
      <c r="W61" s="87">
        <f t="shared" si="16"/>
        <v>23</v>
      </c>
      <c r="X61" s="87">
        <f t="shared" si="16"/>
        <v>0</v>
      </c>
      <c r="Y61" s="87">
        <f t="shared" si="16"/>
        <v>0</v>
      </c>
      <c r="Z61" s="87">
        <f t="shared" si="16"/>
        <v>0</v>
      </c>
      <c r="AA61" s="87">
        <f t="shared" si="16"/>
        <v>23</v>
      </c>
      <c r="AB61" s="87" t="s">
        <v>21</v>
      </c>
      <c r="AC61" s="87">
        <f t="shared" si="16"/>
        <v>0</v>
      </c>
      <c r="AD61" s="87">
        <f t="shared" si="16"/>
        <v>193345</v>
      </c>
    </row>
    <row r="62" spans="1:30" ht="13.5">
      <c r="A62" s="17" t="s">
        <v>261</v>
      </c>
      <c r="B62" s="76" t="s">
        <v>116</v>
      </c>
      <c r="C62" s="77" t="s">
        <v>117</v>
      </c>
      <c r="D62" s="87">
        <f t="shared" si="12"/>
        <v>230361</v>
      </c>
      <c r="E62" s="87">
        <f t="shared" si="13"/>
        <v>0</v>
      </c>
      <c r="F62" s="87">
        <v>0</v>
      </c>
      <c r="G62" s="87">
        <v>0</v>
      </c>
      <c r="H62" s="87">
        <v>0</v>
      </c>
      <c r="I62" s="87">
        <v>0</v>
      </c>
      <c r="J62" s="87" t="s">
        <v>329</v>
      </c>
      <c r="K62" s="87">
        <v>0</v>
      </c>
      <c r="L62" s="87">
        <v>230361</v>
      </c>
      <c r="M62" s="87">
        <f t="shared" si="14"/>
        <v>56701</v>
      </c>
      <c r="N62" s="87">
        <f t="shared" si="15"/>
        <v>0</v>
      </c>
      <c r="O62" s="87">
        <v>0</v>
      </c>
      <c r="P62" s="87">
        <v>0</v>
      </c>
      <c r="Q62" s="87">
        <v>0</v>
      </c>
      <c r="R62" s="87">
        <v>0</v>
      </c>
      <c r="S62" s="87" t="s">
        <v>329</v>
      </c>
      <c r="T62" s="87">
        <v>0</v>
      </c>
      <c r="U62" s="87">
        <v>56701</v>
      </c>
      <c r="V62" s="87">
        <f t="shared" si="16"/>
        <v>287062</v>
      </c>
      <c r="W62" s="87">
        <f t="shared" si="16"/>
        <v>0</v>
      </c>
      <c r="X62" s="87">
        <f t="shared" si="16"/>
        <v>0</v>
      </c>
      <c r="Y62" s="87">
        <f t="shared" si="16"/>
        <v>0</v>
      </c>
      <c r="Z62" s="87">
        <f t="shared" si="16"/>
        <v>0</v>
      </c>
      <c r="AA62" s="87">
        <f t="shared" si="16"/>
        <v>0</v>
      </c>
      <c r="AB62" s="87" t="s">
        <v>21</v>
      </c>
      <c r="AC62" s="87">
        <f t="shared" si="16"/>
        <v>0</v>
      </c>
      <c r="AD62" s="87">
        <f t="shared" si="16"/>
        <v>287062</v>
      </c>
    </row>
    <row r="63" spans="1:30" ht="13.5">
      <c r="A63" s="17" t="s">
        <v>261</v>
      </c>
      <c r="B63" s="76" t="s">
        <v>118</v>
      </c>
      <c r="C63" s="77" t="s">
        <v>119</v>
      </c>
      <c r="D63" s="87">
        <f t="shared" si="12"/>
        <v>58521</v>
      </c>
      <c r="E63" s="87">
        <f t="shared" si="13"/>
        <v>0</v>
      </c>
      <c r="F63" s="87">
        <v>0</v>
      </c>
      <c r="G63" s="87">
        <v>0</v>
      </c>
      <c r="H63" s="87">
        <v>0</v>
      </c>
      <c r="I63" s="87">
        <v>0</v>
      </c>
      <c r="J63" s="87" t="s">
        <v>329</v>
      </c>
      <c r="K63" s="87">
        <v>0</v>
      </c>
      <c r="L63" s="87">
        <v>58521</v>
      </c>
      <c r="M63" s="87">
        <f t="shared" si="14"/>
        <v>45156</v>
      </c>
      <c r="N63" s="87">
        <f t="shared" si="15"/>
        <v>0</v>
      </c>
      <c r="O63" s="87">
        <v>0</v>
      </c>
      <c r="P63" s="87">
        <v>0</v>
      </c>
      <c r="Q63" s="87">
        <v>0</v>
      </c>
      <c r="R63" s="87">
        <v>0</v>
      </c>
      <c r="S63" s="87" t="s">
        <v>329</v>
      </c>
      <c r="T63" s="87">
        <v>0</v>
      </c>
      <c r="U63" s="87">
        <v>45156</v>
      </c>
      <c r="V63" s="87">
        <f t="shared" si="16"/>
        <v>103677</v>
      </c>
      <c r="W63" s="87">
        <f t="shared" si="16"/>
        <v>0</v>
      </c>
      <c r="X63" s="87">
        <f t="shared" si="16"/>
        <v>0</v>
      </c>
      <c r="Y63" s="87">
        <f t="shared" si="16"/>
        <v>0</v>
      </c>
      <c r="Z63" s="87">
        <f t="shared" si="16"/>
        <v>0</v>
      </c>
      <c r="AA63" s="87">
        <f t="shared" si="16"/>
        <v>0</v>
      </c>
      <c r="AB63" s="87" t="s">
        <v>21</v>
      </c>
      <c r="AC63" s="87">
        <f t="shared" si="16"/>
        <v>0</v>
      </c>
      <c r="AD63" s="87">
        <f t="shared" si="16"/>
        <v>103677</v>
      </c>
    </row>
    <row r="64" spans="1:30" ht="13.5">
      <c r="A64" s="17" t="s">
        <v>261</v>
      </c>
      <c r="B64" s="76" t="s">
        <v>120</v>
      </c>
      <c r="C64" s="77" t="s">
        <v>121</v>
      </c>
      <c r="D64" s="87">
        <f t="shared" si="12"/>
        <v>66775</v>
      </c>
      <c r="E64" s="87">
        <f t="shared" si="13"/>
        <v>0</v>
      </c>
      <c r="F64" s="87">
        <v>0</v>
      </c>
      <c r="G64" s="87">
        <v>0</v>
      </c>
      <c r="H64" s="87">
        <v>0</v>
      </c>
      <c r="I64" s="87">
        <v>0</v>
      </c>
      <c r="J64" s="87" t="s">
        <v>329</v>
      </c>
      <c r="K64" s="87">
        <v>0</v>
      </c>
      <c r="L64" s="87">
        <v>66775</v>
      </c>
      <c r="M64" s="87">
        <f t="shared" si="14"/>
        <v>228542</v>
      </c>
      <c r="N64" s="87">
        <f t="shared" si="15"/>
        <v>0</v>
      </c>
      <c r="O64" s="87">
        <v>0</v>
      </c>
      <c r="P64" s="87">
        <v>0</v>
      </c>
      <c r="Q64" s="87">
        <v>0</v>
      </c>
      <c r="R64" s="87">
        <v>0</v>
      </c>
      <c r="S64" s="87" t="s">
        <v>329</v>
      </c>
      <c r="T64" s="87">
        <v>0</v>
      </c>
      <c r="U64" s="87">
        <v>228542</v>
      </c>
      <c r="V64" s="87">
        <f t="shared" si="16"/>
        <v>295317</v>
      </c>
      <c r="W64" s="87">
        <f t="shared" si="16"/>
        <v>0</v>
      </c>
      <c r="X64" s="87">
        <f t="shared" si="16"/>
        <v>0</v>
      </c>
      <c r="Y64" s="87">
        <f t="shared" si="16"/>
        <v>0</v>
      </c>
      <c r="Z64" s="87">
        <f t="shared" si="16"/>
        <v>0</v>
      </c>
      <c r="AA64" s="87">
        <f t="shared" si="16"/>
        <v>0</v>
      </c>
      <c r="AB64" s="87" t="s">
        <v>21</v>
      </c>
      <c r="AC64" s="87">
        <f t="shared" si="16"/>
        <v>0</v>
      </c>
      <c r="AD64" s="87">
        <f t="shared" si="16"/>
        <v>295317</v>
      </c>
    </row>
    <row r="65" spans="1:30" ht="13.5">
      <c r="A65" s="17" t="s">
        <v>261</v>
      </c>
      <c r="B65" s="76" t="s">
        <v>122</v>
      </c>
      <c r="C65" s="77" t="s">
        <v>123</v>
      </c>
      <c r="D65" s="87">
        <f t="shared" si="12"/>
        <v>64453</v>
      </c>
      <c r="E65" s="87">
        <f t="shared" si="13"/>
        <v>53</v>
      </c>
      <c r="F65" s="87">
        <v>0</v>
      </c>
      <c r="G65" s="87">
        <v>53</v>
      </c>
      <c r="H65" s="87">
        <v>0</v>
      </c>
      <c r="I65" s="87">
        <v>0</v>
      </c>
      <c r="J65" s="87" t="s">
        <v>329</v>
      </c>
      <c r="K65" s="87">
        <v>0</v>
      </c>
      <c r="L65" s="87">
        <v>64400</v>
      </c>
      <c r="M65" s="87">
        <f t="shared" si="14"/>
        <v>288158</v>
      </c>
      <c r="N65" s="87">
        <f t="shared" si="15"/>
        <v>4191</v>
      </c>
      <c r="O65" s="87">
        <v>2251</v>
      </c>
      <c r="P65" s="87">
        <v>1940</v>
      </c>
      <c r="Q65" s="87">
        <v>0</v>
      </c>
      <c r="R65" s="87">
        <v>0</v>
      </c>
      <c r="S65" s="87" t="s">
        <v>329</v>
      </c>
      <c r="T65" s="87">
        <v>0</v>
      </c>
      <c r="U65" s="87">
        <v>283967</v>
      </c>
      <c r="V65" s="87">
        <f t="shared" si="16"/>
        <v>352611</v>
      </c>
      <c r="W65" s="87">
        <f t="shared" si="16"/>
        <v>4244</v>
      </c>
      <c r="X65" s="87">
        <f t="shared" si="16"/>
        <v>2251</v>
      </c>
      <c r="Y65" s="87">
        <f t="shared" si="16"/>
        <v>1993</v>
      </c>
      <c r="Z65" s="87">
        <f t="shared" si="16"/>
        <v>0</v>
      </c>
      <c r="AA65" s="87">
        <f t="shared" si="16"/>
        <v>0</v>
      </c>
      <c r="AB65" s="87" t="s">
        <v>21</v>
      </c>
      <c r="AC65" s="87">
        <f t="shared" si="16"/>
        <v>0</v>
      </c>
      <c r="AD65" s="87">
        <f t="shared" si="16"/>
        <v>348367</v>
      </c>
    </row>
    <row r="66" spans="1:30" ht="13.5">
      <c r="A66" s="17" t="s">
        <v>261</v>
      </c>
      <c r="B66" s="76" t="s">
        <v>124</v>
      </c>
      <c r="C66" s="77" t="s">
        <v>125</v>
      </c>
      <c r="D66" s="87">
        <f t="shared" si="12"/>
        <v>33290</v>
      </c>
      <c r="E66" s="87">
        <f t="shared" si="13"/>
        <v>0</v>
      </c>
      <c r="F66" s="87">
        <v>0</v>
      </c>
      <c r="G66" s="87">
        <v>0</v>
      </c>
      <c r="H66" s="87">
        <v>0</v>
      </c>
      <c r="I66" s="87">
        <v>0</v>
      </c>
      <c r="J66" s="87" t="s">
        <v>329</v>
      </c>
      <c r="K66" s="87">
        <v>0</v>
      </c>
      <c r="L66" s="87">
        <v>33290</v>
      </c>
      <c r="M66" s="87">
        <f t="shared" si="14"/>
        <v>42404</v>
      </c>
      <c r="N66" s="87">
        <f t="shared" si="15"/>
        <v>0</v>
      </c>
      <c r="O66" s="87">
        <v>0</v>
      </c>
      <c r="P66" s="87">
        <v>0</v>
      </c>
      <c r="Q66" s="87">
        <v>0</v>
      </c>
      <c r="R66" s="87">
        <v>0</v>
      </c>
      <c r="S66" s="87" t="s">
        <v>329</v>
      </c>
      <c r="T66" s="87">
        <v>0</v>
      </c>
      <c r="U66" s="87">
        <v>42404</v>
      </c>
      <c r="V66" s="87">
        <f t="shared" si="16"/>
        <v>75694</v>
      </c>
      <c r="W66" s="87">
        <f t="shared" si="16"/>
        <v>0</v>
      </c>
      <c r="X66" s="87">
        <f t="shared" si="16"/>
        <v>0</v>
      </c>
      <c r="Y66" s="87">
        <f t="shared" si="16"/>
        <v>0</v>
      </c>
      <c r="Z66" s="87">
        <f t="shared" si="16"/>
        <v>0</v>
      </c>
      <c r="AA66" s="87">
        <f t="shared" si="16"/>
        <v>0</v>
      </c>
      <c r="AB66" s="87" t="s">
        <v>21</v>
      </c>
      <c r="AC66" s="87">
        <f t="shared" si="16"/>
        <v>0</v>
      </c>
      <c r="AD66" s="87">
        <f t="shared" si="16"/>
        <v>75694</v>
      </c>
    </row>
    <row r="67" spans="1:30" ht="13.5">
      <c r="A67" s="17" t="s">
        <v>261</v>
      </c>
      <c r="B67" s="76" t="s">
        <v>126</v>
      </c>
      <c r="C67" s="77" t="s">
        <v>127</v>
      </c>
      <c r="D67" s="87">
        <f t="shared" si="12"/>
        <v>72840</v>
      </c>
      <c r="E67" s="87">
        <f t="shared" si="13"/>
        <v>0</v>
      </c>
      <c r="F67" s="87">
        <v>0</v>
      </c>
      <c r="G67" s="87">
        <v>0</v>
      </c>
      <c r="H67" s="87">
        <v>0</v>
      </c>
      <c r="I67" s="87">
        <v>0</v>
      </c>
      <c r="J67" s="87" t="s">
        <v>329</v>
      </c>
      <c r="K67" s="87">
        <v>0</v>
      </c>
      <c r="L67" s="87">
        <v>72840</v>
      </c>
      <c r="M67" s="87">
        <f t="shared" si="14"/>
        <v>82853</v>
      </c>
      <c r="N67" s="87">
        <f t="shared" si="15"/>
        <v>0</v>
      </c>
      <c r="O67" s="87">
        <v>0</v>
      </c>
      <c r="P67" s="87">
        <v>0</v>
      </c>
      <c r="Q67" s="87">
        <v>0</v>
      </c>
      <c r="R67" s="87">
        <v>0</v>
      </c>
      <c r="S67" s="87" t="s">
        <v>329</v>
      </c>
      <c r="T67" s="87">
        <v>0</v>
      </c>
      <c r="U67" s="87">
        <v>82853</v>
      </c>
      <c r="V67" s="87">
        <f t="shared" si="16"/>
        <v>155693</v>
      </c>
      <c r="W67" s="87">
        <f t="shared" si="16"/>
        <v>0</v>
      </c>
      <c r="X67" s="87">
        <f t="shared" si="16"/>
        <v>0</v>
      </c>
      <c r="Y67" s="87">
        <f t="shared" si="16"/>
        <v>0</v>
      </c>
      <c r="Z67" s="87">
        <f t="shared" si="16"/>
        <v>0</v>
      </c>
      <c r="AA67" s="87">
        <f t="shared" si="16"/>
        <v>0</v>
      </c>
      <c r="AB67" s="87" t="s">
        <v>21</v>
      </c>
      <c r="AC67" s="87">
        <f t="shared" si="16"/>
        <v>0</v>
      </c>
      <c r="AD67" s="87">
        <f t="shared" si="16"/>
        <v>155693</v>
      </c>
    </row>
    <row r="68" spans="1:30" ht="13.5">
      <c r="A68" s="17" t="s">
        <v>261</v>
      </c>
      <c r="B68" s="76" t="s">
        <v>128</v>
      </c>
      <c r="C68" s="77" t="s">
        <v>129</v>
      </c>
      <c r="D68" s="87">
        <f t="shared" si="12"/>
        <v>10567</v>
      </c>
      <c r="E68" s="87">
        <f t="shared" si="13"/>
        <v>0</v>
      </c>
      <c r="F68" s="87">
        <v>0</v>
      </c>
      <c r="G68" s="87">
        <v>0</v>
      </c>
      <c r="H68" s="87">
        <v>0</v>
      </c>
      <c r="I68" s="87">
        <v>0</v>
      </c>
      <c r="J68" s="87" t="s">
        <v>329</v>
      </c>
      <c r="K68" s="87">
        <v>0</v>
      </c>
      <c r="L68" s="87">
        <v>10567</v>
      </c>
      <c r="M68" s="87">
        <f t="shared" si="14"/>
        <v>25739</v>
      </c>
      <c r="N68" s="87">
        <f t="shared" si="15"/>
        <v>0</v>
      </c>
      <c r="O68" s="87">
        <v>0</v>
      </c>
      <c r="P68" s="87">
        <v>0</v>
      </c>
      <c r="Q68" s="87">
        <v>0</v>
      </c>
      <c r="R68" s="87">
        <v>0</v>
      </c>
      <c r="S68" s="87" t="s">
        <v>329</v>
      </c>
      <c r="T68" s="87">
        <v>0</v>
      </c>
      <c r="U68" s="87">
        <v>25739</v>
      </c>
      <c r="V68" s="87">
        <f t="shared" si="16"/>
        <v>36306</v>
      </c>
      <c r="W68" s="87">
        <f t="shared" si="16"/>
        <v>0</v>
      </c>
      <c r="X68" s="87">
        <f t="shared" si="16"/>
        <v>0</v>
      </c>
      <c r="Y68" s="87">
        <f t="shared" si="16"/>
        <v>0</v>
      </c>
      <c r="Z68" s="87">
        <f t="shared" si="16"/>
        <v>0</v>
      </c>
      <c r="AA68" s="87">
        <f t="shared" si="16"/>
        <v>0</v>
      </c>
      <c r="AB68" s="87" t="s">
        <v>21</v>
      </c>
      <c r="AC68" s="87">
        <f t="shared" si="16"/>
        <v>0</v>
      </c>
      <c r="AD68" s="87">
        <f t="shared" si="16"/>
        <v>36306</v>
      </c>
    </row>
    <row r="69" spans="1:30" ht="13.5">
      <c r="A69" s="17" t="s">
        <v>261</v>
      </c>
      <c r="B69" s="76" t="s">
        <v>130</v>
      </c>
      <c r="C69" s="77" t="s">
        <v>334</v>
      </c>
      <c r="D69" s="87">
        <f t="shared" si="12"/>
        <v>12862</v>
      </c>
      <c r="E69" s="87">
        <f t="shared" si="13"/>
        <v>0</v>
      </c>
      <c r="F69" s="87">
        <v>0</v>
      </c>
      <c r="G69" s="87">
        <v>0</v>
      </c>
      <c r="H69" s="87">
        <v>0</v>
      </c>
      <c r="I69" s="87">
        <v>0</v>
      </c>
      <c r="J69" s="87" t="s">
        <v>329</v>
      </c>
      <c r="K69" s="87">
        <v>0</v>
      </c>
      <c r="L69" s="87">
        <v>12862</v>
      </c>
      <c r="M69" s="87">
        <f t="shared" si="14"/>
        <v>21146</v>
      </c>
      <c r="N69" s="87">
        <f t="shared" si="15"/>
        <v>0</v>
      </c>
      <c r="O69" s="87">
        <v>0</v>
      </c>
      <c r="P69" s="87">
        <v>0</v>
      </c>
      <c r="Q69" s="87">
        <v>0</v>
      </c>
      <c r="R69" s="87">
        <v>0</v>
      </c>
      <c r="S69" s="87" t="s">
        <v>329</v>
      </c>
      <c r="T69" s="87">
        <v>0</v>
      </c>
      <c r="U69" s="87">
        <v>21146</v>
      </c>
      <c r="V69" s="87">
        <f t="shared" si="16"/>
        <v>34008</v>
      </c>
      <c r="W69" s="87">
        <f t="shared" si="16"/>
        <v>0</v>
      </c>
      <c r="X69" s="87">
        <f t="shared" si="16"/>
        <v>0</v>
      </c>
      <c r="Y69" s="87">
        <f t="shared" si="16"/>
        <v>0</v>
      </c>
      <c r="Z69" s="87">
        <f t="shared" si="16"/>
        <v>0</v>
      </c>
      <c r="AA69" s="87">
        <f t="shared" si="16"/>
        <v>0</v>
      </c>
      <c r="AB69" s="87" t="s">
        <v>21</v>
      </c>
      <c r="AC69" s="87">
        <f t="shared" si="16"/>
        <v>0</v>
      </c>
      <c r="AD69" s="87">
        <f t="shared" si="16"/>
        <v>34008</v>
      </c>
    </row>
    <row r="70" spans="1:30" ht="13.5">
      <c r="A70" s="17" t="s">
        <v>261</v>
      </c>
      <c r="B70" s="76" t="s">
        <v>131</v>
      </c>
      <c r="C70" s="77" t="s">
        <v>132</v>
      </c>
      <c r="D70" s="87">
        <f t="shared" si="12"/>
        <v>39342</v>
      </c>
      <c r="E70" s="87">
        <f t="shared" si="13"/>
        <v>0</v>
      </c>
      <c r="F70" s="87">
        <v>0</v>
      </c>
      <c r="G70" s="87">
        <v>0</v>
      </c>
      <c r="H70" s="87">
        <v>0</v>
      </c>
      <c r="I70" s="87">
        <v>0</v>
      </c>
      <c r="J70" s="87" t="s">
        <v>329</v>
      </c>
      <c r="K70" s="87">
        <v>0</v>
      </c>
      <c r="L70" s="87">
        <v>39342</v>
      </c>
      <c r="M70" s="87">
        <f t="shared" si="14"/>
        <v>31909</v>
      </c>
      <c r="N70" s="87">
        <f t="shared" si="15"/>
        <v>0</v>
      </c>
      <c r="O70" s="87">
        <v>0</v>
      </c>
      <c r="P70" s="87">
        <v>0</v>
      </c>
      <c r="Q70" s="87">
        <v>0</v>
      </c>
      <c r="R70" s="87">
        <v>0</v>
      </c>
      <c r="S70" s="87" t="s">
        <v>329</v>
      </c>
      <c r="T70" s="87">
        <v>0</v>
      </c>
      <c r="U70" s="87">
        <v>31909</v>
      </c>
      <c r="V70" s="87">
        <f t="shared" si="16"/>
        <v>71251</v>
      </c>
      <c r="W70" s="87">
        <f t="shared" si="16"/>
        <v>0</v>
      </c>
      <c r="X70" s="87">
        <f t="shared" si="16"/>
        <v>0</v>
      </c>
      <c r="Y70" s="87">
        <f t="shared" si="16"/>
        <v>0</v>
      </c>
      <c r="Z70" s="87">
        <f t="shared" si="16"/>
        <v>0</v>
      </c>
      <c r="AA70" s="87">
        <f t="shared" si="16"/>
        <v>0</v>
      </c>
      <c r="AB70" s="87" t="s">
        <v>21</v>
      </c>
      <c r="AC70" s="87">
        <f t="shared" si="16"/>
        <v>0</v>
      </c>
      <c r="AD70" s="87">
        <f t="shared" si="16"/>
        <v>71251</v>
      </c>
    </row>
    <row r="71" spans="1:30" ht="13.5">
      <c r="A71" s="17" t="s">
        <v>261</v>
      </c>
      <c r="B71" s="76" t="s">
        <v>133</v>
      </c>
      <c r="C71" s="77" t="s">
        <v>134</v>
      </c>
      <c r="D71" s="87">
        <f t="shared" si="12"/>
        <v>45318</v>
      </c>
      <c r="E71" s="87">
        <f t="shared" si="13"/>
        <v>2038</v>
      </c>
      <c r="F71" s="87">
        <v>0</v>
      </c>
      <c r="G71" s="87">
        <v>0</v>
      </c>
      <c r="H71" s="87">
        <v>0</v>
      </c>
      <c r="I71" s="87">
        <v>2038</v>
      </c>
      <c r="J71" s="87" t="s">
        <v>329</v>
      </c>
      <c r="K71" s="87">
        <v>0</v>
      </c>
      <c r="L71" s="87">
        <v>43280</v>
      </c>
      <c r="M71" s="87">
        <f t="shared" si="14"/>
        <v>32607</v>
      </c>
      <c r="N71" s="87">
        <f t="shared" si="15"/>
        <v>20</v>
      </c>
      <c r="O71" s="87">
        <v>0</v>
      </c>
      <c r="P71" s="87">
        <v>0</v>
      </c>
      <c r="Q71" s="87">
        <v>0</v>
      </c>
      <c r="R71" s="87">
        <v>0</v>
      </c>
      <c r="S71" s="87" t="s">
        <v>329</v>
      </c>
      <c r="T71" s="87">
        <v>20</v>
      </c>
      <c r="U71" s="87">
        <v>32587</v>
      </c>
      <c r="V71" s="87">
        <f t="shared" si="16"/>
        <v>77925</v>
      </c>
      <c r="W71" s="87">
        <f t="shared" si="16"/>
        <v>2058</v>
      </c>
      <c r="X71" s="87">
        <f t="shared" si="16"/>
        <v>0</v>
      </c>
      <c r="Y71" s="87">
        <f t="shared" si="16"/>
        <v>0</v>
      </c>
      <c r="Z71" s="87">
        <f t="shared" si="16"/>
        <v>0</v>
      </c>
      <c r="AA71" s="87">
        <f t="shared" si="16"/>
        <v>2038</v>
      </c>
      <c r="AB71" s="87" t="s">
        <v>21</v>
      </c>
      <c r="AC71" s="87">
        <f t="shared" si="16"/>
        <v>20</v>
      </c>
      <c r="AD71" s="87">
        <f t="shared" si="16"/>
        <v>75867</v>
      </c>
    </row>
    <row r="72" spans="1:30" ht="13.5">
      <c r="A72" s="17" t="s">
        <v>261</v>
      </c>
      <c r="B72" s="76" t="s">
        <v>135</v>
      </c>
      <c r="C72" s="77" t="s">
        <v>136</v>
      </c>
      <c r="D72" s="87">
        <f t="shared" si="12"/>
        <v>143299</v>
      </c>
      <c r="E72" s="87">
        <f t="shared" si="13"/>
        <v>113</v>
      </c>
      <c r="F72" s="87">
        <v>0</v>
      </c>
      <c r="G72" s="87">
        <v>0</v>
      </c>
      <c r="H72" s="87">
        <v>0</v>
      </c>
      <c r="I72" s="87">
        <v>113</v>
      </c>
      <c r="J72" s="87" t="s">
        <v>329</v>
      </c>
      <c r="K72" s="87">
        <v>0</v>
      </c>
      <c r="L72" s="87">
        <v>143186</v>
      </c>
      <c r="M72" s="87">
        <f t="shared" si="14"/>
        <v>33923</v>
      </c>
      <c r="N72" s="87">
        <f t="shared" si="15"/>
        <v>0</v>
      </c>
      <c r="O72" s="87">
        <v>0</v>
      </c>
      <c r="P72" s="87">
        <v>0</v>
      </c>
      <c r="Q72" s="87">
        <v>0</v>
      </c>
      <c r="R72" s="87">
        <v>0</v>
      </c>
      <c r="S72" s="87" t="s">
        <v>329</v>
      </c>
      <c r="T72" s="87">
        <v>0</v>
      </c>
      <c r="U72" s="87">
        <v>33923</v>
      </c>
      <c r="V72" s="87">
        <f t="shared" si="16"/>
        <v>177222</v>
      </c>
      <c r="W72" s="87">
        <f t="shared" si="16"/>
        <v>113</v>
      </c>
      <c r="X72" s="87">
        <f t="shared" si="16"/>
        <v>0</v>
      </c>
      <c r="Y72" s="87">
        <f t="shared" si="16"/>
        <v>0</v>
      </c>
      <c r="Z72" s="87">
        <f t="shared" si="16"/>
        <v>0</v>
      </c>
      <c r="AA72" s="87">
        <f t="shared" si="16"/>
        <v>113</v>
      </c>
      <c r="AB72" s="87" t="s">
        <v>21</v>
      </c>
      <c r="AC72" s="87">
        <f t="shared" si="16"/>
        <v>0</v>
      </c>
      <c r="AD72" s="87">
        <f t="shared" si="16"/>
        <v>177109</v>
      </c>
    </row>
    <row r="73" spans="1:30" ht="13.5">
      <c r="A73" s="17" t="s">
        <v>261</v>
      </c>
      <c r="B73" s="76" t="s">
        <v>137</v>
      </c>
      <c r="C73" s="77" t="s">
        <v>138</v>
      </c>
      <c r="D73" s="87">
        <f t="shared" si="12"/>
        <v>212076</v>
      </c>
      <c r="E73" s="87">
        <f t="shared" si="13"/>
        <v>281</v>
      </c>
      <c r="F73" s="87">
        <v>0</v>
      </c>
      <c r="G73" s="87">
        <v>0</v>
      </c>
      <c r="H73" s="87">
        <v>0</v>
      </c>
      <c r="I73" s="87">
        <v>275</v>
      </c>
      <c r="J73" s="87" t="s">
        <v>329</v>
      </c>
      <c r="K73" s="87">
        <v>6</v>
      </c>
      <c r="L73" s="87">
        <v>211795</v>
      </c>
      <c r="M73" s="87">
        <f t="shared" si="14"/>
        <v>48508</v>
      </c>
      <c r="N73" s="87">
        <f t="shared" si="15"/>
        <v>0</v>
      </c>
      <c r="O73" s="87">
        <v>0</v>
      </c>
      <c r="P73" s="87">
        <v>0</v>
      </c>
      <c r="Q73" s="87">
        <v>0</v>
      </c>
      <c r="R73" s="87">
        <v>0</v>
      </c>
      <c r="S73" s="87" t="s">
        <v>329</v>
      </c>
      <c r="T73" s="87">
        <v>0</v>
      </c>
      <c r="U73" s="87">
        <v>48508</v>
      </c>
      <c r="V73" s="87">
        <f t="shared" si="16"/>
        <v>260584</v>
      </c>
      <c r="W73" s="87">
        <f t="shared" si="16"/>
        <v>281</v>
      </c>
      <c r="X73" s="87">
        <f t="shared" si="16"/>
        <v>0</v>
      </c>
      <c r="Y73" s="87">
        <f t="shared" si="16"/>
        <v>0</v>
      </c>
      <c r="Z73" s="87">
        <f t="shared" si="16"/>
        <v>0</v>
      </c>
      <c r="AA73" s="87">
        <f t="shared" si="16"/>
        <v>275</v>
      </c>
      <c r="AB73" s="87" t="s">
        <v>21</v>
      </c>
      <c r="AC73" s="87">
        <f t="shared" si="16"/>
        <v>6</v>
      </c>
      <c r="AD73" s="87">
        <f t="shared" si="16"/>
        <v>260303</v>
      </c>
    </row>
    <row r="74" spans="1:30" ht="13.5">
      <c r="A74" s="17" t="s">
        <v>261</v>
      </c>
      <c r="B74" s="76" t="s">
        <v>139</v>
      </c>
      <c r="C74" s="77" t="s">
        <v>140</v>
      </c>
      <c r="D74" s="87">
        <f t="shared" si="12"/>
        <v>141011</v>
      </c>
      <c r="E74" s="87">
        <f t="shared" si="13"/>
        <v>154</v>
      </c>
      <c r="F74" s="87">
        <v>0</v>
      </c>
      <c r="G74" s="87">
        <v>0</v>
      </c>
      <c r="H74" s="87">
        <v>0</v>
      </c>
      <c r="I74" s="87">
        <v>150</v>
      </c>
      <c r="J74" s="87" t="s">
        <v>329</v>
      </c>
      <c r="K74" s="87">
        <v>4</v>
      </c>
      <c r="L74" s="87">
        <v>140857</v>
      </c>
      <c r="M74" s="87">
        <f t="shared" si="14"/>
        <v>41917</v>
      </c>
      <c r="N74" s="87">
        <f t="shared" si="15"/>
        <v>0</v>
      </c>
      <c r="O74" s="87">
        <v>0</v>
      </c>
      <c r="P74" s="87">
        <v>0</v>
      </c>
      <c r="Q74" s="87">
        <v>0</v>
      </c>
      <c r="R74" s="87">
        <v>0</v>
      </c>
      <c r="S74" s="87" t="s">
        <v>329</v>
      </c>
      <c r="T74" s="87">
        <v>0</v>
      </c>
      <c r="U74" s="87">
        <v>41917</v>
      </c>
      <c r="V74" s="87">
        <f t="shared" si="16"/>
        <v>182928</v>
      </c>
      <c r="W74" s="87">
        <f t="shared" si="16"/>
        <v>154</v>
      </c>
      <c r="X74" s="87">
        <f t="shared" si="16"/>
        <v>0</v>
      </c>
      <c r="Y74" s="87">
        <f t="shared" si="16"/>
        <v>0</v>
      </c>
      <c r="Z74" s="87">
        <f t="shared" si="16"/>
        <v>0</v>
      </c>
      <c r="AA74" s="87">
        <f t="shared" si="16"/>
        <v>150</v>
      </c>
      <c r="AB74" s="87" t="s">
        <v>21</v>
      </c>
      <c r="AC74" s="87">
        <f t="shared" si="16"/>
        <v>4</v>
      </c>
      <c r="AD74" s="87">
        <f t="shared" si="16"/>
        <v>182774</v>
      </c>
    </row>
    <row r="75" spans="1:30" ht="13.5">
      <c r="A75" s="17" t="s">
        <v>261</v>
      </c>
      <c r="B75" s="76" t="s">
        <v>141</v>
      </c>
      <c r="C75" s="77" t="s">
        <v>142</v>
      </c>
      <c r="D75" s="87">
        <f t="shared" si="12"/>
        <v>31635</v>
      </c>
      <c r="E75" s="87">
        <f t="shared" si="13"/>
        <v>0</v>
      </c>
      <c r="F75" s="87">
        <v>0</v>
      </c>
      <c r="G75" s="87">
        <v>0</v>
      </c>
      <c r="H75" s="87">
        <v>0</v>
      </c>
      <c r="I75" s="87">
        <v>0</v>
      </c>
      <c r="J75" s="87" t="s">
        <v>329</v>
      </c>
      <c r="K75" s="87">
        <v>0</v>
      </c>
      <c r="L75" s="87">
        <v>31635</v>
      </c>
      <c r="M75" s="87">
        <f t="shared" si="14"/>
        <v>6305</v>
      </c>
      <c r="N75" s="87">
        <f t="shared" si="15"/>
        <v>0</v>
      </c>
      <c r="O75" s="87">
        <v>0</v>
      </c>
      <c r="P75" s="87">
        <v>0</v>
      </c>
      <c r="Q75" s="87">
        <v>0</v>
      </c>
      <c r="R75" s="87">
        <v>0</v>
      </c>
      <c r="S75" s="87" t="s">
        <v>329</v>
      </c>
      <c r="T75" s="87">
        <v>0</v>
      </c>
      <c r="U75" s="87">
        <v>6305</v>
      </c>
      <c r="V75" s="87">
        <f t="shared" si="16"/>
        <v>37940</v>
      </c>
      <c r="W75" s="87">
        <f t="shared" si="16"/>
        <v>0</v>
      </c>
      <c r="X75" s="87">
        <f t="shared" si="16"/>
        <v>0</v>
      </c>
      <c r="Y75" s="87">
        <f t="shared" si="16"/>
        <v>0</v>
      </c>
      <c r="Z75" s="87">
        <f t="shared" si="16"/>
        <v>0</v>
      </c>
      <c r="AA75" s="87">
        <f t="shared" si="16"/>
        <v>0</v>
      </c>
      <c r="AB75" s="87" t="s">
        <v>21</v>
      </c>
      <c r="AC75" s="87">
        <f t="shared" si="16"/>
        <v>0</v>
      </c>
      <c r="AD75" s="87">
        <f t="shared" si="16"/>
        <v>37940</v>
      </c>
    </row>
    <row r="76" spans="1:30" ht="13.5">
      <c r="A76" s="17" t="s">
        <v>261</v>
      </c>
      <c r="B76" s="76" t="s">
        <v>143</v>
      </c>
      <c r="C76" s="77" t="s">
        <v>144</v>
      </c>
      <c r="D76" s="87">
        <f t="shared" si="12"/>
        <v>271740</v>
      </c>
      <c r="E76" s="87">
        <f t="shared" si="13"/>
        <v>1934</v>
      </c>
      <c r="F76" s="87">
        <v>0</v>
      </c>
      <c r="G76" s="87">
        <v>0</v>
      </c>
      <c r="H76" s="87">
        <v>0</v>
      </c>
      <c r="I76" s="87">
        <v>1934</v>
      </c>
      <c r="J76" s="87" t="s">
        <v>329</v>
      </c>
      <c r="K76" s="87">
        <v>0</v>
      </c>
      <c r="L76" s="87">
        <v>269806</v>
      </c>
      <c r="M76" s="87">
        <f t="shared" si="14"/>
        <v>61515</v>
      </c>
      <c r="N76" s="87">
        <f t="shared" si="15"/>
        <v>3859</v>
      </c>
      <c r="O76" s="87">
        <v>2480</v>
      </c>
      <c r="P76" s="87">
        <v>1379</v>
      </c>
      <c r="Q76" s="87">
        <v>0</v>
      </c>
      <c r="R76" s="87">
        <v>0</v>
      </c>
      <c r="S76" s="87" t="s">
        <v>329</v>
      </c>
      <c r="T76" s="87">
        <v>0</v>
      </c>
      <c r="U76" s="87">
        <v>57656</v>
      </c>
      <c r="V76" s="87">
        <f t="shared" si="16"/>
        <v>333255</v>
      </c>
      <c r="W76" s="87">
        <f t="shared" si="16"/>
        <v>5793</v>
      </c>
      <c r="X76" s="87">
        <f t="shared" si="16"/>
        <v>2480</v>
      </c>
      <c r="Y76" s="87">
        <f t="shared" si="16"/>
        <v>1379</v>
      </c>
      <c r="Z76" s="87">
        <f t="shared" si="16"/>
        <v>0</v>
      </c>
      <c r="AA76" s="87">
        <f t="shared" si="16"/>
        <v>1934</v>
      </c>
      <c r="AB76" s="87" t="s">
        <v>21</v>
      </c>
      <c r="AC76" s="87">
        <f t="shared" si="16"/>
        <v>0</v>
      </c>
      <c r="AD76" s="87">
        <f t="shared" si="16"/>
        <v>327462</v>
      </c>
    </row>
    <row r="77" spans="1:30" ht="13.5">
      <c r="A77" s="17" t="s">
        <v>261</v>
      </c>
      <c r="B77" s="76" t="s">
        <v>145</v>
      </c>
      <c r="C77" s="77" t="s">
        <v>146</v>
      </c>
      <c r="D77" s="87">
        <f t="shared" si="12"/>
        <v>173310</v>
      </c>
      <c r="E77" s="87">
        <f t="shared" si="13"/>
        <v>0</v>
      </c>
      <c r="F77" s="87">
        <v>0</v>
      </c>
      <c r="G77" s="87">
        <v>0</v>
      </c>
      <c r="H77" s="87">
        <v>0</v>
      </c>
      <c r="I77" s="87">
        <v>0</v>
      </c>
      <c r="J77" s="87" t="s">
        <v>329</v>
      </c>
      <c r="K77" s="87">
        <v>0</v>
      </c>
      <c r="L77" s="87">
        <v>173310</v>
      </c>
      <c r="M77" s="87">
        <f t="shared" si="14"/>
        <v>68693</v>
      </c>
      <c r="N77" s="87">
        <f t="shared" si="15"/>
        <v>0</v>
      </c>
      <c r="O77" s="87">
        <v>0</v>
      </c>
      <c r="P77" s="87">
        <v>0</v>
      </c>
      <c r="Q77" s="87">
        <v>0</v>
      </c>
      <c r="R77" s="87">
        <v>0</v>
      </c>
      <c r="S77" s="87" t="s">
        <v>329</v>
      </c>
      <c r="T77" s="87">
        <v>0</v>
      </c>
      <c r="U77" s="87">
        <v>68693</v>
      </c>
      <c r="V77" s="87">
        <f t="shared" si="16"/>
        <v>242003</v>
      </c>
      <c r="W77" s="87">
        <f t="shared" si="16"/>
        <v>0</v>
      </c>
      <c r="X77" s="87">
        <f t="shared" si="16"/>
        <v>0</v>
      </c>
      <c r="Y77" s="87">
        <f t="shared" si="16"/>
        <v>0</v>
      </c>
      <c r="Z77" s="87">
        <f t="shared" si="16"/>
        <v>0</v>
      </c>
      <c r="AA77" s="87">
        <f t="shared" si="16"/>
        <v>0</v>
      </c>
      <c r="AB77" s="87" t="s">
        <v>21</v>
      </c>
      <c r="AC77" s="87">
        <f t="shared" si="16"/>
        <v>0</v>
      </c>
      <c r="AD77" s="87">
        <f t="shared" si="16"/>
        <v>242003</v>
      </c>
    </row>
    <row r="78" spans="1:30" ht="13.5">
      <c r="A78" s="17" t="s">
        <v>261</v>
      </c>
      <c r="B78" s="76" t="s">
        <v>147</v>
      </c>
      <c r="C78" s="77" t="s">
        <v>148</v>
      </c>
      <c r="D78" s="87">
        <f t="shared" si="12"/>
        <v>218030</v>
      </c>
      <c r="E78" s="87">
        <f t="shared" si="13"/>
        <v>0</v>
      </c>
      <c r="F78" s="87">
        <v>0</v>
      </c>
      <c r="G78" s="87">
        <v>0</v>
      </c>
      <c r="H78" s="87">
        <v>0</v>
      </c>
      <c r="I78" s="87">
        <v>0</v>
      </c>
      <c r="J78" s="87" t="s">
        <v>329</v>
      </c>
      <c r="K78" s="87">
        <v>0</v>
      </c>
      <c r="L78" s="87">
        <v>218030</v>
      </c>
      <c r="M78" s="87">
        <f t="shared" si="14"/>
        <v>95972</v>
      </c>
      <c r="N78" s="87">
        <f t="shared" si="15"/>
        <v>0</v>
      </c>
      <c r="O78" s="87">
        <v>0</v>
      </c>
      <c r="P78" s="87">
        <v>0</v>
      </c>
      <c r="Q78" s="87">
        <v>0</v>
      </c>
      <c r="R78" s="87">
        <v>0</v>
      </c>
      <c r="S78" s="87" t="s">
        <v>329</v>
      </c>
      <c r="T78" s="87">
        <v>0</v>
      </c>
      <c r="U78" s="87">
        <v>95972</v>
      </c>
      <c r="V78" s="87">
        <f t="shared" si="16"/>
        <v>314002</v>
      </c>
      <c r="W78" s="87">
        <f t="shared" si="16"/>
        <v>0</v>
      </c>
      <c r="X78" s="87">
        <f t="shared" si="16"/>
        <v>0</v>
      </c>
      <c r="Y78" s="87">
        <f t="shared" si="16"/>
        <v>0</v>
      </c>
      <c r="Z78" s="87">
        <f t="shared" si="16"/>
        <v>0</v>
      </c>
      <c r="AA78" s="87">
        <f t="shared" si="16"/>
        <v>0</v>
      </c>
      <c r="AB78" s="87" t="s">
        <v>21</v>
      </c>
      <c r="AC78" s="87">
        <f t="shared" si="16"/>
        <v>0</v>
      </c>
      <c r="AD78" s="87">
        <f t="shared" si="16"/>
        <v>314002</v>
      </c>
    </row>
    <row r="79" spans="1:30" ht="13.5">
      <c r="A79" s="17" t="s">
        <v>261</v>
      </c>
      <c r="B79" s="76" t="s">
        <v>149</v>
      </c>
      <c r="C79" s="77" t="s">
        <v>150</v>
      </c>
      <c r="D79" s="87">
        <f t="shared" si="12"/>
        <v>369182</v>
      </c>
      <c r="E79" s="87">
        <f t="shared" si="13"/>
        <v>39209</v>
      </c>
      <c r="F79" s="87">
        <v>0</v>
      </c>
      <c r="G79" s="87">
        <v>0</v>
      </c>
      <c r="H79" s="87">
        <v>0</v>
      </c>
      <c r="I79" s="87">
        <v>26600</v>
      </c>
      <c r="J79" s="87" t="s">
        <v>329</v>
      </c>
      <c r="K79" s="87">
        <v>12609</v>
      </c>
      <c r="L79" s="87">
        <v>329973</v>
      </c>
      <c r="M79" s="87">
        <f t="shared" si="14"/>
        <v>136154</v>
      </c>
      <c r="N79" s="87">
        <f t="shared" si="15"/>
        <v>20253</v>
      </c>
      <c r="O79" s="87">
        <v>0</v>
      </c>
      <c r="P79" s="87">
        <v>0</v>
      </c>
      <c r="Q79" s="87">
        <v>0</v>
      </c>
      <c r="R79" s="87">
        <v>0</v>
      </c>
      <c r="S79" s="87" t="s">
        <v>329</v>
      </c>
      <c r="T79" s="87">
        <v>20253</v>
      </c>
      <c r="U79" s="87">
        <v>115901</v>
      </c>
      <c r="V79" s="87">
        <f t="shared" si="16"/>
        <v>505336</v>
      </c>
      <c r="W79" s="87">
        <f t="shared" si="16"/>
        <v>59462</v>
      </c>
      <c r="X79" s="87">
        <f t="shared" si="16"/>
        <v>0</v>
      </c>
      <c r="Y79" s="87">
        <f t="shared" si="16"/>
        <v>0</v>
      </c>
      <c r="Z79" s="87">
        <f t="shared" si="16"/>
        <v>0</v>
      </c>
      <c r="AA79" s="87">
        <f t="shared" si="16"/>
        <v>26600</v>
      </c>
      <c r="AB79" s="87" t="s">
        <v>21</v>
      </c>
      <c r="AC79" s="87">
        <f t="shared" si="16"/>
        <v>32862</v>
      </c>
      <c r="AD79" s="87">
        <f t="shared" si="16"/>
        <v>445874</v>
      </c>
    </row>
    <row r="80" spans="1:30" ht="13.5">
      <c r="A80" s="17" t="s">
        <v>261</v>
      </c>
      <c r="B80" s="76" t="s">
        <v>151</v>
      </c>
      <c r="C80" s="77" t="s">
        <v>152</v>
      </c>
      <c r="D80" s="87">
        <f t="shared" si="12"/>
        <v>251513</v>
      </c>
      <c r="E80" s="87">
        <f t="shared" si="13"/>
        <v>11808</v>
      </c>
      <c r="F80" s="87">
        <v>0</v>
      </c>
      <c r="G80" s="87">
        <v>0</v>
      </c>
      <c r="H80" s="87">
        <v>0</v>
      </c>
      <c r="I80" s="87">
        <v>11808</v>
      </c>
      <c r="J80" s="87" t="s">
        <v>329</v>
      </c>
      <c r="K80" s="87">
        <v>0</v>
      </c>
      <c r="L80" s="87">
        <v>239705</v>
      </c>
      <c r="M80" s="87">
        <f t="shared" si="14"/>
        <v>33527</v>
      </c>
      <c r="N80" s="87">
        <f t="shared" si="15"/>
        <v>0</v>
      </c>
      <c r="O80" s="87">
        <v>0</v>
      </c>
      <c r="P80" s="87">
        <v>0</v>
      </c>
      <c r="Q80" s="87">
        <v>0</v>
      </c>
      <c r="R80" s="87">
        <v>0</v>
      </c>
      <c r="S80" s="87" t="s">
        <v>329</v>
      </c>
      <c r="T80" s="87">
        <v>0</v>
      </c>
      <c r="U80" s="87">
        <v>33527</v>
      </c>
      <c r="V80" s="87">
        <f t="shared" si="16"/>
        <v>285040</v>
      </c>
      <c r="W80" s="87">
        <f t="shared" si="16"/>
        <v>11808</v>
      </c>
      <c r="X80" s="87">
        <f t="shared" si="16"/>
        <v>0</v>
      </c>
      <c r="Y80" s="87">
        <f t="shared" si="16"/>
        <v>0</v>
      </c>
      <c r="Z80" s="87">
        <f t="shared" si="16"/>
        <v>0</v>
      </c>
      <c r="AA80" s="87">
        <f t="shared" si="16"/>
        <v>11808</v>
      </c>
      <c r="AB80" s="87" t="s">
        <v>21</v>
      </c>
      <c r="AC80" s="87">
        <f t="shared" si="16"/>
        <v>0</v>
      </c>
      <c r="AD80" s="87">
        <f t="shared" si="16"/>
        <v>273232</v>
      </c>
    </row>
    <row r="81" spans="1:30" ht="13.5">
      <c r="A81" s="17" t="s">
        <v>261</v>
      </c>
      <c r="B81" s="76" t="s">
        <v>153</v>
      </c>
      <c r="C81" s="77" t="s">
        <v>154</v>
      </c>
      <c r="D81" s="87">
        <f t="shared" si="12"/>
        <v>229722</v>
      </c>
      <c r="E81" s="87">
        <f t="shared" si="13"/>
        <v>0</v>
      </c>
      <c r="F81" s="87">
        <v>0</v>
      </c>
      <c r="G81" s="87">
        <v>0</v>
      </c>
      <c r="H81" s="87">
        <v>0</v>
      </c>
      <c r="I81" s="87">
        <v>0</v>
      </c>
      <c r="J81" s="87" t="s">
        <v>329</v>
      </c>
      <c r="K81" s="87">
        <v>0</v>
      </c>
      <c r="L81" s="87">
        <v>229722</v>
      </c>
      <c r="M81" s="87">
        <f t="shared" si="14"/>
        <v>38269</v>
      </c>
      <c r="N81" s="87">
        <f t="shared" si="15"/>
        <v>0</v>
      </c>
      <c r="O81" s="87">
        <v>0</v>
      </c>
      <c r="P81" s="87">
        <v>0</v>
      </c>
      <c r="Q81" s="87">
        <v>0</v>
      </c>
      <c r="R81" s="87">
        <v>0</v>
      </c>
      <c r="S81" s="87" t="s">
        <v>329</v>
      </c>
      <c r="T81" s="87">
        <v>0</v>
      </c>
      <c r="U81" s="87">
        <v>38269</v>
      </c>
      <c r="V81" s="87">
        <f t="shared" si="16"/>
        <v>267991</v>
      </c>
      <c r="W81" s="87">
        <f t="shared" si="16"/>
        <v>0</v>
      </c>
      <c r="X81" s="87">
        <f t="shared" si="16"/>
        <v>0</v>
      </c>
      <c r="Y81" s="87">
        <f t="shared" si="16"/>
        <v>0</v>
      </c>
      <c r="Z81" s="87">
        <f t="shared" si="16"/>
        <v>0</v>
      </c>
      <c r="AA81" s="87">
        <f aca="true" t="shared" si="17" ref="V81:AD96">I81+R81</f>
        <v>0</v>
      </c>
      <c r="AB81" s="87" t="s">
        <v>21</v>
      </c>
      <c r="AC81" s="87">
        <f t="shared" si="17"/>
        <v>0</v>
      </c>
      <c r="AD81" s="87">
        <f t="shared" si="17"/>
        <v>267991</v>
      </c>
    </row>
    <row r="82" spans="1:30" ht="13.5">
      <c r="A82" s="17" t="s">
        <v>261</v>
      </c>
      <c r="B82" s="76" t="s">
        <v>155</v>
      </c>
      <c r="C82" s="77" t="s">
        <v>156</v>
      </c>
      <c r="D82" s="87">
        <f t="shared" si="12"/>
        <v>218578</v>
      </c>
      <c r="E82" s="87">
        <f t="shared" si="13"/>
        <v>0</v>
      </c>
      <c r="F82" s="87">
        <v>0</v>
      </c>
      <c r="G82" s="87">
        <v>0</v>
      </c>
      <c r="H82" s="87">
        <v>0</v>
      </c>
      <c r="I82" s="87">
        <v>0</v>
      </c>
      <c r="J82" s="87" t="s">
        <v>329</v>
      </c>
      <c r="K82" s="87">
        <v>0</v>
      </c>
      <c r="L82" s="87">
        <v>218578</v>
      </c>
      <c r="M82" s="87">
        <f t="shared" si="14"/>
        <v>42124</v>
      </c>
      <c r="N82" s="87">
        <f t="shared" si="15"/>
        <v>0</v>
      </c>
      <c r="O82" s="87">
        <v>0</v>
      </c>
      <c r="P82" s="87">
        <v>0</v>
      </c>
      <c r="Q82" s="87">
        <v>0</v>
      </c>
      <c r="R82" s="87">
        <v>0</v>
      </c>
      <c r="S82" s="87" t="s">
        <v>329</v>
      </c>
      <c r="T82" s="87">
        <v>0</v>
      </c>
      <c r="U82" s="87">
        <v>42124</v>
      </c>
      <c r="V82" s="87">
        <f t="shared" si="17"/>
        <v>260702</v>
      </c>
      <c r="W82" s="87">
        <f t="shared" si="17"/>
        <v>0</v>
      </c>
      <c r="X82" s="87">
        <f t="shared" si="17"/>
        <v>0</v>
      </c>
      <c r="Y82" s="87">
        <f t="shared" si="17"/>
        <v>0</v>
      </c>
      <c r="Z82" s="87">
        <f t="shared" si="17"/>
        <v>0</v>
      </c>
      <c r="AA82" s="87">
        <f t="shared" si="17"/>
        <v>0</v>
      </c>
      <c r="AB82" s="87" t="s">
        <v>21</v>
      </c>
      <c r="AC82" s="87">
        <f t="shared" si="17"/>
        <v>0</v>
      </c>
      <c r="AD82" s="87">
        <f t="shared" si="17"/>
        <v>260702</v>
      </c>
    </row>
    <row r="83" spans="1:30" ht="13.5">
      <c r="A83" s="17" t="s">
        <v>261</v>
      </c>
      <c r="B83" s="76" t="s">
        <v>157</v>
      </c>
      <c r="C83" s="77" t="s">
        <v>158</v>
      </c>
      <c r="D83" s="87">
        <f t="shared" si="12"/>
        <v>430642</v>
      </c>
      <c r="E83" s="87">
        <f t="shared" si="13"/>
        <v>15268</v>
      </c>
      <c r="F83" s="87">
        <v>0</v>
      </c>
      <c r="G83" s="87">
        <v>0</v>
      </c>
      <c r="H83" s="87">
        <v>0</v>
      </c>
      <c r="I83" s="87">
        <v>15268</v>
      </c>
      <c r="J83" s="87" t="s">
        <v>329</v>
      </c>
      <c r="K83" s="87">
        <v>0</v>
      </c>
      <c r="L83" s="87">
        <v>415374</v>
      </c>
      <c r="M83" s="87">
        <f t="shared" si="14"/>
        <v>106448</v>
      </c>
      <c r="N83" s="87">
        <f t="shared" si="15"/>
        <v>0</v>
      </c>
      <c r="O83" s="87">
        <v>0</v>
      </c>
      <c r="P83" s="87">
        <v>0</v>
      </c>
      <c r="Q83" s="87">
        <v>0</v>
      </c>
      <c r="R83" s="87">
        <v>0</v>
      </c>
      <c r="S83" s="87" t="s">
        <v>329</v>
      </c>
      <c r="T83" s="87">
        <v>0</v>
      </c>
      <c r="U83" s="87">
        <v>106448</v>
      </c>
      <c r="V83" s="87">
        <f t="shared" si="17"/>
        <v>537090</v>
      </c>
      <c r="W83" s="87">
        <f t="shared" si="17"/>
        <v>15268</v>
      </c>
      <c r="X83" s="87">
        <f t="shared" si="17"/>
        <v>0</v>
      </c>
      <c r="Y83" s="87">
        <f t="shared" si="17"/>
        <v>0</v>
      </c>
      <c r="Z83" s="87">
        <f t="shared" si="17"/>
        <v>0</v>
      </c>
      <c r="AA83" s="87">
        <f t="shared" si="17"/>
        <v>15268</v>
      </c>
      <c r="AB83" s="87" t="s">
        <v>21</v>
      </c>
      <c r="AC83" s="87">
        <f t="shared" si="17"/>
        <v>0</v>
      </c>
      <c r="AD83" s="87">
        <f t="shared" si="17"/>
        <v>521822</v>
      </c>
    </row>
    <row r="84" spans="1:30" ht="13.5">
      <c r="A84" s="17" t="s">
        <v>261</v>
      </c>
      <c r="B84" s="76" t="s">
        <v>159</v>
      </c>
      <c r="C84" s="77" t="s">
        <v>160</v>
      </c>
      <c r="D84" s="87">
        <f aca="true" t="shared" si="18" ref="D84:D125">E84+L84</f>
        <v>220387</v>
      </c>
      <c r="E84" s="87">
        <f aca="true" t="shared" si="19" ref="E84:E125">F84+G84+H84+I84+K84</f>
        <v>24843</v>
      </c>
      <c r="F84" s="87">
        <v>0</v>
      </c>
      <c r="G84" s="87">
        <v>0</v>
      </c>
      <c r="H84" s="87">
        <v>0</v>
      </c>
      <c r="I84" s="87">
        <v>22540</v>
      </c>
      <c r="J84" s="87" t="s">
        <v>329</v>
      </c>
      <c r="K84" s="87">
        <v>2303</v>
      </c>
      <c r="L84" s="87">
        <v>195544</v>
      </c>
      <c r="M84" s="87">
        <f aca="true" t="shared" si="20" ref="M84:M125">N84+U84</f>
        <v>32665</v>
      </c>
      <c r="N84" s="87">
        <f aca="true" t="shared" si="21" ref="N84:N125">O84+P84+Q84+R84+T84</f>
        <v>14</v>
      </c>
      <c r="O84" s="87">
        <v>0</v>
      </c>
      <c r="P84" s="87">
        <v>0</v>
      </c>
      <c r="Q84" s="87">
        <v>0</v>
      </c>
      <c r="R84" s="87">
        <v>0</v>
      </c>
      <c r="S84" s="87" t="s">
        <v>329</v>
      </c>
      <c r="T84" s="87">
        <v>14</v>
      </c>
      <c r="U84" s="87">
        <v>32651</v>
      </c>
      <c r="V84" s="87">
        <f t="shared" si="17"/>
        <v>253052</v>
      </c>
      <c r="W84" s="87">
        <f t="shared" si="17"/>
        <v>24857</v>
      </c>
      <c r="X84" s="87">
        <f t="shared" si="17"/>
        <v>0</v>
      </c>
      <c r="Y84" s="87">
        <f t="shared" si="17"/>
        <v>0</v>
      </c>
      <c r="Z84" s="87">
        <f t="shared" si="17"/>
        <v>0</v>
      </c>
      <c r="AA84" s="87">
        <f t="shared" si="17"/>
        <v>22540</v>
      </c>
      <c r="AB84" s="87" t="s">
        <v>21</v>
      </c>
      <c r="AC84" s="87">
        <f t="shared" si="17"/>
        <v>2317</v>
      </c>
      <c r="AD84" s="87">
        <f t="shared" si="17"/>
        <v>228195</v>
      </c>
    </row>
    <row r="85" spans="1:30" ht="13.5">
      <c r="A85" s="17" t="s">
        <v>261</v>
      </c>
      <c r="B85" s="76" t="s">
        <v>161</v>
      </c>
      <c r="C85" s="77" t="s">
        <v>162</v>
      </c>
      <c r="D85" s="87">
        <f t="shared" si="18"/>
        <v>37433</v>
      </c>
      <c r="E85" s="87">
        <f t="shared" si="19"/>
        <v>2079</v>
      </c>
      <c r="F85" s="87">
        <v>0</v>
      </c>
      <c r="G85" s="87">
        <v>0</v>
      </c>
      <c r="H85" s="87">
        <v>0</v>
      </c>
      <c r="I85" s="87">
        <v>0</v>
      </c>
      <c r="J85" s="87" t="s">
        <v>329</v>
      </c>
      <c r="K85" s="87">
        <v>2079</v>
      </c>
      <c r="L85" s="87">
        <v>35354</v>
      </c>
      <c r="M85" s="87">
        <f t="shared" si="20"/>
        <v>23422</v>
      </c>
      <c r="N85" s="87">
        <f t="shared" si="21"/>
        <v>12</v>
      </c>
      <c r="O85" s="87">
        <v>0</v>
      </c>
      <c r="P85" s="87">
        <v>0</v>
      </c>
      <c r="Q85" s="87">
        <v>0</v>
      </c>
      <c r="R85" s="87">
        <v>0</v>
      </c>
      <c r="S85" s="87" t="s">
        <v>329</v>
      </c>
      <c r="T85" s="87">
        <v>12</v>
      </c>
      <c r="U85" s="87">
        <v>23410</v>
      </c>
      <c r="V85" s="87">
        <f t="shared" si="17"/>
        <v>60855</v>
      </c>
      <c r="W85" s="87">
        <f t="shared" si="17"/>
        <v>2091</v>
      </c>
      <c r="X85" s="87">
        <f t="shared" si="17"/>
        <v>0</v>
      </c>
      <c r="Y85" s="87">
        <f t="shared" si="17"/>
        <v>0</v>
      </c>
      <c r="Z85" s="87">
        <f t="shared" si="17"/>
        <v>0</v>
      </c>
      <c r="AA85" s="87">
        <f t="shared" si="17"/>
        <v>0</v>
      </c>
      <c r="AB85" s="87" t="s">
        <v>21</v>
      </c>
      <c r="AC85" s="87">
        <f t="shared" si="17"/>
        <v>2091</v>
      </c>
      <c r="AD85" s="87">
        <f t="shared" si="17"/>
        <v>58764</v>
      </c>
    </row>
    <row r="86" spans="1:30" ht="13.5">
      <c r="A86" s="17" t="s">
        <v>261</v>
      </c>
      <c r="B86" s="76" t="s">
        <v>163</v>
      </c>
      <c r="C86" s="77" t="s">
        <v>344</v>
      </c>
      <c r="D86" s="87">
        <f t="shared" si="18"/>
        <v>99634</v>
      </c>
      <c r="E86" s="87">
        <f t="shared" si="19"/>
        <v>0</v>
      </c>
      <c r="F86" s="87">
        <v>0</v>
      </c>
      <c r="G86" s="87">
        <v>0</v>
      </c>
      <c r="H86" s="87">
        <v>0</v>
      </c>
      <c r="I86" s="87">
        <v>0</v>
      </c>
      <c r="J86" s="87" t="s">
        <v>329</v>
      </c>
      <c r="K86" s="87">
        <v>0</v>
      </c>
      <c r="L86" s="87">
        <v>99634</v>
      </c>
      <c r="M86" s="87">
        <f t="shared" si="20"/>
        <v>54472</v>
      </c>
      <c r="N86" s="87">
        <f t="shared" si="21"/>
        <v>10988</v>
      </c>
      <c r="O86" s="87">
        <v>5901</v>
      </c>
      <c r="P86" s="87">
        <v>5086</v>
      </c>
      <c r="Q86" s="87">
        <v>0</v>
      </c>
      <c r="R86" s="87">
        <v>1</v>
      </c>
      <c r="S86" s="87" t="s">
        <v>329</v>
      </c>
      <c r="T86" s="87">
        <v>0</v>
      </c>
      <c r="U86" s="87">
        <v>43484</v>
      </c>
      <c r="V86" s="87">
        <f t="shared" si="17"/>
        <v>154106</v>
      </c>
      <c r="W86" s="87">
        <f t="shared" si="17"/>
        <v>10988</v>
      </c>
      <c r="X86" s="87">
        <f t="shared" si="17"/>
        <v>5901</v>
      </c>
      <c r="Y86" s="87">
        <f t="shared" si="17"/>
        <v>5086</v>
      </c>
      <c r="Z86" s="87">
        <f t="shared" si="17"/>
        <v>0</v>
      </c>
      <c r="AA86" s="87">
        <f t="shared" si="17"/>
        <v>1</v>
      </c>
      <c r="AB86" s="87" t="s">
        <v>21</v>
      </c>
      <c r="AC86" s="87">
        <f t="shared" si="17"/>
        <v>0</v>
      </c>
      <c r="AD86" s="87">
        <f t="shared" si="17"/>
        <v>143118</v>
      </c>
    </row>
    <row r="87" spans="1:30" ht="13.5">
      <c r="A87" s="17" t="s">
        <v>261</v>
      </c>
      <c r="B87" s="76" t="s">
        <v>164</v>
      </c>
      <c r="C87" s="77" t="s">
        <v>165</v>
      </c>
      <c r="D87" s="87">
        <f t="shared" si="18"/>
        <v>187819</v>
      </c>
      <c r="E87" s="87">
        <f t="shared" si="19"/>
        <v>0</v>
      </c>
      <c r="F87" s="87">
        <v>0</v>
      </c>
      <c r="G87" s="87">
        <v>0</v>
      </c>
      <c r="H87" s="87">
        <v>0</v>
      </c>
      <c r="I87" s="87">
        <v>0</v>
      </c>
      <c r="J87" s="87" t="s">
        <v>329</v>
      </c>
      <c r="K87" s="87">
        <v>0</v>
      </c>
      <c r="L87" s="87">
        <v>187819</v>
      </c>
      <c r="M87" s="87">
        <f t="shared" si="20"/>
        <v>53106</v>
      </c>
      <c r="N87" s="87">
        <f t="shared" si="21"/>
        <v>0</v>
      </c>
      <c r="O87" s="87">
        <v>0</v>
      </c>
      <c r="P87" s="87">
        <v>0</v>
      </c>
      <c r="Q87" s="87">
        <v>0</v>
      </c>
      <c r="R87" s="87">
        <v>0</v>
      </c>
      <c r="S87" s="87" t="s">
        <v>329</v>
      </c>
      <c r="T87" s="87">
        <v>0</v>
      </c>
      <c r="U87" s="87">
        <v>53106</v>
      </c>
      <c r="V87" s="87">
        <f t="shared" si="17"/>
        <v>240925</v>
      </c>
      <c r="W87" s="87">
        <f t="shared" si="17"/>
        <v>0</v>
      </c>
      <c r="X87" s="87">
        <f t="shared" si="17"/>
        <v>0</v>
      </c>
      <c r="Y87" s="87">
        <f t="shared" si="17"/>
        <v>0</v>
      </c>
      <c r="Z87" s="87">
        <f t="shared" si="17"/>
        <v>0</v>
      </c>
      <c r="AA87" s="87">
        <f t="shared" si="17"/>
        <v>0</v>
      </c>
      <c r="AB87" s="87" t="s">
        <v>21</v>
      </c>
      <c r="AC87" s="87">
        <f t="shared" si="17"/>
        <v>0</v>
      </c>
      <c r="AD87" s="87">
        <f t="shared" si="17"/>
        <v>240925</v>
      </c>
    </row>
    <row r="88" spans="1:30" ht="13.5">
      <c r="A88" s="17" t="s">
        <v>261</v>
      </c>
      <c r="B88" s="76" t="s">
        <v>166</v>
      </c>
      <c r="C88" s="77" t="s">
        <v>167</v>
      </c>
      <c r="D88" s="87">
        <f t="shared" si="18"/>
        <v>191580</v>
      </c>
      <c r="E88" s="87">
        <f t="shared" si="19"/>
        <v>0</v>
      </c>
      <c r="F88" s="87">
        <v>0</v>
      </c>
      <c r="G88" s="87">
        <v>0</v>
      </c>
      <c r="H88" s="87">
        <v>0</v>
      </c>
      <c r="I88" s="87">
        <v>0</v>
      </c>
      <c r="J88" s="87" t="s">
        <v>329</v>
      </c>
      <c r="K88" s="87">
        <v>0</v>
      </c>
      <c r="L88" s="87">
        <v>191580</v>
      </c>
      <c r="M88" s="87">
        <f t="shared" si="20"/>
        <v>56937</v>
      </c>
      <c r="N88" s="87">
        <f t="shared" si="21"/>
        <v>0</v>
      </c>
      <c r="O88" s="87">
        <v>0</v>
      </c>
      <c r="P88" s="87">
        <v>0</v>
      </c>
      <c r="Q88" s="87">
        <v>0</v>
      </c>
      <c r="R88" s="87">
        <v>0</v>
      </c>
      <c r="S88" s="87" t="s">
        <v>329</v>
      </c>
      <c r="T88" s="87">
        <v>0</v>
      </c>
      <c r="U88" s="87">
        <v>56937</v>
      </c>
      <c r="V88" s="87">
        <f t="shared" si="17"/>
        <v>248517</v>
      </c>
      <c r="W88" s="87">
        <f t="shared" si="17"/>
        <v>0</v>
      </c>
      <c r="X88" s="87">
        <f t="shared" si="17"/>
        <v>0</v>
      </c>
      <c r="Y88" s="87">
        <f t="shared" si="17"/>
        <v>0</v>
      </c>
      <c r="Z88" s="87">
        <f t="shared" si="17"/>
        <v>0</v>
      </c>
      <c r="AA88" s="87">
        <f t="shared" si="17"/>
        <v>0</v>
      </c>
      <c r="AB88" s="87" t="s">
        <v>21</v>
      </c>
      <c r="AC88" s="87">
        <f t="shared" si="17"/>
        <v>0</v>
      </c>
      <c r="AD88" s="87">
        <f t="shared" si="17"/>
        <v>248517</v>
      </c>
    </row>
    <row r="89" spans="1:30" ht="13.5">
      <c r="A89" s="17" t="s">
        <v>261</v>
      </c>
      <c r="B89" s="76" t="s">
        <v>168</v>
      </c>
      <c r="C89" s="77" t="s">
        <v>169</v>
      </c>
      <c r="D89" s="87">
        <f t="shared" si="18"/>
        <v>526856</v>
      </c>
      <c r="E89" s="87">
        <f t="shared" si="19"/>
        <v>0</v>
      </c>
      <c r="F89" s="87">
        <v>0</v>
      </c>
      <c r="G89" s="87">
        <v>0</v>
      </c>
      <c r="H89" s="87">
        <v>0</v>
      </c>
      <c r="I89" s="87">
        <v>0</v>
      </c>
      <c r="J89" s="87" t="s">
        <v>329</v>
      </c>
      <c r="K89" s="87">
        <v>0</v>
      </c>
      <c r="L89" s="87">
        <v>526856</v>
      </c>
      <c r="M89" s="87">
        <f t="shared" si="20"/>
        <v>79344</v>
      </c>
      <c r="N89" s="87">
        <f t="shared" si="21"/>
        <v>0</v>
      </c>
      <c r="O89" s="87">
        <v>0</v>
      </c>
      <c r="P89" s="87">
        <v>0</v>
      </c>
      <c r="Q89" s="87">
        <v>0</v>
      </c>
      <c r="R89" s="87">
        <v>0</v>
      </c>
      <c r="S89" s="87" t="s">
        <v>329</v>
      </c>
      <c r="T89" s="87">
        <v>0</v>
      </c>
      <c r="U89" s="87">
        <v>79344</v>
      </c>
      <c r="V89" s="87">
        <f t="shared" si="17"/>
        <v>606200</v>
      </c>
      <c r="W89" s="87">
        <f t="shared" si="17"/>
        <v>0</v>
      </c>
      <c r="X89" s="87">
        <f t="shared" si="17"/>
        <v>0</v>
      </c>
      <c r="Y89" s="87">
        <f t="shared" si="17"/>
        <v>0</v>
      </c>
      <c r="Z89" s="87">
        <f t="shared" si="17"/>
        <v>0</v>
      </c>
      <c r="AA89" s="87">
        <f t="shared" si="17"/>
        <v>0</v>
      </c>
      <c r="AB89" s="87" t="s">
        <v>21</v>
      </c>
      <c r="AC89" s="87">
        <f t="shared" si="17"/>
        <v>0</v>
      </c>
      <c r="AD89" s="87">
        <f t="shared" si="17"/>
        <v>606200</v>
      </c>
    </row>
    <row r="90" spans="1:30" ht="13.5">
      <c r="A90" s="17" t="s">
        <v>261</v>
      </c>
      <c r="B90" s="76" t="s">
        <v>170</v>
      </c>
      <c r="C90" s="77" t="s">
        <v>171</v>
      </c>
      <c r="D90" s="87">
        <f t="shared" si="18"/>
        <v>570816</v>
      </c>
      <c r="E90" s="87">
        <f t="shared" si="19"/>
        <v>0</v>
      </c>
      <c r="F90" s="87">
        <v>0</v>
      </c>
      <c r="G90" s="87">
        <v>0</v>
      </c>
      <c r="H90" s="87">
        <v>0</v>
      </c>
      <c r="I90" s="87">
        <v>0</v>
      </c>
      <c r="J90" s="87" t="s">
        <v>329</v>
      </c>
      <c r="K90" s="87">
        <v>0</v>
      </c>
      <c r="L90" s="87">
        <v>570816</v>
      </c>
      <c r="M90" s="87">
        <f t="shared" si="20"/>
        <v>510765</v>
      </c>
      <c r="N90" s="87">
        <f t="shared" si="21"/>
        <v>0</v>
      </c>
      <c r="O90" s="87">
        <v>0</v>
      </c>
      <c r="P90" s="87">
        <v>0</v>
      </c>
      <c r="Q90" s="87">
        <v>0</v>
      </c>
      <c r="R90" s="87">
        <v>0</v>
      </c>
      <c r="S90" s="87" t="s">
        <v>329</v>
      </c>
      <c r="T90" s="87">
        <v>0</v>
      </c>
      <c r="U90" s="87">
        <v>510765</v>
      </c>
      <c r="V90" s="87">
        <f t="shared" si="17"/>
        <v>1081581</v>
      </c>
      <c r="W90" s="87">
        <f t="shared" si="17"/>
        <v>0</v>
      </c>
      <c r="X90" s="87">
        <f t="shared" si="17"/>
        <v>0</v>
      </c>
      <c r="Y90" s="87">
        <f t="shared" si="17"/>
        <v>0</v>
      </c>
      <c r="Z90" s="87">
        <f t="shared" si="17"/>
        <v>0</v>
      </c>
      <c r="AA90" s="87">
        <f t="shared" si="17"/>
        <v>0</v>
      </c>
      <c r="AB90" s="87" t="s">
        <v>21</v>
      </c>
      <c r="AC90" s="87">
        <f t="shared" si="17"/>
        <v>0</v>
      </c>
      <c r="AD90" s="87">
        <f t="shared" si="17"/>
        <v>1081581</v>
      </c>
    </row>
    <row r="91" spans="1:30" ht="13.5">
      <c r="A91" s="17" t="s">
        <v>261</v>
      </c>
      <c r="B91" s="76" t="s">
        <v>172</v>
      </c>
      <c r="C91" s="77" t="s">
        <v>173</v>
      </c>
      <c r="D91" s="87">
        <f t="shared" si="18"/>
        <v>967463</v>
      </c>
      <c r="E91" s="87">
        <f t="shared" si="19"/>
        <v>265689</v>
      </c>
      <c r="F91" s="87">
        <v>244272</v>
      </c>
      <c r="G91" s="87">
        <v>99</v>
      </c>
      <c r="H91" s="87">
        <v>0</v>
      </c>
      <c r="I91" s="87">
        <v>19627</v>
      </c>
      <c r="J91" s="87" t="s">
        <v>329</v>
      </c>
      <c r="K91" s="87">
        <v>1691</v>
      </c>
      <c r="L91" s="87">
        <v>701774</v>
      </c>
      <c r="M91" s="87">
        <f t="shared" si="20"/>
        <v>59557</v>
      </c>
      <c r="N91" s="87">
        <f t="shared" si="21"/>
        <v>7980</v>
      </c>
      <c r="O91" s="87">
        <v>0</v>
      </c>
      <c r="P91" s="87">
        <v>0</v>
      </c>
      <c r="Q91" s="87">
        <v>0</v>
      </c>
      <c r="R91" s="87">
        <v>7979</v>
      </c>
      <c r="S91" s="87" t="s">
        <v>329</v>
      </c>
      <c r="T91" s="87">
        <v>1</v>
      </c>
      <c r="U91" s="87">
        <v>51577</v>
      </c>
      <c r="V91" s="87">
        <f t="shared" si="17"/>
        <v>1027020</v>
      </c>
      <c r="W91" s="87">
        <f t="shared" si="17"/>
        <v>273669</v>
      </c>
      <c r="X91" s="87">
        <f t="shared" si="17"/>
        <v>244272</v>
      </c>
      <c r="Y91" s="87">
        <f t="shared" si="17"/>
        <v>99</v>
      </c>
      <c r="Z91" s="87">
        <f t="shared" si="17"/>
        <v>0</v>
      </c>
      <c r="AA91" s="87">
        <f t="shared" si="17"/>
        <v>27606</v>
      </c>
      <c r="AB91" s="87" t="s">
        <v>21</v>
      </c>
      <c r="AC91" s="87">
        <f t="shared" si="17"/>
        <v>1692</v>
      </c>
      <c r="AD91" s="87">
        <f t="shared" si="17"/>
        <v>753351</v>
      </c>
    </row>
    <row r="92" spans="1:30" ht="13.5">
      <c r="A92" s="17" t="s">
        <v>261</v>
      </c>
      <c r="B92" s="76" t="s">
        <v>174</v>
      </c>
      <c r="C92" s="77" t="s">
        <v>175</v>
      </c>
      <c r="D92" s="87">
        <f t="shared" si="18"/>
        <v>368461</v>
      </c>
      <c r="E92" s="87">
        <f t="shared" si="19"/>
        <v>9264</v>
      </c>
      <c r="F92" s="87">
        <v>0</v>
      </c>
      <c r="G92" s="87">
        <v>0</v>
      </c>
      <c r="H92" s="87">
        <v>0</v>
      </c>
      <c r="I92" s="87">
        <v>9264</v>
      </c>
      <c r="J92" s="87" t="s">
        <v>329</v>
      </c>
      <c r="K92" s="87">
        <v>0</v>
      </c>
      <c r="L92" s="87">
        <v>359197</v>
      </c>
      <c r="M92" s="87">
        <f t="shared" si="20"/>
        <v>101914</v>
      </c>
      <c r="N92" s="87">
        <f t="shared" si="21"/>
        <v>0</v>
      </c>
      <c r="O92" s="87">
        <v>0</v>
      </c>
      <c r="P92" s="87">
        <v>0</v>
      </c>
      <c r="Q92" s="87">
        <v>0</v>
      </c>
      <c r="R92" s="87">
        <v>0</v>
      </c>
      <c r="S92" s="87" t="s">
        <v>329</v>
      </c>
      <c r="T92" s="87">
        <v>0</v>
      </c>
      <c r="U92" s="87">
        <v>101914</v>
      </c>
      <c r="V92" s="87">
        <f t="shared" si="17"/>
        <v>470375</v>
      </c>
      <c r="W92" s="87">
        <f t="shared" si="17"/>
        <v>9264</v>
      </c>
      <c r="X92" s="87">
        <f t="shared" si="17"/>
        <v>0</v>
      </c>
      <c r="Y92" s="87">
        <f t="shared" si="17"/>
        <v>0</v>
      </c>
      <c r="Z92" s="87">
        <f t="shared" si="17"/>
        <v>0</v>
      </c>
      <c r="AA92" s="87">
        <f t="shared" si="17"/>
        <v>9264</v>
      </c>
      <c r="AB92" s="87" t="s">
        <v>21</v>
      </c>
      <c r="AC92" s="87">
        <f t="shared" si="17"/>
        <v>0</v>
      </c>
      <c r="AD92" s="87">
        <f t="shared" si="17"/>
        <v>461111</v>
      </c>
    </row>
    <row r="93" spans="1:30" ht="13.5">
      <c r="A93" s="17" t="s">
        <v>261</v>
      </c>
      <c r="B93" s="76" t="s">
        <v>176</v>
      </c>
      <c r="C93" s="77" t="s">
        <v>177</v>
      </c>
      <c r="D93" s="87">
        <f t="shared" si="18"/>
        <v>576208</v>
      </c>
      <c r="E93" s="87">
        <f t="shared" si="19"/>
        <v>2776</v>
      </c>
      <c r="F93" s="87">
        <v>0</v>
      </c>
      <c r="G93" s="87">
        <v>0</v>
      </c>
      <c r="H93" s="87">
        <v>0</v>
      </c>
      <c r="I93" s="87">
        <v>2772</v>
      </c>
      <c r="J93" s="87" t="s">
        <v>329</v>
      </c>
      <c r="K93" s="87">
        <v>4</v>
      </c>
      <c r="L93" s="87">
        <v>573432</v>
      </c>
      <c r="M93" s="87">
        <f t="shared" si="20"/>
        <v>160974</v>
      </c>
      <c r="N93" s="87">
        <f t="shared" si="21"/>
        <v>0</v>
      </c>
      <c r="O93" s="87">
        <v>0</v>
      </c>
      <c r="P93" s="87">
        <v>0</v>
      </c>
      <c r="Q93" s="87">
        <v>0</v>
      </c>
      <c r="R93" s="87">
        <v>0</v>
      </c>
      <c r="S93" s="87" t="s">
        <v>329</v>
      </c>
      <c r="T93" s="87">
        <v>0</v>
      </c>
      <c r="U93" s="87">
        <v>160974</v>
      </c>
      <c r="V93" s="87">
        <f t="shared" si="17"/>
        <v>737182</v>
      </c>
      <c r="W93" s="87">
        <f t="shared" si="17"/>
        <v>2776</v>
      </c>
      <c r="X93" s="87">
        <f t="shared" si="17"/>
        <v>0</v>
      </c>
      <c r="Y93" s="87">
        <f t="shared" si="17"/>
        <v>0</v>
      </c>
      <c r="Z93" s="87">
        <f t="shared" si="17"/>
        <v>0</v>
      </c>
      <c r="AA93" s="87">
        <f t="shared" si="17"/>
        <v>2772</v>
      </c>
      <c r="AB93" s="87" t="s">
        <v>21</v>
      </c>
      <c r="AC93" s="87">
        <f t="shared" si="17"/>
        <v>4</v>
      </c>
      <c r="AD93" s="87">
        <f t="shared" si="17"/>
        <v>734406</v>
      </c>
    </row>
    <row r="94" spans="1:30" ht="13.5">
      <c r="A94" s="17" t="s">
        <v>261</v>
      </c>
      <c r="B94" s="76" t="s">
        <v>178</v>
      </c>
      <c r="C94" s="77" t="s">
        <v>179</v>
      </c>
      <c r="D94" s="87">
        <f t="shared" si="18"/>
        <v>1377270</v>
      </c>
      <c r="E94" s="87">
        <f t="shared" si="19"/>
        <v>97171</v>
      </c>
      <c r="F94" s="87">
        <v>0</v>
      </c>
      <c r="G94" s="87">
        <v>0</v>
      </c>
      <c r="H94" s="87">
        <v>0</v>
      </c>
      <c r="I94" s="87">
        <v>88964</v>
      </c>
      <c r="J94" s="87" t="s">
        <v>329</v>
      </c>
      <c r="K94" s="87">
        <v>8207</v>
      </c>
      <c r="L94" s="87">
        <v>1280099</v>
      </c>
      <c r="M94" s="87">
        <f t="shared" si="20"/>
        <v>145714</v>
      </c>
      <c r="N94" s="87">
        <f t="shared" si="21"/>
        <v>16874</v>
      </c>
      <c r="O94" s="87">
        <v>0</v>
      </c>
      <c r="P94" s="87">
        <v>0</v>
      </c>
      <c r="Q94" s="87">
        <v>0</v>
      </c>
      <c r="R94" s="87">
        <v>16870</v>
      </c>
      <c r="S94" s="87" t="s">
        <v>329</v>
      </c>
      <c r="T94" s="87">
        <v>4</v>
      </c>
      <c r="U94" s="87">
        <v>128840</v>
      </c>
      <c r="V94" s="87">
        <f t="shared" si="17"/>
        <v>1522984</v>
      </c>
      <c r="W94" s="87">
        <f t="shared" si="17"/>
        <v>114045</v>
      </c>
      <c r="X94" s="87">
        <f t="shared" si="17"/>
        <v>0</v>
      </c>
      <c r="Y94" s="87">
        <f t="shared" si="17"/>
        <v>0</v>
      </c>
      <c r="Z94" s="87">
        <f t="shared" si="17"/>
        <v>0</v>
      </c>
      <c r="AA94" s="87">
        <f t="shared" si="17"/>
        <v>105834</v>
      </c>
      <c r="AB94" s="87" t="s">
        <v>21</v>
      </c>
      <c r="AC94" s="87">
        <f t="shared" si="17"/>
        <v>8211</v>
      </c>
      <c r="AD94" s="87">
        <f t="shared" si="17"/>
        <v>1408939</v>
      </c>
    </row>
    <row r="95" spans="1:30" ht="13.5">
      <c r="A95" s="17" t="s">
        <v>261</v>
      </c>
      <c r="B95" s="76" t="s">
        <v>180</v>
      </c>
      <c r="C95" s="77" t="s">
        <v>181</v>
      </c>
      <c r="D95" s="87">
        <f t="shared" si="18"/>
        <v>429805</v>
      </c>
      <c r="E95" s="87">
        <f t="shared" si="19"/>
        <v>9701</v>
      </c>
      <c r="F95" s="87">
        <v>0</v>
      </c>
      <c r="G95" s="87">
        <v>0</v>
      </c>
      <c r="H95" s="87">
        <v>0</v>
      </c>
      <c r="I95" s="87">
        <v>3717</v>
      </c>
      <c r="J95" s="87" t="s">
        <v>329</v>
      </c>
      <c r="K95" s="87">
        <v>5984</v>
      </c>
      <c r="L95" s="87">
        <v>420104</v>
      </c>
      <c r="M95" s="87">
        <f t="shared" si="20"/>
        <v>81229</v>
      </c>
      <c r="N95" s="87">
        <f t="shared" si="21"/>
        <v>17032</v>
      </c>
      <c r="O95" s="87">
        <v>3979</v>
      </c>
      <c r="P95" s="87">
        <v>3429</v>
      </c>
      <c r="Q95" s="87">
        <v>0</v>
      </c>
      <c r="R95" s="87">
        <v>9624</v>
      </c>
      <c r="S95" s="87" t="s">
        <v>329</v>
      </c>
      <c r="T95" s="87">
        <v>0</v>
      </c>
      <c r="U95" s="87">
        <v>64197</v>
      </c>
      <c r="V95" s="87">
        <f t="shared" si="17"/>
        <v>511034</v>
      </c>
      <c r="W95" s="87">
        <f t="shared" si="17"/>
        <v>26733</v>
      </c>
      <c r="X95" s="87">
        <f t="shared" si="17"/>
        <v>3979</v>
      </c>
      <c r="Y95" s="87">
        <f t="shared" si="17"/>
        <v>3429</v>
      </c>
      <c r="Z95" s="87">
        <f t="shared" si="17"/>
        <v>0</v>
      </c>
      <c r="AA95" s="87">
        <f t="shared" si="17"/>
        <v>13341</v>
      </c>
      <c r="AB95" s="87" t="s">
        <v>21</v>
      </c>
      <c r="AC95" s="87">
        <f t="shared" si="17"/>
        <v>5984</v>
      </c>
      <c r="AD95" s="87">
        <f t="shared" si="17"/>
        <v>484301</v>
      </c>
    </row>
    <row r="96" spans="1:30" ht="13.5">
      <c r="A96" s="17" t="s">
        <v>261</v>
      </c>
      <c r="B96" s="76" t="s">
        <v>182</v>
      </c>
      <c r="C96" s="77" t="s">
        <v>183</v>
      </c>
      <c r="D96" s="87">
        <f t="shared" si="18"/>
        <v>657865</v>
      </c>
      <c r="E96" s="87">
        <f t="shared" si="19"/>
        <v>10848</v>
      </c>
      <c r="F96" s="87">
        <v>0</v>
      </c>
      <c r="G96" s="87">
        <v>0</v>
      </c>
      <c r="H96" s="87">
        <v>0</v>
      </c>
      <c r="I96" s="87">
        <v>3301</v>
      </c>
      <c r="J96" s="87" t="s">
        <v>329</v>
      </c>
      <c r="K96" s="87">
        <v>7547</v>
      </c>
      <c r="L96" s="87">
        <v>647017</v>
      </c>
      <c r="M96" s="87">
        <f t="shared" si="20"/>
        <v>60626</v>
      </c>
      <c r="N96" s="87">
        <f t="shared" si="21"/>
        <v>0</v>
      </c>
      <c r="O96" s="87">
        <v>0</v>
      </c>
      <c r="P96" s="87">
        <v>0</v>
      </c>
      <c r="Q96" s="87">
        <v>0</v>
      </c>
      <c r="R96" s="87">
        <v>0</v>
      </c>
      <c r="S96" s="87" t="s">
        <v>329</v>
      </c>
      <c r="T96" s="87">
        <v>0</v>
      </c>
      <c r="U96" s="87">
        <v>60626</v>
      </c>
      <c r="V96" s="87">
        <f t="shared" si="17"/>
        <v>718491</v>
      </c>
      <c r="W96" s="87">
        <f t="shared" si="17"/>
        <v>10848</v>
      </c>
      <c r="X96" s="87">
        <f t="shared" si="17"/>
        <v>0</v>
      </c>
      <c r="Y96" s="87">
        <f t="shared" si="17"/>
        <v>0</v>
      </c>
      <c r="Z96" s="87">
        <f t="shared" si="17"/>
        <v>0</v>
      </c>
      <c r="AA96" s="87">
        <f t="shared" si="17"/>
        <v>3301</v>
      </c>
      <c r="AB96" s="87" t="s">
        <v>21</v>
      </c>
      <c r="AC96" s="87">
        <f t="shared" si="17"/>
        <v>7547</v>
      </c>
      <c r="AD96" s="87">
        <f t="shared" si="17"/>
        <v>707643</v>
      </c>
    </row>
    <row r="97" spans="1:30" ht="13.5">
      <c r="A97" s="17" t="s">
        <v>261</v>
      </c>
      <c r="B97" s="78" t="s">
        <v>184</v>
      </c>
      <c r="C97" s="79" t="s">
        <v>185</v>
      </c>
      <c r="D97" s="87">
        <f t="shared" si="18"/>
        <v>293184</v>
      </c>
      <c r="E97" s="87">
        <f t="shared" si="19"/>
        <v>293184</v>
      </c>
      <c r="F97" s="87">
        <v>0</v>
      </c>
      <c r="G97" s="87">
        <v>0</v>
      </c>
      <c r="H97" s="87">
        <v>0</v>
      </c>
      <c r="I97" s="87">
        <v>293184</v>
      </c>
      <c r="J97" s="87">
        <v>1240563</v>
      </c>
      <c r="K97" s="87">
        <v>0</v>
      </c>
      <c r="L97" s="87">
        <v>0</v>
      </c>
      <c r="M97" s="87">
        <f t="shared" si="20"/>
        <v>24655</v>
      </c>
      <c r="N97" s="87">
        <f t="shared" si="21"/>
        <v>24655</v>
      </c>
      <c r="O97" s="87">
        <v>0</v>
      </c>
      <c r="P97" s="87">
        <v>0</v>
      </c>
      <c r="Q97" s="87">
        <v>0</v>
      </c>
      <c r="R97" s="87">
        <v>24655</v>
      </c>
      <c r="S97" s="87">
        <v>1121670</v>
      </c>
      <c r="T97" s="87">
        <v>0</v>
      </c>
      <c r="U97" s="87">
        <v>0</v>
      </c>
      <c r="V97" s="87">
        <f aca="true" t="shared" si="22" ref="V97:V125">D97+M97</f>
        <v>317839</v>
      </c>
      <c r="W97" s="87">
        <f aca="true" t="shared" si="23" ref="W97:W125">E97+N97</f>
        <v>317839</v>
      </c>
      <c r="X97" s="87">
        <f aca="true" t="shared" si="24" ref="X97:X125">F97+O97</f>
        <v>0</v>
      </c>
      <c r="Y97" s="87">
        <f aca="true" t="shared" si="25" ref="Y97:Y125">G97+P97</f>
        <v>0</v>
      </c>
      <c r="Z97" s="87">
        <f aca="true" t="shared" si="26" ref="Z97:Z125">H97+Q97</f>
        <v>0</v>
      </c>
      <c r="AA97" s="87">
        <f aca="true" t="shared" si="27" ref="AA97:AA125">I97+R97</f>
        <v>317839</v>
      </c>
      <c r="AB97" s="87">
        <f aca="true" t="shared" si="28" ref="AB97:AB125">J97+S97</f>
        <v>2362233</v>
      </c>
      <c r="AC97" s="87">
        <f aca="true" t="shared" si="29" ref="AC97:AC125">K97+T97</f>
        <v>0</v>
      </c>
      <c r="AD97" s="87">
        <f aca="true" t="shared" si="30" ref="AD97:AD125">L97+U97</f>
        <v>0</v>
      </c>
    </row>
    <row r="98" spans="1:30" ht="13.5">
      <c r="A98" s="17" t="s">
        <v>261</v>
      </c>
      <c r="B98" s="78" t="s">
        <v>186</v>
      </c>
      <c r="C98" s="79" t="s">
        <v>187</v>
      </c>
      <c r="D98" s="87">
        <f t="shared" si="18"/>
        <v>17843</v>
      </c>
      <c r="E98" s="87">
        <f t="shared" si="19"/>
        <v>94839</v>
      </c>
      <c r="F98" s="87">
        <v>0</v>
      </c>
      <c r="G98" s="87">
        <v>3097</v>
      </c>
      <c r="H98" s="87">
        <v>28500</v>
      </c>
      <c r="I98" s="87">
        <v>55016</v>
      </c>
      <c r="J98" s="87">
        <v>1580727</v>
      </c>
      <c r="K98" s="87">
        <v>8226</v>
      </c>
      <c r="L98" s="87">
        <v>-76996</v>
      </c>
      <c r="M98" s="87">
        <f t="shared" si="20"/>
        <v>2764</v>
      </c>
      <c r="N98" s="87">
        <f t="shared" si="21"/>
        <v>13101</v>
      </c>
      <c r="O98" s="87">
        <v>0</v>
      </c>
      <c r="P98" s="87">
        <v>0</v>
      </c>
      <c r="Q98" s="87">
        <v>0</v>
      </c>
      <c r="R98" s="87">
        <v>12813</v>
      </c>
      <c r="S98" s="87">
        <v>237873</v>
      </c>
      <c r="T98" s="87">
        <v>288</v>
      </c>
      <c r="U98" s="87">
        <v>-10337</v>
      </c>
      <c r="V98" s="87">
        <f t="shared" si="22"/>
        <v>20607</v>
      </c>
      <c r="W98" s="87">
        <f t="shared" si="23"/>
        <v>107940</v>
      </c>
      <c r="X98" s="87">
        <f t="shared" si="24"/>
        <v>0</v>
      </c>
      <c r="Y98" s="87">
        <f t="shared" si="25"/>
        <v>3097</v>
      </c>
      <c r="Z98" s="87">
        <f t="shared" si="26"/>
        <v>28500</v>
      </c>
      <c r="AA98" s="87">
        <f t="shared" si="27"/>
        <v>67829</v>
      </c>
      <c r="AB98" s="87">
        <f t="shared" si="28"/>
        <v>1818600</v>
      </c>
      <c r="AC98" s="87">
        <f t="shared" si="29"/>
        <v>8514</v>
      </c>
      <c r="AD98" s="87">
        <f t="shared" si="30"/>
        <v>-87333</v>
      </c>
    </row>
    <row r="99" spans="1:30" ht="13.5">
      <c r="A99" s="17" t="s">
        <v>261</v>
      </c>
      <c r="B99" s="78" t="s">
        <v>188</v>
      </c>
      <c r="C99" s="79" t="s">
        <v>189</v>
      </c>
      <c r="D99" s="87">
        <f t="shared" si="18"/>
        <v>0</v>
      </c>
      <c r="E99" s="87">
        <f t="shared" si="19"/>
        <v>0</v>
      </c>
      <c r="F99" s="87">
        <v>0</v>
      </c>
      <c r="G99" s="87">
        <v>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87">
        <f t="shared" si="20"/>
        <v>76</v>
      </c>
      <c r="N99" s="87">
        <f t="shared" si="21"/>
        <v>76</v>
      </c>
      <c r="O99" s="87">
        <v>0</v>
      </c>
      <c r="P99" s="87">
        <v>0</v>
      </c>
      <c r="Q99" s="87">
        <v>0</v>
      </c>
      <c r="R99" s="87">
        <v>0</v>
      </c>
      <c r="S99" s="87">
        <v>172034</v>
      </c>
      <c r="T99" s="87">
        <v>76</v>
      </c>
      <c r="U99" s="87">
        <v>0</v>
      </c>
      <c r="V99" s="87">
        <f t="shared" si="22"/>
        <v>76</v>
      </c>
      <c r="W99" s="87">
        <f t="shared" si="23"/>
        <v>76</v>
      </c>
      <c r="X99" s="87">
        <f t="shared" si="24"/>
        <v>0</v>
      </c>
      <c r="Y99" s="87">
        <f t="shared" si="25"/>
        <v>0</v>
      </c>
      <c r="Z99" s="87">
        <f t="shared" si="26"/>
        <v>0</v>
      </c>
      <c r="AA99" s="87">
        <f t="shared" si="27"/>
        <v>0</v>
      </c>
      <c r="AB99" s="87">
        <f t="shared" si="28"/>
        <v>172034</v>
      </c>
      <c r="AC99" s="87">
        <f t="shared" si="29"/>
        <v>76</v>
      </c>
      <c r="AD99" s="87">
        <f t="shared" si="30"/>
        <v>0</v>
      </c>
    </row>
    <row r="100" spans="1:30" ht="13.5">
      <c r="A100" s="17" t="s">
        <v>261</v>
      </c>
      <c r="B100" s="78" t="s">
        <v>190</v>
      </c>
      <c r="C100" s="79" t="s">
        <v>191</v>
      </c>
      <c r="D100" s="87">
        <f t="shared" si="18"/>
        <v>59313</v>
      </c>
      <c r="E100" s="87">
        <f t="shared" si="19"/>
        <v>57518</v>
      </c>
      <c r="F100" s="87">
        <v>0</v>
      </c>
      <c r="G100" s="87">
        <v>0</v>
      </c>
      <c r="H100" s="87">
        <v>0</v>
      </c>
      <c r="I100" s="87">
        <v>0</v>
      </c>
      <c r="J100" s="87">
        <v>609269</v>
      </c>
      <c r="K100" s="87">
        <v>57518</v>
      </c>
      <c r="L100" s="87">
        <v>1795</v>
      </c>
      <c r="M100" s="87">
        <f t="shared" si="20"/>
        <v>24779</v>
      </c>
      <c r="N100" s="87">
        <f t="shared" si="21"/>
        <v>24061</v>
      </c>
      <c r="O100" s="87">
        <v>0</v>
      </c>
      <c r="P100" s="87">
        <v>0</v>
      </c>
      <c r="Q100" s="87">
        <v>0</v>
      </c>
      <c r="R100" s="87">
        <v>2056</v>
      </c>
      <c r="S100" s="87">
        <v>254539</v>
      </c>
      <c r="T100" s="87">
        <v>22005</v>
      </c>
      <c r="U100" s="87">
        <v>718</v>
      </c>
      <c r="V100" s="87">
        <f t="shared" si="22"/>
        <v>84092</v>
      </c>
      <c r="W100" s="87">
        <f t="shared" si="23"/>
        <v>81579</v>
      </c>
      <c r="X100" s="87">
        <f t="shared" si="24"/>
        <v>0</v>
      </c>
      <c r="Y100" s="87">
        <f t="shared" si="25"/>
        <v>0</v>
      </c>
      <c r="Z100" s="87">
        <f t="shared" si="26"/>
        <v>0</v>
      </c>
      <c r="AA100" s="87">
        <f t="shared" si="27"/>
        <v>2056</v>
      </c>
      <c r="AB100" s="87">
        <f t="shared" si="28"/>
        <v>863808</v>
      </c>
      <c r="AC100" s="87">
        <f t="shared" si="29"/>
        <v>79523</v>
      </c>
      <c r="AD100" s="87">
        <f t="shared" si="30"/>
        <v>2513</v>
      </c>
    </row>
    <row r="101" spans="1:30" ht="13.5">
      <c r="A101" s="17" t="s">
        <v>261</v>
      </c>
      <c r="B101" s="78" t="s">
        <v>192</v>
      </c>
      <c r="C101" s="79" t="s">
        <v>193</v>
      </c>
      <c r="D101" s="87">
        <f t="shared" si="18"/>
        <v>41703</v>
      </c>
      <c r="E101" s="87">
        <f t="shared" si="19"/>
        <v>41703</v>
      </c>
      <c r="F101" s="87">
        <v>0</v>
      </c>
      <c r="G101" s="87">
        <v>0</v>
      </c>
      <c r="H101" s="87">
        <v>0</v>
      </c>
      <c r="I101" s="87">
        <v>41703</v>
      </c>
      <c r="J101" s="87">
        <v>409409</v>
      </c>
      <c r="K101" s="87">
        <v>0</v>
      </c>
      <c r="L101" s="87">
        <v>0</v>
      </c>
      <c r="M101" s="87">
        <f t="shared" si="20"/>
        <v>374</v>
      </c>
      <c r="N101" s="87">
        <f t="shared" si="21"/>
        <v>374</v>
      </c>
      <c r="O101" s="87">
        <v>0</v>
      </c>
      <c r="P101" s="87">
        <v>0</v>
      </c>
      <c r="Q101" s="87">
        <v>0</v>
      </c>
      <c r="R101" s="87">
        <v>374</v>
      </c>
      <c r="S101" s="87">
        <v>116236</v>
      </c>
      <c r="T101" s="87">
        <v>0</v>
      </c>
      <c r="U101" s="87">
        <v>0</v>
      </c>
      <c r="V101" s="87">
        <f t="shared" si="22"/>
        <v>42077</v>
      </c>
      <c r="W101" s="87">
        <f t="shared" si="23"/>
        <v>42077</v>
      </c>
      <c r="X101" s="87">
        <f t="shared" si="24"/>
        <v>0</v>
      </c>
      <c r="Y101" s="87">
        <f t="shared" si="25"/>
        <v>0</v>
      </c>
      <c r="Z101" s="87">
        <f t="shared" si="26"/>
        <v>0</v>
      </c>
      <c r="AA101" s="87">
        <f t="shared" si="27"/>
        <v>42077</v>
      </c>
      <c r="AB101" s="87">
        <f t="shared" si="28"/>
        <v>525645</v>
      </c>
      <c r="AC101" s="87">
        <f t="shared" si="29"/>
        <v>0</v>
      </c>
      <c r="AD101" s="87">
        <f t="shared" si="30"/>
        <v>0</v>
      </c>
    </row>
    <row r="102" spans="1:30" ht="13.5">
      <c r="A102" s="17" t="s">
        <v>261</v>
      </c>
      <c r="B102" s="78" t="s">
        <v>194</v>
      </c>
      <c r="C102" s="79" t="s">
        <v>195</v>
      </c>
      <c r="D102" s="87">
        <f t="shared" si="18"/>
        <v>0</v>
      </c>
      <c r="E102" s="87">
        <f t="shared" si="19"/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f t="shared" si="20"/>
        <v>85720</v>
      </c>
      <c r="N102" s="87">
        <f t="shared" si="21"/>
        <v>32120</v>
      </c>
      <c r="O102" s="87">
        <v>0</v>
      </c>
      <c r="P102" s="87">
        <v>0</v>
      </c>
      <c r="Q102" s="87">
        <v>0</v>
      </c>
      <c r="R102" s="87">
        <v>32120</v>
      </c>
      <c r="S102" s="87">
        <v>501948</v>
      </c>
      <c r="T102" s="87">
        <v>0</v>
      </c>
      <c r="U102" s="87">
        <v>53600</v>
      </c>
      <c r="V102" s="87">
        <f t="shared" si="22"/>
        <v>85720</v>
      </c>
      <c r="W102" s="87">
        <f t="shared" si="23"/>
        <v>32120</v>
      </c>
      <c r="X102" s="87">
        <f t="shared" si="24"/>
        <v>0</v>
      </c>
      <c r="Y102" s="87">
        <f t="shared" si="25"/>
        <v>0</v>
      </c>
      <c r="Z102" s="87">
        <f t="shared" si="26"/>
        <v>0</v>
      </c>
      <c r="AA102" s="87">
        <f t="shared" si="27"/>
        <v>32120</v>
      </c>
      <c r="AB102" s="87">
        <f t="shared" si="28"/>
        <v>501948</v>
      </c>
      <c r="AC102" s="87">
        <f t="shared" si="29"/>
        <v>0</v>
      </c>
      <c r="AD102" s="87">
        <f t="shared" si="30"/>
        <v>53600</v>
      </c>
    </row>
    <row r="103" spans="1:30" ht="13.5">
      <c r="A103" s="17" t="s">
        <v>261</v>
      </c>
      <c r="B103" s="78" t="s">
        <v>196</v>
      </c>
      <c r="C103" s="79" t="s">
        <v>197</v>
      </c>
      <c r="D103" s="87">
        <f t="shared" si="18"/>
        <v>0</v>
      </c>
      <c r="E103" s="87">
        <f t="shared" si="19"/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87">
        <v>0</v>
      </c>
      <c r="M103" s="87">
        <f t="shared" si="20"/>
        <v>1621</v>
      </c>
      <c r="N103" s="87">
        <f t="shared" si="21"/>
        <v>1319</v>
      </c>
      <c r="O103" s="87">
        <v>0</v>
      </c>
      <c r="P103" s="87">
        <v>0</v>
      </c>
      <c r="Q103" s="87">
        <v>0</v>
      </c>
      <c r="R103" s="87">
        <v>1319</v>
      </c>
      <c r="S103" s="87">
        <v>473500</v>
      </c>
      <c r="T103" s="87">
        <v>0</v>
      </c>
      <c r="U103" s="87">
        <v>302</v>
      </c>
      <c r="V103" s="87">
        <f t="shared" si="22"/>
        <v>1621</v>
      </c>
      <c r="W103" s="87">
        <f t="shared" si="23"/>
        <v>1319</v>
      </c>
      <c r="X103" s="87">
        <f t="shared" si="24"/>
        <v>0</v>
      </c>
      <c r="Y103" s="87">
        <f t="shared" si="25"/>
        <v>0</v>
      </c>
      <c r="Z103" s="87">
        <f t="shared" si="26"/>
        <v>0</v>
      </c>
      <c r="AA103" s="87">
        <f t="shared" si="27"/>
        <v>1319</v>
      </c>
      <c r="AB103" s="87">
        <f t="shared" si="28"/>
        <v>473500</v>
      </c>
      <c r="AC103" s="87">
        <f t="shared" si="29"/>
        <v>0</v>
      </c>
      <c r="AD103" s="87">
        <f t="shared" si="30"/>
        <v>302</v>
      </c>
    </row>
    <row r="104" spans="1:30" ht="13.5">
      <c r="A104" s="17" t="s">
        <v>261</v>
      </c>
      <c r="B104" s="78" t="s">
        <v>198</v>
      </c>
      <c r="C104" s="79" t="s">
        <v>199</v>
      </c>
      <c r="D104" s="87">
        <f t="shared" si="18"/>
        <v>2917430</v>
      </c>
      <c r="E104" s="87">
        <f t="shared" si="19"/>
        <v>2971678</v>
      </c>
      <c r="F104" s="87">
        <v>813271</v>
      </c>
      <c r="G104" s="87">
        <v>13893</v>
      </c>
      <c r="H104" s="87">
        <v>1364500</v>
      </c>
      <c r="I104" s="87">
        <v>379352</v>
      </c>
      <c r="J104" s="87">
        <v>2008018</v>
      </c>
      <c r="K104" s="87">
        <v>400662</v>
      </c>
      <c r="L104" s="87">
        <v>-54248</v>
      </c>
      <c r="M104" s="87">
        <f t="shared" si="20"/>
        <v>0</v>
      </c>
      <c r="N104" s="87">
        <f t="shared" si="21"/>
        <v>0</v>
      </c>
      <c r="O104" s="87">
        <v>0</v>
      </c>
      <c r="P104" s="87">
        <v>0</v>
      </c>
      <c r="Q104" s="87">
        <v>0</v>
      </c>
      <c r="R104" s="87">
        <v>0</v>
      </c>
      <c r="S104" s="87">
        <v>0</v>
      </c>
      <c r="T104" s="87">
        <v>0</v>
      </c>
      <c r="U104" s="87">
        <v>0</v>
      </c>
      <c r="V104" s="87">
        <f t="shared" si="22"/>
        <v>2917430</v>
      </c>
      <c r="W104" s="87">
        <f t="shared" si="23"/>
        <v>2971678</v>
      </c>
      <c r="X104" s="87">
        <f t="shared" si="24"/>
        <v>813271</v>
      </c>
      <c r="Y104" s="87">
        <f t="shared" si="25"/>
        <v>13893</v>
      </c>
      <c r="Z104" s="87">
        <f t="shared" si="26"/>
        <v>1364500</v>
      </c>
      <c r="AA104" s="87">
        <f t="shared" si="27"/>
        <v>379352</v>
      </c>
      <c r="AB104" s="87">
        <f t="shared" si="28"/>
        <v>2008018</v>
      </c>
      <c r="AC104" s="87">
        <f t="shared" si="29"/>
        <v>400662</v>
      </c>
      <c r="AD104" s="87">
        <f t="shared" si="30"/>
        <v>-54248</v>
      </c>
    </row>
    <row r="105" spans="1:30" ht="13.5">
      <c r="A105" s="17" t="s">
        <v>261</v>
      </c>
      <c r="B105" s="78" t="s">
        <v>200</v>
      </c>
      <c r="C105" s="79" t="s">
        <v>201</v>
      </c>
      <c r="D105" s="87">
        <f t="shared" si="18"/>
        <v>0</v>
      </c>
      <c r="E105" s="87">
        <f t="shared" si="19"/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f t="shared" si="20"/>
        <v>0</v>
      </c>
      <c r="N105" s="87">
        <f t="shared" si="21"/>
        <v>96281</v>
      </c>
      <c r="O105" s="87">
        <v>0</v>
      </c>
      <c r="P105" s="87">
        <v>0</v>
      </c>
      <c r="Q105" s="87">
        <v>0</v>
      </c>
      <c r="R105" s="87">
        <v>0</v>
      </c>
      <c r="S105" s="87">
        <v>400000</v>
      </c>
      <c r="T105" s="87">
        <v>96281</v>
      </c>
      <c r="U105" s="87">
        <v>-96281</v>
      </c>
      <c r="V105" s="87">
        <f t="shared" si="22"/>
        <v>0</v>
      </c>
      <c r="W105" s="87">
        <f t="shared" si="23"/>
        <v>96281</v>
      </c>
      <c r="X105" s="87">
        <f t="shared" si="24"/>
        <v>0</v>
      </c>
      <c r="Y105" s="87">
        <f t="shared" si="25"/>
        <v>0</v>
      </c>
      <c r="Z105" s="87">
        <f t="shared" si="26"/>
        <v>0</v>
      </c>
      <c r="AA105" s="87">
        <f t="shared" si="27"/>
        <v>0</v>
      </c>
      <c r="AB105" s="87">
        <f t="shared" si="28"/>
        <v>400000</v>
      </c>
      <c r="AC105" s="87">
        <f t="shared" si="29"/>
        <v>96281</v>
      </c>
      <c r="AD105" s="87">
        <f t="shared" si="30"/>
        <v>-96281</v>
      </c>
    </row>
    <row r="106" spans="1:30" ht="13.5">
      <c r="A106" s="17" t="s">
        <v>261</v>
      </c>
      <c r="B106" s="78" t="s">
        <v>202</v>
      </c>
      <c r="C106" s="79" t="s">
        <v>203</v>
      </c>
      <c r="D106" s="87">
        <f t="shared" si="18"/>
        <v>0</v>
      </c>
      <c r="E106" s="87">
        <f t="shared" si="19"/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f t="shared" si="20"/>
        <v>630000</v>
      </c>
      <c r="N106" s="87">
        <f t="shared" si="21"/>
        <v>630000</v>
      </c>
      <c r="O106" s="87">
        <v>0</v>
      </c>
      <c r="P106" s="87">
        <v>0</v>
      </c>
      <c r="Q106" s="87">
        <v>630000</v>
      </c>
      <c r="R106" s="87">
        <v>0</v>
      </c>
      <c r="S106" s="87">
        <v>494814</v>
      </c>
      <c r="T106" s="87">
        <v>0</v>
      </c>
      <c r="U106" s="87">
        <v>0</v>
      </c>
      <c r="V106" s="87">
        <f t="shared" si="22"/>
        <v>630000</v>
      </c>
      <c r="W106" s="87">
        <f t="shared" si="23"/>
        <v>630000</v>
      </c>
      <c r="X106" s="87">
        <f t="shared" si="24"/>
        <v>0</v>
      </c>
      <c r="Y106" s="87">
        <f t="shared" si="25"/>
        <v>0</v>
      </c>
      <c r="Z106" s="87">
        <f t="shared" si="26"/>
        <v>630000</v>
      </c>
      <c r="AA106" s="87">
        <f t="shared" si="27"/>
        <v>0</v>
      </c>
      <c r="AB106" s="87">
        <f t="shared" si="28"/>
        <v>494814</v>
      </c>
      <c r="AC106" s="87">
        <f t="shared" si="29"/>
        <v>0</v>
      </c>
      <c r="AD106" s="87">
        <f t="shared" si="30"/>
        <v>0</v>
      </c>
    </row>
    <row r="107" spans="1:30" ht="13.5">
      <c r="A107" s="17" t="s">
        <v>261</v>
      </c>
      <c r="B107" s="78" t="s">
        <v>204</v>
      </c>
      <c r="C107" s="79" t="s">
        <v>205</v>
      </c>
      <c r="D107" s="87">
        <f t="shared" si="18"/>
        <v>0</v>
      </c>
      <c r="E107" s="87">
        <f t="shared" si="19"/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f t="shared" si="20"/>
        <v>0</v>
      </c>
      <c r="N107" s="87">
        <f t="shared" si="21"/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277358</v>
      </c>
      <c r="T107" s="87">
        <v>0</v>
      </c>
      <c r="U107" s="87">
        <v>0</v>
      </c>
      <c r="V107" s="87">
        <f t="shared" si="22"/>
        <v>0</v>
      </c>
      <c r="W107" s="87">
        <f t="shared" si="23"/>
        <v>0</v>
      </c>
      <c r="X107" s="87">
        <f t="shared" si="24"/>
        <v>0</v>
      </c>
      <c r="Y107" s="87">
        <f t="shared" si="25"/>
        <v>0</v>
      </c>
      <c r="Z107" s="87">
        <f t="shared" si="26"/>
        <v>0</v>
      </c>
      <c r="AA107" s="87">
        <f t="shared" si="27"/>
        <v>0</v>
      </c>
      <c r="AB107" s="87">
        <f t="shared" si="28"/>
        <v>277358</v>
      </c>
      <c r="AC107" s="87">
        <f t="shared" si="29"/>
        <v>0</v>
      </c>
      <c r="AD107" s="87">
        <f t="shared" si="30"/>
        <v>0</v>
      </c>
    </row>
    <row r="108" spans="1:30" ht="13.5">
      <c r="A108" s="17" t="s">
        <v>261</v>
      </c>
      <c r="B108" s="78" t="s">
        <v>206</v>
      </c>
      <c r="C108" s="79" t="s">
        <v>207</v>
      </c>
      <c r="D108" s="87">
        <f t="shared" si="18"/>
        <v>0</v>
      </c>
      <c r="E108" s="87">
        <f t="shared" si="19"/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f t="shared" si="20"/>
        <v>47914</v>
      </c>
      <c r="N108" s="87">
        <f t="shared" si="21"/>
        <v>38414</v>
      </c>
      <c r="O108" s="87">
        <v>0</v>
      </c>
      <c r="P108" s="87">
        <v>0</v>
      </c>
      <c r="Q108" s="87">
        <v>0</v>
      </c>
      <c r="R108" s="87">
        <v>37998</v>
      </c>
      <c r="S108" s="87">
        <v>147031</v>
      </c>
      <c r="T108" s="87">
        <v>416</v>
      </c>
      <c r="U108" s="87">
        <v>9500</v>
      </c>
      <c r="V108" s="87">
        <f t="shared" si="22"/>
        <v>47914</v>
      </c>
      <c r="W108" s="87">
        <f t="shared" si="23"/>
        <v>38414</v>
      </c>
      <c r="X108" s="87">
        <f t="shared" si="24"/>
        <v>0</v>
      </c>
      <c r="Y108" s="87">
        <f t="shared" si="25"/>
        <v>0</v>
      </c>
      <c r="Z108" s="87">
        <f t="shared" si="26"/>
        <v>0</v>
      </c>
      <c r="AA108" s="87">
        <f t="shared" si="27"/>
        <v>37998</v>
      </c>
      <c r="AB108" s="87">
        <f t="shared" si="28"/>
        <v>147031</v>
      </c>
      <c r="AC108" s="87">
        <f t="shared" si="29"/>
        <v>416</v>
      </c>
      <c r="AD108" s="87">
        <f t="shared" si="30"/>
        <v>9500</v>
      </c>
    </row>
    <row r="109" spans="1:30" ht="13.5">
      <c r="A109" s="17" t="s">
        <v>261</v>
      </c>
      <c r="B109" s="78" t="s">
        <v>208</v>
      </c>
      <c r="C109" s="79" t="s">
        <v>209</v>
      </c>
      <c r="D109" s="87">
        <f t="shared" si="18"/>
        <v>1050822</v>
      </c>
      <c r="E109" s="87">
        <f t="shared" si="19"/>
        <v>1086201</v>
      </c>
      <c r="F109" s="87">
        <v>281750</v>
      </c>
      <c r="G109" s="87">
        <v>0</v>
      </c>
      <c r="H109" s="87">
        <v>626700</v>
      </c>
      <c r="I109" s="87">
        <v>32214</v>
      </c>
      <c r="J109" s="87">
        <v>526021</v>
      </c>
      <c r="K109" s="87">
        <v>145537</v>
      </c>
      <c r="L109" s="87">
        <v>-35379</v>
      </c>
      <c r="M109" s="87">
        <f t="shared" si="20"/>
        <v>112059</v>
      </c>
      <c r="N109" s="87">
        <f t="shared" si="21"/>
        <v>135946</v>
      </c>
      <c r="O109" s="87">
        <v>0</v>
      </c>
      <c r="P109" s="87">
        <v>0</v>
      </c>
      <c r="Q109" s="87">
        <v>0</v>
      </c>
      <c r="R109" s="87">
        <v>88374</v>
      </c>
      <c r="S109" s="87">
        <v>453945</v>
      </c>
      <c r="T109" s="87">
        <v>47572</v>
      </c>
      <c r="U109" s="87">
        <v>-23887</v>
      </c>
      <c r="V109" s="87">
        <f t="shared" si="22"/>
        <v>1162881</v>
      </c>
      <c r="W109" s="87">
        <f t="shared" si="23"/>
        <v>1222147</v>
      </c>
      <c r="X109" s="87">
        <f t="shared" si="24"/>
        <v>281750</v>
      </c>
      <c r="Y109" s="87">
        <f t="shared" si="25"/>
        <v>0</v>
      </c>
      <c r="Z109" s="87">
        <f t="shared" si="26"/>
        <v>626700</v>
      </c>
      <c r="AA109" s="87">
        <f t="shared" si="27"/>
        <v>120588</v>
      </c>
      <c r="AB109" s="87">
        <f t="shared" si="28"/>
        <v>979966</v>
      </c>
      <c r="AC109" s="87">
        <f t="shared" si="29"/>
        <v>193109</v>
      </c>
      <c r="AD109" s="87">
        <f t="shared" si="30"/>
        <v>-59266</v>
      </c>
    </row>
    <row r="110" spans="1:30" ht="13.5">
      <c r="A110" s="17" t="s">
        <v>261</v>
      </c>
      <c r="B110" s="78" t="s">
        <v>210</v>
      </c>
      <c r="C110" s="79" t="s">
        <v>211</v>
      </c>
      <c r="D110" s="87">
        <f t="shared" si="18"/>
        <v>0</v>
      </c>
      <c r="E110" s="87">
        <f t="shared" si="19"/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  <c r="M110" s="87">
        <f t="shared" si="20"/>
        <v>-37032</v>
      </c>
      <c r="N110" s="87">
        <f t="shared" si="21"/>
        <v>43147</v>
      </c>
      <c r="O110" s="87">
        <v>0</v>
      </c>
      <c r="P110" s="87">
        <v>0</v>
      </c>
      <c r="Q110" s="87">
        <v>0</v>
      </c>
      <c r="R110" s="87">
        <v>0</v>
      </c>
      <c r="S110" s="87">
        <v>426034</v>
      </c>
      <c r="T110" s="87">
        <v>43147</v>
      </c>
      <c r="U110" s="87">
        <v>-80179</v>
      </c>
      <c r="V110" s="87">
        <f t="shared" si="22"/>
        <v>-37032</v>
      </c>
      <c r="W110" s="87">
        <f t="shared" si="23"/>
        <v>43147</v>
      </c>
      <c r="X110" s="87">
        <f t="shared" si="24"/>
        <v>0</v>
      </c>
      <c r="Y110" s="87">
        <f t="shared" si="25"/>
        <v>0</v>
      </c>
      <c r="Z110" s="87">
        <f t="shared" si="26"/>
        <v>0</v>
      </c>
      <c r="AA110" s="87">
        <f t="shared" si="27"/>
        <v>0</v>
      </c>
      <c r="AB110" s="87">
        <f t="shared" si="28"/>
        <v>426034</v>
      </c>
      <c r="AC110" s="87">
        <f t="shared" si="29"/>
        <v>43147</v>
      </c>
      <c r="AD110" s="87">
        <f t="shared" si="30"/>
        <v>-80179</v>
      </c>
    </row>
    <row r="111" spans="1:30" ht="13.5">
      <c r="A111" s="17" t="s">
        <v>261</v>
      </c>
      <c r="B111" s="78" t="s">
        <v>212</v>
      </c>
      <c r="C111" s="79" t="s">
        <v>213</v>
      </c>
      <c r="D111" s="87">
        <f t="shared" si="18"/>
        <v>0</v>
      </c>
      <c r="E111" s="87">
        <f t="shared" si="19"/>
        <v>0</v>
      </c>
      <c r="F111" s="87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0</v>
      </c>
      <c r="L111" s="87">
        <v>0</v>
      </c>
      <c r="M111" s="87">
        <f t="shared" si="20"/>
        <v>238212</v>
      </c>
      <c r="N111" s="87">
        <f t="shared" si="21"/>
        <v>238212</v>
      </c>
      <c r="O111" s="87">
        <v>0</v>
      </c>
      <c r="P111" s="87">
        <v>0</v>
      </c>
      <c r="Q111" s="87">
        <v>0</v>
      </c>
      <c r="R111" s="87">
        <v>238212</v>
      </c>
      <c r="S111" s="87">
        <v>184485</v>
      </c>
      <c r="T111" s="87">
        <v>0</v>
      </c>
      <c r="U111" s="87">
        <v>0</v>
      </c>
      <c r="V111" s="87">
        <f t="shared" si="22"/>
        <v>238212</v>
      </c>
      <c r="W111" s="87">
        <f t="shared" si="23"/>
        <v>238212</v>
      </c>
      <c r="X111" s="87">
        <f t="shared" si="24"/>
        <v>0</v>
      </c>
      <c r="Y111" s="87">
        <f t="shared" si="25"/>
        <v>0</v>
      </c>
      <c r="Z111" s="87">
        <f t="shared" si="26"/>
        <v>0</v>
      </c>
      <c r="AA111" s="87">
        <f t="shared" si="27"/>
        <v>238212</v>
      </c>
      <c r="AB111" s="87">
        <f t="shared" si="28"/>
        <v>184485</v>
      </c>
      <c r="AC111" s="87">
        <f t="shared" si="29"/>
        <v>0</v>
      </c>
      <c r="AD111" s="87">
        <f t="shared" si="30"/>
        <v>0</v>
      </c>
    </row>
    <row r="112" spans="1:30" ht="13.5">
      <c r="A112" s="17" t="s">
        <v>261</v>
      </c>
      <c r="B112" s="78" t="s">
        <v>214</v>
      </c>
      <c r="C112" s="79" t="s">
        <v>215</v>
      </c>
      <c r="D112" s="87">
        <f t="shared" si="18"/>
        <v>1093762</v>
      </c>
      <c r="E112" s="87">
        <f t="shared" si="19"/>
        <v>3887511</v>
      </c>
      <c r="F112" s="87">
        <v>379323</v>
      </c>
      <c r="G112" s="87">
        <v>0</v>
      </c>
      <c r="H112" s="87">
        <v>1272700</v>
      </c>
      <c r="I112" s="87">
        <v>1112852</v>
      </c>
      <c r="J112" s="87">
        <v>4824721</v>
      </c>
      <c r="K112" s="87">
        <v>1122636</v>
      </c>
      <c r="L112" s="87">
        <v>-2793749</v>
      </c>
      <c r="M112" s="87">
        <f t="shared" si="20"/>
        <v>259413</v>
      </c>
      <c r="N112" s="87">
        <f t="shared" si="21"/>
        <v>198112</v>
      </c>
      <c r="O112" s="87">
        <v>0</v>
      </c>
      <c r="P112" s="87">
        <v>0</v>
      </c>
      <c r="Q112" s="87">
        <v>0</v>
      </c>
      <c r="R112" s="87">
        <v>0</v>
      </c>
      <c r="S112" s="87">
        <v>675279</v>
      </c>
      <c r="T112" s="87">
        <v>198112</v>
      </c>
      <c r="U112" s="87">
        <v>61301</v>
      </c>
      <c r="V112" s="87">
        <f t="shared" si="22"/>
        <v>1353175</v>
      </c>
      <c r="W112" s="87">
        <f t="shared" si="23"/>
        <v>4085623</v>
      </c>
      <c r="X112" s="87">
        <f t="shared" si="24"/>
        <v>379323</v>
      </c>
      <c r="Y112" s="87">
        <f t="shared" si="25"/>
        <v>0</v>
      </c>
      <c r="Z112" s="87">
        <f t="shared" si="26"/>
        <v>1272700</v>
      </c>
      <c r="AA112" s="87">
        <f t="shared" si="27"/>
        <v>1112852</v>
      </c>
      <c r="AB112" s="87">
        <f t="shared" si="28"/>
        <v>5500000</v>
      </c>
      <c r="AC112" s="87">
        <f t="shared" si="29"/>
        <v>1320748</v>
      </c>
      <c r="AD112" s="87">
        <f t="shared" si="30"/>
        <v>-2732448</v>
      </c>
    </row>
    <row r="113" spans="1:30" ht="13.5">
      <c r="A113" s="17" t="s">
        <v>261</v>
      </c>
      <c r="B113" s="78" t="s">
        <v>216</v>
      </c>
      <c r="C113" s="79" t="s">
        <v>217</v>
      </c>
      <c r="D113" s="87">
        <f t="shared" si="18"/>
        <v>361065</v>
      </c>
      <c r="E113" s="87">
        <f t="shared" si="19"/>
        <v>358316</v>
      </c>
      <c r="F113" s="87">
        <v>0</v>
      </c>
      <c r="G113" s="87">
        <v>0</v>
      </c>
      <c r="H113" s="87">
        <v>0</v>
      </c>
      <c r="I113" s="87">
        <v>358316</v>
      </c>
      <c r="J113" s="87">
        <v>2434751</v>
      </c>
      <c r="K113" s="87">
        <v>0</v>
      </c>
      <c r="L113" s="87">
        <v>2749</v>
      </c>
      <c r="M113" s="87">
        <f t="shared" si="20"/>
        <v>-20081</v>
      </c>
      <c r="N113" s="87">
        <f t="shared" si="21"/>
        <v>0</v>
      </c>
      <c r="O113" s="87">
        <v>0</v>
      </c>
      <c r="P113" s="87">
        <v>0</v>
      </c>
      <c r="Q113" s="87">
        <v>0</v>
      </c>
      <c r="R113" s="87">
        <v>0</v>
      </c>
      <c r="S113" s="87">
        <v>354825</v>
      </c>
      <c r="T113" s="87">
        <v>0</v>
      </c>
      <c r="U113" s="87">
        <v>-20081</v>
      </c>
      <c r="V113" s="87">
        <f t="shared" si="22"/>
        <v>340984</v>
      </c>
      <c r="W113" s="87">
        <f t="shared" si="23"/>
        <v>358316</v>
      </c>
      <c r="X113" s="87">
        <f t="shared" si="24"/>
        <v>0</v>
      </c>
      <c r="Y113" s="87">
        <f t="shared" si="25"/>
        <v>0</v>
      </c>
      <c r="Z113" s="87">
        <f t="shared" si="26"/>
        <v>0</v>
      </c>
      <c r="AA113" s="87">
        <f t="shared" si="27"/>
        <v>358316</v>
      </c>
      <c r="AB113" s="87">
        <f t="shared" si="28"/>
        <v>2789576</v>
      </c>
      <c r="AC113" s="87">
        <f t="shared" si="29"/>
        <v>0</v>
      </c>
      <c r="AD113" s="87">
        <f t="shared" si="30"/>
        <v>-17332</v>
      </c>
    </row>
    <row r="114" spans="1:30" ht="13.5">
      <c r="A114" s="17" t="s">
        <v>261</v>
      </c>
      <c r="B114" s="78" t="s">
        <v>218</v>
      </c>
      <c r="C114" s="79" t="s">
        <v>219</v>
      </c>
      <c r="D114" s="87">
        <f t="shared" si="18"/>
        <v>1094267</v>
      </c>
      <c r="E114" s="87">
        <f t="shared" si="19"/>
        <v>1066062</v>
      </c>
      <c r="F114" s="87">
        <v>370798</v>
      </c>
      <c r="G114" s="87">
        <v>0</v>
      </c>
      <c r="H114" s="87">
        <v>350200</v>
      </c>
      <c r="I114" s="87">
        <v>345064</v>
      </c>
      <c r="J114" s="87">
        <v>950003</v>
      </c>
      <c r="K114" s="87">
        <v>0</v>
      </c>
      <c r="L114" s="87">
        <v>28205</v>
      </c>
      <c r="M114" s="87">
        <f t="shared" si="20"/>
        <v>6440</v>
      </c>
      <c r="N114" s="87">
        <f t="shared" si="21"/>
        <v>4317</v>
      </c>
      <c r="O114" s="87">
        <v>0</v>
      </c>
      <c r="P114" s="87">
        <v>0</v>
      </c>
      <c r="Q114" s="87">
        <v>0</v>
      </c>
      <c r="R114" s="87">
        <v>4317</v>
      </c>
      <c r="S114" s="87">
        <v>71506</v>
      </c>
      <c r="T114" s="87">
        <v>0</v>
      </c>
      <c r="U114" s="87">
        <v>2123</v>
      </c>
      <c r="V114" s="87">
        <f t="shared" si="22"/>
        <v>1100707</v>
      </c>
      <c r="W114" s="87">
        <f t="shared" si="23"/>
        <v>1070379</v>
      </c>
      <c r="X114" s="87">
        <f t="shared" si="24"/>
        <v>370798</v>
      </c>
      <c r="Y114" s="87">
        <f t="shared" si="25"/>
        <v>0</v>
      </c>
      <c r="Z114" s="87">
        <f t="shared" si="26"/>
        <v>350200</v>
      </c>
      <c r="AA114" s="87">
        <f t="shared" si="27"/>
        <v>349381</v>
      </c>
      <c r="AB114" s="87">
        <f t="shared" si="28"/>
        <v>1021509</v>
      </c>
      <c r="AC114" s="87">
        <f t="shared" si="29"/>
        <v>0</v>
      </c>
      <c r="AD114" s="87">
        <f t="shared" si="30"/>
        <v>30328</v>
      </c>
    </row>
    <row r="115" spans="1:30" ht="13.5">
      <c r="A115" s="17" t="s">
        <v>261</v>
      </c>
      <c r="B115" s="78" t="s">
        <v>220</v>
      </c>
      <c r="C115" s="79" t="s">
        <v>221</v>
      </c>
      <c r="D115" s="87">
        <f t="shared" si="18"/>
        <v>134620</v>
      </c>
      <c r="E115" s="87">
        <f t="shared" si="19"/>
        <v>182812</v>
      </c>
      <c r="F115" s="87">
        <v>0</v>
      </c>
      <c r="G115" s="87">
        <v>10000</v>
      </c>
      <c r="H115" s="87">
        <v>0</v>
      </c>
      <c r="I115" s="87">
        <v>140695</v>
      </c>
      <c r="J115" s="87">
        <v>315955</v>
      </c>
      <c r="K115" s="87">
        <v>32117</v>
      </c>
      <c r="L115" s="87">
        <v>-48192</v>
      </c>
      <c r="M115" s="87">
        <f t="shared" si="20"/>
        <v>0</v>
      </c>
      <c r="N115" s="87">
        <f t="shared" si="21"/>
        <v>0</v>
      </c>
      <c r="O115" s="87">
        <v>0</v>
      </c>
      <c r="P115" s="87">
        <v>0</v>
      </c>
      <c r="Q115" s="87">
        <v>0</v>
      </c>
      <c r="R115" s="87">
        <v>0</v>
      </c>
      <c r="S115" s="87">
        <v>0</v>
      </c>
      <c r="T115" s="87">
        <v>0</v>
      </c>
      <c r="U115" s="87">
        <v>0</v>
      </c>
      <c r="V115" s="87">
        <f t="shared" si="22"/>
        <v>134620</v>
      </c>
      <c r="W115" s="87">
        <f t="shared" si="23"/>
        <v>182812</v>
      </c>
      <c r="X115" s="87">
        <f t="shared" si="24"/>
        <v>0</v>
      </c>
      <c r="Y115" s="87">
        <f t="shared" si="25"/>
        <v>10000</v>
      </c>
      <c r="Z115" s="87">
        <f t="shared" si="26"/>
        <v>0</v>
      </c>
      <c r="AA115" s="87">
        <f t="shared" si="27"/>
        <v>140695</v>
      </c>
      <c r="AB115" s="87">
        <f t="shared" si="28"/>
        <v>315955</v>
      </c>
      <c r="AC115" s="87">
        <f t="shared" si="29"/>
        <v>32117</v>
      </c>
      <c r="AD115" s="87">
        <f t="shared" si="30"/>
        <v>-48192</v>
      </c>
    </row>
    <row r="116" spans="1:30" ht="13.5">
      <c r="A116" s="17" t="s">
        <v>261</v>
      </c>
      <c r="B116" s="78" t="s">
        <v>222</v>
      </c>
      <c r="C116" s="79" t="s">
        <v>234</v>
      </c>
      <c r="D116" s="87">
        <f t="shared" si="18"/>
        <v>0</v>
      </c>
      <c r="E116" s="87">
        <f t="shared" si="19"/>
        <v>0</v>
      </c>
      <c r="F116" s="87">
        <v>0</v>
      </c>
      <c r="G116" s="87">
        <v>0</v>
      </c>
      <c r="H116" s="87">
        <v>0</v>
      </c>
      <c r="I116" s="87">
        <v>0</v>
      </c>
      <c r="J116" s="87">
        <v>0</v>
      </c>
      <c r="K116" s="87">
        <v>0</v>
      </c>
      <c r="L116" s="87">
        <v>0</v>
      </c>
      <c r="M116" s="87">
        <f t="shared" si="20"/>
        <v>54530</v>
      </c>
      <c r="N116" s="87">
        <f t="shared" si="21"/>
        <v>80860</v>
      </c>
      <c r="O116" s="87">
        <v>0</v>
      </c>
      <c r="P116" s="87">
        <v>0</v>
      </c>
      <c r="Q116" s="87">
        <v>0</v>
      </c>
      <c r="R116" s="87">
        <v>80860</v>
      </c>
      <c r="S116" s="87">
        <v>200434</v>
      </c>
      <c r="T116" s="87">
        <v>0</v>
      </c>
      <c r="U116" s="87">
        <v>-26330</v>
      </c>
      <c r="V116" s="87">
        <f t="shared" si="22"/>
        <v>54530</v>
      </c>
      <c r="W116" s="87">
        <f t="shared" si="23"/>
        <v>80860</v>
      </c>
      <c r="X116" s="87">
        <f t="shared" si="24"/>
        <v>0</v>
      </c>
      <c r="Y116" s="87">
        <f t="shared" si="25"/>
        <v>0</v>
      </c>
      <c r="Z116" s="87">
        <f t="shared" si="26"/>
        <v>0</v>
      </c>
      <c r="AA116" s="87">
        <f t="shared" si="27"/>
        <v>80860</v>
      </c>
      <c r="AB116" s="87">
        <f t="shared" si="28"/>
        <v>200434</v>
      </c>
      <c r="AC116" s="87">
        <f t="shared" si="29"/>
        <v>0</v>
      </c>
      <c r="AD116" s="87">
        <f t="shared" si="30"/>
        <v>-26330</v>
      </c>
    </row>
    <row r="117" spans="1:30" ht="13.5">
      <c r="A117" s="17" t="s">
        <v>261</v>
      </c>
      <c r="B117" s="78" t="s">
        <v>235</v>
      </c>
      <c r="C117" s="79" t="s">
        <v>231</v>
      </c>
      <c r="D117" s="87">
        <f t="shared" si="18"/>
        <v>334320</v>
      </c>
      <c r="E117" s="87">
        <f t="shared" si="19"/>
        <v>334320</v>
      </c>
      <c r="F117" s="87">
        <v>0</v>
      </c>
      <c r="G117" s="87">
        <v>0</v>
      </c>
      <c r="H117" s="87">
        <v>2900</v>
      </c>
      <c r="I117" s="87">
        <v>329813</v>
      </c>
      <c r="J117" s="87">
        <v>756586</v>
      </c>
      <c r="K117" s="87">
        <v>1607</v>
      </c>
      <c r="L117" s="87">
        <v>0</v>
      </c>
      <c r="M117" s="87">
        <f t="shared" si="20"/>
        <v>0</v>
      </c>
      <c r="N117" s="87">
        <f t="shared" si="21"/>
        <v>0</v>
      </c>
      <c r="O117" s="87">
        <v>0</v>
      </c>
      <c r="P117" s="87">
        <v>0</v>
      </c>
      <c r="Q117" s="87">
        <v>0</v>
      </c>
      <c r="R117" s="87">
        <v>0</v>
      </c>
      <c r="S117" s="87">
        <v>0</v>
      </c>
      <c r="T117" s="87">
        <v>0</v>
      </c>
      <c r="U117" s="87">
        <v>0</v>
      </c>
      <c r="V117" s="87">
        <f t="shared" si="22"/>
        <v>334320</v>
      </c>
      <c r="W117" s="87">
        <f t="shared" si="23"/>
        <v>334320</v>
      </c>
      <c r="X117" s="87">
        <f t="shared" si="24"/>
        <v>0</v>
      </c>
      <c r="Y117" s="87">
        <f t="shared" si="25"/>
        <v>0</v>
      </c>
      <c r="Z117" s="87">
        <f t="shared" si="26"/>
        <v>2900</v>
      </c>
      <c r="AA117" s="87">
        <f t="shared" si="27"/>
        <v>329813</v>
      </c>
      <c r="AB117" s="87">
        <f t="shared" si="28"/>
        <v>756586</v>
      </c>
      <c r="AC117" s="87">
        <f t="shared" si="29"/>
        <v>1607</v>
      </c>
      <c r="AD117" s="87">
        <f t="shared" si="30"/>
        <v>0</v>
      </c>
    </row>
    <row r="118" spans="1:30" ht="13.5">
      <c r="A118" s="17" t="s">
        <v>261</v>
      </c>
      <c r="B118" s="78" t="s">
        <v>236</v>
      </c>
      <c r="C118" s="79" t="s">
        <v>237</v>
      </c>
      <c r="D118" s="87">
        <f t="shared" si="18"/>
        <v>371724</v>
      </c>
      <c r="E118" s="87">
        <f t="shared" si="19"/>
        <v>371724</v>
      </c>
      <c r="F118" s="87">
        <v>134073</v>
      </c>
      <c r="G118" s="87">
        <v>0</v>
      </c>
      <c r="H118" s="87">
        <v>224100</v>
      </c>
      <c r="I118" s="87">
        <v>12957</v>
      </c>
      <c r="J118" s="87">
        <v>378199</v>
      </c>
      <c r="K118" s="87">
        <v>594</v>
      </c>
      <c r="L118" s="87">
        <v>0</v>
      </c>
      <c r="M118" s="87">
        <f t="shared" si="20"/>
        <v>3214</v>
      </c>
      <c r="N118" s="87">
        <f t="shared" si="21"/>
        <v>3214</v>
      </c>
      <c r="O118" s="87">
        <v>0</v>
      </c>
      <c r="P118" s="87">
        <v>0</v>
      </c>
      <c r="Q118" s="87">
        <v>0</v>
      </c>
      <c r="R118" s="87">
        <v>3197</v>
      </c>
      <c r="S118" s="87">
        <v>109443</v>
      </c>
      <c r="T118" s="87">
        <v>17</v>
      </c>
      <c r="U118" s="87">
        <v>0</v>
      </c>
      <c r="V118" s="87">
        <f t="shared" si="22"/>
        <v>374938</v>
      </c>
      <c r="W118" s="87">
        <f t="shared" si="23"/>
        <v>374938</v>
      </c>
      <c r="X118" s="87">
        <f t="shared" si="24"/>
        <v>134073</v>
      </c>
      <c r="Y118" s="87">
        <f t="shared" si="25"/>
        <v>0</v>
      </c>
      <c r="Z118" s="87">
        <f t="shared" si="26"/>
        <v>224100</v>
      </c>
      <c r="AA118" s="87">
        <f t="shared" si="27"/>
        <v>16154</v>
      </c>
      <c r="AB118" s="87">
        <f t="shared" si="28"/>
        <v>487642</v>
      </c>
      <c r="AC118" s="87">
        <f t="shared" si="29"/>
        <v>611</v>
      </c>
      <c r="AD118" s="87">
        <f t="shared" si="30"/>
        <v>0</v>
      </c>
    </row>
    <row r="119" spans="1:30" ht="13.5">
      <c r="A119" s="17" t="s">
        <v>261</v>
      </c>
      <c r="B119" s="78" t="s">
        <v>238</v>
      </c>
      <c r="C119" s="79" t="s">
        <v>232</v>
      </c>
      <c r="D119" s="87">
        <f t="shared" si="18"/>
        <v>356296</v>
      </c>
      <c r="E119" s="87">
        <f t="shared" si="19"/>
        <v>368558</v>
      </c>
      <c r="F119" s="87">
        <v>0</v>
      </c>
      <c r="G119" s="87">
        <v>0</v>
      </c>
      <c r="H119" s="87">
        <v>159500</v>
      </c>
      <c r="I119" s="87">
        <v>209058</v>
      </c>
      <c r="J119" s="87">
        <v>951588</v>
      </c>
      <c r="K119" s="87">
        <v>0</v>
      </c>
      <c r="L119" s="87">
        <v>-12262</v>
      </c>
      <c r="M119" s="87">
        <f t="shared" si="20"/>
        <v>-15489</v>
      </c>
      <c r="N119" s="87">
        <f t="shared" si="21"/>
        <v>1104</v>
      </c>
      <c r="O119" s="87">
        <v>0</v>
      </c>
      <c r="P119" s="87">
        <v>0</v>
      </c>
      <c r="Q119" s="87">
        <v>0</v>
      </c>
      <c r="R119" s="87">
        <v>1099</v>
      </c>
      <c r="S119" s="87">
        <v>205334</v>
      </c>
      <c r="T119" s="87">
        <v>5</v>
      </c>
      <c r="U119" s="87">
        <v>-16593</v>
      </c>
      <c r="V119" s="87">
        <f t="shared" si="22"/>
        <v>340807</v>
      </c>
      <c r="W119" s="87">
        <f t="shared" si="23"/>
        <v>369662</v>
      </c>
      <c r="X119" s="87">
        <f t="shared" si="24"/>
        <v>0</v>
      </c>
      <c r="Y119" s="87">
        <f t="shared" si="25"/>
        <v>0</v>
      </c>
      <c r="Z119" s="87">
        <f t="shared" si="26"/>
        <v>159500</v>
      </c>
      <c r="AA119" s="87">
        <f t="shared" si="27"/>
        <v>210157</v>
      </c>
      <c r="AB119" s="87">
        <f t="shared" si="28"/>
        <v>1156922</v>
      </c>
      <c r="AC119" s="87">
        <f t="shared" si="29"/>
        <v>5</v>
      </c>
      <c r="AD119" s="87">
        <f t="shared" si="30"/>
        <v>-28855</v>
      </c>
    </row>
    <row r="120" spans="1:30" ht="13.5">
      <c r="A120" s="17" t="s">
        <v>261</v>
      </c>
      <c r="B120" s="78" t="s">
        <v>239</v>
      </c>
      <c r="C120" s="79" t="s">
        <v>240</v>
      </c>
      <c r="D120" s="87">
        <f t="shared" si="18"/>
        <v>208528</v>
      </c>
      <c r="E120" s="87">
        <f t="shared" si="19"/>
        <v>122921</v>
      </c>
      <c r="F120" s="87">
        <v>0</v>
      </c>
      <c r="G120" s="87">
        <v>0</v>
      </c>
      <c r="H120" s="87">
        <v>0</v>
      </c>
      <c r="I120" s="87">
        <v>122921</v>
      </c>
      <c r="J120" s="87">
        <v>1330893</v>
      </c>
      <c r="K120" s="87">
        <v>0</v>
      </c>
      <c r="L120" s="87">
        <v>85607</v>
      </c>
      <c r="M120" s="87">
        <f t="shared" si="20"/>
        <v>0</v>
      </c>
      <c r="N120" s="87">
        <f t="shared" si="21"/>
        <v>0</v>
      </c>
      <c r="O120" s="87">
        <v>0</v>
      </c>
      <c r="P120" s="87">
        <v>0</v>
      </c>
      <c r="Q120" s="87">
        <v>0</v>
      </c>
      <c r="R120" s="87">
        <v>0</v>
      </c>
      <c r="S120" s="87">
        <v>0</v>
      </c>
      <c r="T120" s="87">
        <v>0</v>
      </c>
      <c r="U120" s="87">
        <v>0</v>
      </c>
      <c r="V120" s="87">
        <f t="shared" si="22"/>
        <v>208528</v>
      </c>
      <c r="W120" s="87">
        <f t="shared" si="23"/>
        <v>122921</v>
      </c>
      <c r="X120" s="87">
        <f t="shared" si="24"/>
        <v>0</v>
      </c>
      <c r="Y120" s="87">
        <f t="shared" si="25"/>
        <v>0</v>
      </c>
      <c r="Z120" s="87">
        <f t="shared" si="26"/>
        <v>0</v>
      </c>
      <c r="AA120" s="87">
        <f t="shared" si="27"/>
        <v>122921</v>
      </c>
      <c r="AB120" s="87">
        <f t="shared" si="28"/>
        <v>1330893</v>
      </c>
      <c r="AC120" s="87">
        <f t="shared" si="29"/>
        <v>0</v>
      </c>
      <c r="AD120" s="87">
        <f t="shared" si="30"/>
        <v>85607</v>
      </c>
    </row>
    <row r="121" spans="1:30" ht="13.5">
      <c r="A121" s="17" t="s">
        <v>261</v>
      </c>
      <c r="B121" s="78" t="s">
        <v>241</v>
      </c>
      <c r="C121" s="79" t="s">
        <v>233</v>
      </c>
      <c r="D121" s="87">
        <f t="shared" si="18"/>
        <v>3815749</v>
      </c>
      <c r="E121" s="87">
        <f t="shared" si="19"/>
        <v>4122217</v>
      </c>
      <c r="F121" s="87">
        <v>828972</v>
      </c>
      <c r="G121" s="87">
        <v>30000</v>
      </c>
      <c r="H121" s="87">
        <v>2796100</v>
      </c>
      <c r="I121" s="87">
        <v>467145</v>
      </c>
      <c r="J121" s="87">
        <v>3134846</v>
      </c>
      <c r="K121" s="87">
        <v>0</v>
      </c>
      <c r="L121" s="87">
        <v>-306468</v>
      </c>
      <c r="M121" s="87">
        <f t="shared" si="20"/>
        <v>0</v>
      </c>
      <c r="N121" s="87">
        <f t="shared" si="21"/>
        <v>0</v>
      </c>
      <c r="O121" s="87">
        <v>0</v>
      </c>
      <c r="P121" s="87">
        <v>0</v>
      </c>
      <c r="Q121" s="87">
        <v>0</v>
      </c>
      <c r="R121" s="87">
        <v>0</v>
      </c>
      <c r="S121" s="87">
        <v>0</v>
      </c>
      <c r="T121" s="87">
        <v>0</v>
      </c>
      <c r="U121" s="87">
        <v>0</v>
      </c>
      <c r="V121" s="87">
        <f t="shared" si="22"/>
        <v>3815749</v>
      </c>
      <c r="W121" s="87">
        <f t="shared" si="23"/>
        <v>4122217</v>
      </c>
      <c r="X121" s="87">
        <f t="shared" si="24"/>
        <v>828972</v>
      </c>
      <c r="Y121" s="87">
        <f t="shared" si="25"/>
        <v>30000</v>
      </c>
      <c r="Z121" s="87">
        <f t="shared" si="26"/>
        <v>2796100</v>
      </c>
      <c r="AA121" s="87">
        <f t="shared" si="27"/>
        <v>467145</v>
      </c>
      <c r="AB121" s="87">
        <f t="shared" si="28"/>
        <v>3134846</v>
      </c>
      <c r="AC121" s="87">
        <f t="shared" si="29"/>
        <v>0</v>
      </c>
      <c r="AD121" s="87">
        <f t="shared" si="30"/>
        <v>-306468</v>
      </c>
    </row>
    <row r="122" spans="1:30" ht="13.5">
      <c r="A122" s="17" t="s">
        <v>261</v>
      </c>
      <c r="B122" s="78" t="s">
        <v>242</v>
      </c>
      <c r="C122" s="79" t="s">
        <v>243</v>
      </c>
      <c r="D122" s="87">
        <f t="shared" si="18"/>
        <v>206202</v>
      </c>
      <c r="E122" s="87">
        <f t="shared" si="19"/>
        <v>155729</v>
      </c>
      <c r="F122" s="87">
        <v>0</v>
      </c>
      <c r="G122" s="87">
        <v>0</v>
      </c>
      <c r="H122" s="87">
        <v>0</v>
      </c>
      <c r="I122" s="87">
        <v>133655</v>
      </c>
      <c r="J122" s="87">
        <v>800000</v>
      </c>
      <c r="K122" s="87">
        <v>22074</v>
      </c>
      <c r="L122" s="87">
        <v>50473</v>
      </c>
      <c r="M122" s="87">
        <f t="shared" si="20"/>
        <v>0</v>
      </c>
      <c r="N122" s="87">
        <f t="shared" si="21"/>
        <v>0</v>
      </c>
      <c r="O122" s="87">
        <v>0</v>
      </c>
      <c r="P122" s="87">
        <v>0</v>
      </c>
      <c r="Q122" s="87">
        <v>0</v>
      </c>
      <c r="R122" s="87">
        <v>0</v>
      </c>
      <c r="S122" s="87">
        <v>0</v>
      </c>
      <c r="T122" s="87">
        <v>0</v>
      </c>
      <c r="U122" s="87">
        <v>0</v>
      </c>
      <c r="V122" s="87">
        <f t="shared" si="22"/>
        <v>206202</v>
      </c>
      <c r="W122" s="87">
        <f t="shared" si="23"/>
        <v>155729</v>
      </c>
      <c r="X122" s="87">
        <f t="shared" si="24"/>
        <v>0</v>
      </c>
      <c r="Y122" s="87">
        <f t="shared" si="25"/>
        <v>0</v>
      </c>
      <c r="Z122" s="87">
        <f t="shared" si="26"/>
        <v>0</v>
      </c>
      <c r="AA122" s="87">
        <f t="shared" si="27"/>
        <v>133655</v>
      </c>
      <c r="AB122" s="87">
        <f t="shared" si="28"/>
        <v>800000</v>
      </c>
      <c r="AC122" s="87">
        <f t="shared" si="29"/>
        <v>22074</v>
      </c>
      <c r="AD122" s="87">
        <f t="shared" si="30"/>
        <v>50473</v>
      </c>
    </row>
    <row r="123" spans="1:30" ht="13.5">
      <c r="A123" s="17" t="s">
        <v>261</v>
      </c>
      <c r="B123" s="78" t="s">
        <v>244</v>
      </c>
      <c r="C123" s="79" t="s">
        <v>245</v>
      </c>
      <c r="D123" s="87">
        <f t="shared" si="18"/>
        <v>0</v>
      </c>
      <c r="E123" s="87">
        <f t="shared" si="19"/>
        <v>0</v>
      </c>
      <c r="F123" s="87">
        <v>0</v>
      </c>
      <c r="G123" s="87">
        <v>0</v>
      </c>
      <c r="H123" s="87">
        <v>0</v>
      </c>
      <c r="I123" s="87">
        <v>0</v>
      </c>
      <c r="J123" s="87">
        <v>0</v>
      </c>
      <c r="K123" s="87">
        <v>0</v>
      </c>
      <c r="L123" s="87">
        <v>0</v>
      </c>
      <c r="M123" s="87">
        <f t="shared" si="20"/>
        <v>-8410</v>
      </c>
      <c r="N123" s="87">
        <f t="shared" si="21"/>
        <v>2903</v>
      </c>
      <c r="O123" s="87">
        <v>0</v>
      </c>
      <c r="P123" s="87">
        <v>0</v>
      </c>
      <c r="Q123" s="87">
        <v>0</v>
      </c>
      <c r="R123" s="87">
        <v>2895</v>
      </c>
      <c r="S123" s="87">
        <v>208052</v>
      </c>
      <c r="T123" s="87">
        <v>8</v>
      </c>
      <c r="U123" s="87">
        <v>-11313</v>
      </c>
      <c r="V123" s="87">
        <f t="shared" si="22"/>
        <v>-8410</v>
      </c>
      <c r="W123" s="87">
        <f t="shared" si="23"/>
        <v>2903</v>
      </c>
      <c r="X123" s="87">
        <f t="shared" si="24"/>
        <v>0</v>
      </c>
      <c r="Y123" s="87">
        <f t="shared" si="25"/>
        <v>0</v>
      </c>
      <c r="Z123" s="87">
        <f t="shared" si="26"/>
        <v>0</v>
      </c>
      <c r="AA123" s="87">
        <f t="shared" si="27"/>
        <v>2895</v>
      </c>
      <c r="AB123" s="87">
        <f t="shared" si="28"/>
        <v>208052</v>
      </c>
      <c r="AC123" s="87">
        <f t="shared" si="29"/>
        <v>8</v>
      </c>
      <c r="AD123" s="87">
        <f t="shared" si="30"/>
        <v>-11313</v>
      </c>
    </row>
    <row r="124" spans="1:30" ht="13.5">
      <c r="A124" s="17" t="s">
        <v>261</v>
      </c>
      <c r="B124" s="78" t="s">
        <v>246</v>
      </c>
      <c r="C124" s="79" t="s">
        <v>247</v>
      </c>
      <c r="D124" s="87">
        <f t="shared" si="18"/>
        <v>0</v>
      </c>
      <c r="E124" s="87">
        <f t="shared" si="19"/>
        <v>0</v>
      </c>
      <c r="F124" s="87">
        <v>0</v>
      </c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f t="shared" si="20"/>
        <v>-58764</v>
      </c>
      <c r="N124" s="87">
        <f t="shared" si="21"/>
        <v>0</v>
      </c>
      <c r="O124" s="87">
        <v>0</v>
      </c>
      <c r="P124" s="87">
        <v>0</v>
      </c>
      <c r="Q124" s="87">
        <v>0</v>
      </c>
      <c r="R124" s="87">
        <v>0</v>
      </c>
      <c r="S124" s="87">
        <v>161999</v>
      </c>
      <c r="T124" s="87">
        <v>0</v>
      </c>
      <c r="U124" s="87">
        <v>-58764</v>
      </c>
      <c r="V124" s="87">
        <f t="shared" si="22"/>
        <v>-58764</v>
      </c>
      <c r="W124" s="87">
        <f t="shared" si="23"/>
        <v>0</v>
      </c>
      <c r="X124" s="87">
        <f t="shared" si="24"/>
        <v>0</v>
      </c>
      <c r="Y124" s="87">
        <f t="shared" si="25"/>
        <v>0</v>
      </c>
      <c r="Z124" s="87">
        <f t="shared" si="26"/>
        <v>0</v>
      </c>
      <c r="AA124" s="87">
        <f t="shared" si="27"/>
        <v>0</v>
      </c>
      <c r="AB124" s="87">
        <f t="shared" si="28"/>
        <v>161999</v>
      </c>
      <c r="AC124" s="87">
        <f t="shared" si="29"/>
        <v>0</v>
      </c>
      <c r="AD124" s="87">
        <f t="shared" si="30"/>
        <v>-58764</v>
      </c>
    </row>
    <row r="125" spans="1:30" ht="13.5">
      <c r="A125" s="17" t="s">
        <v>261</v>
      </c>
      <c r="B125" s="78">
        <v>11896</v>
      </c>
      <c r="C125" s="79" t="s">
        <v>248</v>
      </c>
      <c r="D125" s="87">
        <f t="shared" si="18"/>
        <v>0</v>
      </c>
      <c r="E125" s="87">
        <f t="shared" si="19"/>
        <v>0</v>
      </c>
      <c r="F125" s="87">
        <v>0</v>
      </c>
      <c r="G125" s="87">
        <v>0</v>
      </c>
      <c r="H125" s="87">
        <v>0</v>
      </c>
      <c r="I125" s="87">
        <v>0</v>
      </c>
      <c r="J125" s="87">
        <v>0</v>
      </c>
      <c r="K125" s="87">
        <v>0</v>
      </c>
      <c r="L125" s="87">
        <v>0</v>
      </c>
      <c r="M125" s="87">
        <f t="shared" si="20"/>
        <v>87225</v>
      </c>
      <c r="N125" s="87">
        <f t="shared" si="21"/>
        <v>87225</v>
      </c>
      <c r="O125" s="87">
        <v>0</v>
      </c>
      <c r="P125" s="87">
        <v>0</v>
      </c>
      <c r="Q125" s="87">
        <v>0</v>
      </c>
      <c r="R125" s="87">
        <v>2821</v>
      </c>
      <c r="S125" s="87">
        <v>159576</v>
      </c>
      <c r="T125" s="87">
        <v>84404</v>
      </c>
      <c r="U125" s="87">
        <v>0</v>
      </c>
      <c r="V125" s="87">
        <f t="shared" si="22"/>
        <v>87225</v>
      </c>
      <c r="W125" s="87">
        <f t="shared" si="23"/>
        <v>87225</v>
      </c>
      <c r="X125" s="87">
        <f t="shared" si="24"/>
        <v>0</v>
      </c>
      <c r="Y125" s="87">
        <f t="shared" si="25"/>
        <v>0</v>
      </c>
      <c r="Z125" s="87">
        <f t="shared" si="26"/>
        <v>0</v>
      </c>
      <c r="AA125" s="87">
        <f t="shared" si="27"/>
        <v>2821</v>
      </c>
      <c r="AB125" s="87">
        <f t="shared" si="28"/>
        <v>159576</v>
      </c>
      <c r="AC125" s="87">
        <f t="shared" si="29"/>
        <v>84404</v>
      </c>
      <c r="AD125" s="87">
        <f t="shared" si="30"/>
        <v>0</v>
      </c>
    </row>
    <row r="126" spans="1:30" ht="13.5">
      <c r="A126" s="95" t="s">
        <v>331</v>
      </c>
      <c r="B126" s="96"/>
      <c r="C126" s="97"/>
      <c r="D126" s="87">
        <f aca="true" t="shared" si="31" ref="D126:AD126">SUM(D7:D125)</f>
        <v>127479677</v>
      </c>
      <c r="E126" s="87">
        <f t="shared" si="31"/>
        <v>39707230</v>
      </c>
      <c r="F126" s="87">
        <f t="shared" si="31"/>
        <v>12159491</v>
      </c>
      <c r="G126" s="87">
        <f t="shared" si="31"/>
        <v>113362</v>
      </c>
      <c r="H126" s="87">
        <f t="shared" si="31"/>
        <v>12833900</v>
      </c>
      <c r="I126" s="87">
        <f t="shared" si="31"/>
        <v>9373143</v>
      </c>
      <c r="J126" s="87">
        <f t="shared" si="31"/>
        <v>22251549</v>
      </c>
      <c r="K126" s="87">
        <f t="shared" si="31"/>
        <v>5227334</v>
      </c>
      <c r="L126" s="87">
        <f t="shared" si="31"/>
        <v>87772447</v>
      </c>
      <c r="M126" s="87">
        <f t="shared" si="31"/>
        <v>14522629</v>
      </c>
      <c r="N126" s="87">
        <f t="shared" si="31"/>
        <v>2643624</v>
      </c>
      <c r="O126" s="87">
        <f t="shared" si="31"/>
        <v>85695</v>
      </c>
      <c r="P126" s="87">
        <f t="shared" si="31"/>
        <v>70395</v>
      </c>
      <c r="Q126" s="87">
        <f t="shared" si="31"/>
        <v>630000</v>
      </c>
      <c r="R126" s="87">
        <f t="shared" si="31"/>
        <v>1196022</v>
      </c>
      <c r="S126" s="87">
        <f t="shared" si="31"/>
        <v>7407915</v>
      </c>
      <c r="T126" s="87">
        <f t="shared" si="31"/>
        <v>661512</v>
      </c>
      <c r="U126" s="87">
        <f t="shared" si="31"/>
        <v>11879005</v>
      </c>
      <c r="V126" s="87">
        <f t="shared" si="31"/>
        <v>142002306</v>
      </c>
      <c r="W126" s="87">
        <f t="shared" si="31"/>
        <v>42350854</v>
      </c>
      <c r="X126" s="87">
        <f t="shared" si="31"/>
        <v>12245186</v>
      </c>
      <c r="Y126" s="87">
        <f t="shared" si="31"/>
        <v>183757</v>
      </c>
      <c r="Z126" s="87">
        <f t="shared" si="31"/>
        <v>13463900</v>
      </c>
      <c r="AA126" s="87">
        <f t="shared" si="31"/>
        <v>10569165</v>
      </c>
      <c r="AB126" s="87">
        <f t="shared" si="31"/>
        <v>29659464</v>
      </c>
      <c r="AC126" s="87">
        <f t="shared" si="31"/>
        <v>5888846</v>
      </c>
      <c r="AD126" s="87">
        <f t="shared" si="31"/>
        <v>99651452</v>
      </c>
    </row>
  </sheetData>
  <mergeCells count="4">
    <mergeCell ref="A2:A6"/>
    <mergeCell ref="B2:B6"/>
    <mergeCell ref="C2:C6"/>
    <mergeCell ref="A126:C12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126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341</v>
      </c>
    </row>
    <row r="2" spans="1:60" s="70" customFormat="1" ht="22.5" customHeight="1">
      <c r="A2" s="107" t="s">
        <v>224</v>
      </c>
      <c r="B2" s="109" t="s">
        <v>22</v>
      </c>
      <c r="C2" s="105" t="s">
        <v>59</v>
      </c>
      <c r="D2" s="25" t="s">
        <v>60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225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226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61</v>
      </c>
      <c r="E3" s="26"/>
      <c r="F3" s="26"/>
      <c r="G3" s="26"/>
      <c r="H3" s="26"/>
      <c r="I3" s="29"/>
      <c r="J3" s="91" t="s">
        <v>62</v>
      </c>
      <c r="K3" s="28" t="s">
        <v>227</v>
      </c>
      <c r="L3" s="26"/>
      <c r="M3" s="26"/>
      <c r="N3" s="26"/>
      <c r="O3" s="26"/>
      <c r="P3" s="26"/>
      <c r="Q3" s="26"/>
      <c r="R3" s="26"/>
      <c r="S3" s="29"/>
      <c r="T3" s="105" t="s">
        <v>63</v>
      </c>
      <c r="U3" s="105" t="s">
        <v>64</v>
      </c>
      <c r="V3" s="27" t="s">
        <v>228</v>
      </c>
      <c r="W3" s="28" t="s">
        <v>65</v>
      </c>
      <c r="X3" s="26"/>
      <c r="Y3" s="26"/>
      <c r="Z3" s="26"/>
      <c r="AA3" s="26"/>
      <c r="AB3" s="29"/>
      <c r="AC3" s="91" t="s">
        <v>66</v>
      </c>
      <c r="AD3" s="28" t="s">
        <v>227</v>
      </c>
      <c r="AE3" s="26"/>
      <c r="AF3" s="26"/>
      <c r="AG3" s="26"/>
      <c r="AH3" s="26"/>
      <c r="AI3" s="26"/>
      <c r="AJ3" s="26"/>
      <c r="AK3" s="26"/>
      <c r="AL3" s="29"/>
      <c r="AM3" s="105" t="s">
        <v>63</v>
      </c>
      <c r="AN3" s="105" t="s">
        <v>64</v>
      </c>
      <c r="AO3" s="27" t="s">
        <v>228</v>
      </c>
      <c r="AP3" s="28" t="s">
        <v>65</v>
      </c>
      <c r="AQ3" s="26"/>
      <c r="AR3" s="26"/>
      <c r="AS3" s="26"/>
      <c r="AT3" s="26"/>
      <c r="AU3" s="29"/>
      <c r="AV3" s="91" t="s">
        <v>66</v>
      </c>
      <c r="AW3" s="28" t="s">
        <v>227</v>
      </c>
      <c r="AX3" s="26"/>
      <c r="AY3" s="26"/>
      <c r="AZ3" s="26"/>
      <c r="BA3" s="26"/>
      <c r="BB3" s="26"/>
      <c r="BC3" s="26"/>
      <c r="BD3" s="26"/>
      <c r="BE3" s="29"/>
      <c r="BF3" s="105" t="s">
        <v>63</v>
      </c>
      <c r="BG3" s="105" t="s">
        <v>64</v>
      </c>
      <c r="BH3" s="27" t="s">
        <v>228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229</v>
      </c>
      <c r="F4" s="31"/>
      <c r="G4" s="32"/>
      <c r="H4" s="29"/>
      <c r="I4" s="93" t="s">
        <v>67</v>
      </c>
      <c r="J4" s="92"/>
      <c r="K4" s="27" t="s">
        <v>3</v>
      </c>
      <c r="L4" s="105" t="s">
        <v>68</v>
      </c>
      <c r="M4" s="28" t="s">
        <v>230</v>
      </c>
      <c r="N4" s="26"/>
      <c r="O4" s="26"/>
      <c r="P4" s="29"/>
      <c r="Q4" s="105" t="s">
        <v>69</v>
      </c>
      <c r="R4" s="105" t="s">
        <v>70</v>
      </c>
      <c r="S4" s="105" t="s">
        <v>71</v>
      </c>
      <c r="T4" s="106"/>
      <c r="U4" s="106"/>
      <c r="V4" s="34"/>
      <c r="W4" s="27" t="s">
        <v>3</v>
      </c>
      <c r="X4" s="30" t="s">
        <v>229</v>
      </c>
      <c r="Y4" s="31"/>
      <c r="Z4" s="32"/>
      <c r="AA4" s="29"/>
      <c r="AB4" s="93" t="s">
        <v>67</v>
      </c>
      <c r="AC4" s="92"/>
      <c r="AD4" s="27" t="s">
        <v>3</v>
      </c>
      <c r="AE4" s="105" t="s">
        <v>68</v>
      </c>
      <c r="AF4" s="28" t="s">
        <v>230</v>
      </c>
      <c r="AG4" s="26"/>
      <c r="AH4" s="26"/>
      <c r="AI4" s="29"/>
      <c r="AJ4" s="105" t="s">
        <v>69</v>
      </c>
      <c r="AK4" s="105" t="s">
        <v>70</v>
      </c>
      <c r="AL4" s="105" t="s">
        <v>71</v>
      </c>
      <c r="AM4" s="106"/>
      <c r="AN4" s="106"/>
      <c r="AO4" s="34"/>
      <c r="AP4" s="27" t="s">
        <v>3</v>
      </c>
      <c r="AQ4" s="30" t="s">
        <v>229</v>
      </c>
      <c r="AR4" s="31"/>
      <c r="AS4" s="32"/>
      <c r="AT4" s="29"/>
      <c r="AU4" s="93" t="s">
        <v>67</v>
      </c>
      <c r="AV4" s="92"/>
      <c r="AW4" s="27" t="s">
        <v>3</v>
      </c>
      <c r="AX4" s="105" t="s">
        <v>68</v>
      </c>
      <c r="AY4" s="28" t="s">
        <v>230</v>
      </c>
      <c r="AZ4" s="26"/>
      <c r="BA4" s="26"/>
      <c r="BB4" s="29"/>
      <c r="BC4" s="105" t="s">
        <v>69</v>
      </c>
      <c r="BD4" s="105" t="s">
        <v>70</v>
      </c>
      <c r="BE4" s="105" t="s">
        <v>71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72</v>
      </c>
      <c r="G5" s="33" t="s">
        <v>73</v>
      </c>
      <c r="H5" s="33" t="s">
        <v>74</v>
      </c>
      <c r="I5" s="94"/>
      <c r="J5" s="92"/>
      <c r="K5" s="34"/>
      <c r="L5" s="106"/>
      <c r="M5" s="27" t="s">
        <v>3</v>
      </c>
      <c r="N5" s="24" t="s">
        <v>75</v>
      </c>
      <c r="O5" s="24" t="s">
        <v>76</v>
      </c>
      <c r="P5" s="24" t="s">
        <v>77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72</v>
      </c>
      <c r="Z5" s="33" t="s">
        <v>73</v>
      </c>
      <c r="AA5" s="33" t="s">
        <v>74</v>
      </c>
      <c r="AB5" s="94"/>
      <c r="AC5" s="92"/>
      <c r="AD5" s="34"/>
      <c r="AE5" s="106"/>
      <c r="AF5" s="27" t="s">
        <v>3</v>
      </c>
      <c r="AG5" s="24" t="s">
        <v>75</v>
      </c>
      <c r="AH5" s="24" t="s">
        <v>76</v>
      </c>
      <c r="AI5" s="24" t="s">
        <v>77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72</v>
      </c>
      <c r="AS5" s="33" t="s">
        <v>73</v>
      </c>
      <c r="AT5" s="33" t="s">
        <v>74</v>
      </c>
      <c r="AU5" s="94"/>
      <c r="AV5" s="92"/>
      <c r="AW5" s="34"/>
      <c r="AX5" s="106"/>
      <c r="AY5" s="27" t="s">
        <v>3</v>
      </c>
      <c r="AZ5" s="24" t="s">
        <v>75</v>
      </c>
      <c r="BA5" s="24" t="s">
        <v>76</v>
      </c>
      <c r="BB5" s="24" t="s">
        <v>77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261</v>
      </c>
      <c r="B7" s="76" t="s">
        <v>262</v>
      </c>
      <c r="C7" s="77" t="s">
        <v>263</v>
      </c>
      <c r="D7" s="87">
        <f aca="true" t="shared" si="0" ref="D7:D18">E7+I7</f>
        <v>745500</v>
      </c>
      <c r="E7" s="87">
        <f aca="true" t="shared" si="1" ref="E7:E18">SUM(F7:H7)</f>
        <v>745500</v>
      </c>
      <c r="F7" s="87">
        <v>745500</v>
      </c>
      <c r="G7" s="87">
        <v>0</v>
      </c>
      <c r="H7" s="87">
        <v>0</v>
      </c>
      <c r="I7" s="87">
        <v>0</v>
      </c>
      <c r="J7" s="87">
        <v>0</v>
      </c>
      <c r="K7" s="87">
        <f aca="true" t="shared" si="2" ref="K7:K18">L7+M7+Q7+R7+S7</f>
        <v>3680627</v>
      </c>
      <c r="L7" s="87">
        <v>1128302</v>
      </c>
      <c r="M7" s="88">
        <f aca="true" t="shared" si="3" ref="M7:M18">SUM(N7:P7)</f>
        <v>811844</v>
      </c>
      <c r="N7" s="87">
        <v>40873</v>
      </c>
      <c r="O7" s="87">
        <v>740319</v>
      </c>
      <c r="P7" s="87">
        <v>30652</v>
      </c>
      <c r="Q7" s="87">
        <v>39648</v>
      </c>
      <c r="R7" s="87">
        <v>1698226</v>
      </c>
      <c r="S7" s="87">
        <v>2607</v>
      </c>
      <c r="T7" s="87">
        <v>0</v>
      </c>
      <c r="U7" s="87">
        <v>144146</v>
      </c>
      <c r="V7" s="87">
        <f aca="true" t="shared" si="4" ref="V7:V18">D7+K7+U7</f>
        <v>4570273</v>
      </c>
      <c r="W7" s="87">
        <f aca="true" t="shared" si="5" ref="W7:W18">X7+AB7</f>
        <v>0</v>
      </c>
      <c r="X7" s="87">
        <f aca="true" t="shared" si="6" ref="X7:X18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18">AE7+AF7+AJ7+AK7+AL7</f>
        <v>651891</v>
      </c>
      <c r="AE7" s="87">
        <v>201444</v>
      </c>
      <c r="AF7" s="88">
        <f aca="true" t="shared" si="8" ref="AF7:AF18">SUM(AG7:AI7)</f>
        <v>167945</v>
      </c>
      <c r="AG7" s="87">
        <v>5152</v>
      </c>
      <c r="AH7" s="87">
        <v>162396</v>
      </c>
      <c r="AI7" s="87">
        <v>397</v>
      </c>
      <c r="AJ7" s="87">
        <v>0</v>
      </c>
      <c r="AK7" s="87">
        <v>248196</v>
      </c>
      <c r="AL7" s="87">
        <v>34306</v>
      </c>
      <c r="AM7" s="87">
        <v>0</v>
      </c>
      <c r="AN7" s="87">
        <v>0</v>
      </c>
      <c r="AO7" s="87">
        <f aca="true" t="shared" si="9" ref="AO7:AO18">W7+AD7+AN7</f>
        <v>651891</v>
      </c>
      <c r="AP7" s="87">
        <f aca="true" t="shared" si="10" ref="AP7:AS9">D7+W7</f>
        <v>745500</v>
      </c>
      <c r="AQ7" s="87">
        <f t="shared" si="10"/>
        <v>745500</v>
      </c>
      <c r="AR7" s="87">
        <f t="shared" si="10"/>
        <v>745500</v>
      </c>
      <c r="AS7" s="87">
        <f t="shared" si="10"/>
        <v>0</v>
      </c>
      <c r="AT7" s="87">
        <f aca="true" t="shared" si="11" ref="AT7:AT70">H7+AA7</f>
        <v>0</v>
      </c>
      <c r="AU7" s="87">
        <f aca="true" t="shared" si="12" ref="AU7:AV69">I7+AB7</f>
        <v>0</v>
      </c>
      <c r="AV7" s="87">
        <f t="shared" si="12"/>
        <v>0</v>
      </c>
      <c r="AW7" s="87">
        <f aca="true" t="shared" si="13" ref="AW7:AW69">K7+AD7</f>
        <v>4332518</v>
      </c>
      <c r="AX7" s="87">
        <f aca="true" t="shared" si="14" ref="AX7:AX69">L7+AE7</f>
        <v>1329746</v>
      </c>
      <c r="AY7" s="87">
        <f aca="true" t="shared" si="15" ref="AY7:AY69">M7+AF7</f>
        <v>979789</v>
      </c>
      <c r="AZ7" s="87">
        <f aca="true" t="shared" si="16" ref="AZ7:AZ63">N7+AG7</f>
        <v>46025</v>
      </c>
      <c r="BA7" s="87">
        <f aca="true" t="shared" si="17" ref="BA7:BA63">O7+AH7</f>
        <v>902715</v>
      </c>
      <c r="BB7" s="87">
        <f aca="true" t="shared" si="18" ref="BB7:BB63">P7+AI7</f>
        <v>31049</v>
      </c>
      <c r="BC7" s="87">
        <f aca="true" t="shared" si="19" ref="BC7:BC63">Q7+AJ7</f>
        <v>39648</v>
      </c>
      <c r="BD7" s="87">
        <f aca="true" t="shared" si="20" ref="BD7:BF11">R7+AK7</f>
        <v>1946422</v>
      </c>
      <c r="BE7" s="87">
        <f t="shared" si="20"/>
        <v>36913</v>
      </c>
      <c r="BF7" s="87">
        <f t="shared" si="20"/>
        <v>0</v>
      </c>
      <c r="BG7" s="87">
        <f aca="true" t="shared" si="21" ref="BG7:BH11">U7+AN7</f>
        <v>144146</v>
      </c>
      <c r="BH7" s="87">
        <f t="shared" si="21"/>
        <v>5222164</v>
      </c>
    </row>
    <row r="8" spans="1:60" ht="13.5">
      <c r="A8" s="17" t="s">
        <v>261</v>
      </c>
      <c r="B8" s="76" t="s">
        <v>264</v>
      </c>
      <c r="C8" s="77" t="s">
        <v>265</v>
      </c>
      <c r="D8" s="87">
        <f t="shared" si="0"/>
        <v>8610</v>
      </c>
      <c r="E8" s="87">
        <f t="shared" si="1"/>
        <v>8610</v>
      </c>
      <c r="F8" s="87">
        <v>0</v>
      </c>
      <c r="G8" s="87">
        <v>0</v>
      </c>
      <c r="H8" s="87">
        <v>8610</v>
      </c>
      <c r="I8" s="87">
        <v>0</v>
      </c>
      <c r="J8" s="87">
        <v>202332</v>
      </c>
      <c r="K8" s="87">
        <f t="shared" si="2"/>
        <v>749917</v>
      </c>
      <c r="L8" s="87">
        <v>563160</v>
      </c>
      <c r="M8" s="88">
        <f t="shared" si="3"/>
        <v>94914</v>
      </c>
      <c r="N8" s="87">
        <v>85714</v>
      </c>
      <c r="O8" s="87">
        <v>0</v>
      </c>
      <c r="P8" s="87">
        <v>9200</v>
      </c>
      <c r="Q8" s="87">
        <v>29994</v>
      </c>
      <c r="R8" s="87">
        <v>61849</v>
      </c>
      <c r="S8" s="87">
        <v>0</v>
      </c>
      <c r="T8" s="87">
        <v>1025799</v>
      </c>
      <c r="U8" s="87">
        <v>0</v>
      </c>
      <c r="V8" s="87">
        <f t="shared" si="4"/>
        <v>758527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555637</v>
      </c>
      <c r="AE8" s="87">
        <v>195004</v>
      </c>
      <c r="AF8" s="88">
        <f t="shared" si="8"/>
        <v>159293</v>
      </c>
      <c r="AG8" s="87">
        <v>0</v>
      </c>
      <c r="AH8" s="87">
        <v>159293</v>
      </c>
      <c r="AI8" s="87">
        <v>0</v>
      </c>
      <c r="AJ8" s="87">
        <v>0</v>
      </c>
      <c r="AK8" s="87">
        <v>197376</v>
      </c>
      <c r="AL8" s="87">
        <v>3964</v>
      </c>
      <c r="AM8" s="87">
        <v>0</v>
      </c>
      <c r="AN8" s="87">
        <v>29466</v>
      </c>
      <c r="AO8" s="87">
        <f t="shared" si="9"/>
        <v>585103</v>
      </c>
      <c r="AP8" s="87">
        <f t="shared" si="10"/>
        <v>8610</v>
      </c>
      <c r="AQ8" s="87">
        <f t="shared" si="10"/>
        <v>8610</v>
      </c>
      <c r="AR8" s="87">
        <f t="shared" si="10"/>
        <v>0</v>
      </c>
      <c r="AS8" s="87">
        <f t="shared" si="10"/>
        <v>0</v>
      </c>
      <c r="AT8" s="87">
        <f t="shared" si="11"/>
        <v>8610</v>
      </c>
      <c r="AU8" s="87">
        <f t="shared" si="12"/>
        <v>0</v>
      </c>
      <c r="AV8" s="87">
        <f t="shared" si="12"/>
        <v>202332</v>
      </c>
      <c r="AW8" s="87">
        <f t="shared" si="13"/>
        <v>1305554</v>
      </c>
      <c r="AX8" s="87">
        <f t="shared" si="14"/>
        <v>758164</v>
      </c>
      <c r="AY8" s="87">
        <f t="shared" si="15"/>
        <v>254207</v>
      </c>
      <c r="AZ8" s="87">
        <f t="shared" si="16"/>
        <v>85714</v>
      </c>
      <c r="BA8" s="87">
        <f t="shared" si="17"/>
        <v>159293</v>
      </c>
      <c r="BB8" s="87">
        <f t="shared" si="18"/>
        <v>9200</v>
      </c>
      <c r="BC8" s="87">
        <f t="shared" si="19"/>
        <v>29994</v>
      </c>
      <c r="BD8" s="87">
        <f t="shared" si="20"/>
        <v>259225</v>
      </c>
      <c r="BE8" s="87">
        <f t="shared" si="20"/>
        <v>3964</v>
      </c>
      <c r="BF8" s="87">
        <f t="shared" si="20"/>
        <v>1025799</v>
      </c>
      <c r="BG8" s="87">
        <f t="shared" si="21"/>
        <v>29466</v>
      </c>
      <c r="BH8" s="87">
        <f t="shared" si="21"/>
        <v>1343630</v>
      </c>
    </row>
    <row r="9" spans="1:60" ht="13.5">
      <c r="A9" s="17" t="s">
        <v>261</v>
      </c>
      <c r="B9" s="76" t="s">
        <v>266</v>
      </c>
      <c r="C9" s="77" t="s">
        <v>267</v>
      </c>
      <c r="D9" s="87">
        <f t="shared" si="0"/>
        <v>8390864</v>
      </c>
      <c r="E9" s="87">
        <f t="shared" si="1"/>
        <v>8388449</v>
      </c>
      <c r="F9" s="87">
        <v>8388449</v>
      </c>
      <c r="G9" s="87">
        <v>0</v>
      </c>
      <c r="H9" s="87">
        <v>0</v>
      </c>
      <c r="I9" s="87">
        <v>2415</v>
      </c>
      <c r="J9" s="87">
        <v>0</v>
      </c>
      <c r="K9" s="87">
        <f t="shared" si="2"/>
        <v>6306557</v>
      </c>
      <c r="L9" s="87">
        <v>2158718</v>
      </c>
      <c r="M9" s="88">
        <f t="shared" si="3"/>
        <v>1260886</v>
      </c>
      <c r="N9" s="87">
        <v>73183</v>
      </c>
      <c r="O9" s="87">
        <v>1187703</v>
      </c>
      <c r="P9" s="87">
        <v>0</v>
      </c>
      <c r="Q9" s="87">
        <v>70697</v>
      </c>
      <c r="R9" s="87">
        <v>2442184</v>
      </c>
      <c r="S9" s="87">
        <v>374072</v>
      </c>
      <c r="T9" s="87">
        <v>0</v>
      </c>
      <c r="U9" s="87">
        <v>0</v>
      </c>
      <c r="V9" s="87">
        <f t="shared" si="4"/>
        <v>14697421</v>
      </c>
      <c r="W9" s="87">
        <f t="shared" si="5"/>
        <v>39900</v>
      </c>
      <c r="X9" s="87">
        <f t="shared" si="6"/>
        <v>39900</v>
      </c>
      <c r="Y9" s="87">
        <v>39900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392919</v>
      </c>
      <c r="AE9" s="87">
        <v>42253</v>
      </c>
      <c r="AF9" s="88">
        <f t="shared" si="8"/>
        <v>165503</v>
      </c>
      <c r="AG9" s="87">
        <v>24365</v>
      </c>
      <c r="AH9" s="87">
        <v>141138</v>
      </c>
      <c r="AI9" s="87">
        <v>0</v>
      </c>
      <c r="AJ9" s="87">
        <v>0</v>
      </c>
      <c r="AK9" s="87">
        <v>161671</v>
      </c>
      <c r="AL9" s="87">
        <v>23492</v>
      </c>
      <c r="AM9" s="87">
        <v>0</v>
      </c>
      <c r="AN9" s="87">
        <v>0</v>
      </c>
      <c r="AO9" s="87">
        <f t="shared" si="9"/>
        <v>432819</v>
      </c>
      <c r="AP9" s="87">
        <f t="shared" si="10"/>
        <v>8430764</v>
      </c>
      <c r="AQ9" s="87">
        <f t="shared" si="10"/>
        <v>8428349</v>
      </c>
      <c r="AR9" s="87">
        <f t="shared" si="10"/>
        <v>8428349</v>
      </c>
      <c r="AS9" s="87">
        <f t="shared" si="10"/>
        <v>0</v>
      </c>
      <c r="AT9" s="87">
        <f t="shared" si="11"/>
        <v>0</v>
      </c>
      <c r="AU9" s="87">
        <f t="shared" si="12"/>
        <v>2415</v>
      </c>
      <c r="AV9" s="87">
        <f t="shared" si="12"/>
        <v>0</v>
      </c>
      <c r="AW9" s="87">
        <f t="shared" si="13"/>
        <v>6699476</v>
      </c>
      <c r="AX9" s="87">
        <f t="shared" si="14"/>
        <v>2200971</v>
      </c>
      <c r="AY9" s="87">
        <f t="shared" si="15"/>
        <v>1426389</v>
      </c>
      <c r="AZ9" s="87">
        <f t="shared" si="16"/>
        <v>97548</v>
      </c>
      <c r="BA9" s="87">
        <f t="shared" si="17"/>
        <v>1328841</v>
      </c>
      <c r="BB9" s="87">
        <f t="shared" si="18"/>
        <v>0</v>
      </c>
      <c r="BC9" s="87">
        <f t="shared" si="19"/>
        <v>70697</v>
      </c>
      <c r="BD9" s="87">
        <f t="shared" si="20"/>
        <v>2603855</v>
      </c>
      <c r="BE9" s="87">
        <f t="shared" si="20"/>
        <v>397564</v>
      </c>
      <c r="BF9" s="87">
        <f t="shared" si="20"/>
        <v>0</v>
      </c>
      <c r="BG9" s="87">
        <f t="shared" si="21"/>
        <v>0</v>
      </c>
      <c r="BH9" s="87">
        <f t="shared" si="21"/>
        <v>15130240</v>
      </c>
    </row>
    <row r="10" spans="1:60" ht="13.5">
      <c r="A10" s="17" t="s">
        <v>261</v>
      </c>
      <c r="B10" s="76" t="s">
        <v>268</v>
      </c>
      <c r="C10" s="77" t="s">
        <v>269</v>
      </c>
      <c r="D10" s="87">
        <f t="shared" si="0"/>
        <v>0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f t="shared" si="2"/>
        <v>384507</v>
      </c>
      <c r="L10" s="87">
        <v>133957</v>
      </c>
      <c r="M10" s="88">
        <f t="shared" si="3"/>
        <v>45999</v>
      </c>
      <c r="N10" s="87">
        <v>6023</v>
      </c>
      <c r="O10" s="87">
        <v>38404</v>
      </c>
      <c r="P10" s="87">
        <v>1572</v>
      </c>
      <c r="Q10" s="87">
        <v>5244</v>
      </c>
      <c r="R10" s="87">
        <v>199307</v>
      </c>
      <c r="S10" s="87">
        <v>0</v>
      </c>
      <c r="T10" s="87">
        <v>207220</v>
      </c>
      <c r="U10" s="87">
        <v>73301</v>
      </c>
      <c r="V10" s="87">
        <f t="shared" si="4"/>
        <v>457808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146825</v>
      </c>
      <c r="AE10" s="87">
        <v>14538</v>
      </c>
      <c r="AF10" s="88">
        <f t="shared" si="8"/>
        <v>65156</v>
      </c>
      <c r="AG10" s="87">
        <v>487</v>
      </c>
      <c r="AH10" s="87">
        <v>64669</v>
      </c>
      <c r="AI10" s="87">
        <v>0</v>
      </c>
      <c r="AJ10" s="87">
        <v>0</v>
      </c>
      <c r="AK10" s="87">
        <v>67131</v>
      </c>
      <c r="AL10" s="87">
        <v>0</v>
      </c>
      <c r="AM10" s="87">
        <v>0</v>
      </c>
      <c r="AN10" s="87">
        <v>1507</v>
      </c>
      <c r="AO10" s="87">
        <f t="shared" si="9"/>
        <v>148332</v>
      </c>
      <c r="AP10" s="87">
        <f>D10+W10</f>
        <v>0</v>
      </c>
      <c r="AQ10" s="87">
        <f aca="true" t="shared" si="22" ref="AP10:AS73">E10+X10</f>
        <v>0</v>
      </c>
      <c r="AR10" s="87">
        <f t="shared" si="22"/>
        <v>0</v>
      </c>
      <c r="AS10" s="87">
        <f t="shared" si="22"/>
        <v>0</v>
      </c>
      <c r="AT10" s="87">
        <f t="shared" si="11"/>
        <v>0</v>
      </c>
      <c r="AU10" s="87">
        <f t="shared" si="12"/>
        <v>0</v>
      </c>
      <c r="AV10" s="87">
        <f t="shared" si="12"/>
        <v>0</v>
      </c>
      <c r="AW10" s="87">
        <f t="shared" si="13"/>
        <v>531332</v>
      </c>
      <c r="AX10" s="87">
        <f t="shared" si="14"/>
        <v>148495</v>
      </c>
      <c r="AY10" s="87">
        <f t="shared" si="15"/>
        <v>111155</v>
      </c>
      <c r="AZ10" s="87">
        <f t="shared" si="16"/>
        <v>6510</v>
      </c>
      <c r="BA10" s="87">
        <f t="shared" si="17"/>
        <v>103073</v>
      </c>
      <c r="BB10" s="87">
        <f t="shared" si="18"/>
        <v>1572</v>
      </c>
      <c r="BC10" s="87">
        <f t="shared" si="19"/>
        <v>5244</v>
      </c>
      <c r="BD10" s="87">
        <f t="shared" si="20"/>
        <v>266438</v>
      </c>
      <c r="BE10" s="87">
        <f t="shared" si="20"/>
        <v>0</v>
      </c>
      <c r="BF10" s="87">
        <f t="shared" si="20"/>
        <v>207220</v>
      </c>
      <c r="BG10" s="87">
        <f t="shared" si="21"/>
        <v>74808</v>
      </c>
      <c r="BH10" s="87">
        <f t="shared" si="21"/>
        <v>606140</v>
      </c>
    </row>
    <row r="11" spans="1:60" ht="13.5">
      <c r="A11" s="17" t="s">
        <v>261</v>
      </c>
      <c r="B11" s="76" t="s">
        <v>270</v>
      </c>
      <c r="C11" s="77" t="s">
        <v>271</v>
      </c>
      <c r="D11" s="87">
        <f t="shared" si="0"/>
        <v>0</v>
      </c>
      <c r="E11" s="87">
        <f t="shared" si="1"/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f t="shared" si="2"/>
        <v>32132</v>
      </c>
      <c r="L11" s="87">
        <v>32132</v>
      </c>
      <c r="M11" s="88">
        <f t="shared" si="3"/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412339</v>
      </c>
      <c r="U11" s="87">
        <v>0</v>
      </c>
      <c r="V11" s="87">
        <f t="shared" si="4"/>
        <v>32132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5351</v>
      </c>
      <c r="AD11" s="87">
        <f t="shared" si="7"/>
        <v>7679</v>
      </c>
      <c r="AE11" s="87">
        <v>7679</v>
      </c>
      <c r="AF11" s="88">
        <f t="shared" si="8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97552</v>
      </c>
      <c r="AN11" s="87">
        <v>0</v>
      </c>
      <c r="AO11" s="87">
        <f t="shared" si="9"/>
        <v>7679</v>
      </c>
      <c r="AP11" s="87">
        <f t="shared" si="22"/>
        <v>0</v>
      </c>
      <c r="AQ11" s="87">
        <f t="shared" si="22"/>
        <v>0</v>
      </c>
      <c r="AR11" s="87">
        <f t="shared" si="22"/>
        <v>0</v>
      </c>
      <c r="AS11" s="87">
        <f t="shared" si="22"/>
        <v>0</v>
      </c>
      <c r="AT11" s="87">
        <f t="shared" si="11"/>
        <v>0</v>
      </c>
      <c r="AU11" s="87">
        <f t="shared" si="12"/>
        <v>0</v>
      </c>
      <c r="AV11" s="87">
        <f t="shared" si="12"/>
        <v>5351</v>
      </c>
      <c r="AW11" s="87">
        <f t="shared" si="13"/>
        <v>39811</v>
      </c>
      <c r="AX11" s="87">
        <f t="shared" si="14"/>
        <v>39811</v>
      </c>
      <c r="AY11" s="87">
        <f t="shared" si="15"/>
        <v>0</v>
      </c>
      <c r="AZ11" s="87">
        <f t="shared" si="16"/>
        <v>0</v>
      </c>
      <c r="BA11" s="87">
        <f t="shared" si="17"/>
        <v>0</v>
      </c>
      <c r="BB11" s="87">
        <f t="shared" si="18"/>
        <v>0</v>
      </c>
      <c r="BC11" s="87">
        <f t="shared" si="19"/>
        <v>0</v>
      </c>
      <c r="BD11" s="87">
        <f t="shared" si="20"/>
        <v>0</v>
      </c>
      <c r="BE11" s="87">
        <f t="shared" si="20"/>
        <v>0</v>
      </c>
      <c r="BF11" s="87">
        <f t="shared" si="20"/>
        <v>509891</v>
      </c>
      <c r="BG11" s="87">
        <f t="shared" si="21"/>
        <v>0</v>
      </c>
      <c r="BH11" s="87">
        <f t="shared" si="21"/>
        <v>39811</v>
      </c>
    </row>
    <row r="12" spans="1:60" ht="13.5">
      <c r="A12" s="17" t="s">
        <v>261</v>
      </c>
      <c r="B12" s="76" t="s">
        <v>272</v>
      </c>
      <c r="C12" s="77" t="s">
        <v>273</v>
      </c>
      <c r="D12" s="87">
        <f t="shared" si="0"/>
        <v>10119345</v>
      </c>
      <c r="E12" s="87">
        <f t="shared" si="1"/>
        <v>10112331</v>
      </c>
      <c r="F12" s="87">
        <v>9871733</v>
      </c>
      <c r="G12" s="87">
        <v>0</v>
      </c>
      <c r="H12" s="87">
        <v>240598</v>
      </c>
      <c r="I12" s="87">
        <v>7014</v>
      </c>
      <c r="J12" s="87">
        <v>0</v>
      </c>
      <c r="K12" s="87">
        <f t="shared" si="2"/>
        <v>5089625</v>
      </c>
      <c r="L12" s="87">
        <v>2426082</v>
      </c>
      <c r="M12" s="88">
        <f t="shared" si="3"/>
        <v>821930</v>
      </c>
      <c r="N12" s="87">
        <v>95589</v>
      </c>
      <c r="O12" s="87">
        <v>698765</v>
      </c>
      <c r="P12" s="87">
        <v>27576</v>
      </c>
      <c r="Q12" s="87">
        <v>61509</v>
      </c>
      <c r="R12" s="87">
        <v>1773069</v>
      </c>
      <c r="S12" s="87">
        <v>7035</v>
      </c>
      <c r="T12" s="87">
        <v>0</v>
      </c>
      <c r="U12" s="87">
        <v>211429</v>
      </c>
      <c r="V12" s="87">
        <f t="shared" si="4"/>
        <v>15420399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117638</v>
      </c>
      <c r="AE12" s="87">
        <v>28695</v>
      </c>
      <c r="AF12" s="88">
        <f t="shared" si="8"/>
        <v>70975</v>
      </c>
      <c r="AG12" s="87">
        <v>13973</v>
      </c>
      <c r="AH12" s="87">
        <v>23885</v>
      </c>
      <c r="AI12" s="87">
        <v>33117</v>
      </c>
      <c r="AJ12" s="87">
        <v>0</v>
      </c>
      <c r="AK12" s="87">
        <v>17968</v>
      </c>
      <c r="AL12" s="87">
        <v>0</v>
      </c>
      <c r="AM12" s="87">
        <v>0</v>
      </c>
      <c r="AN12" s="87">
        <v>154</v>
      </c>
      <c r="AO12" s="87">
        <f t="shared" si="9"/>
        <v>117792</v>
      </c>
      <c r="AP12" s="87">
        <f t="shared" si="22"/>
        <v>10119345</v>
      </c>
      <c r="AQ12" s="87">
        <f t="shared" si="22"/>
        <v>10112331</v>
      </c>
      <c r="AR12" s="87">
        <f t="shared" si="22"/>
        <v>9871733</v>
      </c>
      <c r="AS12" s="87">
        <f t="shared" si="22"/>
        <v>0</v>
      </c>
      <c r="AT12" s="87">
        <f t="shared" si="11"/>
        <v>240598</v>
      </c>
      <c r="AU12" s="87">
        <f t="shared" si="12"/>
        <v>7014</v>
      </c>
      <c r="AV12" s="87">
        <f t="shared" si="12"/>
        <v>0</v>
      </c>
      <c r="AW12" s="87">
        <f t="shared" si="13"/>
        <v>5207263</v>
      </c>
      <c r="AX12" s="87">
        <f t="shared" si="14"/>
        <v>2454777</v>
      </c>
      <c r="AY12" s="87">
        <f t="shared" si="15"/>
        <v>892905</v>
      </c>
      <c r="AZ12" s="87">
        <f t="shared" si="16"/>
        <v>109562</v>
      </c>
      <c r="BA12" s="87">
        <f t="shared" si="17"/>
        <v>722650</v>
      </c>
      <c r="BB12" s="87">
        <f t="shared" si="18"/>
        <v>60693</v>
      </c>
      <c r="BC12" s="87">
        <f t="shared" si="19"/>
        <v>61509</v>
      </c>
      <c r="BD12" s="87">
        <f aca="true" t="shared" si="23" ref="BD12:BD75">R12+AK12</f>
        <v>1791037</v>
      </c>
      <c r="BE12" s="87">
        <f aca="true" t="shared" si="24" ref="BE12:BF75">S12+AL12</f>
        <v>7035</v>
      </c>
      <c r="BF12" s="87">
        <f t="shared" si="24"/>
        <v>0</v>
      </c>
      <c r="BG12" s="87">
        <f aca="true" t="shared" si="25" ref="BG12:BG75">U12+AN12</f>
        <v>211583</v>
      </c>
      <c r="BH12" s="87">
        <f aca="true" t="shared" si="26" ref="BH12:BH75">V12+AO12</f>
        <v>15538191</v>
      </c>
    </row>
    <row r="13" spans="1:60" ht="13.5">
      <c r="A13" s="17" t="s">
        <v>261</v>
      </c>
      <c r="B13" s="76" t="s">
        <v>274</v>
      </c>
      <c r="C13" s="77" t="s">
        <v>275</v>
      </c>
      <c r="D13" s="87">
        <f t="shared" si="0"/>
        <v>0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f t="shared" si="2"/>
        <v>807656</v>
      </c>
      <c r="L13" s="87">
        <v>155008</v>
      </c>
      <c r="M13" s="88">
        <f t="shared" si="3"/>
        <v>214312</v>
      </c>
      <c r="N13" s="87">
        <v>10456</v>
      </c>
      <c r="O13" s="87">
        <v>192443</v>
      </c>
      <c r="P13" s="87">
        <v>11413</v>
      </c>
      <c r="Q13" s="87">
        <v>0</v>
      </c>
      <c r="R13" s="87">
        <v>438336</v>
      </c>
      <c r="S13" s="87">
        <v>0</v>
      </c>
      <c r="T13" s="87">
        <v>0</v>
      </c>
      <c r="U13" s="87">
        <v>43795</v>
      </c>
      <c r="V13" s="87">
        <f t="shared" si="4"/>
        <v>851451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164597</v>
      </c>
      <c r="AE13" s="87">
        <v>17423</v>
      </c>
      <c r="AF13" s="88">
        <f t="shared" si="8"/>
        <v>60140</v>
      </c>
      <c r="AG13" s="87">
        <v>0</v>
      </c>
      <c r="AH13" s="87">
        <v>60140</v>
      </c>
      <c r="AI13" s="87">
        <v>0</v>
      </c>
      <c r="AJ13" s="87">
        <v>0</v>
      </c>
      <c r="AK13" s="87">
        <v>87034</v>
      </c>
      <c r="AL13" s="87">
        <v>0</v>
      </c>
      <c r="AM13" s="87">
        <v>0</v>
      </c>
      <c r="AN13" s="87">
        <v>9677</v>
      </c>
      <c r="AO13" s="87">
        <f t="shared" si="9"/>
        <v>174274</v>
      </c>
      <c r="AP13" s="87">
        <f t="shared" si="22"/>
        <v>0</v>
      </c>
      <c r="AQ13" s="87">
        <f t="shared" si="22"/>
        <v>0</v>
      </c>
      <c r="AR13" s="87">
        <f t="shared" si="22"/>
        <v>0</v>
      </c>
      <c r="AS13" s="87">
        <f t="shared" si="22"/>
        <v>0</v>
      </c>
      <c r="AT13" s="87">
        <f t="shared" si="11"/>
        <v>0</v>
      </c>
      <c r="AU13" s="87">
        <f t="shared" si="12"/>
        <v>0</v>
      </c>
      <c r="AV13" s="87">
        <f t="shared" si="12"/>
        <v>0</v>
      </c>
      <c r="AW13" s="87">
        <f t="shared" si="13"/>
        <v>972253</v>
      </c>
      <c r="AX13" s="87">
        <f t="shared" si="14"/>
        <v>172431</v>
      </c>
      <c r="AY13" s="87">
        <f t="shared" si="15"/>
        <v>274452</v>
      </c>
      <c r="AZ13" s="87">
        <f t="shared" si="16"/>
        <v>10456</v>
      </c>
      <c r="BA13" s="87">
        <f t="shared" si="17"/>
        <v>252583</v>
      </c>
      <c r="BB13" s="87">
        <f t="shared" si="18"/>
        <v>11413</v>
      </c>
      <c r="BC13" s="87">
        <f t="shared" si="19"/>
        <v>0</v>
      </c>
      <c r="BD13" s="87">
        <f t="shared" si="23"/>
        <v>525370</v>
      </c>
      <c r="BE13" s="87">
        <f t="shared" si="24"/>
        <v>0</v>
      </c>
      <c r="BF13" s="87">
        <f t="shared" si="24"/>
        <v>0</v>
      </c>
      <c r="BG13" s="87">
        <f t="shared" si="25"/>
        <v>53472</v>
      </c>
      <c r="BH13" s="87">
        <f t="shared" si="26"/>
        <v>1025725</v>
      </c>
    </row>
    <row r="14" spans="1:60" ht="13.5">
      <c r="A14" s="17" t="s">
        <v>261</v>
      </c>
      <c r="B14" s="76" t="s">
        <v>276</v>
      </c>
      <c r="C14" s="77" t="s">
        <v>277</v>
      </c>
      <c r="D14" s="87">
        <f t="shared" si="0"/>
        <v>0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f t="shared" si="2"/>
        <v>254008</v>
      </c>
      <c r="L14" s="87">
        <v>38961</v>
      </c>
      <c r="M14" s="88">
        <f t="shared" si="3"/>
        <v>684</v>
      </c>
      <c r="N14" s="87">
        <v>684</v>
      </c>
      <c r="O14" s="87">
        <v>0</v>
      </c>
      <c r="P14" s="87">
        <v>0</v>
      </c>
      <c r="Q14" s="87">
        <v>119</v>
      </c>
      <c r="R14" s="87">
        <v>214244</v>
      </c>
      <c r="S14" s="87">
        <v>0</v>
      </c>
      <c r="T14" s="87">
        <v>307057</v>
      </c>
      <c r="U14" s="87">
        <v>29839</v>
      </c>
      <c r="V14" s="87">
        <f t="shared" si="4"/>
        <v>283847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3896</v>
      </c>
      <c r="AE14" s="87">
        <v>3896</v>
      </c>
      <c r="AF14" s="88">
        <f t="shared" si="8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87177</v>
      </c>
      <c r="AN14" s="87">
        <v>375</v>
      </c>
      <c r="AO14" s="87">
        <f t="shared" si="9"/>
        <v>4271</v>
      </c>
      <c r="AP14" s="87">
        <f t="shared" si="22"/>
        <v>0</v>
      </c>
      <c r="AQ14" s="87">
        <f t="shared" si="22"/>
        <v>0</v>
      </c>
      <c r="AR14" s="87">
        <f t="shared" si="22"/>
        <v>0</v>
      </c>
      <c r="AS14" s="87">
        <f t="shared" si="22"/>
        <v>0</v>
      </c>
      <c r="AT14" s="87">
        <f t="shared" si="11"/>
        <v>0</v>
      </c>
      <c r="AU14" s="87">
        <f t="shared" si="12"/>
        <v>0</v>
      </c>
      <c r="AV14" s="87">
        <f t="shared" si="12"/>
        <v>0</v>
      </c>
      <c r="AW14" s="87">
        <f t="shared" si="13"/>
        <v>257904</v>
      </c>
      <c r="AX14" s="87">
        <f t="shared" si="14"/>
        <v>42857</v>
      </c>
      <c r="AY14" s="87">
        <f t="shared" si="15"/>
        <v>684</v>
      </c>
      <c r="AZ14" s="87">
        <f t="shared" si="16"/>
        <v>684</v>
      </c>
      <c r="BA14" s="87">
        <f t="shared" si="17"/>
        <v>0</v>
      </c>
      <c r="BB14" s="87">
        <f t="shared" si="18"/>
        <v>0</v>
      </c>
      <c r="BC14" s="87">
        <f t="shared" si="19"/>
        <v>119</v>
      </c>
      <c r="BD14" s="87">
        <f t="shared" si="23"/>
        <v>214244</v>
      </c>
      <c r="BE14" s="87">
        <f t="shared" si="24"/>
        <v>0</v>
      </c>
      <c r="BF14" s="87">
        <f t="shared" si="24"/>
        <v>394234</v>
      </c>
      <c r="BG14" s="87">
        <f t="shared" si="25"/>
        <v>30214</v>
      </c>
      <c r="BH14" s="87">
        <f t="shared" si="26"/>
        <v>288118</v>
      </c>
    </row>
    <row r="15" spans="1:60" ht="13.5">
      <c r="A15" s="17" t="s">
        <v>261</v>
      </c>
      <c r="B15" s="76" t="s">
        <v>278</v>
      </c>
      <c r="C15" s="77" t="s">
        <v>279</v>
      </c>
      <c r="D15" s="87">
        <f t="shared" si="0"/>
        <v>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13168</v>
      </c>
      <c r="K15" s="87">
        <f t="shared" si="2"/>
        <v>260846</v>
      </c>
      <c r="L15" s="87">
        <v>110014</v>
      </c>
      <c r="M15" s="88">
        <f t="shared" si="3"/>
        <v>9416</v>
      </c>
      <c r="N15" s="87">
        <v>9416</v>
      </c>
      <c r="O15" s="87">
        <v>0</v>
      </c>
      <c r="P15" s="87">
        <v>0</v>
      </c>
      <c r="Q15" s="87">
        <v>3828</v>
      </c>
      <c r="R15" s="87">
        <v>137588</v>
      </c>
      <c r="S15" s="87">
        <v>0</v>
      </c>
      <c r="T15" s="87">
        <v>347014</v>
      </c>
      <c r="U15" s="87">
        <v>3267</v>
      </c>
      <c r="V15" s="87">
        <f t="shared" si="4"/>
        <v>264113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260</v>
      </c>
      <c r="AE15" s="87">
        <v>0</v>
      </c>
      <c r="AF15" s="88">
        <f t="shared" si="8"/>
        <v>260</v>
      </c>
      <c r="AG15" s="87">
        <v>260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51064</v>
      </c>
      <c r="AN15" s="87">
        <v>0</v>
      </c>
      <c r="AO15" s="87">
        <f t="shared" si="9"/>
        <v>260</v>
      </c>
      <c r="AP15" s="87">
        <f t="shared" si="22"/>
        <v>0</v>
      </c>
      <c r="AQ15" s="87">
        <f t="shared" si="22"/>
        <v>0</v>
      </c>
      <c r="AR15" s="87">
        <f t="shared" si="22"/>
        <v>0</v>
      </c>
      <c r="AS15" s="87">
        <f t="shared" si="22"/>
        <v>0</v>
      </c>
      <c r="AT15" s="87">
        <f t="shared" si="11"/>
        <v>0</v>
      </c>
      <c r="AU15" s="87">
        <f t="shared" si="12"/>
        <v>0</v>
      </c>
      <c r="AV15" s="87">
        <f t="shared" si="12"/>
        <v>13168</v>
      </c>
      <c r="AW15" s="87">
        <f t="shared" si="13"/>
        <v>261106</v>
      </c>
      <c r="AX15" s="87">
        <f t="shared" si="14"/>
        <v>110014</v>
      </c>
      <c r="AY15" s="87">
        <f t="shared" si="15"/>
        <v>9676</v>
      </c>
      <c r="AZ15" s="87">
        <f t="shared" si="16"/>
        <v>9676</v>
      </c>
      <c r="BA15" s="87">
        <f t="shared" si="17"/>
        <v>0</v>
      </c>
      <c r="BB15" s="87">
        <f t="shared" si="18"/>
        <v>0</v>
      </c>
      <c r="BC15" s="87">
        <f t="shared" si="19"/>
        <v>3828</v>
      </c>
      <c r="BD15" s="87">
        <f t="shared" si="23"/>
        <v>137588</v>
      </c>
      <c r="BE15" s="87">
        <f t="shared" si="24"/>
        <v>0</v>
      </c>
      <c r="BF15" s="87">
        <f t="shared" si="24"/>
        <v>398078</v>
      </c>
      <c r="BG15" s="87">
        <f t="shared" si="25"/>
        <v>3267</v>
      </c>
      <c r="BH15" s="87">
        <f t="shared" si="26"/>
        <v>264373</v>
      </c>
    </row>
    <row r="16" spans="1:60" ht="13.5">
      <c r="A16" s="17" t="s">
        <v>261</v>
      </c>
      <c r="B16" s="76" t="s">
        <v>280</v>
      </c>
      <c r="C16" s="77" t="s">
        <v>281</v>
      </c>
      <c r="D16" s="87">
        <f t="shared" si="0"/>
        <v>1768429</v>
      </c>
      <c r="E16" s="87">
        <f t="shared" si="1"/>
        <v>1768429</v>
      </c>
      <c r="F16" s="87">
        <v>1760869</v>
      </c>
      <c r="G16" s="87">
        <v>7560</v>
      </c>
      <c r="H16" s="87">
        <v>0</v>
      </c>
      <c r="I16" s="87">
        <v>0</v>
      </c>
      <c r="J16" s="87">
        <v>0</v>
      </c>
      <c r="K16" s="87">
        <f t="shared" si="2"/>
        <v>849245</v>
      </c>
      <c r="L16" s="87">
        <v>177337</v>
      </c>
      <c r="M16" s="88">
        <f t="shared" si="3"/>
        <v>93973</v>
      </c>
      <c r="N16" s="87">
        <v>7502</v>
      </c>
      <c r="O16" s="87">
        <v>78029</v>
      </c>
      <c r="P16" s="87">
        <v>8442</v>
      </c>
      <c r="Q16" s="87">
        <v>8601</v>
      </c>
      <c r="R16" s="87">
        <v>569334</v>
      </c>
      <c r="S16" s="87">
        <v>0</v>
      </c>
      <c r="T16" s="87">
        <v>0</v>
      </c>
      <c r="U16" s="87">
        <v>7939</v>
      </c>
      <c r="V16" s="87">
        <f t="shared" si="4"/>
        <v>2625613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276461</v>
      </c>
      <c r="AE16" s="87">
        <v>116999</v>
      </c>
      <c r="AF16" s="88">
        <f t="shared" si="8"/>
        <v>86570</v>
      </c>
      <c r="AG16" s="87">
        <v>3796</v>
      </c>
      <c r="AH16" s="87">
        <v>82623</v>
      </c>
      <c r="AI16" s="87">
        <v>151</v>
      </c>
      <c r="AJ16" s="87">
        <v>0</v>
      </c>
      <c r="AK16" s="87">
        <v>72892</v>
      </c>
      <c r="AL16" s="87">
        <v>0</v>
      </c>
      <c r="AM16" s="87">
        <v>0</v>
      </c>
      <c r="AN16" s="87">
        <v>1353</v>
      </c>
      <c r="AO16" s="87">
        <f t="shared" si="9"/>
        <v>277814</v>
      </c>
      <c r="AP16" s="87">
        <f t="shared" si="22"/>
        <v>1768429</v>
      </c>
      <c r="AQ16" s="87">
        <f t="shared" si="22"/>
        <v>1768429</v>
      </c>
      <c r="AR16" s="87">
        <f t="shared" si="22"/>
        <v>1760869</v>
      </c>
      <c r="AS16" s="87">
        <f t="shared" si="22"/>
        <v>7560</v>
      </c>
      <c r="AT16" s="87">
        <f t="shared" si="11"/>
        <v>0</v>
      </c>
      <c r="AU16" s="87">
        <f t="shared" si="12"/>
        <v>0</v>
      </c>
      <c r="AV16" s="87">
        <f t="shared" si="12"/>
        <v>0</v>
      </c>
      <c r="AW16" s="87">
        <f t="shared" si="13"/>
        <v>1125706</v>
      </c>
      <c r="AX16" s="87">
        <f t="shared" si="14"/>
        <v>294336</v>
      </c>
      <c r="AY16" s="87">
        <f t="shared" si="15"/>
        <v>180543</v>
      </c>
      <c r="AZ16" s="87">
        <f t="shared" si="16"/>
        <v>11298</v>
      </c>
      <c r="BA16" s="87">
        <f t="shared" si="17"/>
        <v>160652</v>
      </c>
      <c r="BB16" s="87">
        <f t="shared" si="18"/>
        <v>8593</v>
      </c>
      <c r="BC16" s="87">
        <f t="shared" si="19"/>
        <v>8601</v>
      </c>
      <c r="BD16" s="87">
        <f t="shared" si="23"/>
        <v>642226</v>
      </c>
      <c r="BE16" s="87">
        <f t="shared" si="24"/>
        <v>0</v>
      </c>
      <c r="BF16" s="87">
        <f t="shared" si="24"/>
        <v>0</v>
      </c>
      <c r="BG16" s="87">
        <f t="shared" si="25"/>
        <v>9292</v>
      </c>
      <c r="BH16" s="87">
        <f t="shared" si="26"/>
        <v>2903427</v>
      </c>
    </row>
    <row r="17" spans="1:60" ht="13.5">
      <c r="A17" s="17" t="s">
        <v>261</v>
      </c>
      <c r="B17" s="76" t="s">
        <v>282</v>
      </c>
      <c r="C17" s="77" t="s">
        <v>283</v>
      </c>
      <c r="D17" s="87">
        <f t="shared" si="0"/>
        <v>299619</v>
      </c>
      <c r="E17" s="87">
        <f t="shared" si="1"/>
        <v>298201</v>
      </c>
      <c r="F17" s="87">
        <v>0</v>
      </c>
      <c r="G17" s="87">
        <v>298201</v>
      </c>
      <c r="H17" s="87">
        <v>0</v>
      </c>
      <c r="I17" s="87">
        <v>1418</v>
      </c>
      <c r="J17" s="87">
        <v>0</v>
      </c>
      <c r="K17" s="87">
        <f t="shared" si="2"/>
        <v>1832144</v>
      </c>
      <c r="L17" s="87">
        <v>402532</v>
      </c>
      <c r="M17" s="88">
        <f t="shared" si="3"/>
        <v>243829</v>
      </c>
      <c r="N17" s="87">
        <v>6440</v>
      </c>
      <c r="O17" s="87">
        <v>235407</v>
      </c>
      <c r="P17" s="87">
        <v>1982</v>
      </c>
      <c r="Q17" s="87">
        <v>0</v>
      </c>
      <c r="R17" s="87">
        <v>1185783</v>
      </c>
      <c r="S17" s="87">
        <v>0</v>
      </c>
      <c r="T17" s="87">
        <v>0</v>
      </c>
      <c r="U17" s="87">
        <v>150136</v>
      </c>
      <c r="V17" s="87">
        <f t="shared" si="4"/>
        <v>2281899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10879</v>
      </c>
      <c r="AE17" s="87">
        <v>10879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129476</v>
      </c>
      <c r="AN17" s="87">
        <v>0</v>
      </c>
      <c r="AO17" s="87">
        <f t="shared" si="9"/>
        <v>10879</v>
      </c>
      <c r="AP17" s="87">
        <f t="shared" si="22"/>
        <v>299619</v>
      </c>
      <c r="AQ17" s="87">
        <f t="shared" si="22"/>
        <v>298201</v>
      </c>
      <c r="AR17" s="87">
        <f t="shared" si="22"/>
        <v>0</v>
      </c>
      <c r="AS17" s="87">
        <f t="shared" si="22"/>
        <v>298201</v>
      </c>
      <c r="AT17" s="87">
        <f t="shared" si="11"/>
        <v>0</v>
      </c>
      <c r="AU17" s="87">
        <f t="shared" si="12"/>
        <v>1418</v>
      </c>
      <c r="AV17" s="87">
        <f t="shared" si="12"/>
        <v>0</v>
      </c>
      <c r="AW17" s="87">
        <f t="shared" si="13"/>
        <v>1843023</v>
      </c>
      <c r="AX17" s="87">
        <f t="shared" si="14"/>
        <v>413411</v>
      </c>
      <c r="AY17" s="87">
        <f t="shared" si="15"/>
        <v>243829</v>
      </c>
      <c r="AZ17" s="87">
        <f t="shared" si="16"/>
        <v>6440</v>
      </c>
      <c r="BA17" s="87">
        <f t="shared" si="17"/>
        <v>235407</v>
      </c>
      <c r="BB17" s="87">
        <f t="shared" si="18"/>
        <v>1982</v>
      </c>
      <c r="BC17" s="87">
        <f t="shared" si="19"/>
        <v>0</v>
      </c>
      <c r="BD17" s="87">
        <f t="shared" si="23"/>
        <v>1185783</v>
      </c>
      <c r="BE17" s="87">
        <f t="shared" si="24"/>
        <v>0</v>
      </c>
      <c r="BF17" s="87">
        <f t="shared" si="24"/>
        <v>129476</v>
      </c>
      <c r="BG17" s="87">
        <f t="shared" si="25"/>
        <v>150136</v>
      </c>
      <c r="BH17" s="87">
        <f t="shared" si="26"/>
        <v>2292778</v>
      </c>
    </row>
    <row r="18" spans="1:60" ht="13.5">
      <c r="A18" s="17" t="s">
        <v>261</v>
      </c>
      <c r="B18" s="76" t="s">
        <v>284</v>
      </c>
      <c r="C18" s="77" t="s">
        <v>285</v>
      </c>
      <c r="D18" s="87">
        <f t="shared" si="0"/>
        <v>1365</v>
      </c>
      <c r="E18" s="87">
        <f t="shared" si="1"/>
        <v>1365</v>
      </c>
      <c r="F18" s="87">
        <v>1365</v>
      </c>
      <c r="G18" s="87">
        <v>0</v>
      </c>
      <c r="H18" s="87">
        <v>0</v>
      </c>
      <c r="I18" s="87">
        <v>0</v>
      </c>
      <c r="J18" s="87">
        <v>0</v>
      </c>
      <c r="K18" s="87">
        <f t="shared" si="2"/>
        <v>1293599</v>
      </c>
      <c r="L18" s="87">
        <v>113127</v>
      </c>
      <c r="M18" s="88">
        <f t="shared" si="3"/>
        <v>78208</v>
      </c>
      <c r="N18" s="87">
        <v>0</v>
      </c>
      <c r="O18" s="87">
        <v>78208</v>
      </c>
      <c r="P18" s="87">
        <v>0</v>
      </c>
      <c r="Q18" s="87">
        <v>0</v>
      </c>
      <c r="R18" s="87">
        <v>1102264</v>
      </c>
      <c r="S18" s="87">
        <v>0</v>
      </c>
      <c r="T18" s="87">
        <v>2085607</v>
      </c>
      <c r="U18" s="87">
        <v>67850</v>
      </c>
      <c r="V18" s="87">
        <f t="shared" si="4"/>
        <v>1362814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47054</v>
      </c>
      <c r="AE18" s="87">
        <v>8660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38394</v>
      </c>
      <c r="AL18" s="87">
        <v>0</v>
      </c>
      <c r="AM18" s="87">
        <v>164745</v>
      </c>
      <c r="AN18" s="87">
        <v>18274</v>
      </c>
      <c r="AO18" s="87">
        <f t="shared" si="9"/>
        <v>65328</v>
      </c>
      <c r="AP18" s="87">
        <f t="shared" si="22"/>
        <v>1365</v>
      </c>
      <c r="AQ18" s="87">
        <f t="shared" si="22"/>
        <v>1365</v>
      </c>
      <c r="AR18" s="87">
        <f t="shared" si="22"/>
        <v>1365</v>
      </c>
      <c r="AS18" s="87">
        <f t="shared" si="22"/>
        <v>0</v>
      </c>
      <c r="AT18" s="87">
        <f t="shared" si="11"/>
        <v>0</v>
      </c>
      <c r="AU18" s="87">
        <f t="shared" si="12"/>
        <v>0</v>
      </c>
      <c r="AV18" s="87">
        <f t="shared" si="12"/>
        <v>0</v>
      </c>
      <c r="AW18" s="87">
        <f t="shared" si="13"/>
        <v>1340653</v>
      </c>
      <c r="AX18" s="87">
        <f t="shared" si="14"/>
        <v>121787</v>
      </c>
      <c r="AY18" s="87">
        <f t="shared" si="15"/>
        <v>78208</v>
      </c>
      <c r="AZ18" s="87">
        <f t="shared" si="16"/>
        <v>0</v>
      </c>
      <c r="BA18" s="87">
        <f t="shared" si="17"/>
        <v>78208</v>
      </c>
      <c r="BB18" s="87">
        <f t="shared" si="18"/>
        <v>0</v>
      </c>
      <c r="BC18" s="87">
        <f t="shared" si="19"/>
        <v>0</v>
      </c>
      <c r="BD18" s="87">
        <f t="shared" si="23"/>
        <v>1140658</v>
      </c>
      <c r="BE18" s="87">
        <f t="shared" si="24"/>
        <v>0</v>
      </c>
      <c r="BF18" s="87">
        <f t="shared" si="24"/>
        <v>2250352</v>
      </c>
      <c r="BG18" s="87">
        <f t="shared" si="25"/>
        <v>86124</v>
      </c>
      <c r="BH18" s="87">
        <f t="shared" si="26"/>
        <v>1428142</v>
      </c>
    </row>
    <row r="19" spans="1:60" ht="13.5">
      <c r="A19" s="17" t="s">
        <v>261</v>
      </c>
      <c r="B19" s="76" t="s">
        <v>286</v>
      </c>
      <c r="C19" s="77" t="s">
        <v>287</v>
      </c>
      <c r="D19" s="87">
        <f aca="true" t="shared" si="27" ref="D19:D82">E19+I19</f>
        <v>0</v>
      </c>
      <c r="E19" s="87">
        <f aca="true" t="shared" si="28" ref="E19:E82">SUM(F19:H19)</f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f aca="true" t="shared" si="29" ref="K19:K82">L19+M19+Q19+R19+S19</f>
        <v>2451691</v>
      </c>
      <c r="L19" s="87">
        <v>380961</v>
      </c>
      <c r="M19" s="88">
        <f aca="true" t="shared" si="30" ref="M19:M82">SUM(N19:P19)</f>
        <v>541691</v>
      </c>
      <c r="N19" s="87">
        <v>5740</v>
      </c>
      <c r="O19" s="87">
        <v>504894</v>
      </c>
      <c r="P19" s="87">
        <v>31057</v>
      </c>
      <c r="Q19" s="87">
        <v>4034</v>
      </c>
      <c r="R19" s="87">
        <v>1011860</v>
      </c>
      <c r="S19" s="87">
        <v>513145</v>
      </c>
      <c r="T19" s="87">
        <v>0</v>
      </c>
      <c r="U19" s="87">
        <v>206668</v>
      </c>
      <c r="V19" s="87">
        <f aca="true" t="shared" si="31" ref="V19:V82">D19+K19+U19</f>
        <v>2658359</v>
      </c>
      <c r="W19" s="87">
        <f aca="true" t="shared" si="32" ref="W19:W82">X19+AB19</f>
        <v>38672</v>
      </c>
      <c r="X19" s="87">
        <f aca="true" t="shared" si="33" ref="X19:X82">SUM(Y19:AA19)</f>
        <v>29768</v>
      </c>
      <c r="Y19" s="87">
        <v>29768</v>
      </c>
      <c r="Z19" s="87">
        <v>0</v>
      </c>
      <c r="AA19" s="87">
        <v>0</v>
      </c>
      <c r="AB19" s="87">
        <v>8904</v>
      </c>
      <c r="AC19" s="87">
        <v>0</v>
      </c>
      <c r="AD19" s="87">
        <f aca="true" t="shared" si="34" ref="AD19:AD82">AE19+AF19+AJ19+AK19+AL19</f>
        <v>198114</v>
      </c>
      <c r="AE19" s="87">
        <v>24301</v>
      </c>
      <c r="AF19" s="88">
        <f aca="true" t="shared" si="35" ref="AF19:AF82">SUM(AG19:AI19)</f>
        <v>67372</v>
      </c>
      <c r="AG19" s="87">
        <v>0</v>
      </c>
      <c r="AH19" s="87">
        <v>67372</v>
      </c>
      <c r="AI19" s="87">
        <v>0</v>
      </c>
      <c r="AJ19" s="87">
        <v>0</v>
      </c>
      <c r="AK19" s="87">
        <v>106441</v>
      </c>
      <c r="AL19" s="87">
        <v>0</v>
      </c>
      <c r="AM19" s="87">
        <v>0</v>
      </c>
      <c r="AN19" s="87">
        <v>4048</v>
      </c>
      <c r="AO19" s="87">
        <f aca="true" t="shared" si="36" ref="AO19:AO82">W19+AD19+AN19</f>
        <v>240834</v>
      </c>
      <c r="AP19" s="87">
        <f t="shared" si="22"/>
        <v>38672</v>
      </c>
      <c r="AQ19" s="87">
        <f t="shared" si="22"/>
        <v>29768</v>
      </c>
      <c r="AR19" s="87">
        <f t="shared" si="22"/>
        <v>29768</v>
      </c>
      <c r="AS19" s="87">
        <f t="shared" si="22"/>
        <v>0</v>
      </c>
      <c r="AT19" s="87">
        <f t="shared" si="11"/>
        <v>0</v>
      </c>
      <c r="AU19" s="87">
        <f t="shared" si="12"/>
        <v>8904</v>
      </c>
      <c r="AV19" s="87">
        <f t="shared" si="12"/>
        <v>0</v>
      </c>
      <c r="AW19" s="87">
        <f t="shared" si="13"/>
        <v>2649805</v>
      </c>
      <c r="AX19" s="87">
        <f t="shared" si="14"/>
        <v>405262</v>
      </c>
      <c r="AY19" s="87">
        <f t="shared" si="15"/>
        <v>609063</v>
      </c>
      <c r="AZ19" s="87">
        <f t="shared" si="16"/>
        <v>5740</v>
      </c>
      <c r="BA19" s="87">
        <f t="shared" si="17"/>
        <v>572266</v>
      </c>
      <c r="BB19" s="87">
        <f t="shared" si="18"/>
        <v>31057</v>
      </c>
      <c r="BC19" s="87">
        <f t="shared" si="19"/>
        <v>4034</v>
      </c>
      <c r="BD19" s="87">
        <f t="shared" si="23"/>
        <v>1118301</v>
      </c>
      <c r="BE19" s="87">
        <f t="shared" si="24"/>
        <v>513145</v>
      </c>
      <c r="BF19" s="87">
        <f t="shared" si="24"/>
        <v>0</v>
      </c>
      <c r="BG19" s="87">
        <f t="shared" si="25"/>
        <v>210716</v>
      </c>
      <c r="BH19" s="87">
        <f t="shared" si="26"/>
        <v>2899193</v>
      </c>
    </row>
    <row r="20" spans="1:60" ht="13.5">
      <c r="A20" s="17" t="s">
        <v>261</v>
      </c>
      <c r="B20" s="76" t="s">
        <v>288</v>
      </c>
      <c r="C20" s="77" t="s">
        <v>289</v>
      </c>
      <c r="D20" s="87">
        <f t="shared" si="27"/>
        <v>0</v>
      </c>
      <c r="E20" s="87">
        <f t="shared" si="28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f t="shared" si="29"/>
        <v>615698</v>
      </c>
      <c r="L20" s="87">
        <v>143657</v>
      </c>
      <c r="M20" s="88">
        <f t="shared" si="30"/>
        <v>184984</v>
      </c>
      <c r="N20" s="87">
        <v>17472</v>
      </c>
      <c r="O20" s="87">
        <v>164165</v>
      </c>
      <c r="P20" s="87">
        <v>3347</v>
      </c>
      <c r="Q20" s="87">
        <v>0</v>
      </c>
      <c r="R20" s="87">
        <v>286766</v>
      </c>
      <c r="S20" s="87">
        <v>291</v>
      </c>
      <c r="T20" s="87">
        <v>10422</v>
      </c>
      <c r="U20" s="87">
        <v>2547</v>
      </c>
      <c r="V20" s="87">
        <f t="shared" si="31"/>
        <v>618245</v>
      </c>
      <c r="W20" s="87">
        <f t="shared" si="32"/>
        <v>0</v>
      </c>
      <c r="X20" s="87">
        <f t="shared" si="33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34"/>
        <v>107890</v>
      </c>
      <c r="AE20" s="87">
        <v>33761</v>
      </c>
      <c r="AF20" s="88">
        <f t="shared" si="35"/>
        <v>61515</v>
      </c>
      <c r="AG20" s="87">
        <v>393</v>
      </c>
      <c r="AH20" s="87">
        <v>61122</v>
      </c>
      <c r="AI20" s="87">
        <v>0</v>
      </c>
      <c r="AJ20" s="87">
        <v>0</v>
      </c>
      <c r="AK20" s="87">
        <v>12417</v>
      </c>
      <c r="AL20" s="87">
        <v>197</v>
      </c>
      <c r="AM20" s="87">
        <v>0</v>
      </c>
      <c r="AN20" s="87">
        <v>65451</v>
      </c>
      <c r="AO20" s="87">
        <f t="shared" si="36"/>
        <v>173341</v>
      </c>
      <c r="AP20" s="87">
        <f t="shared" si="22"/>
        <v>0</v>
      </c>
      <c r="AQ20" s="87">
        <f t="shared" si="22"/>
        <v>0</v>
      </c>
      <c r="AR20" s="87">
        <f t="shared" si="22"/>
        <v>0</v>
      </c>
      <c r="AS20" s="87">
        <f t="shared" si="22"/>
        <v>0</v>
      </c>
      <c r="AT20" s="87">
        <f t="shared" si="11"/>
        <v>0</v>
      </c>
      <c r="AU20" s="87">
        <f t="shared" si="12"/>
        <v>0</v>
      </c>
      <c r="AV20" s="87">
        <f t="shared" si="12"/>
        <v>0</v>
      </c>
      <c r="AW20" s="87">
        <f t="shared" si="13"/>
        <v>723588</v>
      </c>
      <c r="AX20" s="87">
        <f t="shared" si="14"/>
        <v>177418</v>
      </c>
      <c r="AY20" s="87">
        <f t="shared" si="15"/>
        <v>246499</v>
      </c>
      <c r="AZ20" s="87">
        <f t="shared" si="16"/>
        <v>17865</v>
      </c>
      <c r="BA20" s="87">
        <f t="shared" si="17"/>
        <v>225287</v>
      </c>
      <c r="BB20" s="87">
        <f t="shared" si="18"/>
        <v>3347</v>
      </c>
      <c r="BC20" s="87">
        <f t="shared" si="19"/>
        <v>0</v>
      </c>
      <c r="BD20" s="87">
        <f t="shared" si="23"/>
        <v>299183</v>
      </c>
      <c r="BE20" s="87">
        <f t="shared" si="24"/>
        <v>488</v>
      </c>
      <c r="BF20" s="87">
        <f t="shared" si="24"/>
        <v>10422</v>
      </c>
      <c r="BG20" s="87">
        <f t="shared" si="25"/>
        <v>67998</v>
      </c>
      <c r="BH20" s="87">
        <f t="shared" si="26"/>
        <v>791586</v>
      </c>
    </row>
    <row r="21" spans="1:60" ht="13.5">
      <c r="A21" s="17" t="s">
        <v>261</v>
      </c>
      <c r="B21" s="76" t="s">
        <v>290</v>
      </c>
      <c r="C21" s="77" t="s">
        <v>291</v>
      </c>
      <c r="D21" s="87">
        <f t="shared" si="27"/>
        <v>5040</v>
      </c>
      <c r="E21" s="87">
        <f t="shared" si="28"/>
        <v>5040</v>
      </c>
      <c r="F21" s="87">
        <v>0</v>
      </c>
      <c r="G21" s="87">
        <v>0</v>
      </c>
      <c r="H21" s="87">
        <v>5040</v>
      </c>
      <c r="I21" s="87">
        <v>0</v>
      </c>
      <c r="J21" s="87">
        <v>35002</v>
      </c>
      <c r="K21" s="87">
        <f t="shared" si="29"/>
        <v>873119</v>
      </c>
      <c r="L21" s="87">
        <v>85793</v>
      </c>
      <c r="M21" s="88">
        <f t="shared" si="30"/>
        <v>2466</v>
      </c>
      <c r="N21" s="87">
        <v>2466</v>
      </c>
      <c r="O21" s="87">
        <v>0</v>
      </c>
      <c r="P21" s="87">
        <v>0</v>
      </c>
      <c r="Q21" s="87">
        <v>0</v>
      </c>
      <c r="R21" s="87">
        <v>738031</v>
      </c>
      <c r="S21" s="87">
        <v>46829</v>
      </c>
      <c r="T21" s="87">
        <v>334918</v>
      </c>
      <c r="U21" s="87">
        <v>0</v>
      </c>
      <c r="V21" s="87">
        <f t="shared" si="31"/>
        <v>878159</v>
      </c>
      <c r="W21" s="87">
        <f t="shared" si="32"/>
        <v>0</v>
      </c>
      <c r="X21" s="87">
        <f t="shared" si="33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34"/>
        <v>12921</v>
      </c>
      <c r="AE21" s="87">
        <v>0</v>
      </c>
      <c r="AF21" s="88">
        <f t="shared" si="35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12921</v>
      </c>
      <c r="AM21" s="87">
        <v>120444</v>
      </c>
      <c r="AN21" s="87">
        <v>0</v>
      </c>
      <c r="AO21" s="87">
        <f t="shared" si="36"/>
        <v>12921</v>
      </c>
      <c r="AP21" s="87">
        <f t="shared" si="22"/>
        <v>5040</v>
      </c>
      <c r="AQ21" s="87">
        <f t="shared" si="22"/>
        <v>5040</v>
      </c>
      <c r="AR21" s="87">
        <f t="shared" si="22"/>
        <v>0</v>
      </c>
      <c r="AS21" s="87">
        <f t="shared" si="22"/>
        <v>0</v>
      </c>
      <c r="AT21" s="87">
        <f t="shared" si="11"/>
        <v>5040</v>
      </c>
      <c r="AU21" s="87">
        <f t="shared" si="12"/>
        <v>0</v>
      </c>
      <c r="AV21" s="87">
        <f t="shared" si="12"/>
        <v>35002</v>
      </c>
      <c r="AW21" s="87">
        <f t="shared" si="13"/>
        <v>886040</v>
      </c>
      <c r="AX21" s="87">
        <f t="shared" si="14"/>
        <v>85793</v>
      </c>
      <c r="AY21" s="87">
        <f t="shared" si="15"/>
        <v>2466</v>
      </c>
      <c r="AZ21" s="87">
        <f t="shared" si="16"/>
        <v>2466</v>
      </c>
      <c r="BA21" s="87">
        <f t="shared" si="17"/>
        <v>0</v>
      </c>
      <c r="BB21" s="87">
        <f t="shared" si="18"/>
        <v>0</v>
      </c>
      <c r="BC21" s="87">
        <f t="shared" si="19"/>
        <v>0</v>
      </c>
      <c r="BD21" s="87">
        <f t="shared" si="23"/>
        <v>738031</v>
      </c>
      <c r="BE21" s="87">
        <f t="shared" si="24"/>
        <v>59750</v>
      </c>
      <c r="BF21" s="87">
        <f t="shared" si="24"/>
        <v>455362</v>
      </c>
      <c r="BG21" s="87">
        <f t="shared" si="25"/>
        <v>0</v>
      </c>
      <c r="BH21" s="87">
        <f t="shared" si="26"/>
        <v>891080</v>
      </c>
    </row>
    <row r="22" spans="1:60" ht="13.5">
      <c r="A22" s="17" t="s">
        <v>261</v>
      </c>
      <c r="B22" s="76" t="s">
        <v>292</v>
      </c>
      <c r="C22" s="77" t="s">
        <v>293</v>
      </c>
      <c r="D22" s="87">
        <f t="shared" si="27"/>
        <v>0</v>
      </c>
      <c r="E22" s="87">
        <f t="shared" si="28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133887</v>
      </c>
      <c r="K22" s="87">
        <f t="shared" si="29"/>
        <v>386353</v>
      </c>
      <c r="L22" s="87">
        <v>93234</v>
      </c>
      <c r="M22" s="88">
        <f t="shared" si="30"/>
        <v>4988</v>
      </c>
      <c r="N22" s="87">
        <v>0</v>
      </c>
      <c r="O22" s="87">
        <v>3971</v>
      </c>
      <c r="P22" s="87">
        <v>1017</v>
      </c>
      <c r="Q22" s="87">
        <v>0</v>
      </c>
      <c r="R22" s="87">
        <v>288131</v>
      </c>
      <c r="S22" s="87">
        <v>0</v>
      </c>
      <c r="T22" s="87">
        <v>676309</v>
      </c>
      <c r="U22" s="87">
        <v>47962</v>
      </c>
      <c r="V22" s="87">
        <f t="shared" si="31"/>
        <v>434315</v>
      </c>
      <c r="W22" s="87">
        <f t="shared" si="32"/>
        <v>0</v>
      </c>
      <c r="X22" s="87">
        <f t="shared" si="33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34"/>
        <v>7228</v>
      </c>
      <c r="AE22" s="87">
        <v>7172</v>
      </c>
      <c r="AF22" s="88">
        <f t="shared" si="35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56</v>
      </c>
      <c r="AL22" s="87">
        <v>0</v>
      </c>
      <c r="AM22" s="87">
        <v>177558</v>
      </c>
      <c r="AN22" s="87">
        <v>133</v>
      </c>
      <c r="AO22" s="87">
        <f t="shared" si="36"/>
        <v>7361</v>
      </c>
      <c r="AP22" s="87">
        <f t="shared" si="22"/>
        <v>0</v>
      </c>
      <c r="AQ22" s="87">
        <f t="shared" si="22"/>
        <v>0</v>
      </c>
      <c r="AR22" s="87">
        <f t="shared" si="22"/>
        <v>0</v>
      </c>
      <c r="AS22" s="87">
        <f t="shared" si="22"/>
        <v>0</v>
      </c>
      <c r="AT22" s="87">
        <f t="shared" si="11"/>
        <v>0</v>
      </c>
      <c r="AU22" s="87">
        <f t="shared" si="12"/>
        <v>0</v>
      </c>
      <c r="AV22" s="87">
        <f t="shared" si="12"/>
        <v>133887</v>
      </c>
      <c r="AW22" s="87">
        <f t="shared" si="13"/>
        <v>393581</v>
      </c>
      <c r="AX22" s="87">
        <f t="shared" si="14"/>
        <v>100406</v>
      </c>
      <c r="AY22" s="87">
        <f t="shared" si="15"/>
        <v>4988</v>
      </c>
      <c r="AZ22" s="87">
        <f t="shared" si="16"/>
        <v>0</v>
      </c>
      <c r="BA22" s="87">
        <f t="shared" si="17"/>
        <v>3971</v>
      </c>
      <c r="BB22" s="87">
        <f t="shared" si="18"/>
        <v>1017</v>
      </c>
      <c r="BC22" s="87">
        <f t="shared" si="19"/>
        <v>0</v>
      </c>
      <c r="BD22" s="87">
        <f t="shared" si="23"/>
        <v>288187</v>
      </c>
      <c r="BE22" s="87">
        <f t="shared" si="24"/>
        <v>0</v>
      </c>
      <c r="BF22" s="87">
        <f t="shared" si="24"/>
        <v>853867</v>
      </c>
      <c r="BG22" s="87">
        <f t="shared" si="25"/>
        <v>48095</v>
      </c>
      <c r="BH22" s="87">
        <f t="shared" si="26"/>
        <v>441676</v>
      </c>
    </row>
    <row r="23" spans="1:60" ht="13.5">
      <c r="A23" s="17" t="s">
        <v>261</v>
      </c>
      <c r="B23" s="76" t="s">
        <v>294</v>
      </c>
      <c r="C23" s="77" t="s">
        <v>295</v>
      </c>
      <c r="D23" s="87">
        <f t="shared" si="27"/>
        <v>0</v>
      </c>
      <c r="E23" s="87">
        <f t="shared" si="28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f t="shared" si="29"/>
        <v>2355843</v>
      </c>
      <c r="L23" s="87">
        <v>512653</v>
      </c>
      <c r="M23" s="88">
        <f t="shared" si="30"/>
        <v>304011</v>
      </c>
      <c r="N23" s="87">
        <v>17668</v>
      </c>
      <c r="O23" s="87">
        <v>278619</v>
      </c>
      <c r="P23" s="87">
        <v>7724</v>
      </c>
      <c r="Q23" s="87">
        <v>6975</v>
      </c>
      <c r="R23" s="87">
        <v>1397117</v>
      </c>
      <c r="S23" s="87">
        <v>135087</v>
      </c>
      <c r="T23" s="87">
        <v>0</v>
      </c>
      <c r="U23" s="87">
        <v>0</v>
      </c>
      <c r="V23" s="87">
        <f t="shared" si="31"/>
        <v>2355843</v>
      </c>
      <c r="W23" s="87">
        <f t="shared" si="32"/>
        <v>0</v>
      </c>
      <c r="X23" s="87">
        <f t="shared" si="33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34"/>
        <v>26811</v>
      </c>
      <c r="AE23" s="87">
        <v>0</v>
      </c>
      <c r="AF23" s="88">
        <f t="shared" si="35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26811</v>
      </c>
      <c r="AL23" s="87">
        <v>0</v>
      </c>
      <c r="AM23" s="87">
        <v>316226</v>
      </c>
      <c r="AN23" s="87">
        <v>0</v>
      </c>
      <c r="AO23" s="87">
        <f t="shared" si="36"/>
        <v>26811</v>
      </c>
      <c r="AP23" s="87">
        <f t="shared" si="22"/>
        <v>0</v>
      </c>
      <c r="AQ23" s="87">
        <f t="shared" si="22"/>
        <v>0</v>
      </c>
      <c r="AR23" s="87">
        <f t="shared" si="22"/>
        <v>0</v>
      </c>
      <c r="AS23" s="87">
        <f t="shared" si="22"/>
        <v>0</v>
      </c>
      <c r="AT23" s="87">
        <f t="shared" si="11"/>
        <v>0</v>
      </c>
      <c r="AU23" s="87">
        <f t="shared" si="12"/>
        <v>0</v>
      </c>
      <c r="AV23" s="87">
        <f t="shared" si="12"/>
        <v>0</v>
      </c>
      <c r="AW23" s="87">
        <f t="shared" si="13"/>
        <v>2382654</v>
      </c>
      <c r="AX23" s="87">
        <f t="shared" si="14"/>
        <v>512653</v>
      </c>
      <c r="AY23" s="87">
        <f t="shared" si="15"/>
        <v>304011</v>
      </c>
      <c r="AZ23" s="87">
        <f t="shared" si="16"/>
        <v>17668</v>
      </c>
      <c r="BA23" s="87">
        <f t="shared" si="17"/>
        <v>278619</v>
      </c>
      <c r="BB23" s="87">
        <f t="shared" si="18"/>
        <v>7724</v>
      </c>
      <c r="BC23" s="87">
        <f t="shared" si="19"/>
        <v>6975</v>
      </c>
      <c r="BD23" s="87">
        <f t="shared" si="23"/>
        <v>1423928</v>
      </c>
      <c r="BE23" s="87">
        <f t="shared" si="24"/>
        <v>135087</v>
      </c>
      <c r="BF23" s="87">
        <f t="shared" si="24"/>
        <v>316226</v>
      </c>
      <c r="BG23" s="87">
        <f t="shared" si="25"/>
        <v>0</v>
      </c>
      <c r="BH23" s="87">
        <f t="shared" si="26"/>
        <v>2382654</v>
      </c>
    </row>
    <row r="24" spans="1:60" ht="13.5">
      <c r="A24" s="17" t="s">
        <v>261</v>
      </c>
      <c r="B24" s="76" t="s">
        <v>296</v>
      </c>
      <c r="C24" s="77" t="s">
        <v>297</v>
      </c>
      <c r="D24" s="87">
        <f t="shared" si="27"/>
        <v>13650</v>
      </c>
      <c r="E24" s="87">
        <f t="shared" si="28"/>
        <v>13650</v>
      </c>
      <c r="F24" s="87">
        <v>0</v>
      </c>
      <c r="G24" s="87">
        <v>0</v>
      </c>
      <c r="H24" s="87">
        <v>13650</v>
      </c>
      <c r="I24" s="87">
        <v>0</v>
      </c>
      <c r="J24" s="87">
        <v>241977</v>
      </c>
      <c r="K24" s="87">
        <f t="shared" si="29"/>
        <v>1245838</v>
      </c>
      <c r="L24" s="87">
        <v>290655</v>
      </c>
      <c r="M24" s="88">
        <f t="shared" si="30"/>
        <v>23703</v>
      </c>
      <c r="N24" s="87">
        <v>13524</v>
      </c>
      <c r="O24" s="87">
        <v>10179</v>
      </c>
      <c r="P24" s="87">
        <v>0</v>
      </c>
      <c r="Q24" s="87">
        <v>0</v>
      </c>
      <c r="R24" s="87">
        <v>874676</v>
      </c>
      <c r="S24" s="87">
        <v>56804</v>
      </c>
      <c r="T24" s="87">
        <v>983502</v>
      </c>
      <c r="U24" s="87">
        <v>0</v>
      </c>
      <c r="V24" s="87">
        <f t="shared" si="31"/>
        <v>1259488</v>
      </c>
      <c r="W24" s="87">
        <f t="shared" si="32"/>
        <v>0</v>
      </c>
      <c r="X24" s="87">
        <f t="shared" si="33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34"/>
        <v>90054</v>
      </c>
      <c r="AE24" s="87">
        <v>35231</v>
      </c>
      <c r="AF24" s="88">
        <f t="shared" si="35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46292</v>
      </c>
      <c r="AL24" s="87">
        <v>8531</v>
      </c>
      <c r="AM24" s="87">
        <v>170627</v>
      </c>
      <c r="AN24" s="87">
        <v>0</v>
      </c>
      <c r="AO24" s="87">
        <f t="shared" si="36"/>
        <v>90054</v>
      </c>
      <c r="AP24" s="87">
        <f t="shared" si="22"/>
        <v>13650</v>
      </c>
      <c r="AQ24" s="87">
        <f t="shared" si="22"/>
        <v>13650</v>
      </c>
      <c r="AR24" s="87">
        <f t="shared" si="22"/>
        <v>0</v>
      </c>
      <c r="AS24" s="87">
        <f t="shared" si="22"/>
        <v>0</v>
      </c>
      <c r="AT24" s="87">
        <f t="shared" si="11"/>
        <v>13650</v>
      </c>
      <c r="AU24" s="87">
        <f t="shared" si="12"/>
        <v>0</v>
      </c>
      <c r="AV24" s="87">
        <f t="shared" si="12"/>
        <v>241977</v>
      </c>
      <c r="AW24" s="87">
        <f t="shared" si="13"/>
        <v>1335892</v>
      </c>
      <c r="AX24" s="87">
        <f t="shared" si="14"/>
        <v>325886</v>
      </c>
      <c r="AY24" s="87">
        <f t="shared" si="15"/>
        <v>23703</v>
      </c>
      <c r="AZ24" s="87">
        <f t="shared" si="16"/>
        <v>13524</v>
      </c>
      <c r="BA24" s="87">
        <f t="shared" si="17"/>
        <v>10179</v>
      </c>
      <c r="BB24" s="87">
        <f t="shared" si="18"/>
        <v>0</v>
      </c>
      <c r="BC24" s="87">
        <f t="shared" si="19"/>
        <v>0</v>
      </c>
      <c r="BD24" s="87">
        <f t="shared" si="23"/>
        <v>920968</v>
      </c>
      <c r="BE24" s="87">
        <f t="shared" si="24"/>
        <v>65335</v>
      </c>
      <c r="BF24" s="87">
        <f t="shared" si="24"/>
        <v>1154129</v>
      </c>
      <c r="BG24" s="87">
        <f t="shared" si="25"/>
        <v>0</v>
      </c>
      <c r="BH24" s="87">
        <f t="shared" si="26"/>
        <v>1349542</v>
      </c>
    </row>
    <row r="25" spans="1:60" ht="13.5">
      <c r="A25" s="17" t="s">
        <v>261</v>
      </c>
      <c r="B25" s="76" t="s">
        <v>298</v>
      </c>
      <c r="C25" s="77" t="s">
        <v>299</v>
      </c>
      <c r="D25" s="87">
        <f t="shared" si="27"/>
        <v>9492</v>
      </c>
      <c r="E25" s="87">
        <f t="shared" si="28"/>
        <v>777</v>
      </c>
      <c r="F25" s="87">
        <v>777</v>
      </c>
      <c r="G25" s="87">
        <v>0</v>
      </c>
      <c r="H25" s="87">
        <v>0</v>
      </c>
      <c r="I25" s="87">
        <v>8715</v>
      </c>
      <c r="J25" s="87">
        <v>309617</v>
      </c>
      <c r="K25" s="87">
        <f t="shared" si="29"/>
        <v>1460460</v>
      </c>
      <c r="L25" s="87">
        <v>491651</v>
      </c>
      <c r="M25" s="88">
        <f t="shared" si="30"/>
        <v>211259</v>
      </c>
      <c r="N25" s="87">
        <v>23512</v>
      </c>
      <c r="O25" s="87">
        <v>133786</v>
      </c>
      <c r="P25" s="87">
        <v>53961</v>
      </c>
      <c r="Q25" s="87">
        <v>30450</v>
      </c>
      <c r="R25" s="87">
        <v>725750</v>
      </c>
      <c r="S25" s="87">
        <v>1350</v>
      </c>
      <c r="T25" s="87">
        <v>1258418</v>
      </c>
      <c r="U25" s="87">
        <v>122662</v>
      </c>
      <c r="V25" s="87">
        <f t="shared" si="31"/>
        <v>1592614</v>
      </c>
      <c r="W25" s="87">
        <f t="shared" si="32"/>
        <v>0</v>
      </c>
      <c r="X25" s="87">
        <f t="shared" si="33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34"/>
        <v>108657</v>
      </c>
      <c r="AE25" s="87">
        <v>33035</v>
      </c>
      <c r="AF25" s="88">
        <f t="shared" si="35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75622</v>
      </c>
      <c r="AL25" s="87">
        <v>0</v>
      </c>
      <c r="AM25" s="87">
        <v>219668</v>
      </c>
      <c r="AN25" s="87">
        <v>60215</v>
      </c>
      <c r="AO25" s="87">
        <f t="shared" si="36"/>
        <v>168872</v>
      </c>
      <c r="AP25" s="87">
        <f t="shared" si="22"/>
        <v>9492</v>
      </c>
      <c r="AQ25" s="87">
        <f t="shared" si="22"/>
        <v>777</v>
      </c>
      <c r="AR25" s="87">
        <f t="shared" si="22"/>
        <v>777</v>
      </c>
      <c r="AS25" s="87">
        <f t="shared" si="22"/>
        <v>0</v>
      </c>
      <c r="AT25" s="87">
        <f t="shared" si="11"/>
        <v>0</v>
      </c>
      <c r="AU25" s="87">
        <f t="shared" si="12"/>
        <v>8715</v>
      </c>
      <c r="AV25" s="87">
        <f t="shared" si="12"/>
        <v>309617</v>
      </c>
      <c r="AW25" s="87">
        <f t="shared" si="13"/>
        <v>1569117</v>
      </c>
      <c r="AX25" s="87">
        <f t="shared" si="14"/>
        <v>524686</v>
      </c>
      <c r="AY25" s="87">
        <f t="shared" si="15"/>
        <v>211259</v>
      </c>
      <c r="AZ25" s="87">
        <f t="shared" si="16"/>
        <v>23512</v>
      </c>
      <c r="BA25" s="87">
        <f t="shared" si="17"/>
        <v>133786</v>
      </c>
      <c r="BB25" s="87">
        <f t="shared" si="18"/>
        <v>53961</v>
      </c>
      <c r="BC25" s="87">
        <f t="shared" si="19"/>
        <v>30450</v>
      </c>
      <c r="BD25" s="87">
        <f t="shared" si="23"/>
        <v>801372</v>
      </c>
      <c r="BE25" s="87">
        <f t="shared" si="24"/>
        <v>1350</v>
      </c>
      <c r="BF25" s="87">
        <f t="shared" si="24"/>
        <v>1478086</v>
      </c>
      <c r="BG25" s="87">
        <f t="shared" si="25"/>
        <v>182877</v>
      </c>
      <c r="BH25" s="87">
        <f t="shared" si="26"/>
        <v>1761486</v>
      </c>
    </row>
    <row r="26" spans="1:60" ht="13.5">
      <c r="A26" s="17" t="s">
        <v>261</v>
      </c>
      <c r="B26" s="76" t="s">
        <v>300</v>
      </c>
      <c r="C26" s="77" t="s">
        <v>301</v>
      </c>
      <c r="D26" s="87">
        <f t="shared" si="27"/>
        <v>0</v>
      </c>
      <c r="E26" s="87">
        <f t="shared" si="28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f t="shared" si="29"/>
        <v>317606</v>
      </c>
      <c r="L26" s="87">
        <v>27000</v>
      </c>
      <c r="M26" s="88">
        <f t="shared" si="30"/>
        <v>0</v>
      </c>
      <c r="N26" s="87">
        <v>0</v>
      </c>
      <c r="O26" s="87">
        <v>0</v>
      </c>
      <c r="P26" s="87">
        <v>0</v>
      </c>
      <c r="Q26" s="87">
        <v>0</v>
      </c>
      <c r="R26" s="87">
        <v>290606</v>
      </c>
      <c r="S26" s="87">
        <v>0</v>
      </c>
      <c r="T26" s="87">
        <v>457901</v>
      </c>
      <c r="U26" s="87">
        <v>22789</v>
      </c>
      <c r="V26" s="87">
        <f t="shared" si="31"/>
        <v>340395</v>
      </c>
      <c r="W26" s="87">
        <f t="shared" si="32"/>
        <v>0</v>
      </c>
      <c r="X26" s="87">
        <f t="shared" si="33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34"/>
        <v>21497</v>
      </c>
      <c r="AE26" s="87">
        <v>10020</v>
      </c>
      <c r="AF26" s="88">
        <f t="shared" si="35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11477</v>
      </c>
      <c r="AL26" s="87">
        <v>0</v>
      </c>
      <c r="AM26" s="87">
        <v>34466</v>
      </c>
      <c r="AN26" s="87">
        <v>0</v>
      </c>
      <c r="AO26" s="87">
        <f t="shared" si="36"/>
        <v>21497</v>
      </c>
      <c r="AP26" s="87">
        <f t="shared" si="22"/>
        <v>0</v>
      </c>
      <c r="AQ26" s="87">
        <f t="shared" si="22"/>
        <v>0</v>
      </c>
      <c r="AR26" s="87">
        <f t="shared" si="22"/>
        <v>0</v>
      </c>
      <c r="AS26" s="87">
        <f t="shared" si="22"/>
        <v>0</v>
      </c>
      <c r="AT26" s="87">
        <f t="shared" si="11"/>
        <v>0</v>
      </c>
      <c r="AU26" s="87">
        <f t="shared" si="12"/>
        <v>0</v>
      </c>
      <c r="AV26" s="87">
        <f t="shared" si="12"/>
        <v>0</v>
      </c>
      <c r="AW26" s="87">
        <f t="shared" si="13"/>
        <v>339103</v>
      </c>
      <c r="AX26" s="87">
        <f t="shared" si="14"/>
        <v>37020</v>
      </c>
      <c r="AY26" s="87">
        <f t="shared" si="15"/>
        <v>0</v>
      </c>
      <c r="AZ26" s="87">
        <f t="shared" si="16"/>
        <v>0</v>
      </c>
      <c r="BA26" s="87">
        <f t="shared" si="17"/>
        <v>0</v>
      </c>
      <c r="BB26" s="87">
        <f t="shared" si="18"/>
        <v>0</v>
      </c>
      <c r="BC26" s="87">
        <f t="shared" si="19"/>
        <v>0</v>
      </c>
      <c r="BD26" s="87">
        <f t="shared" si="23"/>
        <v>302083</v>
      </c>
      <c r="BE26" s="87">
        <f t="shared" si="24"/>
        <v>0</v>
      </c>
      <c r="BF26" s="87">
        <f t="shared" si="24"/>
        <v>492367</v>
      </c>
      <c r="BG26" s="87">
        <f t="shared" si="25"/>
        <v>22789</v>
      </c>
      <c r="BH26" s="87">
        <f t="shared" si="26"/>
        <v>361892</v>
      </c>
    </row>
    <row r="27" spans="1:60" ht="13.5">
      <c r="A27" s="17" t="s">
        <v>261</v>
      </c>
      <c r="B27" s="76" t="s">
        <v>302</v>
      </c>
      <c r="C27" s="77" t="s">
        <v>303</v>
      </c>
      <c r="D27" s="87">
        <f t="shared" si="27"/>
        <v>0</v>
      </c>
      <c r="E27" s="87">
        <f t="shared" si="28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f t="shared" si="29"/>
        <v>647106</v>
      </c>
      <c r="L27" s="87">
        <v>52777</v>
      </c>
      <c r="M27" s="88">
        <f t="shared" si="30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594329</v>
      </c>
      <c r="S27" s="87">
        <v>0</v>
      </c>
      <c r="T27" s="87">
        <v>492102</v>
      </c>
      <c r="U27" s="87">
        <v>18327</v>
      </c>
      <c r="V27" s="87">
        <f t="shared" si="31"/>
        <v>665433</v>
      </c>
      <c r="W27" s="87">
        <f t="shared" si="32"/>
        <v>0</v>
      </c>
      <c r="X27" s="87">
        <f t="shared" si="33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34"/>
        <v>14631</v>
      </c>
      <c r="AE27" s="87">
        <v>6091</v>
      </c>
      <c r="AF27" s="88">
        <f t="shared" si="35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8540</v>
      </c>
      <c r="AL27" s="87">
        <v>0</v>
      </c>
      <c r="AM27" s="87">
        <v>37040</v>
      </c>
      <c r="AN27" s="87">
        <v>0</v>
      </c>
      <c r="AO27" s="87">
        <f t="shared" si="36"/>
        <v>14631</v>
      </c>
      <c r="AP27" s="87">
        <f t="shared" si="22"/>
        <v>0</v>
      </c>
      <c r="AQ27" s="87">
        <f t="shared" si="22"/>
        <v>0</v>
      </c>
      <c r="AR27" s="87">
        <f t="shared" si="22"/>
        <v>0</v>
      </c>
      <c r="AS27" s="87">
        <f t="shared" si="22"/>
        <v>0</v>
      </c>
      <c r="AT27" s="87">
        <f t="shared" si="11"/>
        <v>0</v>
      </c>
      <c r="AU27" s="87">
        <f t="shared" si="12"/>
        <v>0</v>
      </c>
      <c r="AV27" s="87">
        <f t="shared" si="12"/>
        <v>0</v>
      </c>
      <c r="AW27" s="87">
        <f t="shared" si="13"/>
        <v>661737</v>
      </c>
      <c r="AX27" s="87">
        <f t="shared" si="14"/>
        <v>58868</v>
      </c>
      <c r="AY27" s="87">
        <f t="shared" si="15"/>
        <v>0</v>
      </c>
      <c r="AZ27" s="87">
        <f t="shared" si="16"/>
        <v>0</v>
      </c>
      <c r="BA27" s="87">
        <f t="shared" si="17"/>
        <v>0</v>
      </c>
      <c r="BB27" s="87">
        <f t="shared" si="18"/>
        <v>0</v>
      </c>
      <c r="BC27" s="87">
        <f t="shared" si="19"/>
        <v>0</v>
      </c>
      <c r="BD27" s="87">
        <f t="shared" si="23"/>
        <v>602869</v>
      </c>
      <c r="BE27" s="87">
        <f t="shared" si="24"/>
        <v>0</v>
      </c>
      <c r="BF27" s="87">
        <f t="shared" si="24"/>
        <v>529142</v>
      </c>
      <c r="BG27" s="87">
        <f t="shared" si="25"/>
        <v>18327</v>
      </c>
      <c r="BH27" s="87">
        <f t="shared" si="26"/>
        <v>680064</v>
      </c>
    </row>
    <row r="28" spans="1:60" ht="13.5">
      <c r="A28" s="17" t="s">
        <v>261</v>
      </c>
      <c r="B28" s="76" t="s">
        <v>304</v>
      </c>
      <c r="C28" s="77" t="s">
        <v>305</v>
      </c>
      <c r="D28" s="87">
        <f t="shared" si="27"/>
        <v>0</v>
      </c>
      <c r="E28" s="87">
        <f t="shared" si="28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f t="shared" si="29"/>
        <v>1614474</v>
      </c>
      <c r="L28" s="87">
        <v>207065</v>
      </c>
      <c r="M28" s="88">
        <f t="shared" si="30"/>
        <v>406564</v>
      </c>
      <c r="N28" s="87">
        <v>3848</v>
      </c>
      <c r="O28" s="87">
        <v>381078</v>
      </c>
      <c r="P28" s="87">
        <v>21638</v>
      </c>
      <c r="Q28" s="87">
        <v>0</v>
      </c>
      <c r="R28" s="87">
        <v>1000845</v>
      </c>
      <c r="S28" s="87">
        <v>0</v>
      </c>
      <c r="T28" s="87">
        <v>0</v>
      </c>
      <c r="U28" s="87">
        <v>74803</v>
      </c>
      <c r="V28" s="87">
        <f t="shared" si="31"/>
        <v>1689277</v>
      </c>
      <c r="W28" s="87">
        <f t="shared" si="32"/>
        <v>0</v>
      </c>
      <c r="X28" s="87">
        <f t="shared" si="33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177567</v>
      </c>
      <c r="AD28" s="87">
        <f t="shared" si="34"/>
        <v>16443</v>
      </c>
      <c r="AE28" s="87">
        <v>16443</v>
      </c>
      <c r="AF28" s="88">
        <f t="shared" si="35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188563</v>
      </c>
      <c r="AN28" s="87">
        <v>6776</v>
      </c>
      <c r="AO28" s="87">
        <f t="shared" si="36"/>
        <v>23219</v>
      </c>
      <c r="AP28" s="87">
        <f t="shared" si="22"/>
        <v>0</v>
      </c>
      <c r="AQ28" s="87">
        <f t="shared" si="22"/>
        <v>0</v>
      </c>
      <c r="AR28" s="87">
        <f t="shared" si="22"/>
        <v>0</v>
      </c>
      <c r="AS28" s="87">
        <f t="shared" si="22"/>
        <v>0</v>
      </c>
      <c r="AT28" s="87">
        <f t="shared" si="11"/>
        <v>0</v>
      </c>
      <c r="AU28" s="87">
        <f t="shared" si="12"/>
        <v>0</v>
      </c>
      <c r="AV28" s="87">
        <f t="shared" si="12"/>
        <v>177567</v>
      </c>
      <c r="AW28" s="87">
        <f t="shared" si="13"/>
        <v>1630917</v>
      </c>
      <c r="AX28" s="87">
        <f t="shared" si="14"/>
        <v>223508</v>
      </c>
      <c r="AY28" s="87">
        <f t="shared" si="15"/>
        <v>406564</v>
      </c>
      <c r="AZ28" s="87">
        <f t="shared" si="16"/>
        <v>3848</v>
      </c>
      <c r="BA28" s="87">
        <f t="shared" si="17"/>
        <v>381078</v>
      </c>
      <c r="BB28" s="87">
        <f t="shared" si="18"/>
        <v>21638</v>
      </c>
      <c r="BC28" s="87">
        <f t="shared" si="19"/>
        <v>0</v>
      </c>
      <c r="BD28" s="87">
        <f t="shared" si="23"/>
        <v>1000845</v>
      </c>
      <c r="BE28" s="87">
        <f t="shared" si="24"/>
        <v>0</v>
      </c>
      <c r="BF28" s="87">
        <f t="shared" si="24"/>
        <v>188563</v>
      </c>
      <c r="BG28" s="87">
        <f t="shared" si="25"/>
        <v>81579</v>
      </c>
      <c r="BH28" s="87">
        <f t="shared" si="26"/>
        <v>1712496</v>
      </c>
    </row>
    <row r="29" spans="1:60" ht="13.5">
      <c r="A29" s="17" t="s">
        <v>261</v>
      </c>
      <c r="B29" s="76" t="s">
        <v>306</v>
      </c>
      <c r="C29" s="77" t="s">
        <v>307</v>
      </c>
      <c r="D29" s="87">
        <f t="shared" si="27"/>
        <v>56905</v>
      </c>
      <c r="E29" s="87">
        <f t="shared" si="28"/>
        <v>56905</v>
      </c>
      <c r="F29" s="87">
        <v>56905</v>
      </c>
      <c r="G29" s="87">
        <v>0</v>
      </c>
      <c r="H29" s="87">
        <v>0</v>
      </c>
      <c r="I29" s="87">
        <v>0</v>
      </c>
      <c r="J29" s="87">
        <v>0</v>
      </c>
      <c r="K29" s="87">
        <f t="shared" si="29"/>
        <v>795585</v>
      </c>
      <c r="L29" s="87">
        <v>111195</v>
      </c>
      <c r="M29" s="88">
        <f t="shared" si="30"/>
        <v>10347</v>
      </c>
      <c r="N29" s="87">
        <v>0</v>
      </c>
      <c r="O29" s="87">
        <v>10347</v>
      </c>
      <c r="P29" s="87">
        <v>0</v>
      </c>
      <c r="Q29" s="87">
        <v>0</v>
      </c>
      <c r="R29" s="87">
        <v>650367</v>
      </c>
      <c r="S29" s="87">
        <v>23676</v>
      </c>
      <c r="T29" s="87">
        <v>0</v>
      </c>
      <c r="U29" s="87">
        <v>0</v>
      </c>
      <c r="V29" s="87">
        <f t="shared" si="31"/>
        <v>852490</v>
      </c>
      <c r="W29" s="87">
        <f t="shared" si="32"/>
        <v>0</v>
      </c>
      <c r="X29" s="87">
        <f t="shared" si="33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34"/>
        <v>159473</v>
      </c>
      <c r="AE29" s="87">
        <v>39712</v>
      </c>
      <c r="AF29" s="88">
        <f t="shared" si="35"/>
        <v>50448</v>
      </c>
      <c r="AG29" s="87">
        <v>0</v>
      </c>
      <c r="AH29" s="87">
        <v>50448</v>
      </c>
      <c r="AI29" s="87">
        <v>0</v>
      </c>
      <c r="AJ29" s="87">
        <v>0</v>
      </c>
      <c r="AK29" s="87">
        <v>51987</v>
      </c>
      <c r="AL29" s="87">
        <v>17326</v>
      </c>
      <c r="AM29" s="87">
        <v>0</v>
      </c>
      <c r="AN29" s="87">
        <v>0</v>
      </c>
      <c r="AO29" s="87">
        <f t="shared" si="36"/>
        <v>159473</v>
      </c>
      <c r="AP29" s="87">
        <f t="shared" si="22"/>
        <v>56905</v>
      </c>
      <c r="AQ29" s="87">
        <f t="shared" si="22"/>
        <v>56905</v>
      </c>
      <c r="AR29" s="87">
        <f t="shared" si="22"/>
        <v>56905</v>
      </c>
      <c r="AS29" s="87">
        <f t="shared" si="22"/>
        <v>0</v>
      </c>
      <c r="AT29" s="87">
        <f t="shared" si="11"/>
        <v>0</v>
      </c>
      <c r="AU29" s="87">
        <f t="shared" si="12"/>
        <v>0</v>
      </c>
      <c r="AV29" s="87">
        <f t="shared" si="12"/>
        <v>0</v>
      </c>
      <c r="AW29" s="87">
        <f t="shared" si="13"/>
        <v>955058</v>
      </c>
      <c r="AX29" s="87">
        <f t="shared" si="14"/>
        <v>150907</v>
      </c>
      <c r="AY29" s="87">
        <f t="shared" si="15"/>
        <v>60795</v>
      </c>
      <c r="AZ29" s="87">
        <f t="shared" si="16"/>
        <v>0</v>
      </c>
      <c r="BA29" s="87">
        <f t="shared" si="17"/>
        <v>60795</v>
      </c>
      <c r="BB29" s="87">
        <f t="shared" si="18"/>
        <v>0</v>
      </c>
      <c r="BC29" s="87">
        <f t="shared" si="19"/>
        <v>0</v>
      </c>
      <c r="BD29" s="87">
        <f t="shared" si="23"/>
        <v>702354</v>
      </c>
      <c r="BE29" s="87">
        <f t="shared" si="24"/>
        <v>41002</v>
      </c>
      <c r="BF29" s="87">
        <f t="shared" si="24"/>
        <v>0</v>
      </c>
      <c r="BG29" s="87">
        <f t="shared" si="25"/>
        <v>0</v>
      </c>
      <c r="BH29" s="87">
        <f t="shared" si="26"/>
        <v>1011963</v>
      </c>
    </row>
    <row r="30" spans="1:60" ht="13.5">
      <c r="A30" s="17" t="s">
        <v>261</v>
      </c>
      <c r="B30" s="76" t="s">
        <v>308</v>
      </c>
      <c r="C30" s="77" t="s">
        <v>309</v>
      </c>
      <c r="D30" s="87">
        <f t="shared" si="27"/>
        <v>184825</v>
      </c>
      <c r="E30" s="87">
        <f t="shared" si="28"/>
        <v>184825</v>
      </c>
      <c r="F30" s="87">
        <v>184825</v>
      </c>
      <c r="G30" s="87">
        <v>0</v>
      </c>
      <c r="H30" s="87">
        <v>0</v>
      </c>
      <c r="I30" s="87">
        <v>0</v>
      </c>
      <c r="J30" s="87">
        <v>0</v>
      </c>
      <c r="K30" s="87">
        <f t="shared" si="29"/>
        <v>1129393</v>
      </c>
      <c r="L30" s="87">
        <v>129235</v>
      </c>
      <c r="M30" s="88">
        <f t="shared" si="30"/>
        <v>200588</v>
      </c>
      <c r="N30" s="87">
        <v>789</v>
      </c>
      <c r="O30" s="87">
        <v>199799</v>
      </c>
      <c r="P30" s="87">
        <v>0</v>
      </c>
      <c r="Q30" s="87">
        <v>0</v>
      </c>
      <c r="R30" s="87">
        <v>799570</v>
      </c>
      <c r="S30" s="87">
        <v>0</v>
      </c>
      <c r="T30" s="87">
        <v>0</v>
      </c>
      <c r="U30" s="87">
        <v>339766</v>
      </c>
      <c r="V30" s="87">
        <f t="shared" si="31"/>
        <v>1653984</v>
      </c>
      <c r="W30" s="87">
        <f t="shared" si="32"/>
        <v>0</v>
      </c>
      <c r="X30" s="87">
        <f t="shared" si="33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34"/>
        <v>0</v>
      </c>
      <c r="AE30" s="87">
        <v>0</v>
      </c>
      <c r="AF30" s="88">
        <f t="shared" si="35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38244</v>
      </c>
      <c r="AN30" s="87">
        <v>0</v>
      </c>
      <c r="AO30" s="87">
        <f t="shared" si="36"/>
        <v>0</v>
      </c>
      <c r="AP30" s="87">
        <f t="shared" si="22"/>
        <v>184825</v>
      </c>
      <c r="AQ30" s="87">
        <f t="shared" si="22"/>
        <v>184825</v>
      </c>
      <c r="AR30" s="87">
        <f t="shared" si="22"/>
        <v>184825</v>
      </c>
      <c r="AS30" s="87">
        <f t="shared" si="22"/>
        <v>0</v>
      </c>
      <c r="AT30" s="87">
        <f t="shared" si="11"/>
        <v>0</v>
      </c>
      <c r="AU30" s="87">
        <f t="shared" si="12"/>
        <v>0</v>
      </c>
      <c r="AV30" s="87">
        <f t="shared" si="12"/>
        <v>0</v>
      </c>
      <c r="AW30" s="87">
        <f t="shared" si="13"/>
        <v>1129393</v>
      </c>
      <c r="AX30" s="87">
        <f t="shared" si="14"/>
        <v>129235</v>
      </c>
      <c r="AY30" s="87">
        <f t="shared" si="15"/>
        <v>200588</v>
      </c>
      <c r="AZ30" s="87">
        <f t="shared" si="16"/>
        <v>789</v>
      </c>
      <c r="BA30" s="87">
        <f t="shared" si="17"/>
        <v>199799</v>
      </c>
      <c r="BB30" s="87">
        <f t="shared" si="18"/>
        <v>0</v>
      </c>
      <c r="BC30" s="87">
        <f t="shared" si="19"/>
        <v>0</v>
      </c>
      <c r="BD30" s="87">
        <f t="shared" si="23"/>
        <v>799570</v>
      </c>
      <c r="BE30" s="87">
        <f t="shared" si="24"/>
        <v>0</v>
      </c>
      <c r="BF30" s="87">
        <f t="shared" si="24"/>
        <v>38244</v>
      </c>
      <c r="BG30" s="87">
        <f t="shared" si="25"/>
        <v>339766</v>
      </c>
      <c r="BH30" s="87">
        <f t="shared" si="26"/>
        <v>1653984</v>
      </c>
    </row>
    <row r="31" spans="1:60" ht="13.5">
      <c r="A31" s="17" t="s">
        <v>261</v>
      </c>
      <c r="B31" s="76" t="s">
        <v>310</v>
      </c>
      <c r="C31" s="77" t="s">
        <v>311</v>
      </c>
      <c r="D31" s="87">
        <f t="shared" si="27"/>
        <v>0</v>
      </c>
      <c r="E31" s="87">
        <f t="shared" si="28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292334</v>
      </c>
      <c r="K31" s="87">
        <f t="shared" si="29"/>
        <v>277053</v>
      </c>
      <c r="L31" s="87">
        <v>86530</v>
      </c>
      <c r="M31" s="88">
        <f t="shared" si="30"/>
        <v>6740</v>
      </c>
      <c r="N31" s="87">
        <v>6740</v>
      </c>
      <c r="O31" s="87">
        <v>0</v>
      </c>
      <c r="P31" s="87">
        <v>0</v>
      </c>
      <c r="Q31" s="87">
        <v>0</v>
      </c>
      <c r="R31" s="87">
        <v>183783</v>
      </c>
      <c r="S31" s="87">
        <v>0</v>
      </c>
      <c r="T31" s="87">
        <v>179248</v>
      </c>
      <c r="U31" s="87">
        <v>0</v>
      </c>
      <c r="V31" s="87">
        <f t="shared" si="31"/>
        <v>277053</v>
      </c>
      <c r="W31" s="87">
        <f t="shared" si="32"/>
        <v>0</v>
      </c>
      <c r="X31" s="87">
        <f t="shared" si="33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34"/>
        <v>6530</v>
      </c>
      <c r="AE31" s="87">
        <v>6530</v>
      </c>
      <c r="AF31" s="88">
        <f t="shared" si="35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35588</v>
      </c>
      <c r="AN31" s="87">
        <v>0</v>
      </c>
      <c r="AO31" s="87">
        <f t="shared" si="36"/>
        <v>6530</v>
      </c>
      <c r="AP31" s="87">
        <f t="shared" si="22"/>
        <v>0</v>
      </c>
      <c r="AQ31" s="87">
        <f t="shared" si="22"/>
        <v>0</v>
      </c>
      <c r="AR31" s="87">
        <f t="shared" si="22"/>
        <v>0</v>
      </c>
      <c r="AS31" s="87">
        <f t="shared" si="22"/>
        <v>0</v>
      </c>
      <c r="AT31" s="87">
        <f t="shared" si="11"/>
        <v>0</v>
      </c>
      <c r="AU31" s="87">
        <f t="shared" si="12"/>
        <v>0</v>
      </c>
      <c r="AV31" s="87">
        <f t="shared" si="12"/>
        <v>292334</v>
      </c>
      <c r="AW31" s="87">
        <f t="shared" si="13"/>
        <v>283583</v>
      </c>
      <c r="AX31" s="87">
        <f t="shared" si="14"/>
        <v>93060</v>
      </c>
      <c r="AY31" s="87">
        <f t="shared" si="15"/>
        <v>6740</v>
      </c>
      <c r="AZ31" s="87">
        <f t="shared" si="16"/>
        <v>6740</v>
      </c>
      <c r="BA31" s="87">
        <f t="shared" si="17"/>
        <v>0</v>
      </c>
      <c r="BB31" s="87">
        <f t="shared" si="18"/>
        <v>0</v>
      </c>
      <c r="BC31" s="87">
        <f t="shared" si="19"/>
        <v>0</v>
      </c>
      <c r="BD31" s="87">
        <f t="shared" si="23"/>
        <v>183783</v>
      </c>
      <c r="BE31" s="87">
        <f t="shared" si="24"/>
        <v>0</v>
      </c>
      <c r="BF31" s="87">
        <f t="shared" si="24"/>
        <v>214836</v>
      </c>
      <c r="BG31" s="87">
        <f t="shared" si="25"/>
        <v>0</v>
      </c>
      <c r="BH31" s="87">
        <f t="shared" si="26"/>
        <v>283583</v>
      </c>
    </row>
    <row r="32" spans="1:60" ht="13.5">
      <c r="A32" s="17" t="s">
        <v>261</v>
      </c>
      <c r="B32" s="76" t="s">
        <v>312</v>
      </c>
      <c r="C32" s="77" t="s">
        <v>313</v>
      </c>
      <c r="D32" s="87">
        <f t="shared" si="27"/>
        <v>329280</v>
      </c>
      <c r="E32" s="87">
        <f t="shared" si="28"/>
        <v>324403</v>
      </c>
      <c r="F32" s="87">
        <v>324403</v>
      </c>
      <c r="G32" s="87">
        <v>0</v>
      </c>
      <c r="H32" s="87">
        <v>0</v>
      </c>
      <c r="I32" s="87">
        <v>4877</v>
      </c>
      <c r="J32" s="87">
        <v>0</v>
      </c>
      <c r="K32" s="87">
        <f t="shared" si="29"/>
        <v>774364</v>
      </c>
      <c r="L32" s="87">
        <v>60626</v>
      </c>
      <c r="M32" s="88">
        <f t="shared" si="30"/>
        <v>153801</v>
      </c>
      <c r="N32" s="87">
        <v>447</v>
      </c>
      <c r="O32" s="87">
        <v>153354</v>
      </c>
      <c r="P32" s="87">
        <v>0</v>
      </c>
      <c r="Q32" s="87">
        <v>0</v>
      </c>
      <c r="R32" s="87">
        <v>559937</v>
      </c>
      <c r="S32" s="87">
        <v>0</v>
      </c>
      <c r="T32" s="87">
        <v>0</v>
      </c>
      <c r="U32" s="87">
        <v>1491</v>
      </c>
      <c r="V32" s="87">
        <f t="shared" si="31"/>
        <v>1105135</v>
      </c>
      <c r="W32" s="87">
        <f t="shared" si="32"/>
        <v>0</v>
      </c>
      <c r="X32" s="87">
        <f t="shared" si="33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34"/>
        <v>4074</v>
      </c>
      <c r="AE32" s="87">
        <v>4074</v>
      </c>
      <c r="AF32" s="88">
        <f t="shared" si="35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43961</v>
      </c>
      <c r="AN32" s="87">
        <v>0</v>
      </c>
      <c r="AO32" s="87">
        <f t="shared" si="36"/>
        <v>4074</v>
      </c>
      <c r="AP32" s="87">
        <f t="shared" si="22"/>
        <v>329280</v>
      </c>
      <c r="AQ32" s="87">
        <f t="shared" si="22"/>
        <v>324403</v>
      </c>
      <c r="AR32" s="87">
        <f t="shared" si="22"/>
        <v>324403</v>
      </c>
      <c r="AS32" s="87">
        <f t="shared" si="22"/>
        <v>0</v>
      </c>
      <c r="AT32" s="87">
        <f t="shared" si="11"/>
        <v>0</v>
      </c>
      <c r="AU32" s="87">
        <f t="shared" si="12"/>
        <v>4877</v>
      </c>
      <c r="AV32" s="87">
        <f t="shared" si="12"/>
        <v>0</v>
      </c>
      <c r="AW32" s="87">
        <f t="shared" si="13"/>
        <v>778438</v>
      </c>
      <c r="AX32" s="87">
        <f t="shared" si="14"/>
        <v>64700</v>
      </c>
      <c r="AY32" s="87">
        <f t="shared" si="15"/>
        <v>153801</v>
      </c>
      <c r="AZ32" s="87">
        <f t="shared" si="16"/>
        <v>447</v>
      </c>
      <c r="BA32" s="87">
        <f t="shared" si="17"/>
        <v>153354</v>
      </c>
      <c r="BB32" s="87">
        <f t="shared" si="18"/>
        <v>0</v>
      </c>
      <c r="BC32" s="87">
        <f t="shared" si="19"/>
        <v>0</v>
      </c>
      <c r="BD32" s="87">
        <f t="shared" si="23"/>
        <v>559937</v>
      </c>
      <c r="BE32" s="87">
        <f t="shared" si="24"/>
        <v>0</v>
      </c>
      <c r="BF32" s="87">
        <f t="shared" si="24"/>
        <v>43961</v>
      </c>
      <c r="BG32" s="87">
        <f t="shared" si="25"/>
        <v>1491</v>
      </c>
      <c r="BH32" s="87">
        <f t="shared" si="26"/>
        <v>1109209</v>
      </c>
    </row>
    <row r="33" spans="1:60" ht="13.5">
      <c r="A33" s="17" t="s">
        <v>261</v>
      </c>
      <c r="B33" s="76" t="s">
        <v>314</v>
      </c>
      <c r="C33" s="77" t="s">
        <v>315</v>
      </c>
      <c r="D33" s="87">
        <f t="shared" si="27"/>
        <v>0</v>
      </c>
      <c r="E33" s="87">
        <f t="shared" si="28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549427</v>
      </c>
      <c r="K33" s="87">
        <f t="shared" si="29"/>
        <v>600124</v>
      </c>
      <c r="L33" s="87">
        <v>247010</v>
      </c>
      <c r="M33" s="88">
        <f t="shared" si="30"/>
        <v>11449</v>
      </c>
      <c r="N33" s="87">
        <v>11449</v>
      </c>
      <c r="O33" s="87">
        <v>0</v>
      </c>
      <c r="P33" s="87">
        <v>0</v>
      </c>
      <c r="Q33" s="87">
        <v>0</v>
      </c>
      <c r="R33" s="87">
        <v>341143</v>
      </c>
      <c r="S33" s="87">
        <v>522</v>
      </c>
      <c r="T33" s="87">
        <v>336889</v>
      </c>
      <c r="U33" s="87">
        <v>58670</v>
      </c>
      <c r="V33" s="87">
        <f t="shared" si="31"/>
        <v>658794</v>
      </c>
      <c r="W33" s="87">
        <f t="shared" si="32"/>
        <v>0</v>
      </c>
      <c r="X33" s="87">
        <f t="shared" si="33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34"/>
        <v>0</v>
      </c>
      <c r="AE33" s="87">
        <v>0</v>
      </c>
      <c r="AF33" s="88">
        <f t="shared" si="35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54241</v>
      </c>
      <c r="AN33" s="87">
        <v>0</v>
      </c>
      <c r="AO33" s="87">
        <f t="shared" si="36"/>
        <v>0</v>
      </c>
      <c r="AP33" s="87">
        <f t="shared" si="22"/>
        <v>0</v>
      </c>
      <c r="AQ33" s="87">
        <f t="shared" si="22"/>
        <v>0</v>
      </c>
      <c r="AR33" s="87">
        <f t="shared" si="22"/>
        <v>0</v>
      </c>
      <c r="AS33" s="87">
        <f t="shared" si="22"/>
        <v>0</v>
      </c>
      <c r="AT33" s="87">
        <f t="shared" si="11"/>
        <v>0</v>
      </c>
      <c r="AU33" s="87">
        <f t="shared" si="12"/>
        <v>0</v>
      </c>
      <c r="AV33" s="87">
        <f t="shared" si="12"/>
        <v>549427</v>
      </c>
      <c r="AW33" s="87">
        <f t="shared" si="13"/>
        <v>600124</v>
      </c>
      <c r="AX33" s="87">
        <f t="shared" si="14"/>
        <v>247010</v>
      </c>
      <c r="AY33" s="87">
        <f t="shared" si="15"/>
        <v>11449</v>
      </c>
      <c r="AZ33" s="87">
        <f t="shared" si="16"/>
        <v>11449</v>
      </c>
      <c r="BA33" s="87">
        <f t="shared" si="17"/>
        <v>0</v>
      </c>
      <c r="BB33" s="87">
        <f t="shared" si="18"/>
        <v>0</v>
      </c>
      <c r="BC33" s="87">
        <f t="shared" si="19"/>
        <v>0</v>
      </c>
      <c r="BD33" s="87">
        <f t="shared" si="23"/>
        <v>341143</v>
      </c>
      <c r="BE33" s="87">
        <f t="shared" si="24"/>
        <v>522</v>
      </c>
      <c r="BF33" s="87">
        <f t="shared" si="24"/>
        <v>391130</v>
      </c>
      <c r="BG33" s="87">
        <f t="shared" si="25"/>
        <v>58670</v>
      </c>
      <c r="BH33" s="87">
        <f t="shared" si="26"/>
        <v>658794</v>
      </c>
    </row>
    <row r="34" spans="1:60" ht="13.5">
      <c r="A34" s="17" t="s">
        <v>261</v>
      </c>
      <c r="B34" s="76" t="s">
        <v>316</v>
      </c>
      <c r="C34" s="77" t="s">
        <v>317</v>
      </c>
      <c r="D34" s="87">
        <f t="shared" si="27"/>
        <v>0</v>
      </c>
      <c r="E34" s="87">
        <f t="shared" si="28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f t="shared" si="29"/>
        <v>895830</v>
      </c>
      <c r="L34" s="87">
        <v>248054</v>
      </c>
      <c r="M34" s="88">
        <f t="shared" si="30"/>
        <v>435916</v>
      </c>
      <c r="N34" s="87">
        <v>8842</v>
      </c>
      <c r="O34" s="87">
        <v>60618</v>
      </c>
      <c r="P34" s="87">
        <v>366456</v>
      </c>
      <c r="Q34" s="87">
        <v>0</v>
      </c>
      <c r="R34" s="87">
        <v>207526</v>
      </c>
      <c r="S34" s="87">
        <v>4334</v>
      </c>
      <c r="T34" s="87">
        <v>0</v>
      </c>
      <c r="U34" s="87">
        <v>0</v>
      </c>
      <c r="V34" s="87">
        <f t="shared" si="31"/>
        <v>895830</v>
      </c>
      <c r="W34" s="87">
        <f t="shared" si="32"/>
        <v>0</v>
      </c>
      <c r="X34" s="87">
        <f t="shared" si="33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34"/>
        <v>35907</v>
      </c>
      <c r="AE34" s="87">
        <v>7815</v>
      </c>
      <c r="AF34" s="88">
        <f t="shared" si="35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28092</v>
      </c>
      <c r="AL34" s="87">
        <v>0</v>
      </c>
      <c r="AM34" s="87">
        <v>109541</v>
      </c>
      <c r="AN34" s="87">
        <v>0</v>
      </c>
      <c r="AO34" s="87">
        <f t="shared" si="36"/>
        <v>35907</v>
      </c>
      <c r="AP34" s="87">
        <f t="shared" si="22"/>
        <v>0</v>
      </c>
      <c r="AQ34" s="87">
        <f t="shared" si="22"/>
        <v>0</v>
      </c>
      <c r="AR34" s="87">
        <f t="shared" si="22"/>
        <v>0</v>
      </c>
      <c r="AS34" s="87">
        <f t="shared" si="22"/>
        <v>0</v>
      </c>
      <c r="AT34" s="87">
        <f t="shared" si="11"/>
        <v>0</v>
      </c>
      <c r="AU34" s="87">
        <f t="shared" si="12"/>
        <v>0</v>
      </c>
      <c r="AV34" s="87">
        <f t="shared" si="12"/>
        <v>0</v>
      </c>
      <c r="AW34" s="87">
        <f t="shared" si="13"/>
        <v>931737</v>
      </c>
      <c r="AX34" s="87">
        <f t="shared" si="14"/>
        <v>255869</v>
      </c>
      <c r="AY34" s="87">
        <f t="shared" si="15"/>
        <v>435916</v>
      </c>
      <c r="AZ34" s="87">
        <f t="shared" si="16"/>
        <v>8842</v>
      </c>
      <c r="BA34" s="87">
        <f t="shared" si="17"/>
        <v>60618</v>
      </c>
      <c r="BB34" s="87">
        <f t="shared" si="18"/>
        <v>366456</v>
      </c>
      <c r="BC34" s="87">
        <f t="shared" si="19"/>
        <v>0</v>
      </c>
      <c r="BD34" s="87">
        <f t="shared" si="23"/>
        <v>235618</v>
      </c>
      <c r="BE34" s="87">
        <f t="shared" si="24"/>
        <v>4334</v>
      </c>
      <c r="BF34" s="87">
        <f t="shared" si="24"/>
        <v>109541</v>
      </c>
      <c r="BG34" s="87">
        <f t="shared" si="25"/>
        <v>0</v>
      </c>
      <c r="BH34" s="87">
        <f t="shared" si="26"/>
        <v>931737</v>
      </c>
    </row>
    <row r="35" spans="1:60" ht="13.5">
      <c r="A35" s="17" t="s">
        <v>261</v>
      </c>
      <c r="B35" s="76" t="s">
        <v>318</v>
      </c>
      <c r="C35" s="77" t="s">
        <v>319</v>
      </c>
      <c r="D35" s="87">
        <f t="shared" si="27"/>
        <v>0</v>
      </c>
      <c r="E35" s="87">
        <f t="shared" si="28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f t="shared" si="29"/>
        <v>0</v>
      </c>
      <c r="L35" s="87">
        <v>0</v>
      </c>
      <c r="M35" s="88">
        <f t="shared" si="30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1053871</v>
      </c>
      <c r="U35" s="87">
        <v>0</v>
      </c>
      <c r="V35" s="87">
        <f t="shared" si="31"/>
        <v>0</v>
      </c>
      <c r="W35" s="87">
        <f t="shared" si="32"/>
        <v>0</v>
      </c>
      <c r="X35" s="87">
        <f t="shared" si="33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34"/>
        <v>0</v>
      </c>
      <c r="AE35" s="87">
        <v>0</v>
      </c>
      <c r="AF35" s="88">
        <f t="shared" si="35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158529</v>
      </c>
      <c r="AN35" s="87">
        <v>0</v>
      </c>
      <c r="AO35" s="87">
        <f t="shared" si="36"/>
        <v>0</v>
      </c>
      <c r="AP35" s="87">
        <f t="shared" si="22"/>
        <v>0</v>
      </c>
      <c r="AQ35" s="87">
        <f t="shared" si="22"/>
        <v>0</v>
      </c>
      <c r="AR35" s="87">
        <f t="shared" si="22"/>
        <v>0</v>
      </c>
      <c r="AS35" s="87">
        <f t="shared" si="22"/>
        <v>0</v>
      </c>
      <c r="AT35" s="87">
        <f t="shared" si="11"/>
        <v>0</v>
      </c>
      <c r="AU35" s="87">
        <f t="shared" si="12"/>
        <v>0</v>
      </c>
      <c r="AV35" s="87">
        <f t="shared" si="12"/>
        <v>0</v>
      </c>
      <c r="AW35" s="87">
        <f t="shared" si="13"/>
        <v>0</v>
      </c>
      <c r="AX35" s="87">
        <f t="shared" si="14"/>
        <v>0</v>
      </c>
      <c r="AY35" s="87">
        <f t="shared" si="15"/>
        <v>0</v>
      </c>
      <c r="AZ35" s="87">
        <f t="shared" si="16"/>
        <v>0</v>
      </c>
      <c r="BA35" s="87">
        <f t="shared" si="17"/>
        <v>0</v>
      </c>
      <c r="BB35" s="87">
        <f t="shared" si="18"/>
        <v>0</v>
      </c>
      <c r="BC35" s="87">
        <f t="shared" si="19"/>
        <v>0</v>
      </c>
      <c r="BD35" s="87">
        <f t="shared" si="23"/>
        <v>0</v>
      </c>
      <c r="BE35" s="87">
        <f t="shared" si="24"/>
        <v>0</v>
      </c>
      <c r="BF35" s="87">
        <f t="shared" si="24"/>
        <v>1212400</v>
      </c>
      <c r="BG35" s="87">
        <f t="shared" si="25"/>
        <v>0</v>
      </c>
      <c r="BH35" s="87">
        <f t="shared" si="26"/>
        <v>0</v>
      </c>
    </row>
    <row r="36" spans="1:60" ht="13.5">
      <c r="A36" s="17" t="s">
        <v>261</v>
      </c>
      <c r="B36" s="76" t="s">
        <v>320</v>
      </c>
      <c r="C36" s="77" t="s">
        <v>321</v>
      </c>
      <c r="D36" s="87">
        <f t="shared" si="27"/>
        <v>0</v>
      </c>
      <c r="E36" s="87">
        <f t="shared" si="28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31876</v>
      </c>
      <c r="K36" s="87">
        <f t="shared" si="29"/>
        <v>540746</v>
      </c>
      <c r="L36" s="87">
        <v>64718</v>
      </c>
      <c r="M36" s="88">
        <f t="shared" si="30"/>
        <v>57558</v>
      </c>
      <c r="N36" s="87">
        <v>47369</v>
      </c>
      <c r="O36" s="87">
        <v>10189</v>
      </c>
      <c r="P36" s="87">
        <v>0</v>
      </c>
      <c r="Q36" s="87">
        <v>790</v>
      </c>
      <c r="R36" s="87">
        <v>417680</v>
      </c>
      <c r="S36" s="87">
        <v>0</v>
      </c>
      <c r="T36" s="87">
        <v>305004</v>
      </c>
      <c r="U36" s="87">
        <v>0</v>
      </c>
      <c r="V36" s="87">
        <f t="shared" si="31"/>
        <v>540746</v>
      </c>
      <c r="W36" s="87">
        <f t="shared" si="32"/>
        <v>0</v>
      </c>
      <c r="X36" s="87">
        <f t="shared" si="33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34"/>
        <v>12279</v>
      </c>
      <c r="AE36" s="87">
        <v>8089</v>
      </c>
      <c r="AF36" s="88">
        <f t="shared" si="35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4190</v>
      </c>
      <c r="AL36" s="87">
        <v>0</v>
      </c>
      <c r="AM36" s="87">
        <v>74036</v>
      </c>
      <c r="AN36" s="87">
        <v>0</v>
      </c>
      <c r="AO36" s="87">
        <f t="shared" si="36"/>
        <v>12279</v>
      </c>
      <c r="AP36" s="87">
        <f t="shared" si="22"/>
        <v>0</v>
      </c>
      <c r="AQ36" s="87">
        <f t="shared" si="22"/>
        <v>0</v>
      </c>
      <c r="AR36" s="87">
        <f t="shared" si="22"/>
        <v>0</v>
      </c>
      <c r="AS36" s="87">
        <f t="shared" si="22"/>
        <v>0</v>
      </c>
      <c r="AT36" s="87">
        <f t="shared" si="11"/>
        <v>0</v>
      </c>
      <c r="AU36" s="87">
        <f t="shared" si="12"/>
        <v>0</v>
      </c>
      <c r="AV36" s="87">
        <f t="shared" si="12"/>
        <v>31876</v>
      </c>
      <c r="AW36" s="87">
        <f t="shared" si="13"/>
        <v>553025</v>
      </c>
      <c r="AX36" s="87">
        <f t="shared" si="14"/>
        <v>72807</v>
      </c>
      <c r="AY36" s="87">
        <f t="shared" si="15"/>
        <v>57558</v>
      </c>
      <c r="AZ36" s="87">
        <f t="shared" si="16"/>
        <v>47369</v>
      </c>
      <c r="BA36" s="87">
        <f t="shared" si="17"/>
        <v>10189</v>
      </c>
      <c r="BB36" s="87">
        <f t="shared" si="18"/>
        <v>0</v>
      </c>
      <c r="BC36" s="87">
        <f t="shared" si="19"/>
        <v>790</v>
      </c>
      <c r="BD36" s="87">
        <f t="shared" si="23"/>
        <v>421870</v>
      </c>
      <c r="BE36" s="87">
        <f t="shared" si="24"/>
        <v>0</v>
      </c>
      <c r="BF36" s="87">
        <f t="shared" si="24"/>
        <v>379040</v>
      </c>
      <c r="BG36" s="87">
        <f t="shared" si="25"/>
        <v>0</v>
      </c>
      <c r="BH36" s="87">
        <f t="shared" si="26"/>
        <v>553025</v>
      </c>
    </row>
    <row r="37" spans="1:60" ht="13.5">
      <c r="A37" s="17" t="s">
        <v>261</v>
      </c>
      <c r="B37" s="76" t="s">
        <v>322</v>
      </c>
      <c r="C37" s="77" t="s">
        <v>323</v>
      </c>
      <c r="D37" s="87">
        <f t="shared" si="27"/>
        <v>0</v>
      </c>
      <c r="E37" s="87">
        <f t="shared" si="28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111462</v>
      </c>
      <c r="K37" s="87">
        <f t="shared" si="29"/>
        <v>488343</v>
      </c>
      <c r="L37" s="87">
        <v>84545</v>
      </c>
      <c r="M37" s="88">
        <f t="shared" si="30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308569</v>
      </c>
      <c r="S37" s="87">
        <v>95229</v>
      </c>
      <c r="T37" s="87">
        <v>453030</v>
      </c>
      <c r="U37" s="87">
        <v>0</v>
      </c>
      <c r="V37" s="87">
        <f t="shared" si="31"/>
        <v>488343</v>
      </c>
      <c r="W37" s="87">
        <f t="shared" si="32"/>
        <v>0</v>
      </c>
      <c r="X37" s="87">
        <f t="shared" si="33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34"/>
        <v>116024</v>
      </c>
      <c r="AE37" s="87">
        <v>15849</v>
      </c>
      <c r="AF37" s="88">
        <f t="shared" si="35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40317</v>
      </c>
      <c r="AL37" s="87">
        <v>59858</v>
      </c>
      <c r="AM37" s="87">
        <v>77133</v>
      </c>
      <c r="AN37" s="87">
        <v>0</v>
      </c>
      <c r="AO37" s="87">
        <f t="shared" si="36"/>
        <v>116024</v>
      </c>
      <c r="AP37" s="87">
        <f t="shared" si="22"/>
        <v>0</v>
      </c>
      <c r="AQ37" s="87">
        <f t="shared" si="22"/>
        <v>0</v>
      </c>
      <c r="AR37" s="87">
        <f t="shared" si="22"/>
        <v>0</v>
      </c>
      <c r="AS37" s="87">
        <f t="shared" si="22"/>
        <v>0</v>
      </c>
      <c r="AT37" s="87">
        <f t="shared" si="11"/>
        <v>0</v>
      </c>
      <c r="AU37" s="87">
        <f t="shared" si="12"/>
        <v>0</v>
      </c>
      <c r="AV37" s="87">
        <f t="shared" si="12"/>
        <v>111462</v>
      </c>
      <c r="AW37" s="87">
        <f t="shared" si="13"/>
        <v>604367</v>
      </c>
      <c r="AX37" s="87">
        <f t="shared" si="14"/>
        <v>100394</v>
      </c>
      <c r="AY37" s="87">
        <f t="shared" si="15"/>
        <v>0</v>
      </c>
      <c r="AZ37" s="87">
        <f t="shared" si="16"/>
        <v>0</v>
      </c>
      <c r="BA37" s="87">
        <f t="shared" si="17"/>
        <v>0</v>
      </c>
      <c r="BB37" s="87">
        <f t="shared" si="18"/>
        <v>0</v>
      </c>
      <c r="BC37" s="87">
        <f t="shared" si="19"/>
        <v>0</v>
      </c>
      <c r="BD37" s="87">
        <f t="shared" si="23"/>
        <v>348886</v>
      </c>
      <c r="BE37" s="87">
        <f t="shared" si="24"/>
        <v>155087</v>
      </c>
      <c r="BF37" s="87">
        <f t="shared" si="24"/>
        <v>530163</v>
      </c>
      <c r="BG37" s="87">
        <f t="shared" si="25"/>
        <v>0</v>
      </c>
      <c r="BH37" s="87">
        <f t="shared" si="26"/>
        <v>604367</v>
      </c>
    </row>
    <row r="38" spans="1:60" ht="13.5">
      <c r="A38" s="17" t="s">
        <v>261</v>
      </c>
      <c r="B38" s="76" t="s">
        <v>324</v>
      </c>
      <c r="C38" s="77" t="s">
        <v>325</v>
      </c>
      <c r="D38" s="87">
        <f t="shared" si="27"/>
        <v>0</v>
      </c>
      <c r="E38" s="87">
        <f t="shared" si="28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403009</v>
      </c>
      <c r="K38" s="87">
        <f t="shared" si="29"/>
        <v>388382</v>
      </c>
      <c r="L38" s="87">
        <v>232636</v>
      </c>
      <c r="M38" s="88">
        <f t="shared" si="30"/>
        <v>6585</v>
      </c>
      <c r="N38" s="87">
        <v>6585</v>
      </c>
      <c r="O38" s="87">
        <v>0</v>
      </c>
      <c r="P38" s="87">
        <v>0</v>
      </c>
      <c r="Q38" s="87">
        <v>8200</v>
      </c>
      <c r="R38" s="87">
        <v>140961</v>
      </c>
      <c r="S38" s="87">
        <v>0</v>
      </c>
      <c r="T38" s="87">
        <v>247111</v>
      </c>
      <c r="U38" s="87">
        <v>0</v>
      </c>
      <c r="V38" s="87">
        <f t="shared" si="31"/>
        <v>388382</v>
      </c>
      <c r="W38" s="87">
        <f t="shared" si="32"/>
        <v>0</v>
      </c>
      <c r="X38" s="87">
        <f t="shared" si="33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34"/>
        <v>0</v>
      </c>
      <c r="AE38" s="87">
        <v>0</v>
      </c>
      <c r="AF38" s="88">
        <f t="shared" si="35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117023</v>
      </c>
      <c r="AN38" s="87">
        <v>0</v>
      </c>
      <c r="AO38" s="87">
        <f t="shared" si="36"/>
        <v>0</v>
      </c>
      <c r="AP38" s="87">
        <f t="shared" si="22"/>
        <v>0</v>
      </c>
      <c r="AQ38" s="87">
        <f t="shared" si="22"/>
        <v>0</v>
      </c>
      <c r="AR38" s="87">
        <f t="shared" si="22"/>
        <v>0</v>
      </c>
      <c r="AS38" s="87">
        <f t="shared" si="22"/>
        <v>0</v>
      </c>
      <c r="AT38" s="87">
        <f t="shared" si="11"/>
        <v>0</v>
      </c>
      <c r="AU38" s="87">
        <f t="shared" si="12"/>
        <v>0</v>
      </c>
      <c r="AV38" s="87">
        <f t="shared" si="12"/>
        <v>403009</v>
      </c>
      <c r="AW38" s="87">
        <f t="shared" si="13"/>
        <v>388382</v>
      </c>
      <c r="AX38" s="87">
        <f t="shared" si="14"/>
        <v>232636</v>
      </c>
      <c r="AY38" s="87">
        <f t="shared" si="15"/>
        <v>6585</v>
      </c>
      <c r="AZ38" s="87">
        <f t="shared" si="16"/>
        <v>6585</v>
      </c>
      <c r="BA38" s="87">
        <f t="shared" si="17"/>
        <v>0</v>
      </c>
      <c r="BB38" s="87">
        <f t="shared" si="18"/>
        <v>0</v>
      </c>
      <c r="BC38" s="87">
        <f t="shared" si="19"/>
        <v>8200</v>
      </c>
      <c r="BD38" s="87">
        <f t="shared" si="23"/>
        <v>140961</v>
      </c>
      <c r="BE38" s="87">
        <f t="shared" si="24"/>
        <v>0</v>
      </c>
      <c r="BF38" s="87">
        <f t="shared" si="24"/>
        <v>364134</v>
      </c>
      <c r="BG38" s="87">
        <f t="shared" si="25"/>
        <v>0</v>
      </c>
      <c r="BH38" s="87">
        <f t="shared" si="26"/>
        <v>388382</v>
      </c>
    </row>
    <row r="39" spans="1:60" ht="13.5">
      <c r="A39" s="17" t="s">
        <v>261</v>
      </c>
      <c r="B39" s="76" t="s">
        <v>326</v>
      </c>
      <c r="C39" s="77" t="s">
        <v>327</v>
      </c>
      <c r="D39" s="87">
        <f t="shared" si="27"/>
        <v>1764000</v>
      </c>
      <c r="E39" s="87">
        <f t="shared" si="28"/>
        <v>1764000</v>
      </c>
      <c r="F39" s="87">
        <v>1764000</v>
      </c>
      <c r="G39" s="87">
        <v>0</v>
      </c>
      <c r="H39" s="87">
        <v>0</v>
      </c>
      <c r="I39" s="87">
        <v>0</v>
      </c>
      <c r="J39" s="87">
        <v>0</v>
      </c>
      <c r="K39" s="87">
        <f t="shared" si="29"/>
        <v>569146</v>
      </c>
      <c r="L39" s="87">
        <v>51494</v>
      </c>
      <c r="M39" s="88">
        <f t="shared" si="30"/>
        <v>450176</v>
      </c>
      <c r="N39" s="87">
        <v>249679</v>
      </c>
      <c r="O39" s="87">
        <v>68724</v>
      </c>
      <c r="P39" s="87">
        <v>131773</v>
      </c>
      <c r="Q39" s="87">
        <v>0</v>
      </c>
      <c r="R39" s="87">
        <v>67476</v>
      </c>
      <c r="S39" s="87">
        <v>0</v>
      </c>
      <c r="T39" s="87">
        <v>0</v>
      </c>
      <c r="U39" s="87">
        <v>83334</v>
      </c>
      <c r="V39" s="87">
        <f t="shared" si="31"/>
        <v>2416480</v>
      </c>
      <c r="W39" s="87">
        <f t="shared" si="32"/>
        <v>0</v>
      </c>
      <c r="X39" s="87">
        <f t="shared" si="33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34"/>
        <v>0</v>
      </c>
      <c r="AE39" s="87">
        <v>0</v>
      </c>
      <c r="AF39" s="88">
        <f t="shared" si="35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55996</v>
      </c>
      <c r="AN39" s="87">
        <v>0</v>
      </c>
      <c r="AO39" s="87">
        <f t="shared" si="36"/>
        <v>0</v>
      </c>
      <c r="AP39" s="87">
        <f t="shared" si="22"/>
        <v>1764000</v>
      </c>
      <c r="AQ39" s="87">
        <f t="shared" si="22"/>
        <v>1764000</v>
      </c>
      <c r="AR39" s="87">
        <f t="shared" si="22"/>
        <v>1764000</v>
      </c>
      <c r="AS39" s="87">
        <f t="shared" si="22"/>
        <v>0</v>
      </c>
      <c r="AT39" s="87">
        <f t="shared" si="11"/>
        <v>0</v>
      </c>
      <c r="AU39" s="87">
        <f t="shared" si="12"/>
        <v>0</v>
      </c>
      <c r="AV39" s="87">
        <f t="shared" si="12"/>
        <v>0</v>
      </c>
      <c r="AW39" s="87">
        <f t="shared" si="13"/>
        <v>569146</v>
      </c>
      <c r="AX39" s="87">
        <f t="shared" si="14"/>
        <v>51494</v>
      </c>
      <c r="AY39" s="87">
        <f t="shared" si="15"/>
        <v>450176</v>
      </c>
      <c r="AZ39" s="87">
        <f t="shared" si="16"/>
        <v>249679</v>
      </c>
      <c r="BA39" s="87">
        <f t="shared" si="17"/>
        <v>68724</v>
      </c>
      <c r="BB39" s="87">
        <f t="shared" si="18"/>
        <v>131773</v>
      </c>
      <c r="BC39" s="87">
        <f t="shared" si="19"/>
        <v>0</v>
      </c>
      <c r="BD39" s="87">
        <f t="shared" si="23"/>
        <v>67476</v>
      </c>
      <c r="BE39" s="87">
        <f t="shared" si="24"/>
        <v>0</v>
      </c>
      <c r="BF39" s="87">
        <f t="shared" si="24"/>
        <v>55996</v>
      </c>
      <c r="BG39" s="87">
        <f t="shared" si="25"/>
        <v>83334</v>
      </c>
      <c r="BH39" s="87">
        <f t="shared" si="26"/>
        <v>2416480</v>
      </c>
    </row>
    <row r="40" spans="1:60" ht="13.5">
      <c r="A40" s="17" t="s">
        <v>261</v>
      </c>
      <c r="B40" s="76" t="s">
        <v>328</v>
      </c>
      <c r="C40" s="77" t="s">
        <v>78</v>
      </c>
      <c r="D40" s="87">
        <f t="shared" si="27"/>
        <v>0</v>
      </c>
      <c r="E40" s="87">
        <f t="shared" si="28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160048</v>
      </c>
      <c r="K40" s="87">
        <f t="shared" si="29"/>
        <v>688014</v>
      </c>
      <c r="L40" s="87">
        <v>72285</v>
      </c>
      <c r="M40" s="88">
        <f t="shared" si="30"/>
        <v>7105</v>
      </c>
      <c r="N40" s="87">
        <v>0</v>
      </c>
      <c r="O40" s="87">
        <v>0</v>
      </c>
      <c r="P40" s="87">
        <v>7105</v>
      </c>
      <c r="Q40" s="87">
        <v>0</v>
      </c>
      <c r="R40" s="87">
        <v>608624</v>
      </c>
      <c r="S40" s="87">
        <v>0</v>
      </c>
      <c r="T40" s="87">
        <v>650505</v>
      </c>
      <c r="U40" s="87">
        <v>91607</v>
      </c>
      <c r="V40" s="87">
        <f t="shared" si="31"/>
        <v>779621</v>
      </c>
      <c r="W40" s="87">
        <f t="shared" si="32"/>
        <v>0</v>
      </c>
      <c r="X40" s="87">
        <f t="shared" si="33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34"/>
        <v>95039</v>
      </c>
      <c r="AE40" s="87">
        <v>36143</v>
      </c>
      <c r="AF40" s="88">
        <f t="shared" si="35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58896</v>
      </c>
      <c r="AL40" s="87">
        <v>0</v>
      </c>
      <c r="AM40" s="87">
        <v>113788</v>
      </c>
      <c r="AN40" s="87">
        <v>981</v>
      </c>
      <c r="AO40" s="87">
        <f t="shared" si="36"/>
        <v>96020</v>
      </c>
      <c r="AP40" s="87">
        <f t="shared" si="22"/>
        <v>0</v>
      </c>
      <c r="AQ40" s="87">
        <f t="shared" si="22"/>
        <v>0</v>
      </c>
      <c r="AR40" s="87">
        <f t="shared" si="22"/>
        <v>0</v>
      </c>
      <c r="AS40" s="87">
        <f t="shared" si="22"/>
        <v>0</v>
      </c>
      <c r="AT40" s="87">
        <f t="shared" si="11"/>
        <v>0</v>
      </c>
      <c r="AU40" s="87">
        <f t="shared" si="12"/>
        <v>0</v>
      </c>
      <c r="AV40" s="87">
        <f t="shared" si="12"/>
        <v>160048</v>
      </c>
      <c r="AW40" s="87">
        <f t="shared" si="13"/>
        <v>783053</v>
      </c>
      <c r="AX40" s="87">
        <f t="shared" si="14"/>
        <v>108428</v>
      </c>
      <c r="AY40" s="87">
        <f t="shared" si="15"/>
        <v>7105</v>
      </c>
      <c r="AZ40" s="87">
        <f t="shared" si="16"/>
        <v>0</v>
      </c>
      <c r="BA40" s="87">
        <f t="shared" si="17"/>
        <v>0</v>
      </c>
      <c r="BB40" s="87">
        <f t="shared" si="18"/>
        <v>7105</v>
      </c>
      <c r="BC40" s="87">
        <f t="shared" si="19"/>
        <v>0</v>
      </c>
      <c r="BD40" s="87">
        <f t="shared" si="23"/>
        <v>667520</v>
      </c>
      <c r="BE40" s="87">
        <f t="shared" si="24"/>
        <v>0</v>
      </c>
      <c r="BF40" s="87">
        <f t="shared" si="24"/>
        <v>764293</v>
      </c>
      <c r="BG40" s="87">
        <f t="shared" si="25"/>
        <v>92588</v>
      </c>
      <c r="BH40" s="87">
        <f t="shared" si="26"/>
        <v>875641</v>
      </c>
    </row>
    <row r="41" spans="1:60" ht="13.5">
      <c r="A41" s="17" t="s">
        <v>261</v>
      </c>
      <c r="B41" s="76" t="s">
        <v>79</v>
      </c>
      <c r="C41" s="77" t="s">
        <v>80</v>
      </c>
      <c r="D41" s="87">
        <f t="shared" si="27"/>
        <v>0</v>
      </c>
      <c r="E41" s="87">
        <f t="shared" si="28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74730</v>
      </c>
      <c r="K41" s="87">
        <f t="shared" si="29"/>
        <v>33322</v>
      </c>
      <c r="L41" s="87">
        <v>33322</v>
      </c>
      <c r="M41" s="88">
        <f t="shared" si="30"/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617520</v>
      </c>
      <c r="U41" s="87">
        <v>0</v>
      </c>
      <c r="V41" s="87">
        <f t="shared" si="31"/>
        <v>33322</v>
      </c>
      <c r="W41" s="87">
        <f t="shared" si="32"/>
        <v>0</v>
      </c>
      <c r="X41" s="87">
        <f t="shared" si="33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271667</v>
      </c>
      <c r="AD41" s="87">
        <f t="shared" si="34"/>
        <v>22214</v>
      </c>
      <c r="AE41" s="87">
        <v>22214</v>
      </c>
      <c r="AF41" s="88">
        <f t="shared" si="35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354240</v>
      </c>
      <c r="AN41" s="87">
        <v>0</v>
      </c>
      <c r="AO41" s="87">
        <f t="shared" si="36"/>
        <v>22214</v>
      </c>
      <c r="AP41" s="87">
        <f t="shared" si="22"/>
        <v>0</v>
      </c>
      <c r="AQ41" s="87">
        <f t="shared" si="22"/>
        <v>0</v>
      </c>
      <c r="AR41" s="87">
        <f t="shared" si="22"/>
        <v>0</v>
      </c>
      <c r="AS41" s="87">
        <f t="shared" si="22"/>
        <v>0</v>
      </c>
      <c r="AT41" s="87">
        <f t="shared" si="11"/>
        <v>0</v>
      </c>
      <c r="AU41" s="87">
        <f t="shared" si="12"/>
        <v>0</v>
      </c>
      <c r="AV41" s="87">
        <f t="shared" si="12"/>
        <v>346397</v>
      </c>
      <c r="AW41" s="87">
        <f t="shared" si="13"/>
        <v>55536</v>
      </c>
      <c r="AX41" s="87">
        <f t="shared" si="14"/>
        <v>55536</v>
      </c>
      <c r="AY41" s="87">
        <f t="shared" si="15"/>
        <v>0</v>
      </c>
      <c r="AZ41" s="87">
        <f t="shared" si="16"/>
        <v>0</v>
      </c>
      <c r="BA41" s="87">
        <f t="shared" si="17"/>
        <v>0</v>
      </c>
      <c r="BB41" s="87">
        <f t="shared" si="18"/>
        <v>0</v>
      </c>
      <c r="BC41" s="87">
        <f t="shared" si="19"/>
        <v>0</v>
      </c>
      <c r="BD41" s="87">
        <f t="shared" si="23"/>
        <v>0</v>
      </c>
      <c r="BE41" s="87">
        <f t="shared" si="24"/>
        <v>0</v>
      </c>
      <c r="BF41" s="87">
        <f t="shared" si="24"/>
        <v>971760</v>
      </c>
      <c r="BG41" s="87">
        <f t="shared" si="25"/>
        <v>0</v>
      </c>
      <c r="BH41" s="87">
        <f t="shared" si="26"/>
        <v>55536</v>
      </c>
    </row>
    <row r="42" spans="1:60" ht="13.5">
      <c r="A42" s="17" t="s">
        <v>261</v>
      </c>
      <c r="B42" s="76" t="s">
        <v>81</v>
      </c>
      <c r="C42" s="77" t="s">
        <v>82</v>
      </c>
      <c r="D42" s="87">
        <f t="shared" si="27"/>
        <v>790616</v>
      </c>
      <c r="E42" s="87">
        <f t="shared" si="28"/>
        <v>790616</v>
      </c>
      <c r="F42" s="87">
        <v>790616</v>
      </c>
      <c r="G42" s="87">
        <v>0</v>
      </c>
      <c r="H42" s="87">
        <v>0</v>
      </c>
      <c r="I42" s="87">
        <v>0</v>
      </c>
      <c r="J42" s="87">
        <v>0</v>
      </c>
      <c r="K42" s="87">
        <f t="shared" si="29"/>
        <v>1561468</v>
      </c>
      <c r="L42" s="87">
        <v>392882</v>
      </c>
      <c r="M42" s="88">
        <f t="shared" si="30"/>
        <v>450116</v>
      </c>
      <c r="N42" s="87">
        <v>11716</v>
      </c>
      <c r="O42" s="87">
        <v>429734</v>
      </c>
      <c r="P42" s="87">
        <v>8666</v>
      </c>
      <c r="Q42" s="87">
        <v>11330</v>
      </c>
      <c r="R42" s="87">
        <v>707140</v>
      </c>
      <c r="S42" s="87">
        <v>0</v>
      </c>
      <c r="T42" s="87">
        <v>0</v>
      </c>
      <c r="U42" s="87">
        <v>25315</v>
      </c>
      <c r="V42" s="87">
        <f t="shared" si="31"/>
        <v>2377399</v>
      </c>
      <c r="W42" s="87">
        <f t="shared" si="32"/>
        <v>0</v>
      </c>
      <c r="X42" s="87">
        <f t="shared" si="33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7151</v>
      </c>
      <c r="AD42" s="87">
        <f t="shared" si="34"/>
        <v>0</v>
      </c>
      <c r="AE42" s="87">
        <v>0</v>
      </c>
      <c r="AF42" s="88">
        <f t="shared" si="35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124749</v>
      </c>
      <c r="AN42" s="87">
        <v>0</v>
      </c>
      <c r="AO42" s="87">
        <f t="shared" si="36"/>
        <v>0</v>
      </c>
      <c r="AP42" s="87">
        <f t="shared" si="22"/>
        <v>790616</v>
      </c>
      <c r="AQ42" s="87">
        <f t="shared" si="22"/>
        <v>790616</v>
      </c>
      <c r="AR42" s="87">
        <f t="shared" si="22"/>
        <v>790616</v>
      </c>
      <c r="AS42" s="87">
        <f t="shared" si="22"/>
        <v>0</v>
      </c>
      <c r="AT42" s="87">
        <f t="shared" si="11"/>
        <v>0</v>
      </c>
      <c r="AU42" s="87">
        <f t="shared" si="12"/>
        <v>0</v>
      </c>
      <c r="AV42" s="87">
        <f t="shared" si="12"/>
        <v>7151</v>
      </c>
      <c r="AW42" s="87">
        <f t="shared" si="13"/>
        <v>1561468</v>
      </c>
      <c r="AX42" s="87">
        <f t="shared" si="14"/>
        <v>392882</v>
      </c>
      <c r="AY42" s="87">
        <f t="shared" si="15"/>
        <v>450116</v>
      </c>
      <c r="AZ42" s="87">
        <f t="shared" si="16"/>
        <v>11716</v>
      </c>
      <c r="BA42" s="87">
        <f t="shared" si="17"/>
        <v>429734</v>
      </c>
      <c r="BB42" s="87">
        <f t="shared" si="18"/>
        <v>8666</v>
      </c>
      <c r="BC42" s="87">
        <f t="shared" si="19"/>
        <v>11330</v>
      </c>
      <c r="BD42" s="87">
        <f t="shared" si="23"/>
        <v>707140</v>
      </c>
      <c r="BE42" s="87">
        <f t="shared" si="24"/>
        <v>0</v>
      </c>
      <c r="BF42" s="87">
        <f t="shared" si="24"/>
        <v>124749</v>
      </c>
      <c r="BG42" s="87">
        <f t="shared" si="25"/>
        <v>25315</v>
      </c>
      <c r="BH42" s="87">
        <f t="shared" si="26"/>
        <v>2377399</v>
      </c>
    </row>
    <row r="43" spans="1:60" ht="13.5">
      <c r="A43" s="17" t="s">
        <v>261</v>
      </c>
      <c r="B43" s="76" t="s">
        <v>83</v>
      </c>
      <c r="C43" s="77" t="s">
        <v>84</v>
      </c>
      <c r="D43" s="87">
        <f t="shared" si="27"/>
        <v>0</v>
      </c>
      <c r="E43" s="87">
        <f t="shared" si="28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f t="shared" si="29"/>
        <v>555649</v>
      </c>
      <c r="L43" s="87">
        <v>52593</v>
      </c>
      <c r="M43" s="88">
        <f t="shared" si="30"/>
        <v>104153</v>
      </c>
      <c r="N43" s="87">
        <v>0</v>
      </c>
      <c r="O43" s="87">
        <v>91359</v>
      </c>
      <c r="P43" s="87">
        <v>12794</v>
      </c>
      <c r="Q43" s="87">
        <v>0</v>
      </c>
      <c r="R43" s="87">
        <v>343524</v>
      </c>
      <c r="S43" s="87">
        <v>55379</v>
      </c>
      <c r="T43" s="87">
        <v>0</v>
      </c>
      <c r="U43" s="87">
        <v>0</v>
      </c>
      <c r="V43" s="87">
        <f t="shared" si="31"/>
        <v>555649</v>
      </c>
      <c r="W43" s="87">
        <f t="shared" si="32"/>
        <v>0</v>
      </c>
      <c r="X43" s="87">
        <f t="shared" si="33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34"/>
        <v>258507</v>
      </c>
      <c r="AE43" s="87">
        <v>22540</v>
      </c>
      <c r="AF43" s="88">
        <f t="shared" si="35"/>
        <v>74275</v>
      </c>
      <c r="AG43" s="87">
        <v>0</v>
      </c>
      <c r="AH43" s="87">
        <v>73965</v>
      </c>
      <c r="AI43" s="87">
        <v>310</v>
      </c>
      <c r="AJ43" s="87">
        <v>0</v>
      </c>
      <c r="AK43" s="87">
        <v>59536</v>
      </c>
      <c r="AL43" s="87">
        <v>102156</v>
      </c>
      <c r="AM43" s="87">
        <v>0</v>
      </c>
      <c r="AN43" s="87">
        <v>0</v>
      </c>
      <c r="AO43" s="87">
        <f t="shared" si="36"/>
        <v>258507</v>
      </c>
      <c r="AP43" s="87">
        <f t="shared" si="22"/>
        <v>0</v>
      </c>
      <c r="AQ43" s="87">
        <f t="shared" si="22"/>
        <v>0</v>
      </c>
      <c r="AR43" s="87">
        <f t="shared" si="22"/>
        <v>0</v>
      </c>
      <c r="AS43" s="87">
        <f t="shared" si="22"/>
        <v>0</v>
      </c>
      <c r="AT43" s="87">
        <f t="shared" si="11"/>
        <v>0</v>
      </c>
      <c r="AU43" s="87">
        <f t="shared" si="12"/>
        <v>0</v>
      </c>
      <c r="AV43" s="87">
        <f t="shared" si="12"/>
        <v>0</v>
      </c>
      <c r="AW43" s="87">
        <f t="shared" si="13"/>
        <v>814156</v>
      </c>
      <c r="AX43" s="87">
        <f t="shared" si="14"/>
        <v>75133</v>
      </c>
      <c r="AY43" s="87">
        <f t="shared" si="15"/>
        <v>178428</v>
      </c>
      <c r="AZ43" s="87">
        <f t="shared" si="16"/>
        <v>0</v>
      </c>
      <c r="BA43" s="87">
        <f t="shared" si="17"/>
        <v>165324</v>
      </c>
      <c r="BB43" s="87">
        <f t="shared" si="18"/>
        <v>13104</v>
      </c>
      <c r="BC43" s="87">
        <f t="shared" si="19"/>
        <v>0</v>
      </c>
      <c r="BD43" s="87">
        <f t="shared" si="23"/>
        <v>403060</v>
      </c>
      <c r="BE43" s="87">
        <f t="shared" si="24"/>
        <v>157535</v>
      </c>
      <c r="BF43" s="87">
        <f t="shared" si="24"/>
        <v>0</v>
      </c>
      <c r="BG43" s="87">
        <f t="shared" si="25"/>
        <v>0</v>
      </c>
      <c r="BH43" s="87">
        <f t="shared" si="26"/>
        <v>814156</v>
      </c>
    </row>
    <row r="44" spans="1:60" ht="13.5">
      <c r="A44" s="17" t="s">
        <v>261</v>
      </c>
      <c r="B44" s="76" t="s">
        <v>85</v>
      </c>
      <c r="C44" s="77" t="s">
        <v>86</v>
      </c>
      <c r="D44" s="87">
        <f t="shared" si="27"/>
        <v>0</v>
      </c>
      <c r="E44" s="87">
        <f t="shared" si="28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51823</v>
      </c>
      <c r="K44" s="87">
        <f t="shared" si="29"/>
        <v>4684</v>
      </c>
      <c r="L44" s="87">
        <v>4684</v>
      </c>
      <c r="M44" s="88">
        <f t="shared" si="30"/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553600</v>
      </c>
      <c r="U44" s="87">
        <v>0</v>
      </c>
      <c r="V44" s="87">
        <f t="shared" si="31"/>
        <v>4684</v>
      </c>
      <c r="W44" s="87">
        <f t="shared" si="32"/>
        <v>0</v>
      </c>
      <c r="X44" s="87">
        <f t="shared" si="33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7025</v>
      </c>
      <c r="AD44" s="87">
        <f t="shared" si="34"/>
        <v>917</v>
      </c>
      <c r="AE44" s="87">
        <v>917</v>
      </c>
      <c r="AF44" s="88">
        <f t="shared" si="35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121466</v>
      </c>
      <c r="AN44" s="87">
        <v>0</v>
      </c>
      <c r="AO44" s="87">
        <f t="shared" si="36"/>
        <v>917</v>
      </c>
      <c r="AP44" s="87">
        <f t="shared" si="22"/>
        <v>0</v>
      </c>
      <c r="AQ44" s="87">
        <f t="shared" si="22"/>
        <v>0</v>
      </c>
      <c r="AR44" s="87">
        <f t="shared" si="22"/>
        <v>0</v>
      </c>
      <c r="AS44" s="87">
        <f t="shared" si="22"/>
        <v>0</v>
      </c>
      <c r="AT44" s="87">
        <f t="shared" si="11"/>
        <v>0</v>
      </c>
      <c r="AU44" s="87">
        <f t="shared" si="12"/>
        <v>0</v>
      </c>
      <c r="AV44" s="87">
        <f t="shared" si="12"/>
        <v>58848</v>
      </c>
      <c r="AW44" s="87">
        <f t="shared" si="13"/>
        <v>5601</v>
      </c>
      <c r="AX44" s="87">
        <f t="shared" si="14"/>
        <v>5601</v>
      </c>
      <c r="AY44" s="87">
        <f t="shared" si="15"/>
        <v>0</v>
      </c>
      <c r="AZ44" s="87">
        <f t="shared" si="16"/>
        <v>0</v>
      </c>
      <c r="BA44" s="87">
        <f t="shared" si="17"/>
        <v>0</v>
      </c>
      <c r="BB44" s="87">
        <f t="shared" si="18"/>
        <v>0</v>
      </c>
      <c r="BC44" s="87">
        <f t="shared" si="19"/>
        <v>0</v>
      </c>
      <c r="BD44" s="87">
        <f t="shared" si="23"/>
        <v>0</v>
      </c>
      <c r="BE44" s="87">
        <f t="shared" si="24"/>
        <v>0</v>
      </c>
      <c r="BF44" s="87">
        <f t="shared" si="24"/>
        <v>675066</v>
      </c>
      <c r="BG44" s="87">
        <f t="shared" si="25"/>
        <v>0</v>
      </c>
      <c r="BH44" s="87">
        <f t="shared" si="26"/>
        <v>5601</v>
      </c>
    </row>
    <row r="45" spans="1:60" ht="13.5">
      <c r="A45" s="17" t="s">
        <v>261</v>
      </c>
      <c r="B45" s="76" t="s">
        <v>87</v>
      </c>
      <c r="C45" s="77" t="s">
        <v>88</v>
      </c>
      <c r="D45" s="87">
        <f t="shared" si="27"/>
        <v>6093</v>
      </c>
      <c r="E45" s="87">
        <f t="shared" si="28"/>
        <v>6093</v>
      </c>
      <c r="F45" s="87">
        <v>0</v>
      </c>
      <c r="G45" s="87">
        <v>0</v>
      </c>
      <c r="H45" s="87">
        <v>6093</v>
      </c>
      <c r="I45" s="87">
        <v>0</v>
      </c>
      <c r="J45" s="87">
        <v>0</v>
      </c>
      <c r="K45" s="87">
        <f t="shared" si="29"/>
        <v>429846</v>
      </c>
      <c r="L45" s="87">
        <v>122531</v>
      </c>
      <c r="M45" s="88">
        <f t="shared" si="30"/>
        <v>35562</v>
      </c>
      <c r="N45" s="87">
        <v>1922</v>
      </c>
      <c r="O45" s="87">
        <v>28498</v>
      </c>
      <c r="P45" s="87">
        <v>5142</v>
      </c>
      <c r="Q45" s="87">
        <v>0</v>
      </c>
      <c r="R45" s="87">
        <v>271753</v>
      </c>
      <c r="S45" s="87">
        <v>0</v>
      </c>
      <c r="T45" s="87">
        <v>0</v>
      </c>
      <c r="U45" s="87">
        <v>20583</v>
      </c>
      <c r="V45" s="87">
        <f t="shared" si="31"/>
        <v>456522</v>
      </c>
      <c r="W45" s="87">
        <f t="shared" si="32"/>
        <v>0</v>
      </c>
      <c r="X45" s="87">
        <f t="shared" si="33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71146</v>
      </c>
      <c r="AD45" s="87">
        <f t="shared" si="34"/>
        <v>7208</v>
      </c>
      <c r="AE45" s="87">
        <v>7208</v>
      </c>
      <c r="AF45" s="88">
        <f t="shared" si="35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57538</v>
      </c>
      <c r="AN45" s="87">
        <v>5255</v>
      </c>
      <c r="AO45" s="87">
        <f t="shared" si="36"/>
        <v>12463</v>
      </c>
      <c r="AP45" s="87">
        <f t="shared" si="22"/>
        <v>6093</v>
      </c>
      <c r="AQ45" s="87">
        <f t="shared" si="22"/>
        <v>6093</v>
      </c>
      <c r="AR45" s="87">
        <f t="shared" si="22"/>
        <v>0</v>
      </c>
      <c r="AS45" s="87">
        <f t="shared" si="22"/>
        <v>0</v>
      </c>
      <c r="AT45" s="87">
        <f t="shared" si="11"/>
        <v>6093</v>
      </c>
      <c r="AU45" s="87">
        <f t="shared" si="12"/>
        <v>0</v>
      </c>
      <c r="AV45" s="87">
        <f t="shared" si="12"/>
        <v>71146</v>
      </c>
      <c r="AW45" s="87">
        <f t="shared" si="13"/>
        <v>437054</v>
      </c>
      <c r="AX45" s="87">
        <f t="shared" si="14"/>
        <v>129739</v>
      </c>
      <c r="AY45" s="87">
        <f t="shared" si="15"/>
        <v>35562</v>
      </c>
      <c r="AZ45" s="87">
        <f t="shared" si="16"/>
        <v>1922</v>
      </c>
      <c r="BA45" s="87">
        <f t="shared" si="17"/>
        <v>28498</v>
      </c>
      <c r="BB45" s="87">
        <f t="shared" si="18"/>
        <v>5142</v>
      </c>
      <c r="BC45" s="87">
        <f t="shared" si="19"/>
        <v>0</v>
      </c>
      <c r="BD45" s="87">
        <f t="shared" si="23"/>
        <v>271753</v>
      </c>
      <c r="BE45" s="87">
        <f t="shared" si="24"/>
        <v>0</v>
      </c>
      <c r="BF45" s="87">
        <f t="shared" si="24"/>
        <v>57538</v>
      </c>
      <c r="BG45" s="87">
        <f t="shared" si="25"/>
        <v>25838</v>
      </c>
      <c r="BH45" s="87">
        <f t="shared" si="26"/>
        <v>468985</v>
      </c>
    </row>
    <row r="46" spans="1:60" ht="13.5">
      <c r="A46" s="17" t="s">
        <v>261</v>
      </c>
      <c r="B46" s="76" t="s">
        <v>89</v>
      </c>
      <c r="C46" s="77" t="s">
        <v>90</v>
      </c>
      <c r="D46" s="87">
        <f t="shared" si="27"/>
        <v>0</v>
      </c>
      <c r="E46" s="87">
        <f t="shared" si="28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77166</v>
      </c>
      <c r="K46" s="87">
        <f t="shared" si="29"/>
        <v>363438</v>
      </c>
      <c r="L46" s="87">
        <v>169207</v>
      </c>
      <c r="M46" s="88">
        <f t="shared" si="30"/>
        <v>12563</v>
      </c>
      <c r="N46" s="87">
        <v>2073</v>
      </c>
      <c r="O46" s="87">
        <v>10490</v>
      </c>
      <c r="P46" s="87">
        <v>0</v>
      </c>
      <c r="Q46" s="87">
        <v>0</v>
      </c>
      <c r="R46" s="87">
        <v>181668</v>
      </c>
      <c r="S46" s="87">
        <v>0</v>
      </c>
      <c r="T46" s="87">
        <v>313636</v>
      </c>
      <c r="U46" s="87">
        <v>39096</v>
      </c>
      <c r="V46" s="87">
        <f t="shared" si="31"/>
        <v>402534</v>
      </c>
      <c r="W46" s="87">
        <f t="shared" si="32"/>
        <v>0</v>
      </c>
      <c r="X46" s="87">
        <f t="shared" si="33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34"/>
        <v>12803</v>
      </c>
      <c r="AE46" s="87">
        <v>5503</v>
      </c>
      <c r="AF46" s="88">
        <f t="shared" si="35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7300</v>
      </c>
      <c r="AL46" s="87">
        <v>0</v>
      </c>
      <c r="AM46" s="87">
        <v>57892</v>
      </c>
      <c r="AN46" s="87">
        <v>205</v>
      </c>
      <c r="AO46" s="87">
        <f t="shared" si="36"/>
        <v>13008</v>
      </c>
      <c r="AP46" s="87">
        <f t="shared" si="22"/>
        <v>0</v>
      </c>
      <c r="AQ46" s="87">
        <f t="shared" si="22"/>
        <v>0</v>
      </c>
      <c r="AR46" s="87">
        <f t="shared" si="22"/>
        <v>0</v>
      </c>
      <c r="AS46" s="87">
        <f t="shared" si="22"/>
        <v>0</v>
      </c>
      <c r="AT46" s="87">
        <f t="shared" si="11"/>
        <v>0</v>
      </c>
      <c r="AU46" s="87">
        <f t="shared" si="12"/>
        <v>0</v>
      </c>
      <c r="AV46" s="87">
        <f t="shared" si="12"/>
        <v>77166</v>
      </c>
      <c r="AW46" s="87">
        <f t="shared" si="13"/>
        <v>376241</v>
      </c>
      <c r="AX46" s="87">
        <f t="shared" si="14"/>
        <v>174710</v>
      </c>
      <c r="AY46" s="87">
        <f t="shared" si="15"/>
        <v>12563</v>
      </c>
      <c r="AZ46" s="87">
        <f t="shared" si="16"/>
        <v>2073</v>
      </c>
      <c r="BA46" s="87">
        <f t="shared" si="17"/>
        <v>10490</v>
      </c>
      <c r="BB46" s="87">
        <f t="shared" si="18"/>
        <v>0</v>
      </c>
      <c r="BC46" s="87">
        <f t="shared" si="19"/>
        <v>0</v>
      </c>
      <c r="BD46" s="87">
        <f t="shared" si="23"/>
        <v>188968</v>
      </c>
      <c r="BE46" s="87">
        <f t="shared" si="24"/>
        <v>0</v>
      </c>
      <c r="BF46" s="87">
        <f t="shared" si="24"/>
        <v>371528</v>
      </c>
      <c r="BG46" s="87">
        <f t="shared" si="25"/>
        <v>39301</v>
      </c>
      <c r="BH46" s="87">
        <f t="shared" si="26"/>
        <v>415542</v>
      </c>
    </row>
    <row r="47" spans="1:60" ht="13.5">
      <c r="A47" s="17" t="s">
        <v>261</v>
      </c>
      <c r="B47" s="76" t="s">
        <v>342</v>
      </c>
      <c r="C47" s="77" t="s">
        <v>343</v>
      </c>
      <c r="D47" s="87">
        <f t="shared" si="27"/>
        <v>1442130</v>
      </c>
      <c r="E47" s="87">
        <f t="shared" si="28"/>
        <v>1419258</v>
      </c>
      <c r="F47" s="87">
        <v>1368780</v>
      </c>
      <c r="G47" s="87">
        <v>50478</v>
      </c>
      <c r="H47" s="87">
        <v>0</v>
      </c>
      <c r="I47" s="87">
        <v>22872</v>
      </c>
      <c r="J47" s="87">
        <v>0</v>
      </c>
      <c r="K47" s="87">
        <f t="shared" si="29"/>
        <v>13119961</v>
      </c>
      <c r="L47" s="87">
        <v>4698435</v>
      </c>
      <c r="M47" s="88">
        <f t="shared" si="30"/>
        <v>2501883</v>
      </c>
      <c r="N47" s="87">
        <v>203843</v>
      </c>
      <c r="O47" s="87">
        <v>2198091</v>
      </c>
      <c r="P47" s="87">
        <v>99949</v>
      </c>
      <c r="Q47" s="87">
        <v>86279</v>
      </c>
      <c r="R47" s="87">
        <v>5726757</v>
      </c>
      <c r="S47" s="87">
        <v>106607</v>
      </c>
      <c r="T47" s="87">
        <v>0</v>
      </c>
      <c r="U47" s="87">
        <v>0</v>
      </c>
      <c r="V47" s="87">
        <f t="shared" si="31"/>
        <v>14562091</v>
      </c>
      <c r="W47" s="87">
        <f t="shared" si="32"/>
        <v>43972</v>
      </c>
      <c r="X47" s="87">
        <f t="shared" si="33"/>
        <v>43972</v>
      </c>
      <c r="Y47" s="87">
        <v>43972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34"/>
        <v>1097904</v>
      </c>
      <c r="AE47" s="87">
        <v>389436</v>
      </c>
      <c r="AF47" s="88">
        <f t="shared" si="35"/>
        <v>230484</v>
      </c>
      <c r="AG47" s="87">
        <v>10718</v>
      </c>
      <c r="AH47" s="87">
        <v>219755</v>
      </c>
      <c r="AI47" s="87">
        <v>11</v>
      </c>
      <c r="AJ47" s="87">
        <v>5563</v>
      </c>
      <c r="AK47" s="87">
        <v>468710</v>
      </c>
      <c r="AL47" s="87">
        <v>3711</v>
      </c>
      <c r="AM47" s="87">
        <v>0</v>
      </c>
      <c r="AN47" s="87">
        <v>0</v>
      </c>
      <c r="AO47" s="87">
        <f t="shared" si="36"/>
        <v>1141876</v>
      </c>
      <c r="AP47" s="87">
        <f t="shared" si="22"/>
        <v>1486102</v>
      </c>
      <c r="AQ47" s="87">
        <f t="shared" si="22"/>
        <v>1463230</v>
      </c>
      <c r="AR47" s="87">
        <f t="shared" si="22"/>
        <v>1412752</v>
      </c>
      <c r="AS47" s="87">
        <f t="shared" si="22"/>
        <v>50478</v>
      </c>
      <c r="AT47" s="87">
        <f t="shared" si="11"/>
        <v>0</v>
      </c>
      <c r="AU47" s="87">
        <f t="shared" si="12"/>
        <v>22872</v>
      </c>
      <c r="AV47" s="87">
        <f t="shared" si="12"/>
        <v>0</v>
      </c>
      <c r="AW47" s="87">
        <f t="shared" si="13"/>
        <v>14217865</v>
      </c>
      <c r="AX47" s="87">
        <f t="shared" si="14"/>
        <v>5087871</v>
      </c>
      <c r="AY47" s="87">
        <f t="shared" si="15"/>
        <v>2732367</v>
      </c>
      <c r="AZ47" s="87">
        <f t="shared" si="16"/>
        <v>214561</v>
      </c>
      <c r="BA47" s="87">
        <f t="shared" si="17"/>
        <v>2417846</v>
      </c>
      <c r="BB47" s="87">
        <f t="shared" si="18"/>
        <v>99960</v>
      </c>
      <c r="BC47" s="87">
        <f t="shared" si="19"/>
        <v>91842</v>
      </c>
      <c r="BD47" s="87">
        <f t="shared" si="23"/>
        <v>6195467</v>
      </c>
      <c r="BE47" s="87">
        <f t="shared" si="24"/>
        <v>110318</v>
      </c>
      <c r="BF47" s="87">
        <f t="shared" si="24"/>
        <v>0</v>
      </c>
      <c r="BG47" s="87">
        <f t="shared" si="25"/>
        <v>0</v>
      </c>
      <c r="BH47" s="87">
        <f t="shared" si="26"/>
        <v>15703967</v>
      </c>
    </row>
    <row r="48" spans="1:60" ht="13.5">
      <c r="A48" s="17" t="s">
        <v>261</v>
      </c>
      <c r="B48" s="76" t="s">
        <v>91</v>
      </c>
      <c r="C48" s="77" t="s">
        <v>223</v>
      </c>
      <c r="D48" s="87">
        <f t="shared" si="27"/>
        <v>0</v>
      </c>
      <c r="E48" s="87">
        <f t="shared" si="28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f t="shared" si="29"/>
        <v>540750</v>
      </c>
      <c r="L48" s="87">
        <v>35202</v>
      </c>
      <c r="M48" s="88">
        <f t="shared" si="30"/>
        <v>193621</v>
      </c>
      <c r="N48" s="87">
        <v>0</v>
      </c>
      <c r="O48" s="87">
        <v>193621</v>
      </c>
      <c r="P48" s="87">
        <v>0</v>
      </c>
      <c r="Q48" s="87">
        <v>0</v>
      </c>
      <c r="R48" s="87">
        <v>311927</v>
      </c>
      <c r="S48" s="87">
        <v>0</v>
      </c>
      <c r="T48" s="87">
        <v>0</v>
      </c>
      <c r="U48" s="87">
        <v>11101</v>
      </c>
      <c r="V48" s="87">
        <f t="shared" si="31"/>
        <v>551851</v>
      </c>
      <c r="W48" s="87">
        <f t="shared" si="32"/>
        <v>0</v>
      </c>
      <c r="X48" s="87">
        <f t="shared" si="33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34"/>
        <v>65881</v>
      </c>
      <c r="AE48" s="87">
        <v>50988</v>
      </c>
      <c r="AF48" s="88">
        <f t="shared" si="35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12123</v>
      </c>
      <c r="AL48" s="87">
        <v>2770</v>
      </c>
      <c r="AM48" s="87">
        <v>47733</v>
      </c>
      <c r="AN48" s="87">
        <v>0</v>
      </c>
      <c r="AO48" s="87">
        <f t="shared" si="36"/>
        <v>65881</v>
      </c>
      <c r="AP48" s="87">
        <f t="shared" si="22"/>
        <v>0</v>
      </c>
      <c r="AQ48" s="87">
        <f t="shared" si="22"/>
        <v>0</v>
      </c>
      <c r="AR48" s="87">
        <f t="shared" si="22"/>
        <v>0</v>
      </c>
      <c r="AS48" s="87">
        <f t="shared" si="22"/>
        <v>0</v>
      </c>
      <c r="AT48" s="87">
        <f t="shared" si="11"/>
        <v>0</v>
      </c>
      <c r="AU48" s="87">
        <f t="shared" si="12"/>
        <v>0</v>
      </c>
      <c r="AV48" s="87">
        <f t="shared" si="12"/>
        <v>0</v>
      </c>
      <c r="AW48" s="87">
        <f t="shared" si="13"/>
        <v>606631</v>
      </c>
      <c r="AX48" s="87">
        <f t="shared" si="14"/>
        <v>86190</v>
      </c>
      <c r="AY48" s="87">
        <f t="shared" si="15"/>
        <v>193621</v>
      </c>
      <c r="AZ48" s="87">
        <f t="shared" si="16"/>
        <v>0</v>
      </c>
      <c r="BA48" s="87">
        <f t="shared" si="17"/>
        <v>193621</v>
      </c>
      <c r="BB48" s="87">
        <f t="shared" si="18"/>
        <v>0</v>
      </c>
      <c r="BC48" s="87">
        <f t="shared" si="19"/>
        <v>0</v>
      </c>
      <c r="BD48" s="87">
        <f t="shared" si="23"/>
        <v>324050</v>
      </c>
      <c r="BE48" s="87">
        <f t="shared" si="24"/>
        <v>2770</v>
      </c>
      <c r="BF48" s="87">
        <f t="shared" si="24"/>
        <v>47733</v>
      </c>
      <c r="BG48" s="87">
        <f t="shared" si="25"/>
        <v>11101</v>
      </c>
      <c r="BH48" s="87">
        <f t="shared" si="26"/>
        <v>617732</v>
      </c>
    </row>
    <row r="49" spans="1:60" ht="13.5">
      <c r="A49" s="17" t="s">
        <v>261</v>
      </c>
      <c r="B49" s="76" t="s">
        <v>92</v>
      </c>
      <c r="C49" s="77" t="s">
        <v>93</v>
      </c>
      <c r="D49" s="87">
        <f t="shared" si="27"/>
        <v>0</v>
      </c>
      <c r="E49" s="87">
        <f t="shared" si="28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f t="shared" si="29"/>
        <v>183118</v>
      </c>
      <c r="L49" s="87">
        <v>21572</v>
      </c>
      <c r="M49" s="88">
        <f t="shared" si="30"/>
        <v>507</v>
      </c>
      <c r="N49" s="87">
        <v>507</v>
      </c>
      <c r="O49" s="87">
        <v>0</v>
      </c>
      <c r="P49" s="87">
        <v>0</v>
      </c>
      <c r="Q49" s="87">
        <v>0</v>
      </c>
      <c r="R49" s="87">
        <v>160888</v>
      </c>
      <c r="S49" s="87">
        <v>151</v>
      </c>
      <c r="T49" s="87">
        <v>97154</v>
      </c>
      <c r="U49" s="87">
        <v>13706</v>
      </c>
      <c r="V49" s="87">
        <f t="shared" si="31"/>
        <v>196824</v>
      </c>
      <c r="W49" s="87">
        <f t="shared" si="32"/>
        <v>0</v>
      </c>
      <c r="X49" s="87">
        <f t="shared" si="33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34"/>
        <v>18800</v>
      </c>
      <c r="AE49" s="87">
        <v>10589</v>
      </c>
      <c r="AF49" s="88">
        <f t="shared" si="35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8196</v>
      </c>
      <c r="AL49" s="87">
        <v>15</v>
      </c>
      <c r="AM49" s="87">
        <v>34792</v>
      </c>
      <c r="AN49" s="87">
        <v>354</v>
      </c>
      <c r="AO49" s="87">
        <f t="shared" si="36"/>
        <v>19154</v>
      </c>
      <c r="AP49" s="87">
        <f t="shared" si="22"/>
        <v>0</v>
      </c>
      <c r="AQ49" s="87">
        <f t="shared" si="22"/>
        <v>0</v>
      </c>
      <c r="AR49" s="87">
        <f t="shared" si="22"/>
        <v>0</v>
      </c>
      <c r="AS49" s="87">
        <f t="shared" si="22"/>
        <v>0</v>
      </c>
      <c r="AT49" s="87">
        <f t="shared" si="11"/>
        <v>0</v>
      </c>
      <c r="AU49" s="87">
        <f t="shared" si="12"/>
        <v>0</v>
      </c>
      <c r="AV49" s="87">
        <f t="shared" si="12"/>
        <v>0</v>
      </c>
      <c r="AW49" s="87">
        <f t="shared" si="13"/>
        <v>201918</v>
      </c>
      <c r="AX49" s="87">
        <f t="shared" si="14"/>
        <v>32161</v>
      </c>
      <c r="AY49" s="87">
        <f t="shared" si="15"/>
        <v>507</v>
      </c>
      <c r="AZ49" s="87">
        <f t="shared" si="16"/>
        <v>507</v>
      </c>
      <c r="BA49" s="87">
        <f t="shared" si="17"/>
        <v>0</v>
      </c>
      <c r="BB49" s="87">
        <f t="shared" si="18"/>
        <v>0</v>
      </c>
      <c r="BC49" s="87">
        <f t="shared" si="19"/>
        <v>0</v>
      </c>
      <c r="BD49" s="87">
        <f t="shared" si="23"/>
        <v>169084</v>
      </c>
      <c r="BE49" s="87">
        <f t="shared" si="24"/>
        <v>166</v>
      </c>
      <c r="BF49" s="87">
        <f t="shared" si="24"/>
        <v>131946</v>
      </c>
      <c r="BG49" s="87">
        <f t="shared" si="25"/>
        <v>14060</v>
      </c>
      <c r="BH49" s="87">
        <f t="shared" si="26"/>
        <v>215978</v>
      </c>
    </row>
    <row r="50" spans="1:60" ht="13.5">
      <c r="A50" s="17" t="s">
        <v>261</v>
      </c>
      <c r="B50" s="76" t="s">
        <v>94</v>
      </c>
      <c r="C50" s="77" t="s">
        <v>95</v>
      </c>
      <c r="D50" s="87">
        <f t="shared" si="27"/>
        <v>202050</v>
      </c>
      <c r="E50" s="87">
        <f t="shared" si="28"/>
        <v>192150</v>
      </c>
      <c r="F50" s="87">
        <v>192150</v>
      </c>
      <c r="G50" s="87">
        <v>0</v>
      </c>
      <c r="H50" s="87">
        <v>0</v>
      </c>
      <c r="I50" s="87">
        <v>9900</v>
      </c>
      <c r="J50" s="87">
        <v>0</v>
      </c>
      <c r="K50" s="87">
        <f t="shared" si="29"/>
        <v>714001</v>
      </c>
      <c r="L50" s="87">
        <v>71334</v>
      </c>
      <c r="M50" s="88">
        <f t="shared" si="30"/>
        <v>118183</v>
      </c>
      <c r="N50" s="87">
        <v>343</v>
      </c>
      <c r="O50" s="87">
        <v>115131</v>
      </c>
      <c r="P50" s="87">
        <v>2709</v>
      </c>
      <c r="Q50" s="87">
        <v>0</v>
      </c>
      <c r="R50" s="87">
        <v>519749</v>
      </c>
      <c r="S50" s="87">
        <v>4735</v>
      </c>
      <c r="T50" s="87">
        <v>0</v>
      </c>
      <c r="U50" s="87">
        <v>9358</v>
      </c>
      <c r="V50" s="87">
        <f t="shared" si="31"/>
        <v>925409</v>
      </c>
      <c r="W50" s="87">
        <f t="shared" si="32"/>
        <v>0</v>
      </c>
      <c r="X50" s="87">
        <f t="shared" si="33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34"/>
        <v>0</v>
      </c>
      <c r="AE50" s="87">
        <v>0</v>
      </c>
      <c r="AF50" s="88">
        <f t="shared" si="35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62216</v>
      </c>
      <c r="AN50" s="87">
        <v>0</v>
      </c>
      <c r="AO50" s="87">
        <f t="shared" si="36"/>
        <v>0</v>
      </c>
      <c r="AP50" s="87">
        <f t="shared" si="22"/>
        <v>202050</v>
      </c>
      <c r="AQ50" s="87">
        <f t="shared" si="22"/>
        <v>192150</v>
      </c>
      <c r="AR50" s="87">
        <f t="shared" si="22"/>
        <v>192150</v>
      </c>
      <c r="AS50" s="87">
        <f t="shared" si="22"/>
        <v>0</v>
      </c>
      <c r="AT50" s="87">
        <f t="shared" si="11"/>
        <v>0</v>
      </c>
      <c r="AU50" s="87">
        <f t="shared" si="12"/>
        <v>9900</v>
      </c>
      <c r="AV50" s="87">
        <f t="shared" si="12"/>
        <v>0</v>
      </c>
      <c r="AW50" s="87">
        <f t="shared" si="13"/>
        <v>714001</v>
      </c>
      <c r="AX50" s="87">
        <f t="shared" si="14"/>
        <v>71334</v>
      </c>
      <c r="AY50" s="87">
        <f t="shared" si="15"/>
        <v>118183</v>
      </c>
      <c r="AZ50" s="87">
        <f t="shared" si="16"/>
        <v>343</v>
      </c>
      <c r="BA50" s="87">
        <f t="shared" si="17"/>
        <v>115131</v>
      </c>
      <c r="BB50" s="87">
        <f t="shared" si="18"/>
        <v>2709</v>
      </c>
      <c r="BC50" s="87">
        <f t="shared" si="19"/>
        <v>0</v>
      </c>
      <c r="BD50" s="87">
        <f t="shared" si="23"/>
        <v>519749</v>
      </c>
      <c r="BE50" s="87">
        <f t="shared" si="24"/>
        <v>4735</v>
      </c>
      <c r="BF50" s="87">
        <f t="shared" si="24"/>
        <v>62216</v>
      </c>
      <c r="BG50" s="87">
        <f t="shared" si="25"/>
        <v>9358</v>
      </c>
      <c r="BH50" s="87">
        <f t="shared" si="26"/>
        <v>925409</v>
      </c>
    </row>
    <row r="51" spans="1:60" ht="13.5">
      <c r="A51" s="17" t="s">
        <v>261</v>
      </c>
      <c r="B51" s="76" t="s">
        <v>96</v>
      </c>
      <c r="C51" s="77" t="s">
        <v>97</v>
      </c>
      <c r="D51" s="87">
        <f t="shared" si="27"/>
        <v>16244</v>
      </c>
      <c r="E51" s="87">
        <f t="shared" si="28"/>
        <v>0</v>
      </c>
      <c r="F51" s="87">
        <v>0</v>
      </c>
      <c r="G51" s="87">
        <v>0</v>
      </c>
      <c r="H51" s="87">
        <v>0</v>
      </c>
      <c r="I51" s="87">
        <v>16244</v>
      </c>
      <c r="J51" s="87">
        <v>0</v>
      </c>
      <c r="K51" s="87">
        <f t="shared" si="29"/>
        <v>533569</v>
      </c>
      <c r="L51" s="87">
        <v>63215</v>
      </c>
      <c r="M51" s="88">
        <f t="shared" si="30"/>
        <v>84784</v>
      </c>
      <c r="N51" s="87">
        <v>0</v>
      </c>
      <c r="O51" s="87">
        <v>84124</v>
      </c>
      <c r="P51" s="87">
        <v>660</v>
      </c>
      <c r="Q51" s="87">
        <v>0</v>
      </c>
      <c r="R51" s="87">
        <v>380148</v>
      </c>
      <c r="S51" s="87">
        <v>5422</v>
      </c>
      <c r="T51" s="87">
        <v>0</v>
      </c>
      <c r="U51" s="87">
        <v>0</v>
      </c>
      <c r="V51" s="87">
        <f t="shared" si="31"/>
        <v>549813</v>
      </c>
      <c r="W51" s="87">
        <f t="shared" si="32"/>
        <v>0</v>
      </c>
      <c r="X51" s="87">
        <f t="shared" si="33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34"/>
        <v>396</v>
      </c>
      <c r="AE51" s="87">
        <v>396</v>
      </c>
      <c r="AF51" s="88">
        <f t="shared" si="35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42123</v>
      </c>
      <c r="AN51" s="87">
        <v>0</v>
      </c>
      <c r="AO51" s="87">
        <f t="shared" si="36"/>
        <v>396</v>
      </c>
      <c r="AP51" s="87">
        <f t="shared" si="22"/>
        <v>16244</v>
      </c>
      <c r="AQ51" s="87">
        <f t="shared" si="22"/>
        <v>0</v>
      </c>
      <c r="AR51" s="87">
        <f t="shared" si="22"/>
        <v>0</v>
      </c>
      <c r="AS51" s="87">
        <f t="shared" si="22"/>
        <v>0</v>
      </c>
      <c r="AT51" s="87">
        <f t="shared" si="11"/>
        <v>0</v>
      </c>
      <c r="AU51" s="87">
        <f t="shared" si="12"/>
        <v>16244</v>
      </c>
      <c r="AV51" s="87">
        <f t="shared" si="12"/>
        <v>0</v>
      </c>
      <c r="AW51" s="87">
        <f t="shared" si="13"/>
        <v>533965</v>
      </c>
      <c r="AX51" s="87">
        <f t="shared" si="14"/>
        <v>63611</v>
      </c>
      <c r="AY51" s="87">
        <f t="shared" si="15"/>
        <v>84784</v>
      </c>
      <c r="AZ51" s="87">
        <f t="shared" si="16"/>
        <v>0</v>
      </c>
      <c r="BA51" s="87">
        <f t="shared" si="17"/>
        <v>84124</v>
      </c>
      <c r="BB51" s="87">
        <f t="shared" si="18"/>
        <v>660</v>
      </c>
      <c r="BC51" s="87">
        <f t="shared" si="19"/>
        <v>0</v>
      </c>
      <c r="BD51" s="87">
        <f t="shared" si="23"/>
        <v>380148</v>
      </c>
      <c r="BE51" s="87">
        <f t="shared" si="24"/>
        <v>5422</v>
      </c>
      <c r="BF51" s="87">
        <f t="shared" si="24"/>
        <v>42123</v>
      </c>
      <c r="BG51" s="87">
        <f t="shared" si="25"/>
        <v>0</v>
      </c>
      <c r="BH51" s="87">
        <f t="shared" si="26"/>
        <v>550209</v>
      </c>
    </row>
    <row r="52" spans="1:60" ht="13.5">
      <c r="A52" s="17" t="s">
        <v>261</v>
      </c>
      <c r="B52" s="76" t="s">
        <v>98</v>
      </c>
      <c r="C52" s="77" t="s">
        <v>99</v>
      </c>
      <c r="D52" s="87">
        <f t="shared" si="27"/>
        <v>0</v>
      </c>
      <c r="E52" s="87">
        <f t="shared" si="28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31716</v>
      </c>
      <c r="K52" s="87">
        <f t="shared" si="29"/>
        <v>21081</v>
      </c>
      <c r="L52" s="87">
        <v>21081</v>
      </c>
      <c r="M52" s="88">
        <f t="shared" si="30"/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338805</v>
      </c>
      <c r="U52" s="87">
        <v>0</v>
      </c>
      <c r="V52" s="87">
        <f t="shared" si="31"/>
        <v>21081</v>
      </c>
      <c r="W52" s="87">
        <f t="shared" si="32"/>
        <v>0</v>
      </c>
      <c r="X52" s="87">
        <f t="shared" si="33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3935</v>
      </c>
      <c r="AD52" s="87">
        <f t="shared" si="34"/>
        <v>5305</v>
      </c>
      <c r="AE52" s="87">
        <v>5305</v>
      </c>
      <c r="AF52" s="88">
        <f t="shared" si="35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79909</v>
      </c>
      <c r="AN52" s="87">
        <v>0</v>
      </c>
      <c r="AO52" s="87">
        <f t="shared" si="36"/>
        <v>5305</v>
      </c>
      <c r="AP52" s="87">
        <f t="shared" si="22"/>
        <v>0</v>
      </c>
      <c r="AQ52" s="87">
        <f t="shared" si="22"/>
        <v>0</v>
      </c>
      <c r="AR52" s="87">
        <f t="shared" si="22"/>
        <v>0</v>
      </c>
      <c r="AS52" s="87">
        <f t="shared" si="22"/>
        <v>0</v>
      </c>
      <c r="AT52" s="87">
        <f t="shared" si="11"/>
        <v>0</v>
      </c>
      <c r="AU52" s="87">
        <f t="shared" si="12"/>
        <v>0</v>
      </c>
      <c r="AV52" s="87">
        <f t="shared" si="12"/>
        <v>35651</v>
      </c>
      <c r="AW52" s="87">
        <f t="shared" si="13"/>
        <v>26386</v>
      </c>
      <c r="AX52" s="87">
        <f t="shared" si="14"/>
        <v>26386</v>
      </c>
      <c r="AY52" s="87">
        <f t="shared" si="15"/>
        <v>0</v>
      </c>
      <c r="AZ52" s="87">
        <f t="shared" si="16"/>
        <v>0</v>
      </c>
      <c r="BA52" s="87">
        <f t="shared" si="17"/>
        <v>0</v>
      </c>
      <c r="BB52" s="87">
        <f t="shared" si="18"/>
        <v>0</v>
      </c>
      <c r="BC52" s="87">
        <f t="shared" si="19"/>
        <v>0</v>
      </c>
      <c r="BD52" s="87">
        <f t="shared" si="23"/>
        <v>0</v>
      </c>
      <c r="BE52" s="87">
        <f t="shared" si="24"/>
        <v>0</v>
      </c>
      <c r="BF52" s="87">
        <f t="shared" si="24"/>
        <v>418714</v>
      </c>
      <c r="BG52" s="87">
        <f t="shared" si="25"/>
        <v>0</v>
      </c>
      <c r="BH52" s="87">
        <f t="shared" si="26"/>
        <v>26386</v>
      </c>
    </row>
    <row r="53" spans="1:60" ht="13.5">
      <c r="A53" s="17" t="s">
        <v>261</v>
      </c>
      <c r="B53" s="76" t="s">
        <v>100</v>
      </c>
      <c r="C53" s="77" t="s">
        <v>101</v>
      </c>
      <c r="D53" s="87">
        <f t="shared" si="27"/>
        <v>0</v>
      </c>
      <c r="E53" s="87">
        <f t="shared" si="28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13192</v>
      </c>
      <c r="K53" s="87">
        <f t="shared" si="29"/>
        <v>10030</v>
      </c>
      <c r="L53" s="87">
        <v>10030</v>
      </c>
      <c r="M53" s="88">
        <f t="shared" si="30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140925</v>
      </c>
      <c r="U53" s="87">
        <v>0</v>
      </c>
      <c r="V53" s="87">
        <f t="shared" si="31"/>
        <v>10030</v>
      </c>
      <c r="W53" s="87">
        <f t="shared" si="32"/>
        <v>0</v>
      </c>
      <c r="X53" s="87">
        <f t="shared" si="33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1904</v>
      </c>
      <c r="AD53" s="87">
        <f t="shared" si="34"/>
        <v>10030</v>
      </c>
      <c r="AE53" s="87">
        <v>10030</v>
      </c>
      <c r="AF53" s="88">
        <f t="shared" si="35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45471</v>
      </c>
      <c r="AN53" s="87">
        <v>0</v>
      </c>
      <c r="AO53" s="87">
        <f t="shared" si="36"/>
        <v>10030</v>
      </c>
      <c r="AP53" s="87">
        <f t="shared" si="22"/>
        <v>0</v>
      </c>
      <c r="AQ53" s="87">
        <f t="shared" si="22"/>
        <v>0</v>
      </c>
      <c r="AR53" s="87">
        <f t="shared" si="22"/>
        <v>0</v>
      </c>
      <c r="AS53" s="87">
        <f t="shared" si="22"/>
        <v>0</v>
      </c>
      <c r="AT53" s="87">
        <f t="shared" si="11"/>
        <v>0</v>
      </c>
      <c r="AU53" s="87">
        <f t="shared" si="12"/>
        <v>0</v>
      </c>
      <c r="AV53" s="87">
        <f t="shared" si="12"/>
        <v>15096</v>
      </c>
      <c r="AW53" s="87">
        <f t="shared" si="13"/>
        <v>20060</v>
      </c>
      <c r="AX53" s="87">
        <f t="shared" si="14"/>
        <v>20060</v>
      </c>
      <c r="AY53" s="87">
        <f t="shared" si="15"/>
        <v>0</v>
      </c>
      <c r="AZ53" s="87">
        <f t="shared" si="16"/>
        <v>0</v>
      </c>
      <c r="BA53" s="87">
        <f t="shared" si="17"/>
        <v>0</v>
      </c>
      <c r="BB53" s="87">
        <f t="shared" si="18"/>
        <v>0</v>
      </c>
      <c r="BC53" s="87">
        <f t="shared" si="19"/>
        <v>0</v>
      </c>
      <c r="BD53" s="87">
        <f t="shared" si="23"/>
        <v>0</v>
      </c>
      <c r="BE53" s="87">
        <f t="shared" si="24"/>
        <v>0</v>
      </c>
      <c r="BF53" s="87">
        <f t="shared" si="24"/>
        <v>186396</v>
      </c>
      <c r="BG53" s="87">
        <f t="shared" si="25"/>
        <v>0</v>
      </c>
      <c r="BH53" s="87">
        <f t="shared" si="26"/>
        <v>20060</v>
      </c>
    </row>
    <row r="54" spans="1:60" ht="13.5">
      <c r="A54" s="17" t="s">
        <v>261</v>
      </c>
      <c r="B54" s="76" t="s">
        <v>102</v>
      </c>
      <c r="C54" s="77" t="s">
        <v>103</v>
      </c>
      <c r="D54" s="87">
        <f t="shared" si="27"/>
        <v>0</v>
      </c>
      <c r="E54" s="87">
        <f t="shared" si="28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f t="shared" si="29"/>
        <v>33772</v>
      </c>
      <c r="L54" s="87">
        <v>169</v>
      </c>
      <c r="M54" s="88">
        <f t="shared" si="30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33603</v>
      </c>
      <c r="S54" s="87">
        <v>0</v>
      </c>
      <c r="T54" s="87">
        <v>0</v>
      </c>
      <c r="U54" s="87">
        <v>0</v>
      </c>
      <c r="V54" s="87">
        <f t="shared" si="31"/>
        <v>33772</v>
      </c>
      <c r="W54" s="87">
        <f t="shared" si="32"/>
        <v>0</v>
      </c>
      <c r="X54" s="87">
        <f t="shared" si="33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34"/>
        <v>17846</v>
      </c>
      <c r="AE54" s="87">
        <v>169</v>
      </c>
      <c r="AF54" s="88">
        <f t="shared" si="35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17677</v>
      </c>
      <c r="AL54" s="87">
        <v>0</v>
      </c>
      <c r="AM54" s="87">
        <v>0</v>
      </c>
      <c r="AN54" s="87">
        <v>0</v>
      </c>
      <c r="AO54" s="87">
        <f t="shared" si="36"/>
        <v>17846</v>
      </c>
      <c r="AP54" s="87">
        <f t="shared" si="22"/>
        <v>0</v>
      </c>
      <c r="AQ54" s="87">
        <f t="shared" si="22"/>
        <v>0</v>
      </c>
      <c r="AR54" s="87">
        <f t="shared" si="22"/>
        <v>0</v>
      </c>
      <c r="AS54" s="87">
        <f t="shared" si="22"/>
        <v>0</v>
      </c>
      <c r="AT54" s="87">
        <f t="shared" si="11"/>
        <v>0</v>
      </c>
      <c r="AU54" s="87">
        <f t="shared" si="12"/>
        <v>0</v>
      </c>
      <c r="AV54" s="87">
        <f t="shared" si="12"/>
        <v>0</v>
      </c>
      <c r="AW54" s="87">
        <f t="shared" si="13"/>
        <v>51618</v>
      </c>
      <c r="AX54" s="87">
        <f t="shared" si="14"/>
        <v>338</v>
      </c>
      <c r="AY54" s="87">
        <f t="shared" si="15"/>
        <v>0</v>
      </c>
      <c r="AZ54" s="87">
        <f t="shared" si="16"/>
        <v>0</v>
      </c>
      <c r="BA54" s="87">
        <f t="shared" si="17"/>
        <v>0</v>
      </c>
      <c r="BB54" s="87">
        <f t="shared" si="18"/>
        <v>0</v>
      </c>
      <c r="BC54" s="87">
        <f t="shared" si="19"/>
        <v>0</v>
      </c>
      <c r="BD54" s="87">
        <f t="shared" si="23"/>
        <v>51280</v>
      </c>
      <c r="BE54" s="87">
        <f t="shared" si="24"/>
        <v>0</v>
      </c>
      <c r="BF54" s="87">
        <f t="shared" si="24"/>
        <v>0</v>
      </c>
      <c r="BG54" s="87">
        <f t="shared" si="25"/>
        <v>0</v>
      </c>
      <c r="BH54" s="87">
        <f t="shared" si="26"/>
        <v>51618</v>
      </c>
    </row>
    <row r="55" spans="1:60" ht="13.5">
      <c r="A55" s="17" t="s">
        <v>261</v>
      </c>
      <c r="B55" s="76" t="s">
        <v>104</v>
      </c>
      <c r="C55" s="77" t="s">
        <v>105</v>
      </c>
      <c r="D55" s="87">
        <f t="shared" si="27"/>
        <v>0</v>
      </c>
      <c r="E55" s="87">
        <f t="shared" si="28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42897</v>
      </c>
      <c r="K55" s="87">
        <f t="shared" si="29"/>
        <v>42965</v>
      </c>
      <c r="L55" s="87">
        <v>7975</v>
      </c>
      <c r="M55" s="88">
        <f t="shared" si="30"/>
        <v>0</v>
      </c>
      <c r="N55" s="87">
        <v>0</v>
      </c>
      <c r="O55" s="87">
        <v>0</v>
      </c>
      <c r="P55" s="87">
        <v>0</v>
      </c>
      <c r="Q55" s="87">
        <v>0</v>
      </c>
      <c r="R55" s="87">
        <v>34990</v>
      </c>
      <c r="S55" s="87">
        <v>0</v>
      </c>
      <c r="T55" s="87">
        <v>25193</v>
      </c>
      <c r="U55" s="87">
        <v>0</v>
      </c>
      <c r="V55" s="87">
        <f t="shared" si="31"/>
        <v>42965</v>
      </c>
      <c r="W55" s="87">
        <f t="shared" si="32"/>
        <v>0</v>
      </c>
      <c r="X55" s="87">
        <f t="shared" si="33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34"/>
        <v>6627</v>
      </c>
      <c r="AE55" s="87">
        <v>5985</v>
      </c>
      <c r="AF55" s="88">
        <f t="shared" si="35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642</v>
      </c>
      <c r="AL55" s="87">
        <v>0</v>
      </c>
      <c r="AM55" s="87">
        <v>70453</v>
      </c>
      <c r="AN55" s="87">
        <v>0</v>
      </c>
      <c r="AO55" s="87">
        <f t="shared" si="36"/>
        <v>6627</v>
      </c>
      <c r="AP55" s="87">
        <f t="shared" si="22"/>
        <v>0</v>
      </c>
      <c r="AQ55" s="87">
        <f t="shared" si="22"/>
        <v>0</v>
      </c>
      <c r="AR55" s="87">
        <f t="shared" si="22"/>
        <v>0</v>
      </c>
      <c r="AS55" s="87">
        <f t="shared" si="22"/>
        <v>0</v>
      </c>
      <c r="AT55" s="87">
        <f t="shared" si="11"/>
        <v>0</v>
      </c>
      <c r="AU55" s="87">
        <f t="shared" si="12"/>
        <v>0</v>
      </c>
      <c r="AV55" s="87">
        <f t="shared" si="12"/>
        <v>42897</v>
      </c>
      <c r="AW55" s="87">
        <f t="shared" si="13"/>
        <v>49592</v>
      </c>
      <c r="AX55" s="87">
        <f t="shared" si="14"/>
        <v>13960</v>
      </c>
      <c r="AY55" s="87">
        <f t="shared" si="15"/>
        <v>0</v>
      </c>
      <c r="AZ55" s="87">
        <f t="shared" si="16"/>
        <v>0</v>
      </c>
      <c r="BA55" s="87">
        <f t="shared" si="17"/>
        <v>0</v>
      </c>
      <c r="BB55" s="87">
        <f t="shared" si="18"/>
        <v>0</v>
      </c>
      <c r="BC55" s="87">
        <f t="shared" si="19"/>
        <v>0</v>
      </c>
      <c r="BD55" s="87">
        <f t="shared" si="23"/>
        <v>35632</v>
      </c>
      <c r="BE55" s="87">
        <f t="shared" si="24"/>
        <v>0</v>
      </c>
      <c r="BF55" s="87">
        <f t="shared" si="24"/>
        <v>95646</v>
      </c>
      <c r="BG55" s="87">
        <f t="shared" si="25"/>
        <v>0</v>
      </c>
      <c r="BH55" s="87">
        <f t="shared" si="26"/>
        <v>49592</v>
      </c>
    </row>
    <row r="56" spans="1:60" ht="13.5">
      <c r="A56" s="17" t="s">
        <v>261</v>
      </c>
      <c r="B56" s="76" t="s">
        <v>106</v>
      </c>
      <c r="C56" s="77" t="s">
        <v>107</v>
      </c>
      <c r="D56" s="87">
        <f t="shared" si="27"/>
        <v>0</v>
      </c>
      <c r="E56" s="87">
        <f t="shared" si="28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75516</v>
      </c>
      <c r="K56" s="87">
        <f t="shared" si="29"/>
        <v>62812</v>
      </c>
      <c r="L56" s="87">
        <v>11595</v>
      </c>
      <c r="M56" s="88">
        <f t="shared" si="30"/>
        <v>0</v>
      </c>
      <c r="N56" s="87">
        <v>0</v>
      </c>
      <c r="O56" s="87">
        <v>0</v>
      </c>
      <c r="P56" s="87">
        <v>0</v>
      </c>
      <c r="Q56" s="87">
        <v>0</v>
      </c>
      <c r="R56" s="87">
        <v>51217</v>
      </c>
      <c r="S56" s="87">
        <v>0</v>
      </c>
      <c r="T56" s="87">
        <v>44350</v>
      </c>
      <c r="U56" s="87">
        <v>0</v>
      </c>
      <c r="V56" s="87">
        <f t="shared" si="31"/>
        <v>62812</v>
      </c>
      <c r="W56" s="87">
        <f t="shared" si="32"/>
        <v>0</v>
      </c>
      <c r="X56" s="87">
        <f t="shared" si="33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34"/>
        <v>5798</v>
      </c>
      <c r="AE56" s="87">
        <v>5798</v>
      </c>
      <c r="AF56" s="88">
        <f t="shared" si="35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94367</v>
      </c>
      <c r="AN56" s="87">
        <v>0</v>
      </c>
      <c r="AO56" s="87">
        <f t="shared" si="36"/>
        <v>5798</v>
      </c>
      <c r="AP56" s="87">
        <f t="shared" si="22"/>
        <v>0</v>
      </c>
      <c r="AQ56" s="87">
        <f t="shared" si="22"/>
        <v>0</v>
      </c>
      <c r="AR56" s="87">
        <f t="shared" si="22"/>
        <v>0</v>
      </c>
      <c r="AS56" s="87">
        <f t="shared" si="22"/>
        <v>0</v>
      </c>
      <c r="AT56" s="87">
        <f t="shared" si="11"/>
        <v>0</v>
      </c>
      <c r="AU56" s="87">
        <f t="shared" si="12"/>
        <v>0</v>
      </c>
      <c r="AV56" s="87">
        <f t="shared" si="12"/>
        <v>75516</v>
      </c>
      <c r="AW56" s="87">
        <f t="shared" si="13"/>
        <v>68610</v>
      </c>
      <c r="AX56" s="87">
        <f t="shared" si="14"/>
        <v>17393</v>
      </c>
      <c r="AY56" s="87">
        <f t="shared" si="15"/>
        <v>0</v>
      </c>
      <c r="AZ56" s="87">
        <f t="shared" si="16"/>
        <v>0</v>
      </c>
      <c r="BA56" s="87">
        <f t="shared" si="17"/>
        <v>0</v>
      </c>
      <c r="BB56" s="87">
        <f t="shared" si="18"/>
        <v>0</v>
      </c>
      <c r="BC56" s="87">
        <f t="shared" si="19"/>
        <v>0</v>
      </c>
      <c r="BD56" s="87">
        <f t="shared" si="23"/>
        <v>51217</v>
      </c>
      <c r="BE56" s="87">
        <f t="shared" si="24"/>
        <v>0</v>
      </c>
      <c r="BF56" s="87">
        <f t="shared" si="24"/>
        <v>138717</v>
      </c>
      <c r="BG56" s="87">
        <f t="shared" si="25"/>
        <v>0</v>
      </c>
      <c r="BH56" s="87">
        <f t="shared" si="26"/>
        <v>68610</v>
      </c>
    </row>
    <row r="57" spans="1:60" ht="13.5">
      <c r="A57" s="17" t="s">
        <v>261</v>
      </c>
      <c r="B57" s="76" t="s">
        <v>108</v>
      </c>
      <c r="C57" s="77" t="s">
        <v>9</v>
      </c>
      <c r="D57" s="87">
        <f t="shared" si="27"/>
        <v>0</v>
      </c>
      <c r="E57" s="87">
        <f t="shared" si="28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136012</v>
      </c>
      <c r="K57" s="87">
        <f t="shared" si="29"/>
        <v>130812</v>
      </c>
      <c r="L57" s="87">
        <v>55121</v>
      </c>
      <c r="M57" s="88">
        <f t="shared" si="30"/>
        <v>2692</v>
      </c>
      <c r="N57" s="87">
        <v>2692</v>
      </c>
      <c r="O57" s="87">
        <v>0</v>
      </c>
      <c r="P57" s="87">
        <v>0</v>
      </c>
      <c r="Q57" s="87">
        <v>0</v>
      </c>
      <c r="R57" s="87">
        <v>72999</v>
      </c>
      <c r="S57" s="87">
        <v>0</v>
      </c>
      <c r="T57" s="87">
        <v>79880</v>
      </c>
      <c r="U57" s="87">
        <v>11067</v>
      </c>
      <c r="V57" s="87">
        <f t="shared" si="31"/>
        <v>141879</v>
      </c>
      <c r="W57" s="87">
        <f t="shared" si="32"/>
        <v>0</v>
      </c>
      <c r="X57" s="87">
        <f t="shared" si="33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34"/>
        <v>450</v>
      </c>
      <c r="AE57" s="87">
        <v>450</v>
      </c>
      <c r="AF57" s="88">
        <f t="shared" si="35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158044</v>
      </c>
      <c r="AN57" s="87">
        <v>0</v>
      </c>
      <c r="AO57" s="87">
        <f t="shared" si="36"/>
        <v>450</v>
      </c>
      <c r="AP57" s="87">
        <f t="shared" si="22"/>
        <v>0</v>
      </c>
      <c r="AQ57" s="87">
        <f t="shared" si="22"/>
        <v>0</v>
      </c>
      <c r="AR57" s="87">
        <f t="shared" si="22"/>
        <v>0</v>
      </c>
      <c r="AS57" s="87">
        <f t="shared" si="22"/>
        <v>0</v>
      </c>
      <c r="AT57" s="87">
        <f t="shared" si="11"/>
        <v>0</v>
      </c>
      <c r="AU57" s="87">
        <f t="shared" si="12"/>
        <v>0</v>
      </c>
      <c r="AV57" s="87">
        <f t="shared" si="12"/>
        <v>136012</v>
      </c>
      <c r="AW57" s="87">
        <f t="shared" si="13"/>
        <v>131262</v>
      </c>
      <c r="AX57" s="87">
        <f t="shared" si="14"/>
        <v>55571</v>
      </c>
      <c r="AY57" s="87">
        <f t="shared" si="15"/>
        <v>2692</v>
      </c>
      <c r="AZ57" s="87">
        <f t="shared" si="16"/>
        <v>2692</v>
      </c>
      <c r="BA57" s="87">
        <f t="shared" si="17"/>
        <v>0</v>
      </c>
      <c r="BB57" s="87">
        <f t="shared" si="18"/>
        <v>0</v>
      </c>
      <c r="BC57" s="87">
        <f t="shared" si="19"/>
        <v>0</v>
      </c>
      <c r="BD57" s="87">
        <f t="shared" si="23"/>
        <v>72999</v>
      </c>
      <c r="BE57" s="87">
        <f t="shared" si="24"/>
        <v>0</v>
      </c>
      <c r="BF57" s="87">
        <f t="shared" si="24"/>
        <v>237924</v>
      </c>
      <c r="BG57" s="87">
        <f t="shared" si="25"/>
        <v>11067</v>
      </c>
      <c r="BH57" s="87">
        <f t="shared" si="26"/>
        <v>142329</v>
      </c>
    </row>
    <row r="58" spans="1:60" ht="13.5">
      <c r="A58" s="17" t="s">
        <v>261</v>
      </c>
      <c r="B58" s="76" t="s">
        <v>109</v>
      </c>
      <c r="C58" s="77" t="s">
        <v>110</v>
      </c>
      <c r="D58" s="87">
        <f t="shared" si="27"/>
        <v>0</v>
      </c>
      <c r="E58" s="87">
        <f t="shared" si="28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31387</v>
      </c>
      <c r="K58" s="87">
        <f t="shared" si="29"/>
        <v>28187</v>
      </c>
      <c r="L58" s="87">
        <v>6939</v>
      </c>
      <c r="M58" s="88">
        <f t="shared" si="30"/>
        <v>0</v>
      </c>
      <c r="N58" s="87">
        <v>0</v>
      </c>
      <c r="O58" s="87">
        <v>0</v>
      </c>
      <c r="P58" s="87">
        <v>0</v>
      </c>
      <c r="Q58" s="87">
        <v>0</v>
      </c>
      <c r="R58" s="87">
        <v>21248</v>
      </c>
      <c r="S58" s="87">
        <v>0</v>
      </c>
      <c r="T58" s="87">
        <v>18434</v>
      </c>
      <c r="U58" s="87">
        <v>0</v>
      </c>
      <c r="V58" s="87">
        <f t="shared" si="31"/>
        <v>28187</v>
      </c>
      <c r="W58" s="87">
        <f t="shared" si="32"/>
        <v>0</v>
      </c>
      <c r="X58" s="87">
        <f t="shared" si="33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f t="shared" si="34"/>
        <v>2775</v>
      </c>
      <c r="AE58" s="87">
        <v>2775</v>
      </c>
      <c r="AF58" s="88">
        <f t="shared" si="35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55333</v>
      </c>
      <c r="AN58" s="87">
        <v>0</v>
      </c>
      <c r="AO58" s="87">
        <f t="shared" si="36"/>
        <v>2775</v>
      </c>
      <c r="AP58" s="87">
        <f t="shared" si="22"/>
        <v>0</v>
      </c>
      <c r="AQ58" s="87">
        <f t="shared" si="22"/>
        <v>0</v>
      </c>
      <c r="AR58" s="87">
        <f t="shared" si="22"/>
        <v>0</v>
      </c>
      <c r="AS58" s="87">
        <f t="shared" si="22"/>
        <v>0</v>
      </c>
      <c r="AT58" s="87">
        <f t="shared" si="11"/>
        <v>0</v>
      </c>
      <c r="AU58" s="87">
        <f t="shared" si="12"/>
        <v>0</v>
      </c>
      <c r="AV58" s="87">
        <f t="shared" si="12"/>
        <v>31387</v>
      </c>
      <c r="AW58" s="87">
        <f t="shared" si="13"/>
        <v>30962</v>
      </c>
      <c r="AX58" s="87">
        <f t="shared" si="14"/>
        <v>9714</v>
      </c>
      <c r="AY58" s="87">
        <f t="shared" si="15"/>
        <v>0</v>
      </c>
      <c r="AZ58" s="87">
        <f t="shared" si="16"/>
        <v>0</v>
      </c>
      <c r="BA58" s="87">
        <f t="shared" si="17"/>
        <v>0</v>
      </c>
      <c r="BB58" s="87">
        <f t="shared" si="18"/>
        <v>0</v>
      </c>
      <c r="BC58" s="87">
        <f t="shared" si="19"/>
        <v>0</v>
      </c>
      <c r="BD58" s="87">
        <f t="shared" si="23"/>
        <v>21248</v>
      </c>
      <c r="BE58" s="87">
        <f t="shared" si="24"/>
        <v>0</v>
      </c>
      <c r="BF58" s="87">
        <f t="shared" si="24"/>
        <v>73767</v>
      </c>
      <c r="BG58" s="87">
        <f t="shared" si="25"/>
        <v>0</v>
      </c>
      <c r="BH58" s="87">
        <f t="shared" si="26"/>
        <v>30962</v>
      </c>
    </row>
    <row r="59" spans="1:60" ht="13.5">
      <c r="A59" s="17" t="s">
        <v>261</v>
      </c>
      <c r="B59" s="76" t="s">
        <v>111</v>
      </c>
      <c r="C59" s="77" t="s">
        <v>8</v>
      </c>
      <c r="D59" s="87">
        <f t="shared" si="27"/>
        <v>0</v>
      </c>
      <c r="E59" s="87">
        <f t="shared" si="28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26721</v>
      </c>
      <c r="K59" s="87">
        <f t="shared" si="29"/>
        <v>16163</v>
      </c>
      <c r="L59" s="87">
        <v>2730</v>
      </c>
      <c r="M59" s="88">
        <f t="shared" si="30"/>
        <v>0</v>
      </c>
      <c r="N59" s="87">
        <v>0</v>
      </c>
      <c r="O59" s="87">
        <v>0</v>
      </c>
      <c r="P59" s="87">
        <v>0</v>
      </c>
      <c r="Q59" s="87">
        <v>0</v>
      </c>
      <c r="R59" s="87">
        <v>13433</v>
      </c>
      <c r="S59" s="87">
        <v>0</v>
      </c>
      <c r="T59" s="87">
        <v>15694</v>
      </c>
      <c r="U59" s="87">
        <v>0</v>
      </c>
      <c r="V59" s="87">
        <f t="shared" si="31"/>
        <v>16163</v>
      </c>
      <c r="W59" s="87">
        <f t="shared" si="32"/>
        <v>0</v>
      </c>
      <c r="X59" s="87">
        <f t="shared" si="33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f t="shared" si="34"/>
        <v>2730</v>
      </c>
      <c r="AE59" s="87">
        <v>2730</v>
      </c>
      <c r="AF59" s="88">
        <f t="shared" si="35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43825</v>
      </c>
      <c r="AN59" s="87">
        <v>0</v>
      </c>
      <c r="AO59" s="87">
        <f t="shared" si="36"/>
        <v>2730</v>
      </c>
      <c r="AP59" s="87">
        <f t="shared" si="22"/>
        <v>0</v>
      </c>
      <c r="AQ59" s="87">
        <f t="shared" si="22"/>
        <v>0</v>
      </c>
      <c r="AR59" s="87">
        <f t="shared" si="22"/>
        <v>0</v>
      </c>
      <c r="AS59" s="87">
        <f t="shared" si="22"/>
        <v>0</v>
      </c>
      <c r="AT59" s="87">
        <f t="shared" si="11"/>
        <v>0</v>
      </c>
      <c r="AU59" s="87">
        <f t="shared" si="12"/>
        <v>0</v>
      </c>
      <c r="AV59" s="87">
        <f t="shared" si="12"/>
        <v>26721</v>
      </c>
      <c r="AW59" s="87">
        <f t="shared" si="13"/>
        <v>18893</v>
      </c>
      <c r="AX59" s="87">
        <f t="shared" si="14"/>
        <v>5460</v>
      </c>
      <c r="AY59" s="87">
        <f t="shared" si="15"/>
        <v>0</v>
      </c>
      <c r="AZ59" s="87">
        <f t="shared" si="16"/>
        <v>0</v>
      </c>
      <c r="BA59" s="87">
        <f t="shared" si="17"/>
        <v>0</v>
      </c>
      <c r="BB59" s="87">
        <f t="shared" si="18"/>
        <v>0</v>
      </c>
      <c r="BC59" s="87">
        <f t="shared" si="19"/>
        <v>0</v>
      </c>
      <c r="BD59" s="87">
        <f t="shared" si="23"/>
        <v>13433</v>
      </c>
      <c r="BE59" s="87">
        <f t="shared" si="24"/>
        <v>0</v>
      </c>
      <c r="BF59" s="87">
        <f t="shared" si="24"/>
        <v>59519</v>
      </c>
      <c r="BG59" s="87">
        <f t="shared" si="25"/>
        <v>0</v>
      </c>
      <c r="BH59" s="87">
        <f t="shared" si="26"/>
        <v>18893</v>
      </c>
    </row>
    <row r="60" spans="1:60" ht="13.5">
      <c r="A60" s="17" t="s">
        <v>261</v>
      </c>
      <c r="B60" s="76" t="s">
        <v>112</v>
      </c>
      <c r="C60" s="77" t="s">
        <v>113</v>
      </c>
      <c r="D60" s="87">
        <f t="shared" si="27"/>
        <v>999783</v>
      </c>
      <c r="E60" s="87">
        <f t="shared" si="28"/>
        <v>993063</v>
      </c>
      <c r="F60" s="87">
        <v>993063</v>
      </c>
      <c r="G60" s="87">
        <v>0</v>
      </c>
      <c r="H60" s="87">
        <v>0</v>
      </c>
      <c r="I60" s="87">
        <v>6720</v>
      </c>
      <c r="J60" s="87">
        <v>0</v>
      </c>
      <c r="K60" s="87">
        <f t="shared" si="29"/>
        <v>202680</v>
      </c>
      <c r="L60" s="87">
        <v>23376</v>
      </c>
      <c r="M60" s="88">
        <f t="shared" si="30"/>
        <v>59302</v>
      </c>
      <c r="N60" s="87">
        <v>0</v>
      </c>
      <c r="O60" s="87">
        <v>39868</v>
      </c>
      <c r="P60" s="87">
        <v>19434</v>
      </c>
      <c r="Q60" s="87">
        <v>5122</v>
      </c>
      <c r="R60" s="87">
        <v>111046</v>
      </c>
      <c r="S60" s="87">
        <v>3834</v>
      </c>
      <c r="T60" s="87">
        <v>0</v>
      </c>
      <c r="U60" s="87">
        <v>30529</v>
      </c>
      <c r="V60" s="87">
        <f t="shared" si="31"/>
        <v>1232992</v>
      </c>
      <c r="W60" s="87">
        <f t="shared" si="32"/>
        <v>0</v>
      </c>
      <c r="X60" s="87">
        <f t="shared" si="33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f t="shared" si="34"/>
        <v>63225</v>
      </c>
      <c r="AE60" s="87">
        <v>16386</v>
      </c>
      <c r="AF60" s="88">
        <f t="shared" si="35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22680</v>
      </c>
      <c r="AL60" s="87">
        <v>24159</v>
      </c>
      <c r="AM60" s="87">
        <v>0</v>
      </c>
      <c r="AN60" s="87">
        <v>6838</v>
      </c>
      <c r="AO60" s="87">
        <f t="shared" si="36"/>
        <v>70063</v>
      </c>
      <c r="AP60" s="87">
        <f t="shared" si="22"/>
        <v>999783</v>
      </c>
      <c r="AQ60" s="87">
        <f t="shared" si="22"/>
        <v>993063</v>
      </c>
      <c r="AR60" s="87">
        <f t="shared" si="22"/>
        <v>993063</v>
      </c>
      <c r="AS60" s="87">
        <f t="shared" si="22"/>
        <v>0</v>
      </c>
      <c r="AT60" s="87">
        <f t="shared" si="11"/>
        <v>0</v>
      </c>
      <c r="AU60" s="87">
        <f t="shared" si="12"/>
        <v>6720</v>
      </c>
      <c r="AV60" s="87">
        <f t="shared" si="12"/>
        <v>0</v>
      </c>
      <c r="AW60" s="87">
        <f t="shared" si="13"/>
        <v>265905</v>
      </c>
      <c r="AX60" s="87">
        <f t="shared" si="14"/>
        <v>39762</v>
      </c>
      <c r="AY60" s="87">
        <f t="shared" si="15"/>
        <v>59302</v>
      </c>
      <c r="AZ60" s="87">
        <f t="shared" si="16"/>
        <v>0</v>
      </c>
      <c r="BA60" s="87">
        <f t="shared" si="17"/>
        <v>39868</v>
      </c>
      <c r="BB60" s="87">
        <f t="shared" si="18"/>
        <v>19434</v>
      </c>
      <c r="BC60" s="87">
        <f t="shared" si="19"/>
        <v>5122</v>
      </c>
      <c r="BD60" s="87">
        <f t="shared" si="23"/>
        <v>133726</v>
      </c>
      <c r="BE60" s="87">
        <f t="shared" si="24"/>
        <v>27993</v>
      </c>
      <c r="BF60" s="87">
        <f t="shared" si="24"/>
        <v>0</v>
      </c>
      <c r="BG60" s="87">
        <f t="shared" si="25"/>
        <v>37367</v>
      </c>
      <c r="BH60" s="87">
        <f t="shared" si="26"/>
        <v>1303055</v>
      </c>
    </row>
    <row r="61" spans="1:60" ht="13.5">
      <c r="A61" s="17" t="s">
        <v>261</v>
      </c>
      <c r="B61" s="76" t="s">
        <v>114</v>
      </c>
      <c r="C61" s="77" t="s">
        <v>115</v>
      </c>
      <c r="D61" s="87">
        <f t="shared" si="27"/>
        <v>0</v>
      </c>
      <c r="E61" s="87">
        <f t="shared" si="28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5980</v>
      </c>
      <c r="K61" s="87">
        <f t="shared" si="29"/>
        <v>46967</v>
      </c>
      <c r="L61" s="87">
        <v>20181</v>
      </c>
      <c r="M61" s="88">
        <f t="shared" si="30"/>
        <v>26786</v>
      </c>
      <c r="N61" s="87">
        <v>0</v>
      </c>
      <c r="O61" s="87">
        <v>10079</v>
      </c>
      <c r="P61" s="87">
        <v>16707</v>
      </c>
      <c r="Q61" s="87">
        <v>0</v>
      </c>
      <c r="R61" s="87">
        <v>0</v>
      </c>
      <c r="S61" s="87">
        <v>0</v>
      </c>
      <c r="T61" s="87">
        <v>57220</v>
      </c>
      <c r="U61" s="87">
        <v>0</v>
      </c>
      <c r="V61" s="87">
        <f t="shared" si="31"/>
        <v>46967</v>
      </c>
      <c r="W61" s="87">
        <f t="shared" si="32"/>
        <v>0</v>
      </c>
      <c r="X61" s="87">
        <f t="shared" si="33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f t="shared" si="34"/>
        <v>4417</v>
      </c>
      <c r="AE61" s="87">
        <v>4417</v>
      </c>
      <c r="AF61" s="88">
        <f t="shared" si="35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78784</v>
      </c>
      <c r="AN61" s="87">
        <v>0</v>
      </c>
      <c r="AO61" s="87">
        <f t="shared" si="36"/>
        <v>4417</v>
      </c>
      <c r="AP61" s="87">
        <f t="shared" si="22"/>
        <v>0</v>
      </c>
      <c r="AQ61" s="87">
        <f t="shared" si="22"/>
        <v>0</v>
      </c>
      <c r="AR61" s="87">
        <f t="shared" si="22"/>
        <v>0</v>
      </c>
      <c r="AS61" s="87">
        <f t="shared" si="22"/>
        <v>0</v>
      </c>
      <c r="AT61" s="87">
        <f t="shared" si="11"/>
        <v>0</v>
      </c>
      <c r="AU61" s="87">
        <f t="shared" si="12"/>
        <v>0</v>
      </c>
      <c r="AV61" s="87">
        <f t="shared" si="12"/>
        <v>5980</v>
      </c>
      <c r="AW61" s="87">
        <f t="shared" si="13"/>
        <v>51384</v>
      </c>
      <c r="AX61" s="87">
        <f t="shared" si="14"/>
        <v>24598</v>
      </c>
      <c r="AY61" s="87">
        <f t="shared" si="15"/>
        <v>26786</v>
      </c>
      <c r="AZ61" s="87">
        <f t="shared" si="16"/>
        <v>0</v>
      </c>
      <c r="BA61" s="87">
        <f t="shared" si="17"/>
        <v>10079</v>
      </c>
      <c r="BB61" s="87">
        <f t="shared" si="18"/>
        <v>16707</v>
      </c>
      <c r="BC61" s="87">
        <f t="shared" si="19"/>
        <v>0</v>
      </c>
      <c r="BD61" s="87">
        <f t="shared" si="23"/>
        <v>0</v>
      </c>
      <c r="BE61" s="87">
        <f t="shared" si="24"/>
        <v>0</v>
      </c>
      <c r="BF61" s="87">
        <f t="shared" si="24"/>
        <v>136004</v>
      </c>
      <c r="BG61" s="87">
        <f t="shared" si="25"/>
        <v>0</v>
      </c>
      <c r="BH61" s="87">
        <f t="shared" si="26"/>
        <v>51384</v>
      </c>
    </row>
    <row r="62" spans="1:60" ht="13.5">
      <c r="A62" s="17" t="s">
        <v>261</v>
      </c>
      <c r="B62" s="76" t="s">
        <v>116</v>
      </c>
      <c r="C62" s="77" t="s">
        <v>117</v>
      </c>
      <c r="D62" s="87">
        <f t="shared" si="27"/>
        <v>0</v>
      </c>
      <c r="E62" s="87">
        <f t="shared" si="28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17191</v>
      </c>
      <c r="K62" s="87">
        <f t="shared" si="29"/>
        <v>29529</v>
      </c>
      <c r="L62" s="87">
        <v>29529</v>
      </c>
      <c r="M62" s="88">
        <f t="shared" si="30"/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183641</v>
      </c>
      <c r="U62" s="87">
        <v>0</v>
      </c>
      <c r="V62" s="87">
        <f t="shared" si="31"/>
        <v>29529</v>
      </c>
      <c r="W62" s="87">
        <f t="shared" si="32"/>
        <v>0</v>
      </c>
      <c r="X62" s="87">
        <f t="shared" si="33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1143</v>
      </c>
      <c r="AD62" s="87">
        <f t="shared" si="34"/>
        <v>22277</v>
      </c>
      <c r="AE62" s="87">
        <v>22277</v>
      </c>
      <c r="AF62" s="88">
        <f t="shared" si="35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33281</v>
      </c>
      <c r="AN62" s="87">
        <v>0</v>
      </c>
      <c r="AO62" s="87">
        <f t="shared" si="36"/>
        <v>22277</v>
      </c>
      <c r="AP62" s="87">
        <f t="shared" si="22"/>
        <v>0</v>
      </c>
      <c r="AQ62" s="87">
        <f t="shared" si="22"/>
        <v>0</v>
      </c>
      <c r="AR62" s="87">
        <f t="shared" si="22"/>
        <v>0</v>
      </c>
      <c r="AS62" s="87">
        <f t="shared" si="22"/>
        <v>0</v>
      </c>
      <c r="AT62" s="87">
        <f t="shared" si="11"/>
        <v>0</v>
      </c>
      <c r="AU62" s="87">
        <f t="shared" si="12"/>
        <v>0</v>
      </c>
      <c r="AV62" s="87">
        <f t="shared" si="12"/>
        <v>18334</v>
      </c>
      <c r="AW62" s="87">
        <f t="shared" si="13"/>
        <v>51806</v>
      </c>
      <c r="AX62" s="87">
        <f t="shared" si="14"/>
        <v>51806</v>
      </c>
      <c r="AY62" s="87">
        <f t="shared" si="15"/>
        <v>0</v>
      </c>
      <c r="AZ62" s="87">
        <f t="shared" si="16"/>
        <v>0</v>
      </c>
      <c r="BA62" s="87">
        <f t="shared" si="17"/>
        <v>0</v>
      </c>
      <c r="BB62" s="87">
        <f t="shared" si="18"/>
        <v>0</v>
      </c>
      <c r="BC62" s="87">
        <f t="shared" si="19"/>
        <v>0</v>
      </c>
      <c r="BD62" s="87">
        <f t="shared" si="23"/>
        <v>0</v>
      </c>
      <c r="BE62" s="87">
        <f t="shared" si="24"/>
        <v>0</v>
      </c>
      <c r="BF62" s="87">
        <f t="shared" si="24"/>
        <v>216922</v>
      </c>
      <c r="BG62" s="87">
        <f t="shared" si="25"/>
        <v>0</v>
      </c>
      <c r="BH62" s="87">
        <f t="shared" si="26"/>
        <v>51806</v>
      </c>
    </row>
    <row r="63" spans="1:60" ht="13.5">
      <c r="A63" s="17" t="s">
        <v>261</v>
      </c>
      <c r="B63" s="76" t="s">
        <v>118</v>
      </c>
      <c r="C63" s="77" t="s">
        <v>119</v>
      </c>
      <c r="D63" s="87">
        <f t="shared" si="27"/>
        <v>0</v>
      </c>
      <c r="E63" s="87">
        <f t="shared" si="28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f t="shared" si="29"/>
        <v>1020</v>
      </c>
      <c r="L63" s="87">
        <v>1020</v>
      </c>
      <c r="M63" s="88">
        <f t="shared" si="30"/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57501</v>
      </c>
      <c r="U63" s="87">
        <v>0</v>
      </c>
      <c r="V63" s="87">
        <f t="shared" si="31"/>
        <v>1020</v>
      </c>
      <c r="W63" s="87">
        <f t="shared" si="32"/>
        <v>0</v>
      </c>
      <c r="X63" s="87">
        <f t="shared" si="33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2313</v>
      </c>
      <c r="AD63" s="87">
        <f t="shared" si="34"/>
        <v>680</v>
      </c>
      <c r="AE63" s="87">
        <v>680</v>
      </c>
      <c r="AF63" s="88">
        <f t="shared" si="35"/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42163</v>
      </c>
      <c r="AN63" s="87">
        <v>0</v>
      </c>
      <c r="AO63" s="87">
        <f t="shared" si="36"/>
        <v>680</v>
      </c>
      <c r="AP63" s="87">
        <f t="shared" si="22"/>
        <v>0</v>
      </c>
      <c r="AQ63" s="87">
        <f t="shared" si="22"/>
        <v>0</v>
      </c>
      <c r="AR63" s="87">
        <f t="shared" si="22"/>
        <v>0</v>
      </c>
      <c r="AS63" s="87">
        <f t="shared" si="22"/>
        <v>0</v>
      </c>
      <c r="AT63" s="87">
        <f t="shared" si="11"/>
        <v>0</v>
      </c>
      <c r="AU63" s="87">
        <f t="shared" si="12"/>
        <v>0</v>
      </c>
      <c r="AV63" s="87">
        <f t="shared" si="12"/>
        <v>2313</v>
      </c>
      <c r="AW63" s="87">
        <f t="shared" si="13"/>
        <v>1700</v>
      </c>
      <c r="AX63" s="87">
        <f t="shared" si="14"/>
        <v>1700</v>
      </c>
      <c r="AY63" s="87">
        <f t="shared" si="15"/>
        <v>0</v>
      </c>
      <c r="AZ63" s="87">
        <f t="shared" si="16"/>
        <v>0</v>
      </c>
      <c r="BA63" s="87">
        <f t="shared" si="17"/>
        <v>0</v>
      </c>
      <c r="BB63" s="87">
        <f t="shared" si="18"/>
        <v>0</v>
      </c>
      <c r="BC63" s="87">
        <f t="shared" si="19"/>
        <v>0</v>
      </c>
      <c r="BD63" s="87">
        <f t="shared" si="23"/>
        <v>0</v>
      </c>
      <c r="BE63" s="87">
        <f t="shared" si="24"/>
        <v>0</v>
      </c>
      <c r="BF63" s="87">
        <f t="shared" si="24"/>
        <v>99664</v>
      </c>
      <c r="BG63" s="87">
        <f t="shared" si="25"/>
        <v>0</v>
      </c>
      <c r="BH63" s="87">
        <f t="shared" si="26"/>
        <v>1700</v>
      </c>
    </row>
    <row r="64" spans="1:60" ht="13.5">
      <c r="A64" s="17" t="s">
        <v>261</v>
      </c>
      <c r="B64" s="76" t="s">
        <v>120</v>
      </c>
      <c r="C64" s="77" t="s">
        <v>121</v>
      </c>
      <c r="D64" s="87">
        <f t="shared" si="27"/>
        <v>0</v>
      </c>
      <c r="E64" s="87">
        <f t="shared" si="28"/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f t="shared" si="29"/>
        <v>3222</v>
      </c>
      <c r="L64" s="87">
        <v>3222</v>
      </c>
      <c r="M64" s="88">
        <f t="shared" si="30"/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63553</v>
      </c>
      <c r="U64" s="87">
        <v>0</v>
      </c>
      <c r="V64" s="87">
        <f t="shared" si="31"/>
        <v>3222</v>
      </c>
      <c r="W64" s="87">
        <f t="shared" si="32"/>
        <v>0</v>
      </c>
      <c r="X64" s="87">
        <f t="shared" si="33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164685</v>
      </c>
      <c r="AD64" s="87">
        <f t="shared" si="34"/>
        <v>2564</v>
      </c>
      <c r="AE64" s="87">
        <v>2564</v>
      </c>
      <c r="AF64" s="88">
        <f t="shared" si="35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61293</v>
      </c>
      <c r="AN64" s="87">
        <v>0</v>
      </c>
      <c r="AO64" s="87">
        <f t="shared" si="36"/>
        <v>2564</v>
      </c>
      <c r="AP64" s="87">
        <f t="shared" si="22"/>
        <v>0</v>
      </c>
      <c r="AQ64" s="87">
        <f t="shared" si="22"/>
        <v>0</v>
      </c>
      <c r="AR64" s="87">
        <f t="shared" si="22"/>
        <v>0</v>
      </c>
      <c r="AS64" s="87">
        <f t="shared" si="22"/>
        <v>0</v>
      </c>
      <c r="AT64" s="87">
        <f t="shared" si="11"/>
        <v>0</v>
      </c>
      <c r="AU64" s="87">
        <f t="shared" si="12"/>
        <v>0</v>
      </c>
      <c r="AV64" s="87">
        <f t="shared" si="12"/>
        <v>164685</v>
      </c>
      <c r="AW64" s="87">
        <f t="shared" si="13"/>
        <v>5786</v>
      </c>
      <c r="AX64" s="87">
        <f t="shared" si="14"/>
        <v>5786</v>
      </c>
      <c r="AY64" s="87">
        <f t="shared" si="15"/>
        <v>0</v>
      </c>
      <c r="AZ64" s="87">
        <f aca="true" t="shared" si="37" ref="AZ64:AZ125">N64+AG64</f>
        <v>0</v>
      </c>
      <c r="BA64" s="87">
        <f aca="true" t="shared" si="38" ref="BA64:BA125">O64+AH64</f>
        <v>0</v>
      </c>
      <c r="BB64" s="87">
        <f aca="true" t="shared" si="39" ref="BB64:BB125">P64+AI64</f>
        <v>0</v>
      </c>
      <c r="BC64" s="87">
        <f aca="true" t="shared" si="40" ref="BC64:BC125">Q64+AJ64</f>
        <v>0</v>
      </c>
      <c r="BD64" s="87">
        <f t="shared" si="23"/>
        <v>0</v>
      </c>
      <c r="BE64" s="87">
        <f t="shared" si="24"/>
        <v>0</v>
      </c>
      <c r="BF64" s="87">
        <f t="shared" si="24"/>
        <v>124846</v>
      </c>
      <c r="BG64" s="87">
        <f t="shared" si="25"/>
        <v>0</v>
      </c>
      <c r="BH64" s="87">
        <f t="shared" si="26"/>
        <v>5786</v>
      </c>
    </row>
    <row r="65" spans="1:60" ht="13.5">
      <c r="A65" s="17" t="s">
        <v>261</v>
      </c>
      <c r="B65" s="76" t="s">
        <v>122</v>
      </c>
      <c r="C65" s="77" t="s">
        <v>123</v>
      </c>
      <c r="D65" s="87">
        <f t="shared" si="27"/>
        <v>0</v>
      </c>
      <c r="E65" s="87">
        <f t="shared" si="28"/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f t="shared" si="29"/>
        <v>5435</v>
      </c>
      <c r="L65" s="87">
        <v>5435</v>
      </c>
      <c r="M65" s="88">
        <f t="shared" si="30"/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58257</v>
      </c>
      <c r="U65" s="87">
        <v>761</v>
      </c>
      <c r="V65" s="87">
        <f t="shared" si="31"/>
        <v>6196</v>
      </c>
      <c r="W65" s="87">
        <f t="shared" si="32"/>
        <v>0</v>
      </c>
      <c r="X65" s="87">
        <f t="shared" si="33"/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214678</v>
      </c>
      <c r="AD65" s="87">
        <f t="shared" si="34"/>
        <v>5435</v>
      </c>
      <c r="AE65" s="87">
        <v>5435</v>
      </c>
      <c r="AF65" s="88">
        <f t="shared" si="35"/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61292</v>
      </c>
      <c r="AN65" s="87">
        <v>6753</v>
      </c>
      <c r="AO65" s="87">
        <f t="shared" si="36"/>
        <v>12188</v>
      </c>
      <c r="AP65" s="87">
        <f t="shared" si="22"/>
        <v>0</v>
      </c>
      <c r="AQ65" s="87">
        <f t="shared" si="22"/>
        <v>0</v>
      </c>
      <c r="AR65" s="87">
        <f t="shared" si="22"/>
        <v>0</v>
      </c>
      <c r="AS65" s="87">
        <f t="shared" si="22"/>
        <v>0</v>
      </c>
      <c r="AT65" s="87">
        <f t="shared" si="11"/>
        <v>0</v>
      </c>
      <c r="AU65" s="87">
        <f t="shared" si="12"/>
        <v>0</v>
      </c>
      <c r="AV65" s="87">
        <f t="shared" si="12"/>
        <v>214678</v>
      </c>
      <c r="AW65" s="87">
        <f t="shared" si="13"/>
        <v>10870</v>
      </c>
      <c r="AX65" s="87">
        <f t="shared" si="14"/>
        <v>10870</v>
      </c>
      <c r="AY65" s="87">
        <f t="shared" si="15"/>
        <v>0</v>
      </c>
      <c r="AZ65" s="87">
        <f t="shared" si="37"/>
        <v>0</v>
      </c>
      <c r="BA65" s="87">
        <f t="shared" si="38"/>
        <v>0</v>
      </c>
      <c r="BB65" s="87">
        <f t="shared" si="39"/>
        <v>0</v>
      </c>
      <c r="BC65" s="87">
        <f t="shared" si="40"/>
        <v>0</v>
      </c>
      <c r="BD65" s="87">
        <f t="shared" si="23"/>
        <v>0</v>
      </c>
      <c r="BE65" s="87">
        <f t="shared" si="24"/>
        <v>0</v>
      </c>
      <c r="BF65" s="87">
        <f t="shared" si="24"/>
        <v>119549</v>
      </c>
      <c r="BG65" s="87">
        <f t="shared" si="25"/>
        <v>7514</v>
      </c>
      <c r="BH65" s="87">
        <f t="shared" si="26"/>
        <v>18384</v>
      </c>
    </row>
    <row r="66" spans="1:60" ht="13.5">
      <c r="A66" s="17" t="s">
        <v>261</v>
      </c>
      <c r="B66" s="76" t="s">
        <v>124</v>
      </c>
      <c r="C66" s="77" t="s">
        <v>125</v>
      </c>
      <c r="D66" s="87">
        <f t="shared" si="27"/>
        <v>0</v>
      </c>
      <c r="E66" s="87">
        <f t="shared" si="28"/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f t="shared" si="29"/>
        <v>0</v>
      </c>
      <c r="L66" s="87">
        <v>0</v>
      </c>
      <c r="M66" s="88">
        <f t="shared" si="30"/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33290</v>
      </c>
      <c r="U66" s="87">
        <v>0</v>
      </c>
      <c r="V66" s="87">
        <f t="shared" si="31"/>
        <v>0</v>
      </c>
      <c r="W66" s="87">
        <f t="shared" si="32"/>
        <v>0</v>
      </c>
      <c r="X66" s="87">
        <f t="shared" si="33"/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f t="shared" si="34"/>
        <v>0</v>
      </c>
      <c r="AE66" s="87">
        <v>0</v>
      </c>
      <c r="AF66" s="88">
        <f t="shared" si="35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42404</v>
      </c>
      <c r="AN66" s="87">
        <v>0</v>
      </c>
      <c r="AO66" s="87">
        <f t="shared" si="36"/>
        <v>0</v>
      </c>
      <c r="AP66" s="87">
        <f t="shared" si="22"/>
        <v>0</v>
      </c>
      <c r="AQ66" s="87">
        <f t="shared" si="22"/>
        <v>0</v>
      </c>
      <c r="AR66" s="87">
        <f t="shared" si="22"/>
        <v>0</v>
      </c>
      <c r="AS66" s="87">
        <f t="shared" si="22"/>
        <v>0</v>
      </c>
      <c r="AT66" s="87">
        <f t="shared" si="11"/>
        <v>0</v>
      </c>
      <c r="AU66" s="87">
        <f t="shared" si="12"/>
        <v>0</v>
      </c>
      <c r="AV66" s="87">
        <f t="shared" si="12"/>
        <v>0</v>
      </c>
      <c r="AW66" s="87">
        <f t="shared" si="13"/>
        <v>0</v>
      </c>
      <c r="AX66" s="87">
        <f t="shared" si="14"/>
        <v>0</v>
      </c>
      <c r="AY66" s="87">
        <f t="shared" si="15"/>
        <v>0</v>
      </c>
      <c r="AZ66" s="87">
        <f t="shared" si="37"/>
        <v>0</v>
      </c>
      <c r="BA66" s="87">
        <f t="shared" si="38"/>
        <v>0</v>
      </c>
      <c r="BB66" s="87">
        <f t="shared" si="39"/>
        <v>0</v>
      </c>
      <c r="BC66" s="87">
        <f t="shared" si="40"/>
        <v>0</v>
      </c>
      <c r="BD66" s="87">
        <f t="shared" si="23"/>
        <v>0</v>
      </c>
      <c r="BE66" s="87">
        <f t="shared" si="24"/>
        <v>0</v>
      </c>
      <c r="BF66" s="87">
        <f t="shared" si="24"/>
        <v>75694</v>
      </c>
      <c r="BG66" s="87">
        <f t="shared" si="25"/>
        <v>0</v>
      </c>
      <c r="BH66" s="87">
        <f t="shared" si="26"/>
        <v>0</v>
      </c>
    </row>
    <row r="67" spans="1:60" ht="13.5">
      <c r="A67" s="17" t="s">
        <v>261</v>
      </c>
      <c r="B67" s="76" t="s">
        <v>126</v>
      </c>
      <c r="C67" s="77" t="s">
        <v>127</v>
      </c>
      <c r="D67" s="87">
        <f t="shared" si="27"/>
        <v>0</v>
      </c>
      <c r="E67" s="87">
        <f t="shared" si="28"/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f t="shared" si="29"/>
        <v>1721</v>
      </c>
      <c r="L67" s="87">
        <v>1721</v>
      </c>
      <c r="M67" s="88">
        <f t="shared" si="30"/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71119</v>
      </c>
      <c r="U67" s="87">
        <v>0</v>
      </c>
      <c r="V67" s="87">
        <f t="shared" si="31"/>
        <v>1721</v>
      </c>
      <c r="W67" s="87">
        <f t="shared" si="32"/>
        <v>0</v>
      </c>
      <c r="X67" s="87">
        <f t="shared" si="33"/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f t="shared" si="34"/>
        <v>1721</v>
      </c>
      <c r="AE67" s="87">
        <v>1721</v>
      </c>
      <c r="AF67" s="88">
        <f t="shared" si="35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81132</v>
      </c>
      <c r="AN67" s="87">
        <v>0</v>
      </c>
      <c r="AO67" s="87">
        <f t="shared" si="36"/>
        <v>1721</v>
      </c>
      <c r="AP67" s="87">
        <f t="shared" si="22"/>
        <v>0</v>
      </c>
      <c r="AQ67" s="87">
        <f t="shared" si="22"/>
        <v>0</v>
      </c>
      <c r="AR67" s="87">
        <f t="shared" si="22"/>
        <v>0</v>
      </c>
      <c r="AS67" s="87">
        <f t="shared" si="22"/>
        <v>0</v>
      </c>
      <c r="AT67" s="87">
        <f t="shared" si="11"/>
        <v>0</v>
      </c>
      <c r="AU67" s="87">
        <f t="shared" si="12"/>
        <v>0</v>
      </c>
      <c r="AV67" s="87">
        <f t="shared" si="12"/>
        <v>0</v>
      </c>
      <c r="AW67" s="87">
        <f t="shared" si="13"/>
        <v>3442</v>
      </c>
      <c r="AX67" s="87">
        <f t="shared" si="14"/>
        <v>3442</v>
      </c>
      <c r="AY67" s="87">
        <f t="shared" si="15"/>
        <v>0</v>
      </c>
      <c r="AZ67" s="87">
        <f t="shared" si="37"/>
        <v>0</v>
      </c>
      <c r="BA67" s="87">
        <f t="shared" si="38"/>
        <v>0</v>
      </c>
      <c r="BB67" s="87">
        <f t="shared" si="39"/>
        <v>0</v>
      </c>
      <c r="BC67" s="87">
        <f t="shared" si="40"/>
        <v>0</v>
      </c>
      <c r="BD67" s="87">
        <f t="shared" si="23"/>
        <v>0</v>
      </c>
      <c r="BE67" s="87">
        <f t="shared" si="24"/>
        <v>0</v>
      </c>
      <c r="BF67" s="87">
        <f t="shared" si="24"/>
        <v>152251</v>
      </c>
      <c r="BG67" s="87">
        <f t="shared" si="25"/>
        <v>0</v>
      </c>
      <c r="BH67" s="87">
        <f t="shared" si="26"/>
        <v>3442</v>
      </c>
    </row>
    <row r="68" spans="1:60" ht="13.5">
      <c r="A68" s="17" t="s">
        <v>261</v>
      </c>
      <c r="B68" s="76" t="s">
        <v>128</v>
      </c>
      <c r="C68" s="77" t="s">
        <v>129</v>
      </c>
      <c r="D68" s="87">
        <f t="shared" si="27"/>
        <v>0</v>
      </c>
      <c r="E68" s="87">
        <f t="shared" si="28"/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f t="shared" si="29"/>
        <v>2244</v>
      </c>
      <c r="L68" s="87">
        <v>2244</v>
      </c>
      <c r="M68" s="88">
        <f t="shared" si="30"/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8323</v>
      </c>
      <c r="U68" s="87">
        <v>0</v>
      </c>
      <c r="V68" s="87">
        <f t="shared" si="31"/>
        <v>2244</v>
      </c>
      <c r="W68" s="87">
        <f t="shared" si="32"/>
        <v>0</v>
      </c>
      <c r="X68" s="87">
        <f t="shared" si="33"/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f t="shared" si="34"/>
        <v>2244</v>
      </c>
      <c r="AE68" s="87">
        <v>2244</v>
      </c>
      <c r="AF68" s="88">
        <f t="shared" si="35"/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23495</v>
      </c>
      <c r="AN68" s="87">
        <v>0</v>
      </c>
      <c r="AO68" s="87">
        <f t="shared" si="36"/>
        <v>2244</v>
      </c>
      <c r="AP68" s="87">
        <f t="shared" si="22"/>
        <v>0</v>
      </c>
      <c r="AQ68" s="87">
        <f t="shared" si="22"/>
        <v>0</v>
      </c>
      <c r="AR68" s="87">
        <f t="shared" si="22"/>
        <v>0</v>
      </c>
      <c r="AS68" s="87">
        <f t="shared" si="22"/>
        <v>0</v>
      </c>
      <c r="AT68" s="87">
        <f t="shared" si="11"/>
        <v>0</v>
      </c>
      <c r="AU68" s="87">
        <f t="shared" si="12"/>
        <v>0</v>
      </c>
      <c r="AV68" s="87">
        <f t="shared" si="12"/>
        <v>0</v>
      </c>
      <c r="AW68" s="87">
        <f t="shared" si="13"/>
        <v>4488</v>
      </c>
      <c r="AX68" s="87">
        <f t="shared" si="14"/>
        <v>4488</v>
      </c>
      <c r="AY68" s="87">
        <f t="shared" si="15"/>
        <v>0</v>
      </c>
      <c r="AZ68" s="87">
        <f t="shared" si="37"/>
        <v>0</v>
      </c>
      <c r="BA68" s="87">
        <f t="shared" si="38"/>
        <v>0</v>
      </c>
      <c r="BB68" s="87">
        <f t="shared" si="39"/>
        <v>0</v>
      </c>
      <c r="BC68" s="87">
        <f t="shared" si="40"/>
        <v>0</v>
      </c>
      <c r="BD68" s="87">
        <f t="shared" si="23"/>
        <v>0</v>
      </c>
      <c r="BE68" s="87">
        <f t="shared" si="24"/>
        <v>0</v>
      </c>
      <c r="BF68" s="87">
        <f t="shared" si="24"/>
        <v>31818</v>
      </c>
      <c r="BG68" s="87">
        <f t="shared" si="25"/>
        <v>0</v>
      </c>
      <c r="BH68" s="87">
        <f t="shared" si="26"/>
        <v>4488</v>
      </c>
    </row>
    <row r="69" spans="1:60" ht="13.5">
      <c r="A69" s="17" t="s">
        <v>261</v>
      </c>
      <c r="B69" s="76" t="s">
        <v>130</v>
      </c>
      <c r="C69" s="77" t="s">
        <v>334</v>
      </c>
      <c r="D69" s="87">
        <f t="shared" si="27"/>
        <v>0</v>
      </c>
      <c r="E69" s="87">
        <f t="shared" si="28"/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f t="shared" si="29"/>
        <v>0</v>
      </c>
      <c r="L69" s="87">
        <v>0</v>
      </c>
      <c r="M69" s="88">
        <f t="shared" si="30"/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12862</v>
      </c>
      <c r="U69" s="87">
        <v>0</v>
      </c>
      <c r="V69" s="87">
        <f t="shared" si="31"/>
        <v>0</v>
      </c>
      <c r="W69" s="87">
        <f t="shared" si="32"/>
        <v>0</v>
      </c>
      <c r="X69" s="87">
        <f t="shared" si="33"/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1100</v>
      </c>
      <c r="AD69" s="87">
        <f t="shared" si="34"/>
        <v>0</v>
      </c>
      <c r="AE69" s="87">
        <v>0</v>
      </c>
      <c r="AF69" s="88">
        <f t="shared" si="35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20046</v>
      </c>
      <c r="AN69" s="87">
        <v>0</v>
      </c>
      <c r="AO69" s="87">
        <f t="shared" si="36"/>
        <v>0</v>
      </c>
      <c r="AP69" s="87">
        <f t="shared" si="22"/>
        <v>0</v>
      </c>
      <c r="AQ69" s="87">
        <f t="shared" si="22"/>
        <v>0</v>
      </c>
      <c r="AR69" s="87">
        <f t="shared" si="22"/>
        <v>0</v>
      </c>
      <c r="AS69" s="87">
        <f t="shared" si="22"/>
        <v>0</v>
      </c>
      <c r="AT69" s="87">
        <f t="shared" si="11"/>
        <v>0</v>
      </c>
      <c r="AU69" s="87">
        <f t="shared" si="12"/>
        <v>0</v>
      </c>
      <c r="AV69" s="87">
        <f t="shared" si="12"/>
        <v>1100</v>
      </c>
      <c r="AW69" s="87">
        <f t="shared" si="13"/>
        <v>0</v>
      </c>
      <c r="AX69" s="87">
        <f t="shared" si="14"/>
        <v>0</v>
      </c>
      <c r="AY69" s="87">
        <f t="shared" si="15"/>
        <v>0</v>
      </c>
      <c r="AZ69" s="87">
        <f t="shared" si="37"/>
        <v>0</v>
      </c>
      <c r="BA69" s="87">
        <f t="shared" si="38"/>
        <v>0</v>
      </c>
      <c r="BB69" s="87">
        <f t="shared" si="39"/>
        <v>0</v>
      </c>
      <c r="BC69" s="87">
        <f t="shared" si="40"/>
        <v>0</v>
      </c>
      <c r="BD69" s="87">
        <f t="shared" si="23"/>
        <v>0</v>
      </c>
      <c r="BE69" s="87">
        <f t="shared" si="24"/>
        <v>0</v>
      </c>
      <c r="BF69" s="87">
        <f t="shared" si="24"/>
        <v>32908</v>
      </c>
      <c r="BG69" s="87">
        <f t="shared" si="25"/>
        <v>0</v>
      </c>
      <c r="BH69" s="87">
        <f t="shared" si="26"/>
        <v>0</v>
      </c>
    </row>
    <row r="70" spans="1:60" ht="13.5">
      <c r="A70" s="17" t="s">
        <v>261</v>
      </c>
      <c r="B70" s="76" t="s">
        <v>131</v>
      </c>
      <c r="C70" s="77" t="s">
        <v>132</v>
      </c>
      <c r="D70" s="87">
        <f t="shared" si="27"/>
        <v>0</v>
      </c>
      <c r="E70" s="87">
        <f t="shared" si="28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f t="shared" si="29"/>
        <v>0</v>
      </c>
      <c r="L70" s="87">
        <v>0</v>
      </c>
      <c r="M70" s="88">
        <f t="shared" si="30"/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39342</v>
      </c>
      <c r="U70" s="87">
        <v>0</v>
      </c>
      <c r="V70" s="87">
        <f t="shared" si="31"/>
        <v>0</v>
      </c>
      <c r="W70" s="87">
        <f t="shared" si="32"/>
        <v>0</v>
      </c>
      <c r="X70" s="87">
        <f t="shared" si="33"/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1659</v>
      </c>
      <c r="AD70" s="87">
        <f t="shared" si="34"/>
        <v>0</v>
      </c>
      <c r="AE70" s="87">
        <v>0</v>
      </c>
      <c r="AF70" s="88">
        <f t="shared" si="35"/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7">
        <v>30250</v>
      </c>
      <c r="AN70" s="87">
        <v>0</v>
      </c>
      <c r="AO70" s="87">
        <f t="shared" si="36"/>
        <v>0</v>
      </c>
      <c r="AP70" s="87">
        <f t="shared" si="22"/>
        <v>0</v>
      </c>
      <c r="AQ70" s="87">
        <f t="shared" si="22"/>
        <v>0</v>
      </c>
      <c r="AR70" s="87">
        <f t="shared" si="22"/>
        <v>0</v>
      </c>
      <c r="AS70" s="87">
        <f t="shared" si="22"/>
        <v>0</v>
      </c>
      <c r="AT70" s="87">
        <f t="shared" si="11"/>
        <v>0</v>
      </c>
      <c r="AU70" s="87">
        <f aca="true" t="shared" si="41" ref="AU70:AV125">I70+AB70</f>
        <v>0</v>
      </c>
      <c r="AV70" s="87">
        <f t="shared" si="41"/>
        <v>1659</v>
      </c>
      <c r="AW70" s="87">
        <f aca="true" t="shared" si="42" ref="AW70:AW125">K70+AD70</f>
        <v>0</v>
      </c>
      <c r="AX70" s="87">
        <f aca="true" t="shared" si="43" ref="AX70:AX125">L70+AE70</f>
        <v>0</v>
      </c>
      <c r="AY70" s="87">
        <f aca="true" t="shared" si="44" ref="AY70:AY125">M70+AF70</f>
        <v>0</v>
      </c>
      <c r="AZ70" s="87">
        <f t="shared" si="37"/>
        <v>0</v>
      </c>
      <c r="BA70" s="87">
        <f t="shared" si="38"/>
        <v>0</v>
      </c>
      <c r="BB70" s="87">
        <f t="shared" si="39"/>
        <v>0</v>
      </c>
      <c r="BC70" s="87">
        <f t="shared" si="40"/>
        <v>0</v>
      </c>
      <c r="BD70" s="87">
        <f t="shared" si="23"/>
        <v>0</v>
      </c>
      <c r="BE70" s="87">
        <f t="shared" si="24"/>
        <v>0</v>
      </c>
      <c r="BF70" s="87">
        <f t="shared" si="24"/>
        <v>69592</v>
      </c>
      <c r="BG70" s="87">
        <f t="shared" si="25"/>
        <v>0</v>
      </c>
      <c r="BH70" s="87">
        <f t="shared" si="26"/>
        <v>0</v>
      </c>
    </row>
    <row r="71" spans="1:60" ht="13.5">
      <c r="A71" s="17" t="s">
        <v>261</v>
      </c>
      <c r="B71" s="76" t="s">
        <v>133</v>
      </c>
      <c r="C71" s="77" t="s">
        <v>134</v>
      </c>
      <c r="D71" s="87">
        <f t="shared" si="27"/>
        <v>0</v>
      </c>
      <c r="E71" s="87">
        <f t="shared" si="28"/>
        <v>0</v>
      </c>
      <c r="F71" s="87">
        <v>0</v>
      </c>
      <c r="G71" s="87">
        <v>0</v>
      </c>
      <c r="H71" s="87">
        <v>0</v>
      </c>
      <c r="I71" s="87">
        <v>0</v>
      </c>
      <c r="J71" s="87">
        <v>18860</v>
      </c>
      <c r="K71" s="87">
        <f t="shared" si="29"/>
        <v>15381</v>
      </c>
      <c r="L71" s="87">
        <v>1369</v>
      </c>
      <c r="M71" s="88">
        <f t="shared" si="30"/>
        <v>0</v>
      </c>
      <c r="N71" s="87">
        <v>0</v>
      </c>
      <c r="O71" s="87">
        <v>0</v>
      </c>
      <c r="P71" s="87">
        <v>0</v>
      </c>
      <c r="Q71" s="87">
        <v>0</v>
      </c>
      <c r="R71" s="87">
        <v>14012</v>
      </c>
      <c r="S71" s="87">
        <v>0</v>
      </c>
      <c r="T71" s="87">
        <v>11077</v>
      </c>
      <c r="U71" s="87">
        <v>0</v>
      </c>
      <c r="V71" s="87">
        <f t="shared" si="31"/>
        <v>15381</v>
      </c>
      <c r="W71" s="87">
        <f t="shared" si="32"/>
        <v>0</v>
      </c>
      <c r="X71" s="87">
        <f t="shared" si="33"/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f t="shared" si="34"/>
        <v>684</v>
      </c>
      <c r="AE71" s="87">
        <v>684</v>
      </c>
      <c r="AF71" s="88">
        <f t="shared" si="35"/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31923</v>
      </c>
      <c r="AN71" s="87">
        <v>0</v>
      </c>
      <c r="AO71" s="87">
        <f t="shared" si="36"/>
        <v>684</v>
      </c>
      <c r="AP71" s="87">
        <f t="shared" si="22"/>
        <v>0</v>
      </c>
      <c r="AQ71" s="87">
        <f t="shared" si="22"/>
        <v>0</v>
      </c>
      <c r="AR71" s="87">
        <f t="shared" si="22"/>
        <v>0</v>
      </c>
      <c r="AS71" s="87">
        <f t="shared" si="22"/>
        <v>0</v>
      </c>
      <c r="AT71" s="87">
        <f aca="true" t="shared" si="45" ref="AT71:AT125">H71+AA71</f>
        <v>0</v>
      </c>
      <c r="AU71" s="87">
        <f t="shared" si="41"/>
        <v>0</v>
      </c>
      <c r="AV71" s="87">
        <f t="shared" si="41"/>
        <v>18860</v>
      </c>
      <c r="AW71" s="87">
        <f t="shared" si="42"/>
        <v>16065</v>
      </c>
      <c r="AX71" s="87">
        <f t="shared" si="43"/>
        <v>2053</v>
      </c>
      <c r="AY71" s="87">
        <f t="shared" si="44"/>
        <v>0</v>
      </c>
      <c r="AZ71" s="87">
        <f t="shared" si="37"/>
        <v>0</v>
      </c>
      <c r="BA71" s="87">
        <f t="shared" si="38"/>
        <v>0</v>
      </c>
      <c r="BB71" s="87">
        <f t="shared" si="39"/>
        <v>0</v>
      </c>
      <c r="BC71" s="87">
        <f t="shared" si="40"/>
        <v>0</v>
      </c>
      <c r="BD71" s="87">
        <f t="shared" si="23"/>
        <v>14012</v>
      </c>
      <c r="BE71" s="87">
        <f t="shared" si="24"/>
        <v>0</v>
      </c>
      <c r="BF71" s="87">
        <f t="shared" si="24"/>
        <v>43000</v>
      </c>
      <c r="BG71" s="87">
        <f t="shared" si="25"/>
        <v>0</v>
      </c>
      <c r="BH71" s="87">
        <f t="shared" si="26"/>
        <v>16065</v>
      </c>
    </row>
    <row r="72" spans="1:60" ht="13.5">
      <c r="A72" s="17" t="s">
        <v>261</v>
      </c>
      <c r="B72" s="76" t="s">
        <v>135</v>
      </c>
      <c r="C72" s="77" t="s">
        <v>136</v>
      </c>
      <c r="D72" s="87">
        <f t="shared" si="27"/>
        <v>0</v>
      </c>
      <c r="E72" s="87">
        <f t="shared" si="28"/>
        <v>0</v>
      </c>
      <c r="F72" s="87">
        <v>0</v>
      </c>
      <c r="G72" s="87">
        <v>0</v>
      </c>
      <c r="H72" s="87">
        <v>0</v>
      </c>
      <c r="I72" s="87">
        <v>0</v>
      </c>
      <c r="J72" s="87">
        <v>3780</v>
      </c>
      <c r="K72" s="87">
        <f t="shared" si="29"/>
        <v>32930</v>
      </c>
      <c r="L72" s="87">
        <v>16300</v>
      </c>
      <c r="M72" s="88">
        <f t="shared" si="30"/>
        <v>0</v>
      </c>
      <c r="N72" s="87">
        <v>0</v>
      </c>
      <c r="O72" s="87">
        <v>0</v>
      </c>
      <c r="P72" s="87">
        <v>0</v>
      </c>
      <c r="Q72" s="87">
        <v>0</v>
      </c>
      <c r="R72" s="87">
        <v>16630</v>
      </c>
      <c r="S72" s="87">
        <v>0</v>
      </c>
      <c r="T72" s="87">
        <v>99636</v>
      </c>
      <c r="U72" s="87">
        <v>6953</v>
      </c>
      <c r="V72" s="87">
        <f t="shared" si="31"/>
        <v>39883</v>
      </c>
      <c r="W72" s="87">
        <f t="shared" si="32"/>
        <v>0</v>
      </c>
      <c r="X72" s="87">
        <f t="shared" si="33"/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f t="shared" si="34"/>
        <v>7407</v>
      </c>
      <c r="AE72" s="87">
        <v>6987</v>
      </c>
      <c r="AF72" s="88">
        <f t="shared" si="35"/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420</v>
      </c>
      <c r="AL72" s="87">
        <v>0</v>
      </c>
      <c r="AM72" s="87">
        <v>26446</v>
      </c>
      <c r="AN72" s="87">
        <v>70</v>
      </c>
      <c r="AO72" s="87">
        <f t="shared" si="36"/>
        <v>7477</v>
      </c>
      <c r="AP72" s="87">
        <f t="shared" si="22"/>
        <v>0</v>
      </c>
      <c r="AQ72" s="87">
        <f t="shared" si="22"/>
        <v>0</v>
      </c>
      <c r="AR72" s="87">
        <f t="shared" si="22"/>
        <v>0</v>
      </c>
      <c r="AS72" s="87">
        <f t="shared" si="22"/>
        <v>0</v>
      </c>
      <c r="AT72" s="87">
        <f t="shared" si="45"/>
        <v>0</v>
      </c>
      <c r="AU72" s="87">
        <f t="shared" si="41"/>
        <v>0</v>
      </c>
      <c r="AV72" s="87">
        <f t="shared" si="41"/>
        <v>3780</v>
      </c>
      <c r="AW72" s="87">
        <f t="shared" si="42"/>
        <v>40337</v>
      </c>
      <c r="AX72" s="87">
        <f t="shared" si="43"/>
        <v>23287</v>
      </c>
      <c r="AY72" s="87">
        <f t="shared" si="44"/>
        <v>0</v>
      </c>
      <c r="AZ72" s="87">
        <f t="shared" si="37"/>
        <v>0</v>
      </c>
      <c r="BA72" s="87">
        <f t="shared" si="38"/>
        <v>0</v>
      </c>
      <c r="BB72" s="87">
        <f t="shared" si="39"/>
        <v>0</v>
      </c>
      <c r="BC72" s="87">
        <f t="shared" si="40"/>
        <v>0</v>
      </c>
      <c r="BD72" s="87">
        <f t="shared" si="23"/>
        <v>17050</v>
      </c>
      <c r="BE72" s="87">
        <f t="shared" si="24"/>
        <v>0</v>
      </c>
      <c r="BF72" s="87">
        <f t="shared" si="24"/>
        <v>126082</v>
      </c>
      <c r="BG72" s="87">
        <f t="shared" si="25"/>
        <v>7023</v>
      </c>
      <c r="BH72" s="87">
        <f t="shared" si="26"/>
        <v>47360</v>
      </c>
    </row>
    <row r="73" spans="1:60" ht="13.5">
      <c r="A73" s="17" t="s">
        <v>261</v>
      </c>
      <c r="B73" s="76" t="s">
        <v>137</v>
      </c>
      <c r="C73" s="77" t="s">
        <v>138</v>
      </c>
      <c r="D73" s="87">
        <f t="shared" si="27"/>
        <v>0</v>
      </c>
      <c r="E73" s="87">
        <f t="shared" si="28"/>
        <v>0</v>
      </c>
      <c r="F73" s="87">
        <v>0</v>
      </c>
      <c r="G73" s="87">
        <v>0</v>
      </c>
      <c r="H73" s="87">
        <v>0</v>
      </c>
      <c r="I73" s="87">
        <v>0</v>
      </c>
      <c r="J73" s="87">
        <v>5629</v>
      </c>
      <c r="K73" s="87">
        <f t="shared" si="29"/>
        <v>58115</v>
      </c>
      <c r="L73" s="87">
        <v>22950</v>
      </c>
      <c r="M73" s="88">
        <f t="shared" si="30"/>
        <v>0</v>
      </c>
      <c r="N73" s="87">
        <v>0</v>
      </c>
      <c r="O73" s="87">
        <v>0</v>
      </c>
      <c r="P73" s="87">
        <v>0</v>
      </c>
      <c r="Q73" s="87">
        <v>0</v>
      </c>
      <c r="R73" s="87">
        <v>31379</v>
      </c>
      <c r="S73" s="87">
        <v>3786</v>
      </c>
      <c r="T73" s="87">
        <v>148332</v>
      </c>
      <c r="U73" s="87">
        <v>0</v>
      </c>
      <c r="V73" s="87">
        <f t="shared" si="31"/>
        <v>58115</v>
      </c>
      <c r="W73" s="87">
        <f t="shared" si="32"/>
        <v>0</v>
      </c>
      <c r="X73" s="87">
        <f t="shared" si="33"/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f t="shared" si="34"/>
        <v>7991</v>
      </c>
      <c r="AE73" s="87">
        <v>7650</v>
      </c>
      <c r="AF73" s="88">
        <f t="shared" si="35"/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341</v>
      </c>
      <c r="AM73" s="87">
        <v>40517</v>
      </c>
      <c r="AN73" s="87">
        <v>0</v>
      </c>
      <c r="AO73" s="87">
        <f t="shared" si="36"/>
        <v>7991</v>
      </c>
      <c r="AP73" s="87">
        <f t="shared" si="22"/>
        <v>0</v>
      </c>
      <c r="AQ73" s="87">
        <f t="shared" si="22"/>
        <v>0</v>
      </c>
      <c r="AR73" s="87">
        <f t="shared" si="22"/>
        <v>0</v>
      </c>
      <c r="AS73" s="87">
        <f t="shared" si="22"/>
        <v>0</v>
      </c>
      <c r="AT73" s="87">
        <f t="shared" si="45"/>
        <v>0</v>
      </c>
      <c r="AU73" s="87">
        <f t="shared" si="41"/>
        <v>0</v>
      </c>
      <c r="AV73" s="87">
        <f t="shared" si="41"/>
        <v>5629</v>
      </c>
      <c r="AW73" s="87">
        <f t="shared" si="42"/>
        <v>66106</v>
      </c>
      <c r="AX73" s="87">
        <f t="shared" si="43"/>
        <v>30600</v>
      </c>
      <c r="AY73" s="87">
        <f t="shared" si="44"/>
        <v>0</v>
      </c>
      <c r="AZ73" s="87">
        <f t="shared" si="37"/>
        <v>0</v>
      </c>
      <c r="BA73" s="87">
        <f t="shared" si="38"/>
        <v>0</v>
      </c>
      <c r="BB73" s="87">
        <f t="shared" si="39"/>
        <v>0</v>
      </c>
      <c r="BC73" s="87">
        <f t="shared" si="40"/>
        <v>0</v>
      </c>
      <c r="BD73" s="87">
        <f t="shared" si="23"/>
        <v>31379</v>
      </c>
      <c r="BE73" s="87">
        <f t="shared" si="24"/>
        <v>4127</v>
      </c>
      <c r="BF73" s="87">
        <f t="shared" si="24"/>
        <v>188849</v>
      </c>
      <c r="BG73" s="87">
        <f t="shared" si="25"/>
        <v>0</v>
      </c>
      <c r="BH73" s="87">
        <f t="shared" si="26"/>
        <v>66106</v>
      </c>
    </row>
    <row r="74" spans="1:60" ht="13.5">
      <c r="A74" s="17" t="s">
        <v>261</v>
      </c>
      <c r="B74" s="76" t="s">
        <v>139</v>
      </c>
      <c r="C74" s="77" t="s">
        <v>140</v>
      </c>
      <c r="D74" s="87">
        <f t="shared" si="27"/>
        <v>0</v>
      </c>
      <c r="E74" s="87">
        <f t="shared" si="28"/>
        <v>0</v>
      </c>
      <c r="F74" s="87">
        <v>0</v>
      </c>
      <c r="G74" s="87">
        <v>0</v>
      </c>
      <c r="H74" s="87">
        <v>0</v>
      </c>
      <c r="I74" s="87">
        <v>0</v>
      </c>
      <c r="J74" s="87">
        <v>4061</v>
      </c>
      <c r="K74" s="87">
        <f t="shared" si="29"/>
        <v>29918</v>
      </c>
      <c r="L74" s="87">
        <v>15337</v>
      </c>
      <c r="M74" s="88">
        <f t="shared" si="30"/>
        <v>119</v>
      </c>
      <c r="N74" s="87">
        <v>119</v>
      </c>
      <c r="O74" s="87">
        <v>0</v>
      </c>
      <c r="P74" s="87">
        <v>0</v>
      </c>
      <c r="Q74" s="87">
        <v>0</v>
      </c>
      <c r="R74" s="87">
        <v>14462</v>
      </c>
      <c r="S74" s="87">
        <v>0</v>
      </c>
      <c r="T74" s="87">
        <v>107032</v>
      </c>
      <c r="U74" s="87">
        <v>0</v>
      </c>
      <c r="V74" s="87">
        <f t="shared" si="31"/>
        <v>29918</v>
      </c>
      <c r="W74" s="87">
        <f t="shared" si="32"/>
        <v>0</v>
      </c>
      <c r="X74" s="87">
        <f t="shared" si="33"/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f t="shared" si="34"/>
        <v>13334</v>
      </c>
      <c r="AE74" s="87">
        <v>12914</v>
      </c>
      <c r="AF74" s="88">
        <f t="shared" si="35"/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420</v>
      </c>
      <c r="AL74" s="87">
        <v>0</v>
      </c>
      <c r="AM74" s="87">
        <v>28583</v>
      </c>
      <c r="AN74" s="87">
        <v>0</v>
      </c>
      <c r="AO74" s="87">
        <f t="shared" si="36"/>
        <v>13334</v>
      </c>
      <c r="AP74" s="87">
        <f aca="true" t="shared" si="46" ref="AP74:AS96">D74+W74</f>
        <v>0</v>
      </c>
      <c r="AQ74" s="87">
        <f t="shared" si="46"/>
        <v>0</v>
      </c>
      <c r="AR74" s="87">
        <f t="shared" si="46"/>
        <v>0</v>
      </c>
      <c r="AS74" s="87">
        <f t="shared" si="46"/>
        <v>0</v>
      </c>
      <c r="AT74" s="87">
        <f t="shared" si="45"/>
        <v>0</v>
      </c>
      <c r="AU74" s="87">
        <f t="shared" si="41"/>
        <v>0</v>
      </c>
      <c r="AV74" s="87">
        <f t="shared" si="41"/>
        <v>4061</v>
      </c>
      <c r="AW74" s="87">
        <f t="shared" si="42"/>
        <v>43252</v>
      </c>
      <c r="AX74" s="87">
        <f t="shared" si="43"/>
        <v>28251</v>
      </c>
      <c r="AY74" s="87">
        <f t="shared" si="44"/>
        <v>119</v>
      </c>
      <c r="AZ74" s="87">
        <f t="shared" si="37"/>
        <v>119</v>
      </c>
      <c r="BA74" s="87">
        <f t="shared" si="38"/>
        <v>0</v>
      </c>
      <c r="BB74" s="87">
        <f t="shared" si="39"/>
        <v>0</v>
      </c>
      <c r="BC74" s="87">
        <f t="shared" si="40"/>
        <v>0</v>
      </c>
      <c r="BD74" s="87">
        <f t="shared" si="23"/>
        <v>14882</v>
      </c>
      <c r="BE74" s="87">
        <f t="shared" si="24"/>
        <v>0</v>
      </c>
      <c r="BF74" s="87">
        <f t="shared" si="24"/>
        <v>135615</v>
      </c>
      <c r="BG74" s="87">
        <f t="shared" si="25"/>
        <v>0</v>
      </c>
      <c r="BH74" s="87">
        <f t="shared" si="26"/>
        <v>43252</v>
      </c>
    </row>
    <row r="75" spans="1:60" ht="13.5">
      <c r="A75" s="17" t="s">
        <v>261</v>
      </c>
      <c r="B75" s="76" t="s">
        <v>141</v>
      </c>
      <c r="C75" s="77" t="s">
        <v>142</v>
      </c>
      <c r="D75" s="87">
        <f t="shared" si="27"/>
        <v>0</v>
      </c>
      <c r="E75" s="87">
        <f t="shared" si="28"/>
        <v>0</v>
      </c>
      <c r="F75" s="87">
        <v>0</v>
      </c>
      <c r="G75" s="87">
        <v>0</v>
      </c>
      <c r="H75" s="87">
        <v>0</v>
      </c>
      <c r="I75" s="87">
        <v>0</v>
      </c>
      <c r="J75" s="87">
        <v>898</v>
      </c>
      <c r="K75" s="87">
        <f t="shared" si="29"/>
        <v>7057</v>
      </c>
      <c r="L75" s="87">
        <v>633</v>
      </c>
      <c r="M75" s="88">
        <f t="shared" si="30"/>
        <v>0</v>
      </c>
      <c r="N75" s="87">
        <v>0</v>
      </c>
      <c r="O75" s="87">
        <v>0</v>
      </c>
      <c r="P75" s="87">
        <v>0</v>
      </c>
      <c r="Q75" s="87">
        <v>0</v>
      </c>
      <c r="R75" s="87">
        <v>6424</v>
      </c>
      <c r="S75" s="87">
        <v>0</v>
      </c>
      <c r="T75" s="87">
        <v>23680</v>
      </c>
      <c r="U75" s="87">
        <v>0</v>
      </c>
      <c r="V75" s="87">
        <f t="shared" si="31"/>
        <v>7057</v>
      </c>
      <c r="W75" s="87">
        <f t="shared" si="32"/>
        <v>0</v>
      </c>
      <c r="X75" s="87">
        <f t="shared" si="33"/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f t="shared" si="34"/>
        <v>457</v>
      </c>
      <c r="AE75" s="87">
        <v>317</v>
      </c>
      <c r="AF75" s="88">
        <f t="shared" si="35"/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140</v>
      </c>
      <c r="AL75" s="87">
        <v>0</v>
      </c>
      <c r="AM75" s="87">
        <v>5848</v>
      </c>
      <c r="AN75" s="87">
        <v>0</v>
      </c>
      <c r="AO75" s="87">
        <f t="shared" si="36"/>
        <v>457</v>
      </c>
      <c r="AP75" s="87">
        <f t="shared" si="46"/>
        <v>0</v>
      </c>
      <c r="AQ75" s="87">
        <f t="shared" si="46"/>
        <v>0</v>
      </c>
      <c r="AR75" s="87">
        <f t="shared" si="46"/>
        <v>0</v>
      </c>
      <c r="AS75" s="87">
        <f t="shared" si="46"/>
        <v>0</v>
      </c>
      <c r="AT75" s="87">
        <f t="shared" si="45"/>
        <v>0</v>
      </c>
      <c r="AU75" s="87">
        <f t="shared" si="41"/>
        <v>0</v>
      </c>
      <c r="AV75" s="87">
        <f t="shared" si="41"/>
        <v>898</v>
      </c>
      <c r="AW75" s="87">
        <f t="shared" si="42"/>
        <v>7514</v>
      </c>
      <c r="AX75" s="87">
        <f t="shared" si="43"/>
        <v>950</v>
      </c>
      <c r="AY75" s="87">
        <f t="shared" si="44"/>
        <v>0</v>
      </c>
      <c r="AZ75" s="87">
        <f t="shared" si="37"/>
        <v>0</v>
      </c>
      <c r="BA75" s="87">
        <f t="shared" si="38"/>
        <v>0</v>
      </c>
      <c r="BB75" s="87">
        <f t="shared" si="39"/>
        <v>0</v>
      </c>
      <c r="BC75" s="87">
        <f t="shared" si="40"/>
        <v>0</v>
      </c>
      <c r="BD75" s="87">
        <f t="shared" si="23"/>
        <v>6564</v>
      </c>
      <c r="BE75" s="87">
        <f t="shared" si="24"/>
        <v>0</v>
      </c>
      <c r="BF75" s="87">
        <f t="shared" si="24"/>
        <v>29528</v>
      </c>
      <c r="BG75" s="87">
        <f t="shared" si="25"/>
        <v>0</v>
      </c>
      <c r="BH75" s="87">
        <f t="shared" si="26"/>
        <v>7514</v>
      </c>
    </row>
    <row r="76" spans="1:60" ht="13.5">
      <c r="A76" s="17" t="s">
        <v>261</v>
      </c>
      <c r="B76" s="76" t="s">
        <v>143</v>
      </c>
      <c r="C76" s="77" t="s">
        <v>144</v>
      </c>
      <c r="D76" s="87">
        <f t="shared" si="27"/>
        <v>0</v>
      </c>
      <c r="E76" s="87">
        <f t="shared" si="28"/>
        <v>0</v>
      </c>
      <c r="F76" s="87">
        <v>0</v>
      </c>
      <c r="G76" s="87">
        <v>0</v>
      </c>
      <c r="H76" s="87">
        <v>0</v>
      </c>
      <c r="I76" s="87">
        <v>0</v>
      </c>
      <c r="J76" s="87">
        <v>7252</v>
      </c>
      <c r="K76" s="87">
        <f t="shared" si="29"/>
        <v>63777</v>
      </c>
      <c r="L76" s="87">
        <v>8732</v>
      </c>
      <c r="M76" s="88">
        <f t="shared" si="30"/>
        <v>0</v>
      </c>
      <c r="N76" s="87">
        <v>0</v>
      </c>
      <c r="O76" s="87">
        <v>0</v>
      </c>
      <c r="P76" s="87">
        <v>0</v>
      </c>
      <c r="Q76" s="87">
        <v>0</v>
      </c>
      <c r="R76" s="87">
        <v>55045</v>
      </c>
      <c r="S76" s="87">
        <v>0</v>
      </c>
      <c r="T76" s="87">
        <v>191106</v>
      </c>
      <c r="U76" s="87">
        <v>9605</v>
      </c>
      <c r="V76" s="87">
        <f t="shared" si="31"/>
        <v>73382</v>
      </c>
      <c r="W76" s="87">
        <f t="shared" si="32"/>
        <v>0</v>
      </c>
      <c r="X76" s="87">
        <f t="shared" si="33"/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</v>
      </c>
      <c r="AD76" s="87">
        <f t="shared" si="34"/>
        <v>970</v>
      </c>
      <c r="AE76" s="87">
        <v>970</v>
      </c>
      <c r="AF76" s="88">
        <f t="shared" si="35"/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  <c r="AM76" s="87">
        <v>52876</v>
      </c>
      <c r="AN76" s="87">
        <v>7669</v>
      </c>
      <c r="AO76" s="87">
        <f t="shared" si="36"/>
        <v>8639</v>
      </c>
      <c r="AP76" s="87">
        <f t="shared" si="46"/>
        <v>0</v>
      </c>
      <c r="AQ76" s="87">
        <f t="shared" si="46"/>
        <v>0</v>
      </c>
      <c r="AR76" s="87">
        <f t="shared" si="46"/>
        <v>0</v>
      </c>
      <c r="AS76" s="87">
        <f t="shared" si="46"/>
        <v>0</v>
      </c>
      <c r="AT76" s="87">
        <f t="shared" si="45"/>
        <v>0</v>
      </c>
      <c r="AU76" s="87">
        <f t="shared" si="41"/>
        <v>0</v>
      </c>
      <c r="AV76" s="87">
        <f t="shared" si="41"/>
        <v>7252</v>
      </c>
      <c r="AW76" s="87">
        <f t="shared" si="42"/>
        <v>64747</v>
      </c>
      <c r="AX76" s="87">
        <f t="shared" si="43"/>
        <v>9702</v>
      </c>
      <c r="AY76" s="87">
        <f t="shared" si="44"/>
        <v>0</v>
      </c>
      <c r="AZ76" s="87">
        <f t="shared" si="37"/>
        <v>0</v>
      </c>
      <c r="BA76" s="87">
        <f t="shared" si="38"/>
        <v>0</v>
      </c>
      <c r="BB76" s="87">
        <f t="shared" si="39"/>
        <v>0</v>
      </c>
      <c r="BC76" s="87">
        <f t="shared" si="40"/>
        <v>0</v>
      </c>
      <c r="BD76" s="87">
        <f aca="true" t="shared" si="47" ref="BD76:BD125">R76+AK76</f>
        <v>55045</v>
      </c>
      <c r="BE76" s="87">
        <f aca="true" t="shared" si="48" ref="BE76:BF125">S76+AL76</f>
        <v>0</v>
      </c>
      <c r="BF76" s="87">
        <f t="shared" si="48"/>
        <v>243982</v>
      </c>
      <c r="BG76" s="87">
        <f aca="true" t="shared" si="49" ref="BG76:BG125">U76+AN76</f>
        <v>17274</v>
      </c>
      <c r="BH76" s="87">
        <f aca="true" t="shared" si="50" ref="BH76:BH125">V76+AO76</f>
        <v>82021</v>
      </c>
    </row>
    <row r="77" spans="1:60" ht="13.5">
      <c r="A77" s="17" t="s">
        <v>261</v>
      </c>
      <c r="B77" s="76" t="s">
        <v>145</v>
      </c>
      <c r="C77" s="77" t="s">
        <v>146</v>
      </c>
      <c r="D77" s="87">
        <f t="shared" si="27"/>
        <v>0</v>
      </c>
      <c r="E77" s="87">
        <f t="shared" si="28"/>
        <v>0</v>
      </c>
      <c r="F77" s="87">
        <v>0</v>
      </c>
      <c r="G77" s="87">
        <v>0</v>
      </c>
      <c r="H77" s="87">
        <v>0</v>
      </c>
      <c r="I77" s="87">
        <v>0</v>
      </c>
      <c r="J77" s="87">
        <v>25000</v>
      </c>
      <c r="K77" s="87">
        <f t="shared" si="29"/>
        <v>25219</v>
      </c>
      <c r="L77" s="87">
        <v>3254</v>
      </c>
      <c r="M77" s="88">
        <f t="shared" si="30"/>
        <v>1692</v>
      </c>
      <c r="N77" s="87">
        <v>1692</v>
      </c>
      <c r="O77" s="87">
        <v>0</v>
      </c>
      <c r="P77" s="87">
        <v>0</v>
      </c>
      <c r="Q77" s="87">
        <v>6116</v>
      </c>
      <c r="R77" s="87">
        <v>14157</v>
      </c>
      <c r="S77" s="87">
        <v>0</v>
      </c>
      <c r="T77" s="87">
        <v>123091</v>
      </c>
      <c r="U77" s="87">
        <v>0</v>
      </c>
      <c r="V77" s="87">
        <f t="shared" si="31"/>
        <v>25219</v>
      </c>
      <c r="W77" s="87">
        <f t="shared" si="32"/>
        <v>0</v>
      </c>
      <c r="X77" s="87">
        <f t="shared" si="33"/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2667</v>
      </c>
      <c r="AD77" s="87">
        <f t="shared" si="34"/>
        <v>1301</v>
      </c>
      <c r="AE77" s="87">
        <v>1301</v>
      </c>
      <c r="AF77" s="88">
        <f t="shared" si="35"/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64725</v>
      </c>
      <c r="AN77" s="87">
        <v>0</v>
      </c>
      <c r="AO77" s="87">
        <f t="shared" si="36"/>
        <v>1301</v>
      </c>
      <c r="AP77" s="87">
        <f t="shared" si="46"/>
        <v>0</v>
      </c>
      <c r="AQ77" s="87">
        <f t="shared" si="46"/>
        <v>0</v>
      </c>
      <c r="AR77" s="87">
        <f t="shared" si="46"/>
        <v>0</v>
      </c>
      <c r="AS77" s="87">
        <f t="shared" si="46"/>
        <v>0</v>
      </c>
      <c r="AT77" s="87">
        <f t="shared" si="45"/>
        <v>0</v>
      </c>
      <c r="AU77" s="87">
        <f t="shared" si="41"/>
        <v>0</v>
      </c>
      <c r="AV77" s="87">
        <f t="shared" si="41"/>
        <v>27667</v>
      </c>
      <c r="AW77" s="87">
        <f t="shared" si="42"/>
        <v>26520</v>
      </c>
      <c r="AX77" s="87">
        <f t="shared" si="43"/>
        <v>4555</v>
      </c>
      <c r="AY77" s="87">
        <f t="shared" si="44"/>
        <v>1692</v>
      </c>
      <c r="AZ77" s="87">
        <f t="shared" si="37"/>
        <v>1692</v>
      </c>
      <c r="BA77" s="87">
        <f t="shared" si="38"/>
        <v>0</v>
      </c>
      <c r="BB77" s="87">
        <f t="shared" si="39"/>
        <v>0</v>
      </c>
      <c r="BC77" s="87">
        <f t="shared" si="40"/>
        <v>6116</v>
      </c>
      <c r="BD77" s="87">
        <f t="shared" si="47"/>
        <v>14157</v>
      </c>
      <c r="BE77" s="87">
        <f t="shared" si="48"/>
        <v>0</v>
      </c>
      <c r="BF77" s="87">
        <f t="shared" si="48"/>
        <v>187816</v>
      </c>
      <c r="BG77" s="87">
        <f t="shared" si="49"/>
        <v>0</v>
      </c>
      <c r="BH77" s="87">
        <f t="shared" si="50"/>
        <v>26520</v>
      </c>
    </row>
    <row r="78" spans="1:60" ht="13.5">
      <c r="A78" s="17" t="s">
        <v>261</v>
      </c>
      <c r="B78" s="76" t="s">
        <v>147</v>
      </c>
      <c r="C78" s="77" t="s">
        <v>148</v>
      </c>
      <c r="D78" s="87">
        <f t="shared" si="27"/>
        <v>0</v>
      </c>
      <c r="E78" s="87">
        <f t="shared" si="28"/>
        <v>0</v>
      </c>
      <c r="F78" s="87">
        <v>0</v>
      </c>
      <c r="G78" s="87">
        <v>0</v>
      </c>
      <c r="H78" s="87">
        <v>0</v>
      </c>
      <c r="I78" s="87">
        <v>0</v>
      </c>
      <c r="J78" s="87">
        <v>27135</v>
      </c>
      <c r="K78" s="87">
        <f t="shared" si="29"/>
        <v>37985</v>
      </c>
      <c r="L78" s="87">
        <v>2731</v>
      </c>
      <c r="M78" s="88">
        <f t="shared" si="30"/>
        <v>0</v>
      </c>
      <c r="N78" s="87">
        <v>0</v>
      </c>
      <c r="O78" s="87">
        <v>0</v>
      </c>
      <c r="P78" s="87">
        <v>0</v>
      </c>
      <c r="Q78" s="87">
        <v>0</v>
      </c>
      <c r="R78" s="87">
        <v>35254</v>
      </c>
      <c r="S78" s="87">
        <v>0</v>
      </c>
      <c r="T78" s="87">
        <v>152910</v>
      </c>
      <c r="U78" s="87">
        <v>0</v>
      </c>
      <c r="V78" s="87">
        <f t="shared" si="31"/>
        <v>37985</v>
      </c>
      <c r="W78" s="87">
        <f t="shared" si="32"/>
        <v>0</v>
      </c>
      <c r="X78" s="87">
        <f t="shared" si="33"/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3744</v>
      </c>
      <c r="AD78" s="87">
        <f t="shared" si="34"/>
        <v>1365</v>
      </c>
      <c r="AE78" s="87">
        <v>1365</v>
      </c>
      <c r="AF78" s="88">
        <f t="shared" si="35"/>
        <v>0</v>
      </c>
      <c r="AG78" s="87">
        <v>0</v>
      </c>
      <c r="AH78" s="87">
        <v>0</v>
      </c>
      <c r="AI78" s="87">
        <v>0</v>
      </c>
      <c r="AJ78" s="87">
        <v>0</v>
      </c>
      <c r="AK78" s="87">
        <v>0</v>
      </c>
      <c r="AL78" s="87">
        <v>0</v>
      </c>
      <c r="AM78" s="87">
        <v>90863</v>
      </c>
      <c r="AN78" s="87">
        <v>0</v>
      </c>
      <c r="AO78" s="87">
        <f t="shared" si="36"/>
        <v>1365</v>
      </c>
      <c r="AP78" s="87">
        <f t="shared" si="46"/>
        <v>0</v>
      </c>
      <c r="AQ78" s="87">
        <f t="shared" si="46"/>
        <v>0</v>
      </c>
      <c r="AR78" s="87">
        <f t="shared" si="46"/>
        <v>0</v>
      </c>
      <c r="AS78" s="87">
        <f t="shared" si="46"/>
        <v>0</v>
      </c>
      <c r="AT78" s="87">
        <f t="shared" si="45"/>
        <v>0</v>
      </c>
      <c r="AU78" s="87">
        <f t="shared" si="41"/>
        <v>0</v>
      </c>
      <c r="AV78" s="87">
        <f t="shared" si="41"/>
        <v>30879</v>
      </c>
      <c r="AW78" s="87">
        <f t="shared" si="42"/>
        <v>39350</v>
      </c>
      <c r="AX78" s="87">
        <f t="shared" si="43"/>
        <v>4096</v>
      </c>
      <c r="AY78" s="87">
        <f t="shared" si="44"/>
        <v>0</v>
      </c>
      <c r="AZ78" s="87">
        <f t="shared" si="37"/>
        <v>0</v>
      </c>
      <c r="BA78" s="87">
        <f t="shared" si="38"/>
        <v>0</v>
      </c>
      <c r="BB78" s="87">
        <f t="shared" si="39"/>
        <v>0</v>
      </c>
      <c r="BC78" s="87">
        <f t="shared" si="40"/>
        <v>0</v>
      </c>
      <c r="BD78" s="87">
        <f t="shared" si="47"/>
        <v>35254</v>
      </c>
      <c r="BE78" s="87">
        <f t="shared" si="48"/>
        <v>0</v>
      </c>
      <c r="BF78" s="87">
        <f t="shared" si="48"/>
        <v>243773</v>
      </c>
      <c r="BG78" s="87">
        <f t="shared" si="49"/>
        <v>0</v>
      </c>
      <c r="BH78" s="87">
        <f t="shared" si="50"/>
        <v>39350</v>
      </c>
    </row>
    <row r="79" spans="1:60" ht="13.5">
      <c r="A79" s="17" t="s">
        <v>261</v>
      </c>
      <c r="B79" s="76" t="s">
        <v>149</v>
      </c>
      <c r="C79" s="77" t="s">
        <v>150</v>
      </c>
      <c r="D79" s="87">
        <f t="shared" si="27"/>
        <v>0</v>
      </c>
      <c r="E79" s="87">
        <f t="shared" si="28"/>
        <v>0</v>
      </c>
      <c r="F79" s="87">
        <v>0</v>
      </c>
      <c r="G79" s="87">
        <v>0</v>
      </c>
      <c r="H79" s="87">
        <v>0</v>
      </c>
      <c r="I79" s="87">
        <v>0</v>
      </c>
      <c r="J79" s="87">
        <v>75591</v>
      </c>
      <c r="K79" s="87">
        <f t="shared" si="29"/>
        <v>229404</v>
      </c>
      <c r="L79" s="87">
        <v>105082</v>
      </c>
      <c r="M79" s="88">
        <f t="shared" si="30"/>
        <v>113239</v>
      </c>
      <c r="N79" s="87">
        <v>5095</v>
      </c>
      <c r="O79" s="87">
        <v>60732</v>
      </c>
      <c r="P79" s="87">
        <v>47412</v>
      </c>
      <c r="Q79" s="87">
        <v>7665</v>
      </c>
      <c r="R79" s="87">
        <v>2049</v>
      </c>
      <c r="S79" s="87">
        <v>1369</v>
      </c>
      <c r="T79" s="87">
        <v>64187</v>
      </c>
      <c r="U79" s="87">
        <v>0</v>
      </c>
      <c r="V79" s="87">
        <f t="shared" si="31"/>
        <v>229404</v>
      </c>
      <c r="W79" s="87">
        <f t="shared" si="32"/>
        <v>0</v>
      </c>
      <c r="X79" s="87">
        <f t="shared" si="33"/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0</v>
      </c>
      <c r="AD79" s="87">
        <f t="shared" si="34"/>
        <v>0</v>
      </c>
      <c r="AE79" s="87">
        <v>0</v>
      </c>
      <c r="AF79" s="88">
        <f t="shared" si="35"/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  <c r="AL79" s="87">
        <v>0</v>
      </c>
      <c r="AM79" s="87">
        <v>136154</v>
      </c>
      <c r="AN79" s="87">
        <v>0</v>
      </c>
      <c r="AO79" s="87">
        <f t="shared" si="36"/>
        <v>0</v>
      </c>
      <c r="AP79" s="87">
        <f t="shared" si="46"/>
        <v>0</v>
      </c>
      <c r="AQ79" s="87">
        <f t="shared" si="46"/>
        <v>0</v>
      </c>
      <c r="AR79" s="87">
        <f t="shared" si="46"/>
        <v>0</v>
      </c>
      <c r="AS79" s="87">
        <f t="shared" si="46"/>
        <v>0</v>
      </c>
      <c r="AT79" s="87">
        <f t="shared" si="45"/>
        <v>0</v>
      </c>
      <c r="AU79" s="87">
        <f t="shared" si="41"/>
        <v>0</v>
      </c>
      <c r="AV79" s="87">
        <f t="shared" si="41"/>
        <v>75591</v>
      </c>
      <c r="AW79" s="87">
        <f t="shared" si="42"/>
        <v>229404</v>
      </c>
      <c r="AX79" s="87">
        <f t="shared" si="43"/>
        <v>105082</v>
      </c>
      <c r="AY79" s="87">
        <f t="shared" si="44"/>
        <v>113239</v>
      </c>
      <c r="AZ79" s="87">
        <f t="shared" si="37"/>
        <v>5095</v>
      </c>
      <c r="BA79" s="87">
        <f t="shared" si="38"/>
        <v>60732</v>
      </c>
      <c r="BB79" s="87">
        <f t="shared" si="39"/>
        <v>47412</v>
      </c>
      <c r="BC79" s="87">
        <f t="shared" si="40"/>
        <v>7665</v>
      </c>
      <c r="BD79" s="87">
        <f t="shared" si="47"/>
        <v>2049</v>
      </c>
      <c r="BE79" s="87">
        <f t="shared" si="48"/>
        <v>1369</v>
      </c>
      <c r="BF79" s="87">
        <f t="shared" si="48"/>
        <v>200341</v>
      </c>
      <c r="BG79" s="87">
        <f t="shared" si="49"/>
        <v>0</v>
      </c>
      <c r="BH79" s="87">
        <f t="shared" si="50"/>
        <v>229404</v>
      </c>
    </row>
    <row r="80" spans="1:60" ht="13.5">
      <c r="A80" s="17" t="s">
        <v>261</v>
      </c>
      <c r="B80" s="76" t="s">
        <v>151</v>
      </c>
      <c r="C80" s="77" t="s">
        <v>152</v>
      </c>
      <c r="D80" s="87">
        <f t="shared" si="27"/>
        <v>3070</v>
      </c>
      <c r="E80" s="87">
        <f t="shared" si="28"/>
        <v>3070</v>
      </c>
      <c r="F80" s="87">
        <v>0</v>
      </c>
      <c r="G80" s="87">
        <v>0</v>
      </c>
      <c r="H80" s="87">
        <v>3070</v>
      </c>
      <c r="I80" s="87">
        <v>0</v>
      </c>
      <c r="J80" s="87">
        <v>50365</v>
      </c>
      <c r="K80" s="87">
        <f t="shared" si="29"/>
        <v>153744</v>
      </c>
      <c r="L80" s="87">
        <v>36268</v>
      </c>
      <c r="M80" s="88">
        <f t="shared" si="30"/>
        <v>50456</v>
      </c>
      <c r="N80" s="87">
        <v>1384</v>
      </c>
      <c r="O80" s="87">
        <v>41745</v>
      </c>
      <c r="P80" s="87">
        <v>7327</v>
      </c>
      <c r="Q80" s="87">
        <v>0</v>
      </c>
      <c r="R80" s="87">
        <v>65692</v>
      </c>
      <c r="S80" s="87">
        <v>1328</v>
      </c>
      <c r="T80" s="87">
        <v>44334</v>
      </c>
      <c r="U80" s="87">
        <v>0</v>
      </c>
      <c r="V80" s="87">
        <f t="shared" si="31"/>
        <v>156814</v>
      </c>
      <c r="W80" s="87">
        <f t="shared" si="32"/>
        <v>0</v>
      </c>
      <c r="X80" s="87">
        <f t="shared" si="33"/>
        <v>0</v>
      </c>
      <c r="Y80" s="87">
        <v>0</v>
      </c>
      <c r="Z80" s="87">
        <v>0</v>
      </c>
      <c r="AA80" s="87">
        <v>0</v>
      </c>
      <c r="AB80" s="87">
        <v>0</v>
      </c>
      <c r="AC80" s="87">
        <v>0</v>
      </c>
      <c r="AD80" s="87">
        <f t="shared" si="34"/>
        <v>3033</v>
      </c>
      <c r="AE80" s="87">
        <v>2983</v>
      </c>
      <c r="AF80" s="88">
        <f t="shared" si="35"/>
        <v>0</v>
      </c>
      <c r="AG80" s="87">
        <v>0</v>
      </c>
      <c r="AH80" s="87">
        <v>0</v>
      </c>
      <c r="AI80" s="87">
        <v>0</v>
      </c>
      <c r="AJ80" s="87">
        <v>0</v>
      </c>
      <c r="AK80" s="87">
        <v>0</v>
      </c>
      <c r="AL80" s="87">
        <v>50</v>
      </c>
      <c r="AM80" s="87">
        <v>30494</v>
      </c>
      <c r="AN80" s="87">
        <v>0</v>
      </c>
      <c r="AO80" s="87">
        <f t="shared" si="36"/>
        <v>3033</v>
      </c>
      <c r="AP80" s="87">
        <f t="shared" si="46"/>
        <v>3070</v>
      </c>
      <c r="AQ80" s="87">
        <f t="shared" si="46"/>
        <v>3070</v>
      </c>
      <c r="AR80" s="87">
        <f t="shared" si="46"/>
        <v>0</v>
      </c>
      <c r="AS80" s="87">
        <f t="shared" si="46"/>
        <v>0</v>
      </c>
      <c r="AT80" s="87">
        <f t="shared" si="45"/>
        <v>3070</v>
      </c>
      <c r="AU80" s="87">
        <f t="shared" si="41"/>
        <v>0</v>
      </c>
      <c r="AV80" s="87">
        <f t="shared" si="41"/>
        <v>50365</v>
      </c>
      <c r="AW80" s="87">
        <f t="shared" si="42"/>
        <v>156777</v>
      </c>
      <c r="AX80" s="87">
        <f t="shared" si="43"/>
        <v>39251</v>
      </c>
      <c r="AY80" s="87">
        <f t="shared" si="44"/>
        <v>50456</v>
      </c>
      <c r="AZ80" s="87">
        <f t="shared" si="37"/>
        <v>1384</v>
      </c>
      <c r="BA80" s="87">
        <f t="shared" si="38"/>
        <v>41745</v>
      </c>
      <c r="BB80" s="87">
        <f t="shared" si="39"/>
        <v>7327</v>
      </c>
      <c r="BC80" s="87">
        <f t="shared" si="40"/>
        <v>0</v>
      </c>
      <c r="BD80" s="87">
        <f t="shared" si="47"/>
        <v>65692</v>
      </c>
      <c r="BE80" s="87">
        <f t="shared" si="48"/>
        <v>1378</v>
      </c>
      <c r="BF80" s="87">
        <f t="shared" si="48"/>
        <v>74828</v>
      </c>
      <c r="BG80" s="87">
        <f t="shared" si="49"/>
        <v>0</v>
      </c>
      <c r="BH80" s="87">
        <f t="shared" si="50"/>
        <v>159847</v>
      </c>
    </row>
    <row r="81" spans="1:60" ht="13.5">
      <c r="A81" s="17" t="s">
        <v>261</v>
      </c>
      <c r="B81" s="76" t="s">
        <v>153</v>
      </c>
      <c r="C81" s="77" t="s">
        <v>154</v>
      </c>
      <c r="D81" s="87">
        <f t="shared" si="27"/>
        <v>0</v>
      </c>
      <c r="E81" s="87">
        <f t="shared" si="28"/>
        <v>0</v>
      </c>
      <c r="F81" s="87">
        <v>0</v>
      </c>
      <c r="G81" s="87">
        <v>0</v>
      </c>
      <c r="H81" s="87">
        <v>0</v>
      </c>
      <c r="I81" s="87">
        <v>0</v>
      </c>
      <c r="J81" s="87">
        <v>36102</v>
      </c>
      <c r="K81" s="87">
        <f t="shared" si="29"/>
        <v>35939</v>
      </c>
      <c r="L81" s="87">
        <v>1637</v>
      </c>
      <c r="M81" s="88">
        <f t="shared" si="30"/>
        <v>0</v>
      </c>
      <c r="N81" s="87">
        <v>0</v>
      </c>
      <c r="O81" s="87">
        <v>0</v>
      </c>
      <c r="P81" s="87">
        <v>0</v>
      </c>
      <c r="Q81" s="87">
        <v>0</v>
      </c>
      <c r="R81" s="87">
        <v>34302</v>
      </c>
      <c r="S81" s="87">
        <v>0</v>
      </c>
      <c r="T81" s="87">
        <v>157681</v>
      </c>
      <c r="U81" s="87">
        <v>0</v>
      </c>
      <c r="V81" s="87">
        <f t="shared" si="31"/>
        <v>35939</v>
      </c>
      <c r="W81" s="87">
        <f t="shared" si="32"/>
        <v>0</v>
      </c>
      <c r="X81" s="87">
        <f t="shared" si="33"/>
        <v>0</v>
      </c>
      <c r="Y81" s="87">
        <v>0</v>
      </c>
      <c r="Z81" s="87">
        <v>0</v>
      </c>
      <c r="AA81" s="87">
        <v>0</v>
      </c>
      <c r="AB81" s="87">
        <v>0</v>
      </c>
      <c r="AC81" s="87">
        <v>0</v>
      </c>
      <c r="AD81" s="87">
        <f t="shared" si="34"/>
        <v>819</v>
      </c>
      <c r="AE81" s="87">
        <v>819</v>
      </c>
      <c r="AF81" s="88">
        <f t="shared" si="35"/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37450</v>
      </c>
      <c r="AN81" s="87">
        <v>0</v>
      </c>
      <c r="AO81" s="87">
        <f t="shared" si="36"/>
        <v>819</v>
      </c>
      <c r="AP81" s="87">
        <f t="shared" si="46"/>
        <v>0</v>
      </c>
      <c r="AQ81" s="87">
        <f t="shared" si="46"/>
        <v>0</v>
      </c>
      <c r="AR81" s="87">
        <f t="shared" si="46"/>
        <v>0</v>
      </c>
      <c r="AS81" s="87">
        <f t="shared" si="46"/>
        <v>0</v>
      </c>
      <c r="AT81" s="87">
        <f t="shared" si="45"/>
        <v>0</v>
      </c>
      <c r="AU81" s="87">
        <f t="shared" si="41"/>
        <v>0</v>
      </c>
      <c r="AV81" s="87">
        <f t="shared" si="41"/>
        <v>36102</v>
      </c>
      <c r="AW81" s="87">
        <f t="shared" si="42"/>
        <v>36758</v>
      </c>
      <c r="AX81" s="87">
        <f t="shared" si="43"/>
        <v>2456</v>
      </c>
      <c r="AY81" s="87">
        <f t="shared" si="44"/>
        <v>0</v>
      </c>
      <c r="AZ81" s="87">
        <f t="shared" si="37"/>
        <v>0</v>
      </c>
      <c r="BA81" s="87">
        <f t="shared" si="38"/>
        <v>0</v>
      </c>
      <c r="BB81" s="87">
        <f t="shared" si="39"/>
        <v>0</v>
      </c>
      <c r="BC81" s="87">
        <f t="shared" si="40"/>
        <v>0</v>
      </c>
      <c r="BD81" s="87">
        <f t="shared" si="47"/>
        <v>34302</v>
      </c>
      <c r="BE81" s="87">
        <f t="shared" si="48"/>
        <v>0</v>
      </c>
      <c r="BF81" s="87">
        <f t="shared" si="48"/>
        <v>195131</v>
      </c>
      <c r="BG81" s="87">
        <f t="shared" si="49"/>
        <v>0</v>
      </c>
      <c r="BH81" s="87">
        <f t="shared" si="50"/>
        <v>36758</v>
      </c>
    </row>
    <row r="82" spans="1:60" ht="13.5">
      <c r="A82" s="17" t="s">
        <v>261</v>
      </c>
      <c r="B82" s="76" t="s">
        <v>155</v>
      </c>
      <c r="C82" s="77" t="s">
        <v>156</v>
      </c>
      <c r="D82" s="87">
        <f t="shared" si="27"/>
        <v>0</v>
      </c>
      <c r="E82" s="87">
        <f t="shared" si="28"/>
        <v>0</v>
      </c>
      <c r="F82" s="87">
        <v>0</v>
      </c>
      <c r="G82" s="87">
        <v>0</v>
      </c>
      <c r="H82" s="87">
        <v>0</v>
      </c>
      <c r="I82" s="87">
        <v>0</v>
      </c>
      <c r="J82" s="87">
        <v>34479</v>
      </c>
      <c r="K82" s="87">
        <f t="shared" si="29"/>
        <v>34589</v>
      </c>
      <c r="L82" s="87">
        <v>7846</v>
      </c>
      <c r="M82" s="88">
        <f t="shared" si="30"/>
        <v>0</v>
      </c>
      <c r="N82" s="87">
        <v>0</v>
      </c>
      <c r="O82" s="87">
        <v>0</v>
      </c>
      <c r="P82" s="87">
        <v>0</v>
      </c>
      <c r="Q82" s="87">
        <v>0</v>
      </c>
      <c r="R82" s="87">
        <v>26743</v>
      </c>
      <c r="S82" s="87">
        <v>0</v>
      </c>
      <c r="T82" s="87">
        <v>149510</v>
      </c>
      <c r="U82" s="87">
        <v>0</v>
      </c>
      <c r="V82" s="87">
        <f t="shared" si="31"/>
        <v>34589</v>
      </c>
      <c r="W82" s="87">
        <f t="shared" si="32"/>
        <v>0</v>
      </c>
      <c r="X82" s="87">
        <f t="shared" si="33"/>
        <v>0</v>
      </c>
      <c r="Y82" s="87">
        <v>0</v>
      </c>
      <c r="Z82" s="87">
        <v>0</v>
      </c>
      <c r="AA82" s="87">
        <v>0</v>
      </c>
      <c r="AB82" s="87">
        <v>0</v>
      </c>
      <c r="AC82" s="87">
        <v>0</v>
      </c>
      <c r="AD82" s="87">
        <f t="shared" si="34"/>
        <v>1537</v>
      </c>
      <c r="AE82" s="87">
        <v>1537</v>
      </c>
      <c r="AF82" s="88">
        <f t="shared" si="35"/>
        <v>0</v>
      </c>
      <c r="AG82" s="87">
        <v>0</v>
      </c>
      <c r="AH82" s="87">
        <v>0</v>
      </c>
      <c r="AI82" s="87">
        <v>0</v>
      </c>
      <c r="AJ82" s="87">
        <v>0</v>
      </c>
      <c r="AK82" s="87">
        <v>0</v>
      </c>
      <c r="AL82" s="87">
        <v>0</v>
      </c>
      <c r="AM82" s="87">
        <v>40587</v>
      </c>
      <c r="AN82" s="87">
        <v>0</v>
      </c>
      <c r="AO82" s="87">
        <f t="shared" si="36"/>
        <v>1537</v>
      </c>
      <c r="AP82" s="87">
        <f t="shared" si="46"/>
        <v>0</v>
      </c>
      <c r="AQ82" s="87">
        <f t="shared" si="46"/>
        <v>0</v>
      </c>
      <c r="AR82" s="87">
        <f t="shared" si="46"/>
        <v>0</v>
      </c>
      <c r="AS82" s="87">
        <f t="shared" si="46"/>
        <v>0</v>
      </c>
      <c r="AT82" s="87">
        <f t="shared" si="45"/>
        <v>0</v>
      </c>
      <c r="AU82" s="87">
        <f t="shared" si="41"/>
        <v>0</v>
      </c>
      <c r="AV82" s="87">
        <f t="shared" si="41"/>
        <v>34479</v>
      </c>
      <c r="AW82" s="87">
        <f t="shared" si="42"/>
        <v>36126</v>
      </c>
      <c r="AX82" s="87">
        <f t="shared" si="43"/>
        <v>9383</v>
      </c>
      <c r="AY82" s="87">
        <f t="shared" si="44"/>
        <v>0</v>
      </c>
      <c r="AZ82" s="87">
        <f t="shared" si="37"/>
        <v>0</v>
      </c>
      <c r="BA82" s="87">
        <f t="shared" si="38"/>
        <v>0</v>
      </c>
      <c r="BB82" s="87">
        <f t="shared" si="39"/>
        <v>0</v>
      </c>
      <c r="BC82" s="87">
        <f t="shared" si="40"/>
        <v>0</v>
      </c>
      <c r="BD82" s="87">
        <f t="shared" si="47"/>
        <v>26743</v>
      </c>
      <c r="BE82" s="87">
        <f t="shared" si="48"/>
        <v>0</v>
      </c>
      <c r="BF82" s="87">
        <f t="shared" si="48"/>
        <v>190097</v>
      </c>
      <c r="BG82" s="87">
        <f t="shared" si="49"/>
        <v>0</v>
      </c>
      <c r="BH82" s="87">
        <f t="shared" si="50"/>
        <v>36126</v>
      </c>
    </row>
    <row r="83" spans="1:60" ht="13.5">
      <c r="A83" s="17" t="s">
        <v>261</v>
      </c>
      <c r="B83" s="76" t="s">
        <v>157</v>
      </c>
      <c r="C83" s="77" t="s">
        <v>158</v>
      </c>
      <c r="D83" s="87">
        <f aca="true" t="shared" si="51" ref="D83:D125">E83+I83</f>
        <v>0</v>
      </c>
      <c r="E83" s="87">
        <f aca="true" t="shared" si="52" ref="E83:E125">SUM(F83:H83)</f>
        <v>0</v>
      </c>
      <c r="F83" s="87">
        <v>0</v>
      </c>
      <c r="G83" s="87">
        <v>0</v>
      </c>
      <c r="H83" s="87">
        <v>0</v>
      </c>
      <c r="I83" s="87">
        <v>0</v>
      </c>
      <c r="J83" s="87">
        <v>83910</v>
      </c>
      <c r="K83" s="87">
        <f aca="true" t="shared" si="53" ref="K83:K125">L83+M83+Q83+R83+S83</f>
        <v>273422</v>
      </c>
      <c r="L83" s="87">
        <v>93169</v>
      </c>
      <c r="M83" s="88">
        <f aca="true" t="shared" si="54" ref="M83:M125">SUM(N83:P83)</f>
        <v>51278</v>
      </c>
      <c r="N83" s="87">
        <v>3141</v>
      </c>
      <c r="O83" s="87">
        <v>48117</v>
      </c>
      <c r="P83" s="87">
        <v>20</v>
      </c>
      <c r="Q83" s="87">
        <v>5864</v>
      </c>
      <c r="R83" s="87">
        <v>114181</v>
      </c>
      <c r="S83" s="87">
        <v>8930</v>
      </c>
      <c r="T83" s="87">
        <v>72224</v>
      </c>
      <c r="U83" s="87">
        <v>1086</v>
      </c>
      <c r="V83" s="87">
        <f aca="true" t="shared" si="55" ref="V83:V125">D83+K83+U83</f>
        <v>274508</v>
      </c>
      <c r="W83" s="87">
        <f aca="true" t="shared" si="56" ref="W83:W125">X83+AB83</f>
        <v>0</v>
      </c>
      <c r="X83" s="87">
        <f aca="true" t="shared" si="57" ref="X83:X125">SUM(Y83:AA83)</f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0</v>
      </c>
      <c r="AD83" s="87">
        <f aca="true" t="shared" si="58" ref="AD83:AD125">AE83+AF83+AJ83+AK83+AL83</f>
        <v>0</v>
      </c>
      <c r="AE83" s="87">
        <v>0</v>
      </c>
      <c r="AF83" s="88">
        <f aca="true" t="shared" si="59" ref="AF83:AF125">SUM(AG83:AI83)</f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  <c r="AM83" s="87">
        <v>106448</v>
      </c>
      <c r="AN83" s="87">
        <v>0</v>
      </c>
      <c r="AO83" s="87">
        <f aca="true" t="shared" si="60" ref="AO83:AO125">W83+AD83+AN83</f>
        <v>0</v>
      </c>
      <c r="AP83" s="87">
        <f t="shared" si="46"/>
        <v>0</v>
      </c>
      <c r="AQ83" s="87">
        <f t="shared" si="46"/>
        <v>0</v>
      </c>
      <c r="AR83" s="87">
        <f t="shared" si="46"/>
        <v>0</v>
      </c>
      <c r="AS83" s="87">
        <f t="shared" si="46"/>
        <v>0</v>
      </c>
      <c r="AT83" s="87">
        <f t="shared" si="45"/>
        <v>0</v>
      </c>
      <c r="AU83" s="87">
        <f t="shared" si="41"/>
        <v>0</v>
      </c>
      <c r="AV83" s="87">
        <f t="shared" si="41"/>
        <v>83910</v>
      </c>
      <c r="AW83" s="87">
        <f t="shared" si="42"/>
        <v>273422</v>
      </c>
      <c r="AX83" s="87">
        <f t="shared" si="43"/>
        <v>93169</v>
      </c>
      <c r="AY83" s="87">
        <f t="shared" si="44"/>
        <v>51278</v>
      </c>
      <c r="AZ83" s="87">
        <f t="shared" si="37"/>
        <v>3141</v>
      </c>
      <c r="BA83" s="87">
        <f t="shared" si="38"/>
        <v>48117</v>
      </c>
      <c r="BB83" s="87">
        <f t="shared" si="39"/>
        <v>20</v>
      </c>
      <c r="BC83" s="87">
        <f t="shared" si="40"/>
        <v>5864</v>
      </c>
      <c r="BD83" s="87">
        <f t="shared" si="47"/>
        <v>114181</v>
      </c>
      <c r="BE83" s="87">
        <f t="shared" si="48"/>
        <v>8930</v>
      </c>
      <c r="BF83" s="87">
        <f t="shared" si="48"/>
        <v>178672</v>
      </c>
      <c r="BG83" s="87">
        <f t="shared" si="49"/>
        <v>1086</v>
      </c>
      <c r="BH83" s="87">
        <f t="shared" si="50"/>
        <v>274508</v>
      </c>
    </row>
    <row r="84" spans="1:60" ht="13.5">
      <c r="A84" s="17" t="s">
        <v>261</v>
      </c>
      <c r="B84" s="76" t="s">
        <v>159</v>
      </c>
      <c r="C84" s="77" t="s">
        <v>160</v>
      </c>
      <c r="D84" s="87">
        <f t="shared" si="51"/>
        <v>0</v>
      </c>
      <c r="E84" s="87">
        <f t="shared" si="52"/>
        <v>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f t="shared" si="53"/>
        <v>107873</v>
      </c>
      <c r="L84" s="87">
        <v>12251</v>
      </c>
      <c r="M84" s="88">
        <f t="shared" si="54"/>
        <v>0</v>
      </c>
      <c r="N84" s="87">
        <v>0</v>
      </c>
      <c r="O84" s="87">
        <v>0</v>
      </c>
      <c r="P84" s="87">
        <v>0</v>
      </c>
      <c r="Q84" s="87">
        <v>0</v>
      </c>
      <c r="R84" s="87">
        <v>95622</v>
      </c>
      <c r="S84" s="87">
        <v>0</v>
      </c>
      <c r="T84" s="87">
        <v>102352</v>
      </c>
      <c r="U84" s="87">
        <v>10162</v>
      </c>
      <c r="V84" s="87">
        <f t="shared" si="55"/>
        <v>118035</v>
      </c>
      <c r="W84" s="87">
        <f t="shared" si="56"/>
        <v>0</v>
      </c>
      <c r="X84" s="87">
        <f t="shared" si="57"/>
        <v>0</v>
      </c>
      <c r="Y84" s="87">
        <v>0</v>
      </c>
      <c r="Z84" s="87">
        <v>0</v>
      </c>
      <c r="AA84" s="87">
        <v>0</v>
      </c>
      <c r="AB84" s="87">
        <v>0</v>
      </c>
      <c r="AC84" s="87">
        <v>0</v>
      </c>
      <c r="AD84" s="87">
        <f t="shared" si="58"/>
        <v>3431</v>
      </c>
      <c r="AE84" s="87">
        <v>3431</v>
      </c>
      <c r="AF84" s="88">
        <f t="shared" si="59"/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  <c r="AM84" s="87">
        <v>29059</v>
      </c>
      <c r="AN84" s="87">
        <v>175</v>
      </c>
      <c r="AO84" s="87">
        <f t="shared" si="60"/>
        <v>3606</v>
      </c>
      <c r="AP84" s="87">
        <f t="shared" si="46"/>
        <v>0</v>
      </c>
      <c r="AQ84" s="87">
        <f t="shared" si="46"/>
        <v>0</v>
      </c>
      <c r="AR84" s="87">
        <f t="shared" si="46"/>
        <v>0</v>
      </c>
      <c r="AS84" s="87">
        <f t="shared" si="46"/>
        <v>0</v>
      </c>
      <c r="AT84" s="87">
        <f t="shared" si="45"/>
        <v>0</v>
      </c>
      <c r="AU84" s="87">
        <f t="shared" si="41"/>
        <v>0</v>
      </c>
      <c r="AV84" s="87">
        <f t="shared" si="41"/>
        <v>0</v>
      </c>
      <c r="AW84" s="87">
        <f t="shared" si="42"/>
        <v>111304</v>
      </c>
      <c r="AX84" s="87">
        <f t="shared" si="43"/>
        <v>15682</v>
      </c>
      <c r="AY84" s="87">
        <f t="shared" si="44"/>
        <v>0</v>
      </c>
      <c r="AZ84" s="87">
        <f t="shared" si="37"/>
        <v>0</v>
      </c>
      <c r="BA84" s="87">
        <f t="shared" si="38"/>
        <v>0</v>
      </c>
      <c r="BB84" s="87">
        <f t="shared" si="39"/>
        <v>0</v>
      </c>
      <c r="BC84" s="87">
        <f t="shared" si="40"/>
        <v>0</v>
      </c>
      <c r="BD84" s="87">
        <f t="shared" si="47"/>
        <v>95622</v>
      </c>
      <c r="BE84" s="87">
        <f t="shared" si="48"/>
        <v>0</v>
      </c>
      <c r="BF84" s="87">
        <f t="shared" si="48"/>
        <v>131411</v>
      </c>
      <c r="BG84" s="87">
        <f t="shared" si="49"/>
        <v>10337</v>
      </c>
      <c r="BH84" s="87">
        <f t="shared" si="50"/>
        <v>121641</v>
      </c>
    </row>
    <row r="85" spans="1:60" ht="13.5">
      <c r="A85" s="17" t="s">
        <v>261</v>
      </c>
      <c r="B85" s="76" t="s">
        <v>161</v>
      </c>
      <c r="C85" s="77" t="s">
        <v>162</v>
      </c>
      <c r="D85" s="87">
        <f t="shared" si="51"/>
        <v>0</v>
      </c>
      <c r="E85" s="87">
        <f t="shared" si="52"/>
        <v>0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f t="shared" si="53"/>
        <v>36274</v>
      </c>
      <c r="L85" s="87">
        <v>6430</v>
      </c>
      <c r="M85" s="88">
        <f t="shared" si="54"/>
        <v>0</v>
      </c>
      <c r="N85" s="87">
        <v>0</v>
      </c>
      <c r="O85" s="87">
        <v>0</v>
      </c>
      <c r="P85" s="87">
        <v>0</v>
      </c>
      <c r="Q85" s="87">
        <v>0</v>
      </c>
      <c r="R85" s="87">
        <v>29844</v>
      </c>
      <c r="S85" s="87">
        <v>0</v>
      </c>
      <c r="T85" s="87">
        <v>1159</v>
      </c>
      <c r="U85" s="87">
        <v>0</v>
      </c>
      <c r="V85" s="87">
        <f t="shared" si="55"/>
        <v>36274</v>
      </c>
      <c r="W85" s="87">
        <f t="shared" si="56"/>
        <v>0</v>
      </c>
      <c r="X85" s="87">
        <f t="shared" si="57"/>
        <v>0</v>
      </c>
      <c r="Y85" s="87">
        <v>0</v>
      </c>
      <c r="Z85" s="87">
        <v>0</v>
      </c>
      <c r="AA85" s="87">
        <v>0</v>
      </c>
      <c r="AB85" s="87">
        <v>0</v>
      </c>
      <c r="AC85" s="87">
        <v>0</v>
      </c>
      <c r="AD85" s="87">
        <f t="shared" si="58"/>
        <v>0</v>
      </c>
      <c r="AE85" s="87">
        <v>0</v>
      </c>
      <c r="AF85" s="88">
        <f t="shared" si="59"/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23422</v>
      </c>
      <c r="AN85" s="87">
        <v>0</v>
      </c>
      <c r="AO85" s="87">
        <f t="shared" si="60"/>
        <v>0</v>
      </c>
      <c r="AP85" s="87">
        <f t="shared" si="46"/>
        <v>0</v>
      </c>
      <c r="AQ85" s="87">
        <f t="shared" si="46"/>
        <v>0</v>
      </c>
      <c r="AR85" s="87">
        <f t="shared" si="46"/>
        <v>0</v>
      </c>
      <c r="AS85" s="87">
        <f t="shared" si="46"/>
        <v>0</v>
      </c>
      <c r="AT85" s="87">
        <f t="shared" si="45"/>
        <v>0</v>
      </c>
      <c r="AU85" s="87">
        <f t="shared" si="41"/>
        <v>0</v>
      </c>
      <c r="AV85" s="87">
        <f t="shared" si="41"/>
        <v>0</v>
      </c>
      <c r="AW85" s="87">
        <f t="shared" si="42"/>
        <v>36274</v>
      </c>
      <c r="AX85" s="87">
        <f t="shared" si="43"/>
        <v>6430</v>
      </c>
      <c r="AY85" s="87">
        <f t="shared" si="44"/>
        <v>0</v>
      </c>
      <c r="AZ85" s="87">
        <f t="shared" si="37"/>
        <v>0</v>
      </c>
      <c r="BA85" s="87">
        <f t="shared" si="38"/>
        <v>0</v>
      </c>
      <c r="BB85" s="87">
        <f t="shared" si="39"/>
        <v>0</v>
      </c>
      <c r="BC85" s="87">
        <f t="shared" si="40"/>
        <v>0</v>
      </c>
      <c r="BD85" s="87">
        <f t="shared" si="47"/>
        <v>29844</v>
      </c>
      <c r="BE85" s="87">
        <f t="shared" si="48"/>
        <v>0</v>
      </c>
      <c r="BF85" s="87">
        <f t="shared" si="48"/>
        <v>24581</v>
      </c>
      <c r="BG85" s="87">
        <f t="shared" si="49"/>
        <v>0</v>
      </c>
      <c r="BH85" s="87">
        <f t="shared" si="50"/>
        <v>36274</v>
      </c>
    </row>
    <row r="86" spans="1:60" ht="13.5">
      <c r="A86" s="17" t="s">
        <v>261</v>
      </c>
      <c r="B86" s="76" t="s">
        <v>163</v>
      </c>
      <c r="C86" s="77" t="s">
        <v>344</v>
      </c>
      <c r="D86" s="87">
        <f t="shared" si="51"/>
        <v>0</v>
      </c>
      <c r="E86" s="87">
        <f t="shared" si="52"/>
        <v>0</v>
      </c>
      <c r="F86" s="87">
        <v>0</v>
      </c>
      <c r="G86" s="87">
        <v>0</v>
      </c>
      <c r="H86" s="87">
        <v>0</v>
      </c>
      <c r="I86" s="87">
        <v>0</v>
      </c>
      <c r="J86" s="87">
        <v>2838</v>
      </c>
      <c r="K86" s="87">
        <f t="shared" si="53"/>
        <v>69634</v>
      </c>
      <c r="L86" s="87">
        <v>13000</v>
      </c>
      <c r="M86" s="88">
        <f t="shared" si="54"/>
        <v>0</v>
      </c>
      <c r="N86" s="87">
        <v>0</v>
      </c>
      <c r="O86" s="87">
        <v>0</v>
      </c>
      <c r="P86" s="87">
        <v>0</v>
      </c>
      <c r="Q86" s="87">
        <v>0</v>
      </c>
      <c r="R86" s="87">
        <v>56634</v>
      </c>
      <c r="S86" s="87">
        <v>0</v>
      </c>
      <c r="T86" s="87">
        <v>27162</v>
      </c>
      <c r="U86" s="87">
        <v>0</v>
      </c>
      <c r="V86" s="87">
        <f t="shared" si="55"/>
        <v>69634</v>
      </c>
      <c r="W86" s="87">
        <f t="shared" si="56"/>
        <v>0</v>
      </c>
      <c r="X86" s="87">
        <f t="shared" si="57"/>
        <v>0</v>
      </c>
      <c r="Y86" s="87">
        <v>0</v>
      </c>
      <c r="Z86" s="87">
        <v>0</v>
      </c>
      <c r="AA86" s="87">
        <v>0</v>
      </c>
      <c r="AB86" s="87">
        <v>0</v>
      </c>
      <c r="AC86" s="87">
        <v>0</v>
      </c>
      <c r="AD86" s="87">
        <f t="shared" si="58"/>
        <v>13000</v>
      </c>
      <c r="AE86" s="87">
        <v>13000</v>
      </c>
      <c r="AF86" s="88">
        <f t="shared" si="59"/>
        <v>0</v>
      </c>
      <c r="AG86" s="87">
        <v>0</v>
      </c>
      <c r="AH86" s="87">
        <v>0</v>
      </c>
      <c r="AI86" s="87">
        <v>0</v>
      </c>
      <c r="AJ86" s="87">
        <v>0</v>
      </c>
      <c r="AK86" s="87">
        <v>0</v>
      </c>
      <c r="AL86" s="87">
        <v>0</v>
      </c>
      <c r="AM86" s="87">
        <v>41472</v>
      </c>
      <c r="AN86" s="87">
        <v>0</v>
      </c>
      <c r="AO86" s="87">
        <f t="shared" si="60"/>
        <v>13000</v>
      </c>
      <c r="AP86" s="87">
        <f t="shared" si="46"/>
        <v>0</v>
      </c>
      <c r="AQ86" s="87">
        <f t="shared" si="46"/>
        <v>0</v>
      </c>
      <c r="AR86" s="87">
        <f t="shared" si="46"/>
        <v>0</v>
      </c>
      <c r="AS86" s="87">
        <f t="shared" si="46"/>
        <v>0</v>
      </c>
      <c r="AT86" s="87">
        <f t="shared" si="45"/>
        <v>0</v>
      </c>
      <c r="AU86" s="87">
        <f t="shared" si="41"/>
        <v>0</v>
      </c>
      <c r="AV86" s="87">
        <f t="shared" si="41"/>
        <v>2838</v>
      </c>
      <c r="AW86" s="87">
        <f t="shared" si="42"/>
        <v>82634</v>
      </c>
      <c r="AX86" s="87">
        <f t="shared" si="43"/>
        <v>26000</v>
      </c>
      <c r="AY86" s="87">
        <f t="shared" si="44"/>
        <v>0</v>
      </c>
      <c r="AZ86" s="87">
        <f t="shared" si="37"/>
        <v>0</v>
      </c>
      <c r="BA86" s="87">
        <f t="shared" si="38"/>
        <v>0</v>
      </c>
      <c r="BB86" s="87">
        <f t="shared" si="39"/>
        <v>0</v>
      </c>
      <c r="BC86" s="87">
        <f t="shared" si="40"/>
        <v>0</v>
      </c>
      <c r="BD86" s="87">
        <f t="shared" si="47"/>
        <v>56634</v>
      </c>
      <c r="BE86" s="87">
        <f t="shared" si="48"/>
        <v>0</v>
      </c>
      <c r="BF86" s="87">
        <f t="shared" si="48"/>
        <v>68634</v>
      </c>
      <c r="BG86" s="87">
        <f t="shared" si="49"/>
        <v>0</v>
      </c>
      <c r="BH86" s="87">
        <f t="shared" si="50"/>
        <v>82634</v>
      </c>
    </row>
    <row r="87" spans="1:60" ht="13.5">
      <c r="A87" s="17" t="s">
        <v>261</v>
      </c>
      <c r="B87" s="76" t="s">
        <v>164</v>
      </c>
      <c r="C87" s="77" t="s">
        <v>165</v>
      </c>
      <c r="D87" s="87">
        <f t="shared" si="51"/>
        <v>0</v>
      </c>
      <c r="E87" s="87">
        <f t="shared" si="52"/>
        <v>0</v>
      </c>
      <c r="F87" s="87">
        <v>0</v>
      </c>
      <c r="G87" s="87">
        <v>0</v>
      </c>
      <c r="H87" s="87">
        <v>0</v>
      </c>
      <c r="I87" s="87">
        <v>0</v>
      </c>
      <c r="J87" s="87">
        <v>25319</v>
      </c>
      <c r="K87" s="87">
        <f t="shared" si="53"/>
        <v>600</v>
      </c>
      <c r="L87" s="87">
        <v>600</v>
      </c>
      <c r="M87" s="88">
        <f t="shared" si="54"/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161900</v>
      </c>
      <c r="U87" s="87">
        <v>0</v>
      </c>
      <c r="V87" s="87">
        <f t="shared" si="55"/>
        <v>600</v>
      </c>
      <c r="W87" s="87">
        <f t="shared" si="56"/>
        <v>0</v>
      </c>
      <c r="X87" s="87">
        <f t="shared" si="57"/>
        <v>0</v>
      </c>
      <c r="Y87" s="87">
        <v>0</v>
      </c>
      <c r="Z87" s="87">
        <v>0</v>
      </c>
      <c r="AA87" s="87">
        <v>0</v>
      </c>
      <c r="AB87" s="87">
        <v>0</v>
      </c>
      <c r="AC87" s="87">
        <v>0</v>
      </c>
      <c r="AD87" s="87">
        <f t="shared" si="58"/>
        <v>300</v>
      </c>
      <c r="AE87" s="87">
        <v>300</v>
      </c>
      <c r="AF87" s="88">
        <f t="shared" si="59"/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0</v>
      </c>
      <c r="AM87" s="87">
        <v>52806</v>
      </c>
      <c r="AN87" s="87">
        <v>0</v>
      </c>
      <c r="AO87" s="87">
        <f t="shared" si="60"/>
        <v>300</v>
      </c>
      <c r="AP87" s="87">
        <f t="shared" si="46"/>
        <v>0</v>
      </c>
      <c r="AQ87" s="87">
        <f t="shared" si="46"/>
        <v>0</v>
      </c>
      <c r="AR87" s="87">
        <f t="shared" si="46"/>
        <v>0</v>
      </c>
      <c r="AS87" s="87">
        <f t="shared" si="46"/>
        <v>0</v>
      </c>
      <c r="AT87" s="87">
        <f t="shared" si="45"/>
        <v>0</v>
      </c>
      <c r="AU87" s="87">
        <f t="shared" si="41"/>
        <v>0</v>
      </c>
      <c r="AV87" s="87">
        <f t="shared" si="41"/>
        <v>25319</v>
      </c>
      <c r="AW87" s="87">
        <f t="shared" si="42"/>
        <v>900</v>
      </c>
      <c r="AX87" s="87">
        <f t="shared" si="43"/>
        <v>900</v>
      </c>
      <c r="AY87" s="87">
        <f t="shared" si="44"/>
        <v>0</v>
      </c>
      <c r="AZ87" s="87">
        <f t="shared" si="37"/>
        <v>0</v>
      </c>
      <c r="BA87" s="87">
        <f t="shared" si="38"/>
        <v>0</v>
      </c>
      <c r="BB87" s="87">
        <f t="shared" si="39"/>
        <v>0</v>
      </c>
      <c r="BC87" s="87">
        <f t="shared" si="40"/>
        <v>0</v>
      </c>
      <c r="BD87" s="87">
        <f t="shared" si="47"/>
        <v>0</v>
      </c>
      <c r="BE87" s="87">
        <f t="shared" si="48"/>
        <v>0</v>
      </c>
      <c r="BF87" s="87">
        <f t="shared" si="48"/>
        <v>214706</v>
      </c>
      <c r="BG87" s="87">
        <f t="shared" si="49"/>
        <v>0</v>
      </c>
      <c r="BH87" s="87">
        <f t="shared" si="50"/>
        <v>900</v>
      </c>
    </row>
    <row r="88" spans="1:60" ht="13.5">
      <c r="A88" s="17" t="s">
        <v>261</v>
      </c>
      <c r="B88" s="76" t="s">
        <v>166</v>
      </c>
      <c r="C88" s="77" t="s">
        <v>167</v>
      </c>
      <c r="D88" s="87">
        <f t="shared" si="51"/>
        <v>0</v>
      </c>
      <c r="E88" s="87">
        <f t="shared" si="52"/>
        <v>0</v>
      </c>
      <c r="F88" s="87">
        <v>0</v>
      </c>
      <c r="G88" s="87">
        <v>0</v>
      </c>
      <c r="H88" s="87">
        <v>0</v>
      </c>
      <c r="I88" s="87">
        <v>0</v>
      </c>
      <c r="J88" s="87">
        <v>17335</v>
      </c>
      <c r="K88" s="87">
        <f t="shared" si="53"/>
        <v>600</v>
      </c>
      <c r="L88" s="87">
        <v>600</v>
      </c>
      <c r="M88" s="88">
        <f t="shared" si="54"/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173645</v>
      </c>
      <c r="U88" s="87">
        <v>0</v>
      </c>
      <c r="V88" s="87">
        <f t="shared" si="55"/>
        <v>600</v>
      </c>
      <c r="W88" s="87">
        <f t="shared" si="56"/>
        <v>0</v>
      </c>
      <c r="X88" s="87">
        <f t="shared" si="57"/>
        <v>0</v>
      </c>
      <c r="Y88" s="87">
        <v>0</v>
      </c>
      <c r="Z88" s="87">
        <v>0</v>
      </c>
      <c r="AA88" s="87">
        <v>0</v>
      </c>
      <c r="AB88" s="87">
        <v>0</v>
      </c>
      <c r="AC88" s="87">
        <v>0</v>
      </c>
      <c r="AD88" s="87">
        <f t="shared" si="58"/>
        <v>300</v>
      </c>
      <c r="AE88" s="87">
        <v>300</v>
      </c>
      <c r="AF88" s="88">
        <f t="shared" si="59"/>
        <v>0</v>
      </c>
      <c r="AG88" s="87">
        <v>0</v>
      </c>
      <c r="AH88" s="87">
        <v>0</v>
      </c>
      <c r="AI88" s="87">
        <v>0</v>
      </c>
      <c r="AJ88" s="87">
        <v>0</v>
      </c>
      <c r="AK88" s="87">
        <v>0</v>
      </c>
      <c r="AL88" s="87">
        <v>0</v>
      </c>
      <c r="AM88" s="87">
        <v>56637</v>
      </c>
      <c r="AN88" s="87">
        <v>0</v>
      </c>
      <c r="AO88" s="87">
        <f t="shared" si="60"/>
        <v>300</v>
      </c>
      <c r="AP88" s="87">
        <f t="shared" si="46"/>
        <v>0</v>
      </c>
      <c r="AQ88" s="87">
        <f t="shared" si="46"/>
        <v>0</v>
      </c>
      <c r="AR88" s="87">
        <f t="shared" si="46"/>
        <v>0</v>
      </c>
      <c r="AS88" s="87">
        <f t="shared" si="46"/>
        <v>0</v>
      </c>
      <c r="AT88" s="87">
        <f t="shared" si="45"/>
        <v>0</v>
      </c>
      <c r="AU88" s="87">
        <f t="shared" si="41"/>
        <v>0</v>
      </c>
      <c r="AV88" s="87">
        <f t="shared" si="41"/>
        <v>17335</v>
      </c>
      <c r="AW88" s="87">
        <f t="shared" si="42"/>
        <v>900</v>
      </c>
      <c r="AX88" s="87">
        <f t="shared" si="43"/>
        <v>900</v>
      </c>
      <c r="AY88" s="87">
        <f t="shared" si="44"/>
        <v>0</v>
      </c>
      <c r="AZ88" s="87">
        <f t="shared" si="37"/>
        <v>0</v>
      </c>
      <c r="BA88" s="87">
        <f t="shared" si="38"/>
        <v>0</v>
      </c>
      <c r="BB88" s="87">
        <f t="shared" si="39"/>
        <v>0</v>
      </c>
      <c r="BC88" s="87">
        <f t="shared" si="40"/>
        <v>0</v>
      </c>
      <c r="BD88" s="87">
        <f t="shared" si="47"/>
        <v>0</v>
      </c>
      <c r="BE88" s="87">
        <f t="shared" si="48"/>
        <v>0</v>
      </c>
      <c r="BF88" s="87">
        <f t="shared" si="48"/>
        <v>230282</v>
      </c>
      <c r="BG88" s="87">
        <f t="shared" si="49"/>
        <v>0</v>
      </c>
      <c r="BH88" s="87">
        <f t="shared" si="50"/>
        <v>900</v>
      </c>
    </row>
    <row r="89" spans="1:60" ht="13.5">
      <c r="A89" s="17" t="s">
        <v>261</v>
      </c>
      <c r="B89" s="76" t="s">
        <v>168</v>
      </c>
      <c r="C89" s="77" t="s">
        <v>169</v>
      </c>
      <c r="D89" s="87">
        <f t="shared" si="51"/>
        <v>0</v>
      </c>
      <c r="E89" s="87">
        <f t="shared" si="52"/>
        <v>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f t="shared" si="53"/>
        <v>0</v>
      </c>
      <c r="L89" s="87">
        <v>0</v>
      </c>
      <c r="M89" s="88">
        <f t="shared" si="54"/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526856</v>
      </c>
      <c r="U89" s="87">
        <v>0</v>
      </c>
      <c r="V89" s="87">
        <f t="shared" si="55"/>
        <v>0</v>
      </c>
      <c r="W89" s="87">
        <f t="shared" si="56"/>
        <v>0</v>
      </c>
      <c r="X89" s="87">
        <f t="shared" si="57"/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0</v>
      </c>
      <c r="AD89" s="87">
        <f t="shared" si="58"/>
        <v>0</v>
      </c>
      <c r="AE89" s="87">
        <v>0</v>
      </c>
      <c r="AF89" s="88">
        <f t="shared" si="59"/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79344</v>
      </c>
      <c r="AN89" s="87">
        <v>0</v>
      </c>
      <c r="AO89" s="87">
        <f t="shared" si="60"/>
        <v>0</v>
      </c>
      <c r="AP89" s="87">
        <f t="shared" si="46"/>
        <v>0</v>
      </c>
      <c r="AQ89" s="87">
        <f t="shared" si="46"/>
        <v>0</v>
      </c>
      <c r="AR89" s="87">
        <f t="shared" si="46"/>
        <v>0</v>
      </c>
      <c r="AS89" s="87">
        <f t="shared" si="46"/>
        <v>0</v>
      </c>
      <c r="AT89" s="87">
        <f t="shared" si="45"/>
        <v>0</v>
      </c>
      <c r="AU89" s="87">
        <f t="shared" si="41"/>
        <v>0</v>
      </c>
      <c r="AV89" s="87">
        <f t="shared" si="41"/>
        <v>0</v>
      </c>
      <c r="AW89" s="87">
        <f t="shared" si="42"/>
        <v>0</v>
      </c>
      <c r="AX89" s="87">
        <f t="shared" si="43"/>
        <v>0</v>
      </c>
      <c r="AY89" s="87">
        <f t="shared" si="44"/>
        <v>0</v>
      </c>
      <c r="AZ89" s="87">
        <f t="shared" si="37"/>
        <v>0</v>
      </c>
      <c r="BA89" s="87">
        <f t="shared" si="38"/>
        <v>0</v>
      </c>
      <c r="BB89" s="87">
        <f t="shared" si="39"/>
        <v>0</v>
      </c>
      <c r="BC89" s="87">
        <f t="shared" si="40"/>
        <v>0</v>
      </c>
      <c r="BD89" s="87">
        <f t="shared" si="47"/>
        <v>0</v>
      </c>
      <c r="BE89" s="87">
        <f t="shared" si="48"/>
        <v>0</v>
      </c>
      <c r="BF89" s="87">
        <f t="shared" si="48"/>
        <v>606200</v>
      </c>
      <c r="BG89" s="87">
        <f t="shared" si="49"/>
        <v>0</v>
      </c>
      <c r="BH89" s="87">
        <f t="shared" si="50"/>
        <v>0</v>
      </c>
    </row>
    <row r="90" spans="1:60" ht="13.5">
      <c r="A90" s="17" t="s">
        <v>261</v>
      </c>
      <c r="B90" s="76" t="s">
        <v>170</v>
      </c>
      <c r="C90" s="77" t="s">
        <v>171</v>
      </c>
      <c r="D90" s="87">
        <f t="shared" si="51"/>
        <v>0</v>
      </c>
      <c r="E90" s="87">
        <f t="shared" si="52"/>
        <v>0</v>
      </c>
      <c r="F90" s="87">
        <v>0</v>
      </c>
      <c r="G90" s="87">
        <v>0</v>
      </c>
      <c r="H90" s="87">
        <v>0</v>
      </c>
      <c r="I90" s="87">
        <v>0</v>
      </c>
      <c r="J90" s="87">
        <v>59191</v>
      </c>
      <c r="K90" s="87">
        <f t="shared" si="53"/>
        <v>22503</v>
      </c>
      <c r="L90" s="87">
        <v>22503</v>
      </c>
      <c r="M90" s="88">
        <f t="shared" si="54"/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489122</v>
      </c>
      <c r="U90" s="87">
        <v>0</v>
      </c>
      <c r="V90" s="87">
        <f t="shared" si="55"/>
        <v>22503</v>
      </c>
      <c r="W90" s="87">
        <f t="shared" si="56"/>
        <v>0</v>
      </c>
      <c r="X90" s="87">
        <f t="shared" si="57"/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215180</v>
      </c>
      <c r="AD90" s="87">
        <f t="shared" si="58"/>
        <v>15002</v>
      </c>
      <c r="AE90" s="87">
        <v>15002</v>
      </c>
      <c r="AF90" s="88">
        <f t="shared" si="59"/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>
        <v>280583</v>
      </c>
      <c r="AN90" s="87">
        <v>0</v>
      </c>
      <c r="AO90" s="87">
        <f t="shared" si="60"/>
        <v>15002</v>
      </c>
      <c r="AP90" s="87">
        <f t="shared" si="46"/>
        <v>0</v>
      </c>
      <c r="AQ90" s="87">
        <f t="shared" si="46"/>
        <v>0</v>
      </c>
      <c r="AR90" s="87">
        <f t="shared" si="46"/>
        <v>0</v>
      </c>
      <c r="AS90" s="87">
        <f t="shared" si="46"/>
        <v>0</v>
      </c>
      <c r="AT90" s="87">
        <f t="shared" si="45"/>
        <v>0</v>
      </c>
      <c r="AU90" s="87">
        <f t="shared" si="41"/>
        <v>0</v>
      </c>
      <c r="AV90" s="87">
        <f t="shared" si="41"/>
        <v>274371</v>
      </c>
      <c r="AW90" s="87">
        <f t="shared" si="42"/>
        <v>37505</v>
      </c>
      <c r="AX90" s="87">
        <f t="shared" si="43"/>
        <v>37505</v>
      </c>
      <c r="AY90" s="87">
        <f t="shared" si="44"/>
        <v>0</v>
      </c>
      <c r="AZ90" s="87">
        <f t="shared" si="37"/>
        <v>0</v>
      </c>
      <c r="BA90" s="87">
        <f t="shared" si="38"/>
        <v>0</v>
      </c>
      <c r="BB90" s="87">
        <f t="shared" si="39"/>
        <v>0</v>
      </c>
      <c r="BC90" s="87">
        <f t="shared" si="40"/>
        <v>0</v>
      </c>
      <c r="BD90" s="87">
        <f t="shared" si="47"/>
        <v>0</v>
      </c>
      <c r="BE90" s="87">
        <f t="shared" si="48"/>
        <v>0</v>
      </c>
      <c r="BF90" s="87">
        <f t="shared" si="48"/>
        <v>769705</v>
      </c>
      <c r="BG90" s="87">
        <f t="shared" si="49"/>
        <v>0</v>
      </c>
      <c r="BH90" s="87">
        <f t="shared" si="50"/>
        <v>37505</v>
      </c>
    </row>
    <row r="91" spans="1:60" ht="13.5">
      <c r="A91" s="17" t="s">
        <v>261</v>
      </c>
      <c r="B91" s="76" t="s">
        <v>172</v>
      </c>
      <c r="C91" s="77" t="s">
        <v>173</v>
      </c>
      <c r="D91" s="87">
        <f t="shared" si="51"/>
        <v>717570</v>
      </c>
      <c r="E91" s="87">
        <f t="shared" si="52"/>
        <v>717570</v>
      </c>
      <c r="F91" s="87">
        <v>717570</v>
      </c>
      <c r="G91" s="87">
        <v>0</v>
      </c>
      <c r="H91" s="87">
        <v>0</v>
      </c>
      <c r="I91" s="87">
        <v>0</v>
      </c>
      <c r="J91" s="87">
        <v>0</v>
      </c>
      <c r="K91" s="87">
        <f t="shared" si="53"/>
        <v>249893</v>
      </c>
      <c r="L91" s="87">
        <v>27286</v>
      </c>
      <c r="M91" s="88">
        <f t="shared" si="54"/>
        <v>28765</v>
      </c>
      <c r="N91" s="87">
        <v>488</v>
      </c>
      <c r="O91" s="87">
        <v>28277</v>
      </c>
      <c r="P91" s="87">
        <v>0</v>
      </c>
      <c r="Q91" s="87">
        <v>0</v>
      </c>
      <c r="R91" s="87">
        <v>181773</v>
      </c>
      <c r="S91" s="87">
        <v>12069</v>
      </c>
      <c r="T91" s="87">
        <v>0</v>
      </c>
      <c r="U91" s="87">
        <v>0</v>
      </c>
      <c r="V91" s="87">
        <f t="shared" si="55"/>
        <v>967463</v>
      </c>
      <c r="W91" s="87">
        <f t="shared" si="56"/>
        <v>0</v>
      </c>
      <c r="X91" s="87">
        <f t="shared" si="57"/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0</v>
      </c>
      <c r="AD91" s="87">
        <f t="shared" si="58"/>
        <v>8389</v>
      </c>
      <c r="AE91" s="87">
        <v>0</v>
      </c>
      <c r="AF91" s="88">
        <f t="shared" si="59"/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8389</v>
      </c>
      <c r="AL91" s="87">
        <v>0</v>
      </c>
      <c r="AM91" s="87">
        <v>50472</v>
      </c>
      <c r="AN91" s="87">
        <v>696</v>
      </c>
      <c r="AO91" s="87">
        <f t="shared" si="60"/>
        <v>9085</v>
      </c>
      <c r="AP91" s="87">
        <f t="shared" si="46"/>
        <v>717570</v>
      </c>
      <c r="AQ91" s="87">
        <f t="shared" si="46"/>
        <v>717570</v>
      </c>
      <c r="AR91" s="87">
        <f t="shared" si="46"/>
        <v>717570</v>
      </c>
      <c r="AS91" s="87">
        <f t="shared" si="46"/>
        <v>0</v>
      </c>
      <c r="AT91" s="87">
        <f t="shared" si="45"/>
        <v>0</v>
      </c>
      <c r="AU91" s="87">
        <f t="shared" si="41"/>
        <v>0</v>
      </c>
      <c r="AV91" s="87">
        <f t="shared" si="41"/>
        <v>0</v>
      </c>
      <c r="AW91" s="87">
        <f t="shared" si="42"/>
        <v>258282</v>
      </c>
      <c r="AX91" s="87">
        <f t="shared" si="43"/>
        <v>27286</v>
      </c>
      <c r="AY91" s="87">
        <f t="shared" si="44"/>
        <v>28765</v>
      </c>
      <c r="AZ91" s="87">
        <f t="shared" si="37"/>
        <v>488</v>
      </c>
      <c r="BA91" s="87">
        <f t="shared" si="38"/>
        <v>28277</v>
      </c>
      <c r="BB91" s="87">
        <f t="shared" si="39"/>
        <v>0</v>
      </c>
      <c r="BC91" s="87">
        <f t="shared" si="40"/>
        <v>0</v>
      </c>
      <c r="BD91" s="87">
        <f t="shared" si="47"/>
        <v>190162</v>
      </c>
      <c r="BE91" s="87">
        <f t="shared" si="48"/>
        <v>12069</v>
      </c>
      <c r="BF91" s="87">
        <f t="shared" si="48"/>
        <v>50472</v>
      </c>
      <c r="BG91" s="87">
        <f t="shared" si="49"/>
        <v>696</v>
      </c>
      <c r="BH91" s="87">
        <f t="shared" si="50"/>
        <v>976548</v>
      </c>
    </row>
    <row r="92" spans="1:60" ht="13.5">
      <c r="A92" s="17" t="s">
        <v>261</v>
      </c>
      <c r="B92" s="76" t="s">
        <v>174</v>
      </c>
      <c r="C92" s="77" t="s">
        <v>175</v>
      </c>
      <c r="D92" s="87">
        <f t="shared" si="51"/>
        <v>0</v>
      </c>
      <c r="E92" s="87">
        <f t="shared" si="52"/>
        <v>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f t="shared" si="53"/>
        <v>143223</v>
      </c>
      <c r="L92" s="87">
        <v>74990</v>
      </c>
      <c r="M92" s="88">
        <f t="shared" si="54"/>
        <v>2825</v>
      </c>
      <c r="N92" s="87">
        <v>2825</v>
      </c>
      <c r="O92" s="87">
        <v>0</v>
      </c>
      <c r="P92" s="87">
        <v>0</v>
      </c>
      <c r="Q92" s="87">
        <v>0</v>
      </c>
      <c r="R92" s="87">
        <v>65408</v>
      </c>
      <c r="S92" s="87">
        <v>0</v>
      </c>
      <c r="T92" s="87">
        <v>225238</v>
      </c>
      <c r="U92" s="87">
        <v>0</v>
      </c>
      <c r="V92" s="87">
        <f t="shared" si="55"/>
        <v>143223</v>
      </c>
      <c r="W92" s="87">
        <f t="shared" si="56"/>
        <v>0</v>
      </c>
      <c r="X92" s="87">
        <f t="shared" si="57"/>
        <v>0</v>
      </c>
      <c r="Y92" s="87">
        <v>0</v>
      </c>
      <c r="Z92" s="87">
        <v>0</v>
      </c>
      <c r="AA92" s="87">
        <v>0</v>
      </c>
      <c r="AB92" s="87">
        <v>0</v>
      </c>
      <c r="AC92" s="87">
        <v>0</v>
      </c>
      <c r="AD92" s="87">
        <f t="shared" si="58"/>
        <v>7814</v>
      </c>
      <c r="AE92" s="87">
        <v>7091</v>
      </c>
      <c r="AF92" s="88">
        <f t="shared" si="59"/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723</v>
      </c>
      <c r="AL92" s="87">
        <v>0</v>
      </c>
      <c r="AM92" s="87">
        <v>94100</v>
      </c>
      <c r="AN92" s="87">
        <v>0</v>
      </c>
      <c r="AO92" s="87">
        <f t="shared" si="60"/>
        <v>7814</v>
      </c>
      <c r="AP92" s="87">
        <f t="shared" si="46"/>
        <v>0</v>
      </c>
      <c r="AQ92" s="87">
        <f t="shared" si="46"/>
        <v>0</v>
      </c>
      <c r="AR92" s="87">
        <f t="shared" si="46"/>
        <v>0</v>
      </c>
      <c r="AS92" s="87">
        <f t="shared" si="46"/>
        <v>0</v>
      </c>
      <c r="AT92" s="87">
        <f t="shared" si="45"/>
        <v>0</v>
      </c>
      <c r="AU92" s="87">
        <f t="shared" si="41"/>
        <v>0</v>
      </c>
      <c r="AV92" s="87">
        <f t="shared" si="41"/>
        <v>0</v>
      </c>
      <c r="AW92" s="87">
        <f t="shared" si="42"/>
        <v>151037</v>
      </c>
      <c r="AX92" s="87">
        <f t="shared" si="43"/>
        <v>82081</v>
      </c>
      <c r="AY92" s="87">
        <f t="shared" si="44"/>
        <v>2825</v>
      </c>
      <c r="AZ92" s="87">
        <f t="shared" si="37"/>
        <v>2825</v>
      </c>
      <c r="BA92" s="87">
        <f t="shared" si="38"/>
        <v>0</v>
      </c>
      <c r="BB92" s="87">
        <f t="shared" si="39"/>
        <v>0</v>
      </c>
      <c r="BC92" s="87">
        <f t="shared" si="40"/>
        <v>0</v>
      </c>
      <c r="BD92" s="87">
        <f t="shared" si="47"/>
        <v>66131</v>
      </c>
      <c r="BE92" s="87">
        <f t="shared" si="48"/>
        <v>0</v>
      </c>
      <c r="BF92" s="87">
        <f t="shared" si="48"/>
        <v>319338</v>
      </c>
      <c r="BG92" s="87">
        <f t="shared" si="49"/>
        <v>0</v>
      </c>
      <c r="BH92" s="87">
        <f t="shared" si="50"/>
        <v>151037</v>
      </c>
    </row>
    <row r="93" spans="1:60" ht="13.5">
      <c r="A93" s="17" t="s">
        <v>261</v>
      </c>
      <c r="B93" s="76" t="s">
        <v>176</v>
      </c>
      <c r="C93" s="77" t="s">
        <v>177</v>
      </c>
      <c r="D93" s="87">
        <f t="shared" si="51"/>
        <v>0</v>
      </c>
      <c r="E93" s="87">
        <f t="shared" si="52"/>
        <v>0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f t="shared" si="53"/>
        <v>192177</v>
      </c>
      <c r="L93" s="87">
        <v>77985</v>
      </c>
      <c r="M93" s="88">
        <f t="shared" si="54"/>
        <v>3877</v>
      </c>
      <c r="N93" s="87">
        <v>3877</v>
      </c>
      <c r="O93" s="87">
        <v>0</v>
      </c>
      <c r="P93" s="87">
        <v>0</v>
      </c>
      <c r="Q93" s="87">
        <v>0</v>
      </c>
      <c r="R93" s="87">
        <v>110315</v>
      </c>
      <c r="S93" s="87">
        <v>0</v>
      </c>
      <c r="T93" s="87">
        <v>384031</v>
      </c>
      <c r="U93" s="87">
        <v>0</v>
      </c>
      <c r="V93" s="87">
        <f t="shared" si="55"/>
        <v>192177</v>
      </c>
      <c r="W93" s="87">
        <f t="shared" si="56"/>
        <v>0</v>
      </c>
      <c r="X93" s="87">
        <f t="shared" si="57"/>
        <v>0</v>
      </c>
      <c r="Y93" s="87">
        <v>0</v>
      </c>
      <c r="Z93" s="87">
        <v>0</v>
      </c>
      <c r="AA93" s="87">
        <v>0</v>
      </c>
      <c r="AB93" s="87">
        <v>0</v>
      </c>
      <c r="AC93" s="87">
        <v>0</v>
      </c>
      <c r="AD93" s="87">
        <f t="shared" si="58"/>
        <v>535</v>
      </c>
      <c r="AE93" s="87">
        <v>15</v>
      </c>
      <c r="AF93" s="88">
        <f t="shared" si="59"/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520</v>
      </c>
      <c r="AL93" s="87">
        <v>0</v>
      </c>
      <c r="AM93" s="87">
        <v>160439</v>
      </c>
      <c r="AN93" s="87">
        <v>0</v>
      </c>
      <c r="AO93" s="87">
        <f t="shared" si="60"/>
        <v>535</v>
      </c>
      <c r="AP93" s="87">
        <f t="shared" si="46"/>
        <v>0</v>
      </c>
      <c r="AQ93" s="87">
        <f t="shared" si="46"/>
        <v>0</v>
      </c>
      <c r="AR93" s="87">
        <f t="shared" si="46"/>
        <v>0</v>
      </c>
      <c r="AS93" s="87">
        <f t="shared" si="46"/>
        <v>0</v>
      </c>
      <c r="AT93" s="87">
        <f t="shared" si="45"/>
        <v>0</v>
      </c>
      <c r="AU93" s="87">
        <f t="shared" si="41"/>
        <v>0</v>
      </c>
      <c r="AV93" s="87">
        <f t="shared" si="41"/>
        <v>0</v>
      </c>
      <c r="AW93" s="87">
        <f t="shared" si="42"/>
        <v>192712</v>
      </c>
      <c r="AX93" s="87">
        <f t="shared" si="43"/>
        <v>78000</v>
      </c>
      <c r="AY93" s="87">
        <f t="shared" si="44"/>
        <v>3877</v>
      </c>
      <c r="AZ93" s="87">
        <f t="shared" si="37"/>
        <v>3877</v>
      </c>
      <c r="BA93" s="87">
        <f t="shared" si="38"/>
        <v>0</v>
      </c>
      <c r="BB93" s="87">
        <f t="shared" si="39"/>
        <v>0</v>
      </c>
      <c r="BC93" s="87">
        <f t="shared" si="40"/>
        <v>0</v>
      </c>
      <c r="BD93" s="87">
        <f t="shared" si="47"/>
        <v>110835</v>
      </c>
      <c r="BE93" s="87">
        <f t="shared" si="48"/>
        <v>0</v>
      </c>
      <c r="BF93" s="87">
        <f t="shared" si="48"/>
        <v>544470</v>
      </c>
      <c r="BG93" s="87">
        <f t="shared" si="49"/>
        <v>0</v>
      </c>
      <c r="BH93" s="87">
        <f t="shared" si="50"/>
        <v>192712</v>
      </c>
    </row>
    <row r="94" spans="1:60" ht="13.5">
      <c r="A94" s="17" t="s">
        <v>261</v>
      </c>
      <c r="B94" s="76" t="s">
        <v>178</v>
      </c>
      <c r="C94" s="77" t="s">
        <v>179</v>
      </c>
      <c r="D94" s="87">
        <f t="shared" si="51"/>
        <v>543900</v>
      </c>
      <c r="E94" s="87">
        <f t="shared" si="52"/>
        <v>543900</v>
      </c>
      <c r="F94" s="87">
        <v>543900</v>
      </c>
      <c r="G94" s="87">
        <v>0</v>
      </c>
      <c r="H94" s="87">
        <v>0</v>
      </c>
      <c r="I94" s="87">
        <v>0</v>
      </c>
      <c r="J94" s="87">
        <v>0</v>
      </c>
      <c r="K94" s="87">
        <f t="shared" si="53"/>
        <v>783181</v>
      </c>
      <c r="L94" s="87">
        <v>147864</v>
      </c>
      <c r="M94" s="88">
        <f t="shared" si="54"/>
        <v>158978</v>
      </c>
      <c r="N94" s="87">
        <v>16560</v>
      </c>
      <c r="O94" s="87">
        <v>142418</v>
      </c>
      <c r="P94" s="87">
        <v>0</v>
      </c>
      <c r="Q94" s="87">
        <v>0</v>
      </c>
      <c r="R94" s="87">
        <v>455992</v>
      </c>
      <c r="S94" s="87">
        <v>20347</v>
      </c>
      <c r="T94" s="87">
        <v>0</v>
      </c>
      <c r="U94" s="87">
        <v>50189</v>
      </c>
      <c r="V94" s="87">
        <f t="shared" si="55"/>
        <v>1377270</v>
      </c>
      <c r="W94" s="87">
        <f t="shared" si="56"/>
        <v>0</v>
      </c>
      <c r="X94" s="87">
        <f t="shared" si="57"/>
        <v>0</v>
      </c>
      <c r="Y94" s="87">
        <v>0</v>
      </c>
      <c r="Z94" s="87">
        <v>0</v>
      </c>
      <c r="AA94" s="87">
        <v>0</v>
      </c>
      <c r="AB94" s="87">
        <v>0</v>
      </c>
      <c r="AC94" s="87">
        <v>0</v>
      </c>
      <c r="AD94" s="87">
        <f t="shared" si="58"/>
        <v>145714</v>
      </c>
      <c r="AE94" s="87">
        <v>35417</v>
      </c>
      <c r="AF94" s="88">
        <f t="shared" si="59"/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110297</v>
      </c>
      <c r="AL94" s="87">
        <v>0</v>
      </c>
      <c r="AM94" s="87">
        <v>0</v>
      </c>
      <c r="AN94" s="87">
        <v>0</v>
      </c>
      <c r="AO94" s="87">
        <f t="shared" si="60"/>
        <v>145714</v>
      </c>
      <c r="AP94" s="87">
        <f t="shared" si="46"/>
        <v>543900</v>
      </c>
      <c r="AQ94" s="87">
        <f t="shared" si="46"/>
        <v>543900</v>
      </c>
      <c r="AR94" s="87">
        <f t="shared" si="46"/>
        <v>543900</v>
      </c>
      <c r="AS94" s="87">
        <f t="shared" si="46"/>
        <v>0</v>
      </c>
      <c r="AT94" s="87">
        <f t="shared" si="45"/>
        <v>0</v>
      </c>
      <c r="AU94" s="87">
        <f t="shared" si="41"/>
        <v>0</v>
      </c>
      <c r="AV94" s="87">
        <f t="shared" si="41"/>
        <v>0</v>
      </c>
      <c r="AW94" s="87">
        <f t="shared" si="42"/>
        <v>928895</v>
      </c>
      <c r="AX94" s="87">
        <f t="shared" si="43"/>
        <v>183281</v>
      </c>
      <c r="AY94" s="87">
        <f t="shared" si="44"/>
        <v>158978</v>
      </c>
      <c r="AZ94" s="87">
        <f t="shared" si="37"/>
        <v>16560</v>
      </c>
      <c r="BA94" s="87">
        <f t="shared" si="38"/>
        <v>142418</v>
      </c>
      <c r="BB94" s="87">
        <f t="shared" si="39"/>
        <v>0</v>
      </c>
      <c r="BC94" s="87">
        <f t="shared" si="40"/>
        <v>0</v>
      </c>
      <c r="BD94" s="87">
        <f t="shared" si="47"/>
        <v>566289</v>
      </c>
      <c r="BE94" s="87">
        <f t="shared" si="48"/>
        <v>20347</v>
      </c>
      <c r="BF94" s="87">
        <f t="shared" si="48"/>
        <v>0</v>
      </c>
      <c r="BG94" s="87">
        <f t="shared" si="49"/>
        <v>50189</v>
      </c>
      <c r="BH94" s="87">
        <f t="shared" si="50"/>
        <v>1522984</v>
      </c>
    </row>
    <row r="95" spans="1:60" ht="13.5">
      <c r="A95" s="17" t="s">
        <v>261</v>
      </c>
      <c r="B95" s="76" t="s">
        <v>180</v>
      </c>
      <c r="C95" s="77" t="s">
        <v>181</v>
      </c>
      <c r="D95" s="87">
        <f t="shared" si="51"/>
        <v>0</v>
      </c>
      <c r="E95" s="87">
        <f t="shared" si="52"/>
        <v>0</v>
      </c>
      <c r="F95" s="87">
        <v>0</v>
      </c>
      <c r="G95" s="87">
        <v>0</v>
      </c>
      <c r="H95" s="87">
        <v>0</v>
      </c>
      <c r="I95" s="87">
        <v>0</v>
      </c>
      <c r="J95" s="87">
        <v>52397</v>
      </c>
      <c r="K95" s="87">
        <f t="shared" si="53"/>
        <v>134057</v>
      </c>
      <c r="L95" s="87">
        <v>30361</v>
      </c>
      <c r="M95" s="88">
        <f t="shared" si="54"/>
        <v>6109</v>
      </c>
      <c r="N95" s="87">
        <v>279</v>
      </c>
      <c r="O95" s="87">
        <v>5830</v>
      </c>
      <c r="P95" s="87">
        <v>0</v>
      </c>
      <c r="Q95" s="87">
        <v>1603</v>
      </c>
      <c r="R95" s="87">
        <v>95207</v>
      </c>
      <c r="S95" s="87">
        <v>777</v>
      </c>
      <c r="T95" s="87">
        <v>212963</v>
      </c>
      <c r="U95" s="87">
        <v>30388</v>
      </c>
      <c r="V95" s="87">
        <f t="shared" si="55"/>
        <v>164445</v>
      </c>
      <c r="W95" s="87">
        <f t="shared" si="56"/>
        <v>0</v>
      </c>
      <c r="X95" s="87">
        <f t="shared" si="57"/>
        <v>0</v>
      </c>
      <c r="Y95" s="87">
        <v>0</v>
      </c>
      <c r="Z95" s="87">
        <v>0</v>
      </c>
      <c r="AA95" s="87">
        <v>0</v>
      </c>
      <c r="AB95" s="87">
        <v>0</v>
      </c>
      <c r="AC95" s="87">
        <v>0</v>
      </c>
      <c r="AD95" s="87">
        <f t="shared" si="58"/>
        <v>31820</v>
      </c>
      <c r="AE95" s="87">
        <v>15181</v>
      </c>
      <c r="AF95" s="88">
        <f t="shared" si="59"/>
        <v>0</v>
      </c>
      <c r="AG95" s="87">
        <v>0</v>
      </c>
      <c r="AH95" s="87">
        <v>0</v>
      </c>
      <c r="AI95" s="87">
        <v>0</v>
      </c>
      <c r="AJ95" s="87">
        <v>0</v>
      </c>
      <c r="AK95" s="87">
        <v>16639</v>
      </c>
      <c r="AL95" s="87">
        <v>0</v>
      </c>
      <c r="AM95" s="87">
        <v>36171</v>
      </c>
      <c r="AN95" s="87">
        <v>13238</v>
      </c>
      <c r="AO95" s="87">
        <f t="shared" si="60"/>
        <v>45058</v>
      </c>
      <c r="AP95" s="87">
        <f t="shared" si="46"/>
        <v>0</v>
      </c>
      <c r="AQ95" s="87">
        <f t="shared" si="46"/>
        <v>0</v>
      </c>
      <c r="AR95" s="87">
        <f t="shared" si="46"/>
        <v>0</v>
      </c>
      <c r="AS95" s="87">
        <f t="shared" si="46"/>
        <v>0</v>
      </c>
      <c r="AT95" s="87">
        <f t="shared" si="45"/>
        <v>0</v>
      </c>
      <c r="AU95" s="87">
        <f t="shared" si="41"/>
        <v>0</v>
      </c>
      <c r="AV95" s="87">
        <f t="shared" si="41"/>
        <v>52397</v>
      </c>
      <c r="AW95" s="87">
        <f t="shared" si="42"/>
        <v>165877</v>
      </c>
      <c r="AX95" s="87">
        <f t="shared" si="43"/>
        <v>45542</v>
      </c>
      <c r="AY95" s="87">
        <f t="shared" si="44"/>
        <v>6109</v>
      </c>
      <c r="AZ95" s="87">
        <f t="shared" si="37"/>
        <v>279</v>
      </c>
      <c r="BA95" s="87">
        <f t="shared" si="38"/>
        <v>5830</v>
      </c>
      <c r="BB95" s="87">
        <f t="shared" si="39"/>
        <v>0</v>
      </c>
      <c r="BC95" s="87">
        <f t="shared" si="40"/>
        <v>1603</v>
      </c>
      <c r="BD95" s="87">
        <f t="shared" si="47"/>
        <v>111846</v>
      </c>
      <c r="BE95" s="87">
        <f t="shared" si="48"/>
        <v>777</v>
      </c>
      <c r="BF95" s="87">
        <f t="shared" si="48"/>
        <v>249134</v>
      </c>
      <c r="BG95" s="87">
        <f t="shared" si="49"/>
        <v>43626</v>
      </c>
      <c r="BH95" s="87">
        <f t="shared" si="50"/>
        <v>209503</v>
      </c>
    </row>
    <row r="96" spans="1:60" ht="13.5">
      <c r="A96" s="17" t="s">
        <v>261</v>
      </c>
      <c r="B96" s="76" t="s">
        <v>182</v>
      </c>
      <c r="C96" s="77" t="s">
        <v>183</v>
      </c>
      <c r="D96" s="87">
        <f t="shared" si="51"/>
        <v>0</v>
      </c>
      <c r="E96" s="87">
        <f t="shared" si="52"/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f t="shared" si="53"/>
        <v>306905</v>
      </c>
      <c r="L96" s="87">
        <v>133001</v>
      </c>
      <c r="M96" s="88">
        <f t="shared" si="54"/>
        <v>30784</v>
      </c>
      <c r="N96" s="87">
        <v>3158</v>
      </c>
      <c r="O96" s="87">
        <v>24298</v>
      </c>
      <c r="P96" s="87">
        <v>3328</v>
      </c>
      <c r="Q96" s="87">
        <v>6922</v>
      </c>
      <c r="R96" s="87">
        <v>81948</v>
      </c>
      <c r="S96" s="87">
        <v>54250</v>
      </c>
      <c r="T96" s="87">
        <v>349144</v>
      </c>
      <c r="U96" s="87">
        <v>1816</v>
      </c>
      <c r="V96" s="87">
        <f t="shared" si="55"/>
        <v>308721</v>
      </c>
      <c r="W96" s="87">
        <f t="shared" si="56"/>
        <v>0</v>
      </c>
      <c r="X96" s="87">
        <f t="shared" si="57"/>
        <v>0</v>
      </c>
      <c r="Y96" s="87">
        <v>0</v>
      </c>
      <c r="Z96" s="87">
        <v>0</v>
      </c>
      <c r="AA96" s="87">
        <v>0</v>
      </c>
      <c r="AB96" s="87">
        <v>0</v>
      </c>
      <c r="AC96" s="87">
        <v>0</v>
      </c>
      <c r="AD96" s="87">
        <f t="shared" si="58"/>
        <v>22</v>
      </c>
      <c r="AE96" s="87">
        <v>0</v>
      </c>
      <c r="AF96" s="88">
        <f t="shared" si="59"/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  <c r="AL96" s="87">
        <v>22</v>
      </c>
      <c r="AM96" s="87">
        <v>60604</v>
      </c>
      <c r="AN96" s="87">
        <v>0</v>
      </c>
      <c r="AO96" s="87">
        <f t="shared" si="60"/>
        <v>22</v>
      </c>
      <c r="AP96" s="87">
        <f t="shared" si="46"/>
        <v>0</v>
      </c>
      <c r="AQ96" s="87">
        <f t="shared" si="46"/>
        <v>0</v>
      </c>
      <c r="AR96" s="87">
        <f t="shared" si="46"/>
        <v>0</v>
      </c>
      <c r="AS96" s="87">
        <f t="shared" si="46"/>
        <v>0</v>
      </c>
      <c r="AT96" s="87">
        <f t="shared" si="45"/>
        <v>0</v>
      </c>
      <c r="AU96" s="87">
        <f t="shared" si="41"/>
        <v>0</v>
      </c>
      <c r="AV96" s="87">
        <f t="shared" si="41"/>
        <v>0</v>
      </c>
      <c r="AW96" s="87">
        <f t="shared" si="42"/>
        <v>306927</v>
      </c>
      <c r="AX96" s="87">
        <f t="shared" si="43"/>
        <v>133001</v>
      </c>
      <c r="AY96" s="87">
        <f t="shared" si="44"/>
        <v>30784</v>
      </c>
      <c r="AZ96" s="87">
        <f t="shared" si="37"/>
        <v>3158</v>
      </c>
      <c r="BA96" s="87">
        <f t="shared" si="38"/>
        <v>24298</v>
      </c>
      <c r="BB96" s="87">
        <f t="shared" si="39"/>
        <v>3328</v>
      </c>
      <c r="BC96" s="87">
        <f t="shared" si="40"/>
        <v>6922</v>
      </c>
      <c r="BD96" s="87">
        <f t="shared" si="47"/>
        <v>81948</v>
      </c>
      <c r="BE96" s="87">
        <f t="shared" si="48"/>
        <v>54272</v>
      </c>
      <c r="BF96" s="87">
        <f t="shared" si="48"/>
        <v>409748</v>
      </c>
      <c r="BG96" s="87">
        <f t="shared" si="49"/>
        <v>1816</v>
      </c>
      <c r="BH96" s="87">
        <f t="shared" si="50"/>
        <v>308743</v>
      </c>
    </row>
    <row r="97" spans="1:60" ht="13.5">
      <c r="A97" s="17" t="s">
        <v>261</v>
      </c>
      <c r="B97" s="78" t="s">
        <v>184</v>
      </c>
      <c r="C97" s="79" t="s">
        <v>185</v>
      </c>
      <c r="D97" s="87">
        <f t="shared" si="51"/>
        <v>133921</v>
      </c>
      <c r="E97" s="87">
        <f t="shared" si="52"/>
        <v>133921</v>
      </c>
      <c r="F97" s="87">
        <v>0</v>
      </c>
      <c r="G97" s="87">
        <v>0</v>
      </c>
      <c r="H97" s="87">
        <v>133921</v>
      </c>
      <c r="I97" s="87">
        <v>0</v>
      </c>
      <c r="J97" s="87" t="s">
        <v>329</v>
      </c>
      <c r="K97" s="87">
        <f t="shared" si="53"/>
        <v>1399826</v>
      </c>
      <c r="L97" s="87">
        <v>193049</v>
      </c>
      <c r="M97" s="88">
        <f t="shared" si="54"/>
        <v>227203</v>
      </c>
      <c r="N97" s="87">
        <v>0</v>
      </c>
      <c r="O97" s="87">
        <v>133348</v>
      </c>
      <c r="P97" s="87">
        <v>93855</v>
      </c>
      <c r="Q97" s="87">
        <v>0</v>
      </c>
      <c r="R97" s="87">
        <v>519531</v>
      </c>
      <c r="S97" s="87">
        <v>460043</v>
      </c>
      <c r="T97" s="87" t="s">
        <v>329</v>
      </c>
      <c r="U97" s="87">
        <v>0</v>
      </c>
      <c r="V97" s="87">
        <f t="shared" si="55"/>
        <v>1533747</v>
      </c>
      <c r="W97" s="87">
        <f t="shared" si="56"/>
        <v>486847</v>
      </c>
      <c r="X97" s="87">
        <f t="shared" si="57"/>
        <v>486847</v>
      </c>
      <c r="Y97" s="87">
        <v>0</v>
      </c>
      <c r="Z97" s="87">
        <v>0</v>
      </c>
      <c r="AA97" s="87">
        <v>486847</v>
      </c>
      <c r="AB97" s="87">
        <v>0</v>
      </c>
      <c r="AC97" s="87" t="s">
        <v>329</v>
      </c>
      <c r="AD97" s="87">
        <f t="shared" si="58"/>
        <v>659478</v>
      </c>
      <c r="AE97" s="87">
        <v>128700</v>
      </c>
      <c r="AF97" s="88">
        <f t="shared" si="59"/>
        <v>79977</v>
      </c>
      <c r="AG97" s="87">
        <v>0</v>
      </c>
      <c r="AH97" s="87">
        <v>70456</v>
      </c>
      <c r="AI97" s="87">
        <v>9521</v>
      </c>
      <c r="AJ97" s="87">
        <v>0</v>
      </c>
      <c r="AK97" s="87">
        <v>144442</v>
      </c>
      <c r="AL97" s="87">
        <v>306359</v>
      </c>
      <c r="AM97" s="87" t="s">
        <v>329</v>
      </c>
      <c r="AN97" s="87">
        <v>0</v>
      </c>
      <c r="AO97" s="87">
        <f t="shared" si="60"/>
        <v>1146325</v>
      </c>
      <c r="AP97" s="87">
        <f aca="true" t="shared" si="61" ref="AP97:AP125">D97+W97</f>
        <v>620768</v>
      </c>
      <c r="AQ97" s="87">
        <f aca="true" t="shared" si="62" ref="AQ97:AQ125">E97+X97</f>
        <v>620768</v>
      </c>
      <c r="AR97" s="87">
        <f aca="true" t="shared" si="63" ref="AR97:AR125">F97+Y97</f>
        <v>0</v>
      </c>
      <c r="AS97" s="87">
        <f aca="true" t="shared" si="64" ref="AS97:AS125">G97+Z97</f>
        <v>0</v>
      </c>
      <c r="AT97" s="87">
        <f t="shared" si="45"/>
        <v>620768</v>
      </c>
      <c r="AU97" s="87">
        <f t="shared" si="41"/>
        <v>0</v>
      </c>
      <c r="AV97" s="88" t="s">
        <v>20</v>
      </c>
      <c r="AW97" s="87">
        <f t="shared" si="42"/>
        <v>2059304</v>
      </c>
      <c r="AX97" s="87">
        <f t="shared" si="43"/>
        <v>321749</v>
      </c>
      <c r="AY97" s="87">
        <f t="shared" si="44"/>
        <v>307180</v>
      </c>
      <c r="AZ97" s="87">
        <f t="shared" si="37"/>
        <v>0</v>
      </c>
      <c r="BA97" s="87">
        <f t="shared" si="38"/>
        <v>203804</v>
      </c>
      <c r="BB97" s="87">
        <f t="shared" si="39"/>
        <v>103376</v>
      </c>
      <c r="BC97" s="87">
        <f t="shared" si="40"/>
        <v>0</v>
      </c>
      <c r="BD97" s="87">
        <f t="shared" si="47"/>
        <v>663973</v>
      </c>
      <c r="BE97" s="87">
        <f t="shared" si="48"/>
        <v>766402</v>
      </c>
      <c r="BF97" s="88" t="s">
        <v>20</v>
      </c>
      <c r="BG97" s="87">
        <f t="shared" si="49"/>
        <v>0</v>
      </c>
      <c r="BH97" s="87">
        <f t="shared" si="50"/>
        <v>2680072</v>
      </c>
    </row>
    <row r="98" spans="1:60" ht="13.5">
      <c r="A98" s="17" t="s">
        <v>261</v>
      </c>
      <c r="B98" s="78" t="s">
        <v>186</v>
      </c>
      <c r="C98" s="79" t="s">
        <v>187</v>
      </c>
      <c r="D98" s="87">
        <f t="shared" si="51"/>
        <v>39345</v>
      </c>
      <c r="E98" s="87">
        <f t="shared" si="52"/>
        <v>39345</v>
      </c>
      <c r="F98" s="87">
        <v>39345</v>
      </c>
      <c r="G98" s="87">
        <v>0</v>
      </c>
      <c r="H98" s="87">
        <v>0</v>
      </c>
      <c r="I98" s="87">
        <v>0</v>
      </c>
      <c r="J98" s="87" t="s">
        <v>329</v>
      </c>
      <c r="K98" s="87">
        <f t="shared" si="53"/>
        <v>1559225</v>
      </c>
      <c r="L98" s="87">
        <v>454191</v>
      </c>
      <c r="M98" s="88">
        <f t="shared" si="54"/>
        <v>434584</v>
      </c>
      <c r="N98" s="87">
        <v>10044</v>
      </c>
      <c r="O98" s="87">
        <v>286110</v>
      </c>
      <c r="P98" s="87">
        <v>138430</v>
      </c>
      <c r="Q98" s="87">
        <v>0</v>
      </c>
      <c r="R98" s="87">
        <v>596883</v>
      </c>
      <c r="S98" s="87">
        <v>73567</v>
      </c>
      <c r="T98" s="87" t="s">
        <v>329</v>
      </c>
      <c r="U98" s="87">
        <v>0</v>
      </c>
      <c r="V98" s="87">
        <f t="shared" si="55"/>
        <v>1598570</v>
      </c>
      <c r="W98" s="87">
        <f t="shared" si="56"/>
        <v>0</v>
      </c>
      <c r="X98" s="87">
        <f t="shared" si="57"/>
        <v>0</v>
      </c>
      <c r="Y98" s="87">
        <v>0</v>
      </c>
      <c r="Z98" s="87">
        <v>0</v>
      </c>
      <c r="AA98" s="87">
        <v>0</v>
      </c>
      <c r="AB98" s="87">
        <v>0</v>
      </c>
      <c r="AC98" s="87" t="s">
        <v>329</v>
      </c>
      <c r="AD98" s="87">
        <f t="shared" si="58"/>
        <v>240637</v>
      </c>
      <c r="AE98" s="87">
        <v>72884</v>
      </c>
      <c r="AF98" s="88">
        <f t="shared" si="59"/>
        <v>123121</v>
      </c>
      <c r="AG98" s="87">
        <v>1850</v>
      </c>
      <c r="AH98" s="87">
        <v>101074</v>
      </c>
      <c r="AI98" s="87">
        <v>20197</v>
      </c>
      <c r="AJ98" s="87">
        <v>0</v>
      </c>
      <c r="AK98" s="87">
        <v>28468</v>
      </c>
      <c r="AL98" s="87">
        <v>16164</v>
      </c>
      <c r="AM98" s="87" t="s">
        <v>329</v>
      </c>
      <c r="AN98" s="87">
        <v>0</v>
      </c>
      <c r="AO98" s="87">
        <f t="shared" si="60"/>
        <v>240637</v>
      </c>
      <c r="AP98" s="87">
        <f t="shared" si="61"/>
        <v>39345</v>
      </c>
      <c r="AQ98" s="87">
        <f t="shared" si="62"/>
        <v>39345</v>
      </c>
      <c r="AR98" s="87">
        <f t="shared" si="63"/>
        <v>39345</v>
      </c>
      <c r="AS98" s="87">
        <f t="shared" si="64"/>
        <v>0</v>
      </c>
      <c r="AT98" s="87">
        <f t="shared" si="45"/>
        <v>0</v>
      </c>
      <c r="AU98" s="87">
        <f t="shared" si="41"/>
        <v>0</v>
      </c>
      <c r="AV98" s="88" t="s">
        <v>20</v>
      </c>
      <c r="AW98" s="87">
        <f t="shared" si="42"/>
        <v>1799862</v>
      </c>
      <c r="AX98" s="87">
        <f t="shared" si="43"/>
        <v>527075</v>
      </c>
      <c r="AY98" s="87">
        <f t="shared" si="44"/>
        <v>557705</v>
      </c>
      <c r="AZ98" s="87">
        <f t="shared" si="37"/>
        <v>11894</v>
      </c>
      <c r="BA98" s="87">
        <f t="shared" si="38"/>
        <v>387184</v>
      </c>
      <c r="BB98" s="87">
        <f t="shared" si="39"/>
        <v>158627</v>
      </c>
      <c r="BC98" s="87">
        <f t="shared" si="40"/>
        <v>0</v>
      </c>
      <c r="BD98" s="87">
        <f t="shared" si="47"/>
        <v>625351</v>
      </c>
      <c r="BE98" s="87">
        <f t="shared" si="48"/>
        <v>89731</v>
      </c>
      <c r="BF98" s="88" t="s">
        <v>20</v>
      </c>
      <c r="BG98" s="87">
        <f t="shared" si="49"/>
        <v>0</v>
      </c>
      <c r="BH98" s="87">
        <f t="shared" si="50"/>
        <v>1839207</v>
      </c>
    </row>
    <row r="99" spans="1:60" ht="13.5">
      <c r="A99" s="17" t="s">
        <v>261</v>
      </c>
      <c r="B99" s="78" t="s">
        <v>188</v>
      </c>
      <c r="C99" s="79" t="s">
        <v>189</v>
      </c>
      <c r="D99" s="87">
        <f t="shared" si="51"/>
        <v>0</v>
      </c>
      <c r="E99" s="87">
        <f t="shared" si="52"/>
        <v>0</v>
      </c>
      <c r="F99" s="87">
        <v>0</v>
      </c>
      <c r="G99" s="87">
        <v>0</v>
      </c>
      <c r="H99" s="87">
        <v>0</v>
      </c>
      <c r="I99" s="87">
        <v>0</v>
      </c>
      <c r="J99" s="87" t="s">
        <v>329</v>
      </c>
      <c r="K99" s="87">
        <f t="shared" si="53"/>
        <v>0</v>
      </c>
      <c r="L99" s="87">
        <v>0</v>
      </c>
      <c r="M99" s="88">
        <f t="shared" si="54"/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 t="s">
        <v>329</v>
      </c>
      <c r="U99" s="87">
        <v>0</v>
      </c>
      <c r="V99" s="87">
        <f t="shared" si="55"/>
        <v>0</v>
      </c>
      <c r="W99" s="87">
        <f t="shared" si="56"/>
        <v>0</v>
      </c>
      <c r="X99" s="87">
        <f t="shared" si="57"/>
        <v>0</v>
      </c>
      <c r="Y99" s="87">
        <v>0</v>
      </c>
      <c r="Z99" s="87">
        <v>0</v>
      </c>
      <c r="AA99" s="87">
        <v>0</v>
      </c>
      <c r="AB99" s="87">
        <v>0</v>
      </c>
      <c r="AC99" s="87" t="s">
        <v>329</v>
      </c>
      <c r="AD99" s="87">
        <f t="shared" si="58"/>
        <v>165810</v>
      </c>
      <c r="AE99" s="87">
        <v>117530</v>
      </c>
      <c r="AF99" s="88">
        <f t="shared" si="59"/>
        <v>41460</v>
      </c>
      <c r="AG99" s="87">
        <v>0</v>
      </c>
      <c r="AH99" s="87">
        <v>41460</v>
      </c>
      <c r="AI99" s="87">
        <v>0</v>
      </c>
      <c r="AJ99" s="87">
        <v>0</v>
      </c>
      <c r="AK99" s="87">
        <v>6820</v>
      </c>
      <c r="AL99" s="87">
        <v>0</v>
      </c>
      <c r="AM99" s="87" t="s">
        <v>329</v>
      </c>
      <c r="AN99" s="87">
        <v>6300</v>
      </c>
      <c r="AO99" s="87">
        <f t="shared" si="60"/>
        <v>172110</v>
      </c>
      <c r="AP99" s="87">
        <f t="shared" si="61"/>
        <v>0</v>
      </c>
      <c r="AQ99" s="87">
        <f t="shared" si="62"/>
        <v>0</v>
      </c>
      <c r="AR99" s="87">
        <f t="shared" si="63"/>
        <v>0</v>
      </c>
      <c r="AS99" s="87">
        <f t="shared" si="64"/>
        <v>0</v>
      </c>
      <c r="AT99" s="87">
        <f t="shared" si="45"/>
        <v>0</v>
      </c>
      <c r="AU99" s="87">
        <f t="shared" si="41"/>
        <v>0</v>
      </c>
      <c r="AV99" s="88" t="s">
        <v>20</v>
      </c>
      <c r="AW99" s="87">
        <f t="shared" si="42"/>
        <v>165810</v>
      </c>
      <c r="AX99" s="87">
        <f t="shared" si="43"/>
        <v>117530</v>
      </c>
      <c r="AY99" s="87">
        <f t="shared" si="44"/>
        <v>41460</v>
      </c>
      <c r="AZ99" s="87">
        <f t="shared" si="37"/>
        <v>0</v>
      </c>
      <c r="BA99" s="87">
        <f t="shared" si="38"/>
        <v>41460</v>
      </c>
      <c r="BB99" s="87">
        <f t="shared" si="39"/>
        <v>0</v>
      </c>
      <c r="BC99" s="87">
        <f t="shared" si="40"/>
        <v>0</v>
      </c>
      <c r="BD99" s="87">
        <f t="shared" si="47"/>
        <v>6820</v>
      </c>
      <c r="BE99" s="87">
        <f t="shared" si="48"/>
        <v>0</v>
      </c>
      <c r="BF99" s="88" t="s">
        <v>20</v>
      </c>
      <c r="BG99" s="87">
        <f t="shared" si="49"/>
        <v>6300</v>
      </c>
      <c r="BH99" s="87">
        <f t="shared" si="50"/>
        <v>172110</v>
      </c>
    </row>
    <row r="100" spans="1:60" ht="13.5">
      <c r="A100" s="17" t="s">
        <v>261</v>
      </c>
      <c r="B100" s="78" t="s">
        <v>190</v>
      </c>
      <c r="C100" s="79" t="s">
        <v>191</v>
      </c>
      <c r="D100" s="87">
        <f t="shared" si="51"/>
        <v>0</v>
      </c>
      <c r="E100" s="87">
        <f t="shared" si="52"/>
        <v>0</v>
      </c>
      <c r="F100" s="87">
        <v>0</v>
      </c>
      <c r="G100" s="87">
        <v>0</v>
      </c>
      <c r="H100" s="87">
        <v>0</v>
      </c>
      <c r="I100" s="87">
        <v>0</v>
      </c>
      <c r="J100" s="87" t="s">
        <v>329</v>
      </c>
      <c r="K100" s="87">
        <f t="shared" si="53"/>
        <v>668582</v>
      </c>
      <c r="L100" s="87">
        <v>45009</v>
      </c>
      <c r="M100" s="88">
        <f t="shared" si="54"/>
        <v>212212</v>
      </c>
      <c r="N100" s="87">
        <v>0</v>
      </c>
      <c r="O100" s="87">
        <v>198734</v>
      </c>
      <c r="P100" s="87">
        <v>13478</v>
      </c>
      <c r="Q100" s="87">
        <v>4625</v>
      </c>
      <c r="R100" s="87">
        <v>255243</v>
      </c>
      <c r="S100" s="87">
        <v>151493</v>
      </c>
      <c r="T100" s="87" t="s">
        <v>329</v>
      </c>
      <c r="U100" s="87">
        <v>0</v>
      </c>
      <c r="V100" s="87">
        <f t="shared" si="55"/>
        <v>668582</v>
      </c>
      <c r="W100" s="87">
        <f t="shared" si="56"/>
        <v>0</v>
      </c>
      <c r="X100" s="87">
        <f t="shared" si="57"/>
        <v>0</v>
      </c>
      <c r="Y100" s="87">
        <v>0</v>
      </c>
      <c r="Z100" s="87">
        <v>0</v>
      </c>
      <c r="AA100" s="87">
        <v>0</v>
      </c>
      <c r="AB100" s="87">
        <v>0</v>
      </c>
      <c r="AC100" s="87" t="s">
        <v>329</v>
      </c>
      <c r="AD100" s="87">
        <f t="shared" si="58"/>
        <v>279318</v>
      </c>
      <c r="AE100" s="87">
        <v>18004</v>
      </c>
      <c r="AF100" s="88">
        <f t="shared" si="59"/>
        <v>57496</v>
      </c>
      <c r="AG100" s="87">
        <v>0</v>
      </c>
      <c r="AH100" s="87">
        <v>57496</v>
      </c>
      <c r="AI100" s="87">
        <v>0</v>
      </c>
      <c r="AJ100" s="87">
        <v>0</v>
      </c>
      <c r="AK100" s="87">
        <v>51999</v>
      </c>
      <c r="AL100" s="87">
        <v>151819</v>
      </c>
      <c r="AM100" s="87" t="s">
        <v>329</v>
      </c>
      <c r="AN100" s="87">
        <v>0</v>
      </c>
      <c r="AO100" s="87">
        <f t="shared" si="60"/>
        <v>279318</v>
      </c>
      <c r="AP100" s="87">
        <f t="shared" si="61"/>
        <v>0</v>
      </c>
      <c r="AQ100" s="87">
        <f t="shared" si="62"/>
        <v>0</v>
      </c>
      <c r="AR100" s="87">
        <f t="shared" si="63"/>
        <v>0</v>
      </c>
      <c r="AS100" s="87">
        <f t="shared" si="64"/>
        <v>0</v>
      </c>
      <c r="AT100" s="87">
        <f t="shared" si="45"/>
        <v>0</v>
      </c>
      <c r="AU100" s="87">
        <f t="shared" si="41"/>
        <v>0</v>
      </c>
      <c r="AV100" s="88" t="s">
        <v>20</v>
      </c>
      <c r="AW100" s="87">
        <f t="shared" si="42"/>
        <v>947900</v>
      </c>
      <c r="AX100" s="87">
        <f t="shared" si="43"/>
        <v>63013</v>
      </c>
      <c r="AY100" s="87">
        <f t="shared" si="44"/>
        <v>269708</v>
      </c>
      <c r="AZ100" s="87">
        <f t="shared" si="37"/>
        <v>0</v>
      </c>
      <c r="BA100" s="87">
        <f t="shared" si="38"/>
        <v>256230</v>
      </c>
      <c r="BB100" s="87">
        <f t="shared" si="39"/>
        <v>13478</v>
      </c>
      <c r="BC100" s="87">
        <f t="shared" si="40"/>
        <v>4625</v>
      </c>
      <c r="BD100" s="87">
        <f t="shared" si="47"/>
        <v>307242</v>
      </c>
      <c r="BE100" s="87">
        <f t="shared" si="48"/>
        <v>303312</v>
      </c>
      <c r="BF100" s="88" t="s">
        <v>20</v>
      </c>
      <c r="BG100" s="87">
        <f t="shared" si="49"/>
        <v>0</v>
      </c>
      <c r="BH100" s="87">
        <f t="shared" si="50"/>
        <v>947900</v>
      </c>
    </row>
    <row r="101" spans="1:60" ht="13.5">
      <c r="A101" s="17" t="s">
        <v>261</v>
      </c>
      <c r="B101" s="78" t="s">
        <v>192</v>
      </c>
      <c r="C101" s="79" t="s">
        <v>193</v>
      </c>
      <c r="D101" s="87">
        <f t="shared" si="51"/>
        <v>0</v>
      </c>
      <c r="E101" s="87">
        <f t="shared" si="52"/>
        <v>0</v>
      </c>
      <c r="F101" s="87">
        <v>0</v>
      </c>
      <c r="G101" s="87">
        <v>0</v>
      </c>
      <c r="H101" s="87">
        <v>0</v>
      </c>
      <c r="I101" s="87">
        <v>0</v>
      </c>
      <c r="J101" s="87" t="s">
        <v>329</v>
      </c>
      <c r="K101" s="87">
        <f t="shared" si="53"/>
        <v>451062</v>
      </c>
      <c r="L101" s="87">
        <v>72488</v>
      </c>
      <c r="M101" s="88">
        <f t="shared" si="54"/>
        <v>193647</v>
      </c>
      <c r="N101" s="87">
        <v>0</v>
      </c>
      <c r="O101" s="87">
        <v>128025</v>
      </c>
      <c r="P101" s="87">
        <v>65622</v>
      </c>
      <c r="Q101" s="87">
        <v>0</v>
      </c>
      <c r="R101" s="87">
        <v>184927</v>
      </c>
      <c r="S101" s="87">
        <v>0</v>
      </c>
      <c r="T101" s="87" t="s">
        <v>329</v>
      </c>
      <c r="U101" s="87">
        <v>50</v>
      </c>
      <c r="V101" s="87">
        <f t="shared" si="55"/>
        <v>451112</v>
      </c>
      <c r="W101" s="87">
        <f t="shared" si="56"/>
        <v>0</v>
      </c>
      <c r="X101" s="87">
        <f t="shared" si="57"/>
        <v>0</v>
      </c>
      <c r="Y101" s="87">
        <v>0</v>
      </c>
      <c r="Z101" s="87">
        <v>0</v>
      </c>
      <c r="AA101" s="87">
        <v>0</v>
      </c>
      <c r="AB101" s="87">
        <v>0</v>
      </c>
      <c r="AC101" s="87" t="s">
        <v>329</v>
      </c>
      <c r="AD101" s="87">
        <f t="shared" si="58"/>
        <v>116610</v>
      </c>
      <c r="AE101" s="87">
        <v>14315</v>
      </c>
      <c r="AF101" s="88">
        <f t="shared" si="59"/>
        <v>53875</v>
      </c>
      <c r="AG101" s="87">
        <v>0</v>
      </c>
      <c r="AH101" s="87">
        <v>52302</v>
      </c>
      <c r="AI101" s="87">
        <v>1573</v>
      </c>
      <c r="AJ101" s="87">
        <v>0</v>
      </c>
      <c r="AK101" s="87">
        <v>48420</v>
      </c>
      <c r="AL101" s="87">
        <v>0</v>
      </c>
      <c r="AM101" s="87" t="s">
        <v>329</v>
      </c>
      <c r="AN101" s="87">
        <v>0</v>
      </c>
      <c r="AO101" s="87">
        <f t="shared" si="60"/>
        <v>116610</v>
      </c>
      <c r="AP101" s="87">
        <f t="shared" si="61"/>
        <v>0</v>
      </c>
      <c r="AQ101" s="87">
        <f t="shared" si="62"/>
        <v>0</v>
      </c>
      <c r="AR101" s="87">
        <f t="shared" si="63"/>
        <v>0</v>
      </c>
      <c r="AS101" s="87">
        <f t="shared" si="64"/>
        <v>0</v>
      </c>
      <c r="AT101" s="87">
        <f t="shared" si="45"/>
        <v>0</v>
      </c>
      <c r="AU101" s="87">
        <f t="shared" si="41"/>
        <v>0</v>
      </c>
      <c r="AV101" s="88" t="s">
        <v>20</v>
      </c>
      <c r="AW101" s="87">
        <f t="shared" si="42"/>
        <v>567672</v>
      </c>
      <c r="AX101" s="87">
        <f t="shared" si="43"/>
        <v>86803</v>
      </c>
      <c r="AY101" s="87">
        <f t="shared" si="44"/>
        <v>247522</v>
      </c>
      <c r="AZ101" s="87">
        <f t="shared" si="37"/>
        <v>0</v>
      </c>
      <c r="BA101" s="87">
        <f t="shared" si="38"/>
        <v>180327</v>
      </c>
      <c r="BB101" s="87">
        <f t="shared" si="39"/>
        <v>67195</v>
      </c>
      <c r="BC101" s="87">
        <f t="shared" si="40"/>
        <v>0</v>
      </c>
      <c r="BD101" s="87">
        <f t="shared" si="47"/>
        <v>233347</v>
      </c>
      <c r="BE101" s="87">
        <f t="shared" si="48"/>
        <v>0</v>
      </c>
      <c r="BF101" s="88" t="s">
        <v>20</v>
      </c>
      <c r="BG101" s="87">
        <f t="shared" si="49"/>
        <v>50</v>
      </c>
      <c r="BH101" s="87">
        <f t="shared" si="50"/>
        <v>567722</v>
      </c>
    </row>
    <row r="102" spans="1:60" ht="13.5">
      <c r="A102" s="17" t="s">
        <v>261</v>
      </c>
      <c r="B102" s="78" t="s">
        <v>194</v>
      </c>
      <c r="C102" s="79" t="s">
        <v>195</v>
      </c>
      <c r="D102" s="87">
        <f t="shared" si="51"/>
        <v>0</v>
      </c>
      <c r="E102" s="87">
        <f t="shared" si="52"/>
        <v>0</v>
      </c>
      <c r="F102" s="87">
        <v>0</v>
      </c>
      <c r="G102" s="87">
        <v>0</v>
      </c>
      <c r="H102" s="87">
        <v>0</v>
      </c>
      <c r="I102" s="87">
        <v>0</v>
      </c>
      <c r="J102" s="87" t="s">
        <v>329</v>
      </c>
      <c r="K102" s="87">
        <f t="shared" si="53"/>
        <v>0</v>
      </c>
      <c r="L102" s="87">
        <v>0</v>
      </c>
      <c r="M102" s="88">
        <f t="shared" si="54"/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 t="s">
        <v>329</v>
      </c>
      <c r="U102" s="87">
        <v>0</v>
      </c>
      <c r="V102" s="87">
        <f t="shared" si="55"/>
        <v>0</v>
      </c>
      <c r="W102" s="87">
        <f t="shared" si="56"/>
        <v>379363</v>
      </c>
      <c r="X102" s="87">
        <f t="shared" si="57"/>
        <v>379363</v>
      </c>
      <c r="Y102" s="87">
        <v>0</v>
      </c>
      <c r="Z102" s="87">
        <v>0</v>
      </c>
      <c r="AA102" s="87">
        <v>379363</v>
      </c>
      <c r="AB102" s="87">
        <v>0</v>
      </c>
      <c r="AC102" s="87" t="s">
        <v>329</v>
      </c>
      <c r="AD102" s="87">
        <f t="shared" si="58"/>
        <v>99487</v>
      </c>
      <c r="AE102" s="87">
        <v>33633</v>
      </c>
      <c r="AF102" s="88">
        <f t="shared" si="59"/>
        <v>35496</v>
      </c>
      <c r="AG102" s="87">
        <v>0</v>
      </c>
      <c r="AH102" s="87">
        <v>24840</v>
      </c>
      <c r="AI102" s="87">
        <v>10656</v>
      </c>
      <c r="AJ102" s="87">
        <v>0</v>
      </c>
      <c r="AK102" s="87">
        <v>30358</v>
      </c>
      <c r="AL102" s="87">
        <v>0</v>
      </c>
      <c r="AM102" s="87" t="s">
        <v>329</v>
      </c>
      <c r="AN102" s="87">
        <v>108818</v>
      </c>
      <c r="AO102" s="87">
        <f t="shared" si="60"/>
        <v>587668</v>
      </c>
      <c r="AP102" s="87">
        <f t="shared" si="61"/>
        <v>379363</v>
      </c>
      <c r="AQ102" s="87">
        <f t="shared" si="62"/>
        <v>379363</v>
      </c>
      <c r="AR102" s="87">
        <f t="shared" si="63"/>
        <v>0</v>
      </c>
      <c r="AS102" s="87">
        <f t="shared" si="64"/>
        <v>0</v>
      </c>
      <c r="AT102" s="87">
        <f t="shared" si="45"/>
        <v>379363</v>
      </c>
      <c r="AU102" s="87">
        <f t="shared" si="41"/>
        <v>0</v>
      </c>
      <c r="AV102" s="88" t="s">
        <v>20</v>
      </c>
      <c r="AW102" s="87">
        <f t="shared" si="42"/>
        <v>99487</v>
      </c>
      <c r="AX102" s="87">
        <f t="shared" si="43"/>
        <v>33633</v>
      </c>
      <c r="AY102" s="87">
        <f t="shared" si="44"/>
        <v>35496</v>
      </c>
      <c r="AZ102" s="87">
        <f t="shared" si="37"/>
        <v>0</v>
      </c>
      <c r="BA102" s="87">
        <f t="shared" si="38"/>
        <v>24840</v>
      </c>
      <c r="BB102" s="87">
        <f t="shared" si="39"/>
        <v>10656</v>
      </c>
      <c r="BC102" s="87">
        <f t="shared" si="40"/>
        <v>0</v>
      </c>
      <c r="BD102" s="87">
        <f t="shared" si="47"/>
        <v>30358</v>
      </c>
      <c r="BE102" s="87">
        <f t="shared" si="48"/>
        <v>0</v>
      </c>
      <c r="BF102" s="88" t="s">
        <v>20</v>
      </c>
      <c r="BG102" s="87">
        <f t="shared" si="49"/>
        <v>108818</v>
      </c>
      <c r="BH102" s="87">
        <f t="shared" si="50"/>
        <v>587668</v>
      </c>
    </row>
    <row r="103" spans="1:60" ht="13.5">
      <c r="A103" s="17" t="s">
        <v>261</v>
      </c>
      <c r="B103" s="78" t="s">
        <v>196</v>
      </c>
      <c r="C103" s="79" t="s">
        <v>197</v>
      </c>
      <c r="D103" s="87">
        <f t="shared" si="51"/>
        <v>0</v>
      </c>
      <c r="E103" s="87">
        <f t="shared" si="52"/>
        <v>0</v>
      </c>
      <c r="F103" s="87">
        <v>0</v>
      </c>
      <c r="G103" s="87">
        <v>0</v>
      </c>
      <c r="H103" s="87">
        <v>0</v>
      </c>
      <c r="I103" s="87">
        <v>0</v>
      </c>
      <c r="J103" s="87" t="s">
        <v>329</v>
      </c>
      <c r="K103" s="87">
        <f t="shared" si="53"/>
        <v>0</v>
      </c>
      <c r="L103" s="87">
        <v>0</v>
      </c>
      <c r="M103" s="88">
        <f t="shared" si="54"/>
        <v>0</v>
      </c>
      <c r="N103" s="87">
        <v>0</v>
      </c>
      <c r="O103" s="87">
        <v>0</v>
      </c>
      <c r="P103" s="87">
        <v>0</v>
      </c>
      <c r="Q103" s="87">
        <v>0</v>
      </c>
      <c r="R103" s="87">
        <v>0</v>
      </c>
      <c r="S103" s="87">
        <v>0</v>
      </c>
      <c r="T103" s="87" t="s">
        <v>329</v>
      </c>
      <c r="U103" s="87">
        <v>0</v>
      </c>
      <c r="V103" s="87">
        <f t="shared" si="55"/>
        <v>0</v>
      </c>
      <c r="W103" s="87">
        <f t="shared" si="56"/>
        <v>0</v>
      </c>
      <c r="X103" s="87">
        <f t="shared" si="57"/>
        <v>0</v>
      </c>
      <c r="Y103" s="87">
        <v>0</v>
      </c>
      <c r="Z103" s="87">
        <v>0</v>
      </c>
      <c r="AA103" s="87">
        <v>0</v>
      </c>
      <c r="AB103" s="87">
        <v>0</v>
      </c>
      <c r="AC103" s="87" t="s">
        <v>329</v>
      </c>
      <c r="AD103" s="87">
        <f t="shared" si="58"/>
        <v>475121</v>
      </c>
      <c r="AE103" s="87">
        <v>121109</v>
      </c>
      <c r="AF103" s="88">
        <f t="shared" si="59"/>
        <v>143698</v>
      </c>
      <c r="AG103" s="87">
        <v>0</v>
      </c>
      <c r="AH103" s="87">
        <v>143698</v>
      </c>
      <c r="AI103" s="87">
        <v>0</v>
      </c>
      <c r="AJ103" s="87">
        <v>0</v>
      </c>
      <c r="AK103" s="87">
        <v>21171</v>
      </c>
      <c r="AL103" s="87">
        <v>189143</v>
      </c>
      <c r="AM103" s="87" t="s">
        <v>329</v>
      </c>
      <c r="AN103" s="87">
        <v>0</v>
      </c>
      <c r="AO103" s="87">
        <f t="shared" si="60"/>
        <v>475121</v>
      </c>
      <c r="AP103" s="87">
        <f t="shared" si="61"/>
        <v>0</v>
      </c>
      <c r="AQ103" s="87">
        <f t="shared" si="62"/>
        <v>0</v>
      </c>
      <c r="AR103" s="87">
        <f t="shared" si="63"/>
        <v>0</v>
      </c>
      <c r="AS103" s="87">
        <f t="shared" si="64"/>
        <v>0</v>
      </c>
      <c r="AT103" s="87">
        <f t="shared" si="45"/>
        <v>0</v>
      </c>
      <c r="AU103" s="87">
        <f t="shared" si="41"/>
        <v>0</v>
      </c>
      <c r="AV103" s="88" t="s">
        <v>20</v>
      </c>
      <c r="AW103" s="87">
        <f t="shared" si="42"/>
        <v>475121</v>
      </c>
      <c r="AX103" s="87">
        <f t="shared" si="43"/>
        <v>121109</v>
      </c>
      <c r="AY103" s="87">
        <f t="shared" si="44"/>
        <v>143698</v>
      </c>
      <c r="AZ103" s="87">
        <f t="shared" si="37"/>
        <v>0</v>
      </c>
      <c r="BA103" s="87">
        <f t="shared" si="38"/>
        <v>143698</v>
      </c>
      <c r="BB103" s="87">
        <f t="shared" si="39"/>
        <v>0</v>
      </c>
      <c r="BC103" s="87">
        <f t="shared" si="40"/>
        <v>0</v>
      </c>
      <c r="BD103" s="87">
        <f t="shared" si="47"/>
        <v>21171</v>
      </c>
      <c r="BE103" s="87">
        <f t="shared" si="48"/>
        <v>189143</v>
      </c>
      <c r="BF103" s="88" t="s">
        <v>20</v>
      </c>
      <c r="BG103" s="87">
        <f t="shared" si="49"/>
        <v>0</v>
      </c>
      <c r="BH103" s="87">
        <f t="shared" si="50"/>
        <v>475121</v>
      </c>
    </row>
    <row r="104" spans="1:60" ht="13.5">
      <c r="A104" s="17" t="s">
        <v>261</v>
      </c>
      <c r="B104" s="78" t="s">
        <v>198</v>
      </c>
      <c r="C104" s="79" t="s">
        <v>199</v>
      </c>
      <c r="D104" s="87">
        <f t="shared" si="51"/>
        <v>2571065</v>
      </c>
      <c r="E104" s="87">
        <f t="shared" si="52"/>
        <v>2571065</v>
      </c>
      <c r="F104" s="87">
        <v>2571065</v>
      </c>
      <c r="G104" s="87">
        <v>0</v>
      </c>
      <c r="H104" s="87">
        <v>0</v>
      </c>
      <c r="I104" s="87">
        <v>0</v>
      </c>
      <c r="J104" s="87" t="s">
        <v>329</v>
      </c>
      <c r="K104" s="87">
        <f t="shared" si="53"/>
        <v>2347254</v>
      </c>
      <c r="L104" s="87">
        <v>179783</v>
      </c>
      <c r="M104" s="88">
        <f t="shared" si="54"/>
        <v>1346465</v>
      </c>
      <c r="N104" s="87">
        <v>0</v>
      </c>
      <c r="O104" s="87">
        <v>1346465</v>
      </c>
      <c r="P104" s="87">
        <v>0</v>
      </c>
      <c r="Q104" s="87">
        <v>0</v>
      </c>
      <c r="R104" s="87">
        <v>821006</v>
      </c>
      <c r="S104" s="87">
        <v>0</v>
      </c>
      <c r="T104" s="87" t="s">
        <v>329</v>
      </c>
      <c r="U104" s="87">
        <v>7129</v>
      </c>
      <c r="V104" s="87">
        <f t="shared" si="55"/>
        <v>4925448</v>
      </c>
      <c r="W104" s="87">
        <f t="shared" si="56"/>
        <v>0</v>
      </c>
      <c r="X104" s="87">
        <f t="shared" si="57"/>
        <v>0</v>
      </c>
      <c r="Y104" s="87">
        <v>0</v>
      </c>
      <c r="Z104" s="87">
        <v>0</v>
      </c>
      <c r="AA104" s="87">
        <v>0</v>
      </c>
      <c r="AB104" s="87">
        <v>0</v>
      </c>
      <c r="AC104" s="87" t="s">
        <v>329</v>
      </c>
      <c r="AD104" s="87">
        <f t="shared" si="58"/>
        <v>0</v>
      </c>
      <c r="AE104" s="87">
        <v>0</v>
      </c>
      <c r="AF104" s="88">
        <f t="shared" si="59"/>
        <v>0</v>
      </c>
      <c r="AG104" s="87">
        <v>0</v>
      </c>
      <c r="AH104" s="87">
        <v>0</v>
      </c>
      <c r="AI104" s="87">
        <v>0</v>
      </c>
      <c r="AJ104" s="87">
        <v>0</v>
      </c>
      <c r="AK104" s="87">
        <v>0</v>
      </c>
      <c r="AL104" s="87">
        <v>0</v>
      </c>
      <c r="AM104" s="87" t="s">
        <v>329</v>
      </c>
      <c r="AN104" s="87">
        <v>0</v>
      </c>
      <c r="AO104" s="87">
        <f t="shared" si="60"/>
        <v>0</v>
      </c>
      <c r="AP104" s="87">
        <f t="shared" si="61"/>
        <v>2571065</v>
      </c>
      <c r="AQ104" s="87">
        <f t="shared" si="62"/>
        <v>2571065</v>
      </c>
      <c r="AR104" s="87">
        <f t="shared" si="63"/>
        <v>2571065</v>
      </c>
      <c r="AS104" s="87">
        <f t="shared" si="64"/>
        <v>0</v>
      </c>
      <c r="AT104" s="87">
        <f t="shared" si="45"/>
        <v>0</v>
      </c>
      <c r="AU104" s="87">
        <f t="shared" si="41"/>
        <v>0</v>
      </c>
      <c r="AV104" s="88" t="s">
        <v>20</v>
      </c>
      <c r="AW104" s="87">
        <f t="shared" si="42"/>
        <v>2347254</v>
      </c>
      <c r="AX104" s="87">
        <f t="shared" si="43"/>
        <v>179783</v>
      </c>
      <c r="AY104" s="87">
        <f t="shared" si="44"/>
        <v>1346465</v>
      </c>
      <c r="AZ104" s="87">
        <f t="shared" si="37"/>
        <v>0</v>
      </c>
      <c r="BA104" s="87">
        <f t="shared" si="38"/>
        <v>1346465</v>
      </c>
      <c r="BB104" s="87">
        <f t="shared" si="39"/>
        <v>0</v>
      </c>
      <c r="BC104" s="87">
        <f t="shared" si="40"/>
        <v>0</v>
      </c>
      <c r="BD104" s="87">
        <f t="shared" si="47"/>
        <v>821006</v>
      </c>
      <c r="BE104" s="87">
        <f t="shared" si="48"/>
        <v>0</v>
      </c>
      <c r="BF104" s="88" t="s">
        <v>20</v>
      </c>
      <c r="BG104" s="87">
        <f t="shared" si="49"/>
        <v>7129</v>
      </c>
      <c r="BH104" s="87">
        <f t="shared" si="50"/>
        <v>4925448</v>
      </c>
    </row>
    <row r="105" spans="1:60" ht="13.5">
      <c r="A105" s="17" t="s">
        <v>261</v>
      </c>
      <c r="B105" s="78" t="s">
        <v>200</v>
      </c>
      <c r="C105" s="79" t="s">
        <v>201</v>
      </c>
      <c r="D105" s="87">
        <f t="shared" si="51"/>
        <v>0</v>
      </c>
      <c r="E105" s="87">
        <f t="shared" si="52"/>
        <v>0</v>
      </c>
      <c r="F105" s="87">
        <v>0</v>
      </c>
      <c r="G105" s="87">
        <v>0</v>
      </c>
      <c r="H105" s="87">
        <v>0</v>
      </c>
      <c r="I105" s="87">
        <v>0</v>
      </c>
      <c r="J105" s="87" t="s">
        <v>329</v>
      </c>
      <c r="K105" s="87">
        <f t="shared" si="53"/>
        <v>0</v>
      </c>
      <c r="L105" s="87">
        <v>0</v>
      </c>
      <c r="M105" s="88">
        <f t="shared" si="54"/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 t="s">
        <v>329</v>
      </c>
      <c r="U105" s="87">
        <v>0</v>
      </c>
      <c r="V105" s="87">
        <f t="shared" si="55"/>
        <v>0</v>
      </c>
      <c r="W105" s="87">
        <f t="shared" si="56"/>
        <v>0</v>
      </c>
      <c r="X105" s="87">
        <f t="shared" si="57"/>
        <v>0</v>
      </c>
      <c r="Y105" s="87">
        <v>0</v>
      </c>
      <c r="Z105" s="87">
        <v>0</v>
      </c>
      <c r="AA105" s="87">
        <v>0</v>
      </c>
      <c r="AB105" s="87">
        <v>0</v>
      </c>
      <c r="AC105" s="87" t="s">
        <v>329</v>
      </c>
      <c r="AD105" s="87">
        <f t="shared" si="58"/>
        <v>400000</v>
      </c>
      <c r="AE105" s="87">
        <v>105818</v>
      </c>
      <c r="AF105" s="88">
        <f t="shared" si="59"/>
        <v>104139</v>
      </c>
      <c r="AG105" s="87">
        <v>0</v>
      </c>
      <c r="AH105" s="87">
        <v>104139</v>
      </c>
      <c r="AI105" s="87">
        <v>0</v>
      </c>
      <c r="AJ105" s="87">
        <v>0</v>
      </c>
      <c r="AK105" s="87">
        <v>45766</v>
      </c>
      <c r="AL105" s="87">
        <v>144277</v>
      </c>
      <c r="AM105" s="87" t="s">
        <v>329</v>
      </c>
      <c r="AN105" s="87">
        <v>0</v>
      </c>
      <c r="AO105" s="87">
        <f t="shared" si="60"/>
        <v>400000</v>
      </c>
      <c r="AP105" s="87">
        <f t="shared" si="61"/>
        <v>0</v>
      </c>
      <c r="AQ105" s="87">
        <f t="shared" si="62"/>
        <v>0</v>
      </c>
      <c r="AR105" s="87">
        <f t="shared" si="63"/>
        <v>0</v>
      </c>
      <c r="AS105" s="87">
        <f t="shared" si="64"/>
        <v>0</v>
      </c>
      <c r="AT105" s="87">
        <f t="shared" si="45"/>
        <v>0</v>
      </c>
      <c r="AU105" s="87">
        <f t="shared" si="41"/>
        <v>0</v>
      </c>
      <c r="AV105" s="88" t="s">
        <v>20</v>
      </c>
      <c r="AW105" s="87">
        <f t="shared" si="42"/>
        <v>400000</v>
      </c>
      <c r="AX105" s="87">
        <f t="shared" si="43"/>
        <v>105818</v>
      </c>
      <c r="AY105" s="87">
        <f t="shared" si="44"/>
        <v>104139</v>
      </c>
      <c r="AZ105" s="87">
        <f t="shared" si="37"/>
        <v>0</v>
      </c>
      <c r="BA105" s="87">
        <f t="shared" si="38"/>
        <v>104139</v>
      </c>
      <c r="BB105" s="87">
        <f t="shared" si="39"/>
        <v>0</v>
      </c>
      <c r="BC105" s="87">
        <f t="shared" si="40"/>
        <v>0</v>
      </c>
      <c r="BD105" s="87">
        <f t="shared" si="47"/>
        <v>45766</v>
      </c>
      <c r="BE105" s="87">
        <f t="shared" si="48"/>
        <v>144277</v>
      </c>
      <c r="BF105" s="88" t="s">
        <v>20</v>
      </c>
      <c r="BG105" s="87">
        <f t="shared" si="49"/>
        <v>0</v>
      </c>
      <c r="BH105" s="87">
        <f t="shared" si="50"/>
        <v>400000</v>
      </c>
    </row>
    <row r="106" spans="1:60" ht="13.5">
      <c r="A106" s="17" t="s">
        <v>261</v>
      </c>
      <c r="B106" s="78" t="s">
        <v>202</v>
      </c>
      <c r="C106" s="79" t="s">
        <v>203</v>
      </c>
      <c r="D106" s="87">
        <f t="shared" si="51"/>
        <v>0</v>
      </c>
      <c r="E106" s="87">
        <f t="shared" si="52"/>
        <v>0</v>
      </c>
      <c r="F106" s="87">
        <v>0</v>
      </c>
      <c r="G106" s="87">
        <v>0</v>
      </c>
      <c r="H106" s="87">
        <v>0</v>
      </c>
      <c r="I106" s="87">
        <v>0</v>
      </c>
      <c r="J106" s="87" t="s">
        <v>329</v>
      </c>
      <c r="K106" s="87">
        <f t="shared" si="53"/>
        <v>0</v>
      </c>
      <c r="L106" s="87">
        <v>0</v>
      </c>
      <c r="M106" s="88">
        <f t="shared" si="54"/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0</v>
      </c>
      <c r="T106" s="87" t="s">
        <v>329</v>
      </c>
      <c r="U106" s="87">
        <v>0</v>
      </c>
      <c r="V106" s="87">
        <f t="shared" si="55"/>
        <v>0</v>
      </c>
      <c r="W106" s="87">
        <f t="shared" si="56"/>
        <v>801360</v>
      </c>
      <c r="X106" s="87">
        <f t="shared" si="57"/>
        <v>801360</v>
      </c>
      <c r="Y106" s="87">
        <v>801360</v>
      </c>
      <c r="Z106" s="87">
        <v>0</v>
      </c>
      <c r="AA106" s="87">
        <v>0</v>
      </c>
      <c r="AB106" s="87">
        <v>0</v>
      </c>
      <c r="AC106" s="87" t="s">
        <v>329</v>
      </c>
      <c r="AD106" s="87">
        <f t="shared" si="58"/>
        <v>323454</v>
      </c>
      <c r="AE106" s="87">
        <v>115617</v>
      </c>
      <c r="AF106" s="88">
        <f t="shared" si="59"/>
        <v>189755</v>
      </c>
      <c r="AG106" s="87">
        <v>0</v>
      </c>
      <c r="AH106" s="87">
        <v>189755</v>
      </c>
      <c r="AI106" s="87">
        <v>0</v>
      </c>
      <c r="AJ106" s="87">
        <v>0</v>
      </c>
      <c r="AK106" s="87">
        <v>18082</v>
      </c>
      <c r="AL106" s="87">
        <v>0</v>
      </c>
      <c r="AM106" s="87" t="s">
        <v>329</v>
      </c>
      <c r="AN106" s="87">
        <v>0</v>
      </c>
      <c r="AO106" s="87">
        <f t="shared" si="60"/>
        <v>1124814</v>
      </c>
      <c r="AP106" s="87">
        <f t="shared" si="61"/>
        <v>801360</v>
      </c>
      <c r="AQ106" s="87">
        <f t="shared" si="62"/>
        <v>801360</v>
      </c>
      <c r="AR106" s="87">
        <f t="shared" si="63"/>
        <v>801360</v>
      </c>
      <c r="AS106" s="87">
        <f t="shared" si="64"/>
        <v>0</v>
      </c>
      <c r="AT106" s="87">
        <f t="shared" si="45"/>
        <v>0</v>
      </c>
      <c r="AU106" s="87">
        <f t="shared" si="41"/>
        <v>0</v>
      </c>
      <c r="AV106" s="88" t="s">
        <v>20</v>
      </c>
      <c r="AW106" s="87">
        <f t="shared" si="42"/>
        <v>323454</v>
      </c>
      <c r="AX106" s="87">
        <f t="shared" si="43"/>
        <v>115617</v>
      </c>
      <c r="AY106" s="87">
        <f t="shared" si="44"/>
        <v>189755</v>
      </c>
      <c r="AZ106" s="87">
        <f t="shared" si="37"/>
        <v>0</v>
      </c>
      <c r="BA106" s="87">
        <f t="shared" si="38"/>
        <v>189755</v>
      </c>
      <c r="BB106" s="87">
        <f t="shared" si="39"/>
        <v>0</v>
      </c>
      <c r="BC106" s="87">
        <f t="shared" si="40"/>
        <v>0</v>
      </c>
      <c r="BD106" s="87">
        <f t="shared" si="47"/>
        <v>18082</v>
      </c>
      <c r="BE106" s="87">
        <f t="shared" si="48"/>
        <v>0</v>
      </c>
      <c r="BF106" s="88" t="s">
        <v>20</v>
      </c>
      <c r="BG106" s="87">
        <f t="shared" si="49"/>
        <v>0</v>
      </c>
      <c r="BH106" s="87">
        <f t="shared" si="50"/>
        <v>1124814</v>
      </c>
    </row>
    <row r="107" spans="1:60" ht="13.5">
      <c r="A107" s="17" t="s">
        <v>261</v>
      </c>
      <c r="B107" s="78" t="s">
        <v>204</v>
      </c>
      <c r="C107" s="79" t="s">
        <v>205</v>
      </c>
      <c r="D107" s="87">
        <f t="shared" si="51"/>
        <v>0</v>
      </c>
      <c r="E107" s="87">
        <f t="shared" si="52"/>
        <v>0</v>
      </c>
      <c r="F107" s="87">
        <v>0</v>
      </c>
      <c r="G107" s="87">
        <v>0</v>
      </c>
      <c r="H107" s="87">
        <v>0</v>
      </c>
      <c r="I107" s="87">
        <v>0</v>
      </c>
      <c r="J107" s="87" t="s">
        <v>329</v>
      </c>
      <c r="K107" s="87">
        <f t="shared" si="53"/>
        <v>0</v>
      </c>
      <c r="L107" s="87">
        <v>0</v>
      </c>
      <c r="M107" s="88">
        <f t="shared" si="54"/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0</v>
      </c>
      <c r="T107" s="87" t="s">
        <v>329</v>
      </c>
      <c r="U107" s="87">
        <v>0</v>
      </c>
      <c r="V107" s="87">
        <f t="shared" si="55"/>
        <v>0</v>
      </c>
      <c r="W107" s="87">
        <f t="shared" si="56"/>
        <v>0</v>
      </c>
      <c r="X107" s="87">
        <f t="shared" si="57"/>
        <v>0</v>
      </c>
      <c r="Y107" s="87">
        <v>0</v>
      </c>
      <c r="Z107" s="87">
        <v>0</v>
      </c>
      <c r="AA107" s="87">
        <v>0</v>
      </c>
      <c r="AB107" s="87">
        <v>0</v>
      </c>
      <c r="AC107" s="87" t="s">
        <v>329</v>
      </c>
      <c r="AD107" s="87">
        <f t="shared" si="58"/>
        <v>277358</v>
      </c>
      <c r="AE107" s="87">
        <v>85925</v>
      </c>
      <c r="AF107" s="88">
        <f t="shared" si="59"/>
        <v>53249</v>
      </c>
      <c r="AG107" s="87">
        <v>0</v>
      </c>
      <c r="AH107" s="87">
        <v>53249</v>
      </c>
      <c r="AI107" s="87">
        <v>0</v>
      </c>
      <c r="AJ107" s="87">
        <v>0</v>
      </c>
      <c r="AK107" s="87">
        <v>919</v>
      </c>
      <c r="AL107" s="87">
        <v>137265</v>
      </c>
      <c r="AM107" s="87" t="s">
        <v>329</v>
      </c>
      <c r="AN107" s="87">
        <v>0</v>
      </c>
      <c r="AO107" s="87">
        <f t="shared" si="60"/>
        <v>277358</v>
      </c>
      <c r="AP107" s="87">
        <f t="shared" si="61"/>
        <v>0</v>
      </c>
      <c r="AQ107" s="87">
        <f t="shared" si="62"/>
        <v>0</v>
      </c>
      <c r="AR107" s="87">
        <f t="shared" si="63"/>
        <v>0</v>
      </c>
      <c r="AS107" s="87">
        <f t="shared" si="64"/>
        <v>0</v>
      </c>
      <c r="AT107" s="87">
        <f t="shared" si="45"/>
        <v>0</v>
      </c>
      <c r="AU107" s="87">
        <f t="shared" si="41"/>
        <v>0</v>
      </c>
      <c r="AV107" s="88" t="s">
        <v>20</v>
      </c>
      <c r="AW107" s="87">
        <f t="shared" si="42"/>
        <v>277358</v>
      </c>
      <c r="AX107" s="87">
        <f t="shared" si="43"/>
        <v>85925</v>
      </c>
      <c r="AY107" s="87">
        <f t="shared" si="44"/>
        <v>53249</v>
      </c>
      <c r="AZ107" s="87">
        <f t="shared" si="37"/>
        <v>0</v>
      </c>
      <c r="BA107" s="87">
        <f t="shared" si="38"/>
        <v>53249</v>
      </c>
      <c r="BB107" s="87">
        <f t="shared" si="39"/>
        <v>0</v>
      </c>
      <c r="BC107" s="87">
        <f t="shared" si="40"/>
        <v>0</v>
      </c>
      <c r="BD107" s="87">
        <f t="shared" si="47"/>
        <v>919</v>
      </c>
      <c r="BE107" s="87">
        <f t="shared" si="48"/>
        <v>137265</v>
      </c>
      <c r="BF107" s="88" t="s">
        <v>20</v>
      </c>
      <c r="BG107" s="87">
        <f t="shared" si="49"/>
        <v>0</v>
      </c>
      <c r="BH107" s="87">
        <f t="shared" si="50"/>
        <v>277358</v>
      </c>
    </row>
    <row r="108" spans="1:60" ht="13.5">
      <c r="A108" s="17" t="s">
        <v>261</v>
      </c>
      <c r="B108" s="78" t="s">
        <v>206</v>
      </c>
      <c r="C108" s="79" t="s">
        <v>207</v>
      </c>
      <c r="D108" s="87">
        <f t="shared" si="51"/>
        <v>0</v>
      </c>
      <c r="E108" s="87">
        <f t="shared" si="52"/>
        <v>0</v>
      </c>
      <c r="F108" s="87">
        <v>0</v>
      </c>
      <c r="G108" s="87">
        <v>0</v>
      </c>
      <c r="H108" s="87">
        <v>0</v>
      </c>
      <c r="I108" s="87">
        <v>0</v>
      </c>
      <c r="J108" s="87" t="s">
        <v>329</v>
      </c>
      <c r="K108" s="87">
        <f t="shared" si="53"/>
        <v>0</v>
      </c>
      <c r="L108" s="87">
        <v>0</v>
      </c>
      <c r="M108" s="88">
        <f t="shared" si="54"/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87">
        <v>0</v>
      </c>
      <c r="T108" s="87" t="s">
        <v>329</v>
      </c>
      <c r="U108" s="87">
        <v>0</v>
      </c>
      <c r="V108" s="87">
        <f t="shared" si="55"/>
        <v>0</v>
      </c>
      <c r="W108" s="87">
        <f t="shared" si="56"/>
        <v>0</v>
      </c>
      <c r="X108" s="87">
        <f t="shared" si="57"/>
        <v>0</v>
      </c>
      <c r="Y108" s="87">
        <v>0</v>
      </c>
      <c r="Z108" s="87">
        <v>0</v>
      </c>
      <c r="AA108" s="87">
        <v>0</v>
      </c>
      <c r="AB108" s="87">
        <v>0</v>
      </c>
      <c r="AC108" s="87" t="s">
        <v>329</v>
      </c>
      <c r="AD108" s="87">
        <f t="shared" si="58"/>
        <v>194945</v>
      </c>
      <c r="AE108" s="87">
        <v>75617</v>
      </c>
      <c r="AF108" s="88">
        <f t="shared" si="59"/>
        <v>65658</v>
      </c>
      <c r="AG108" s="87">
        <v>3413</v>
      </c>
      <c r="AH108" s="87">
        <v>62245</v>
      </c>
      <c r="AI108" s="87">
        <v>0</v>
      </c>
      <c r="AJ108" s="87">
        <v>0</v>
      </c>
      <c r="AK108" s="87">
        <v>47075</v>
      </c>
      <c r="AL108" s="87">
        <v>6595</v>
      </c>
      <c r="AM108" s="87" t="s">
        <v>329</v>
      </c>
      <c r="AN108" s="87">
        <v>0</v>
      </c>
      <c r="AO108" s="87">
        <f t="shared" si="60"/>
        <v>194945</v>
      </c>
      <c r="AP108" s="87">
        <f t="shared" si="61"/>
        <v>0</v>
      </c>
      <c r="AQ108" s="87">
        <f t="shared" si="62"/>
        <v>0</v>
      </c>
      <c r="AR108" s="87">
        <f t="shared" si="63"/>
        <v>0</v>
      </c>
      <c r="AS108" s="87">
        <f t="shared" si="64"/>
        <v>0</v>
      </c>
      <c r="AT108" s="87">
        <f t="shared" si="45"/>
        <v>0</v>
      </c>
      <c r="AU108" s="87">
        <f t="shared" si="41"/>
        <v>0</v>
      </c>
      <c r="AV108" s="88" t="s">
        <v>20</v>
      </c>
      <c r="AW108" s="87">
        <f t="shared" si="42"/>
        <v>194945</v>
      </c>
      <c r="AX108" s="87">
        <f t="shared" si="43"/>
        <v>75617</v>
      </c>
      <c r="AY108" s="87">
        <f t="shared" si="44"/>
        <v>65658</v>
      </c>
      <c r="AZ108" s="87">
        <f t="shared" si="37"/>
        <v>3413</v>
      </c>
      <c r="BA108" s="87">
        <f t="shared" si="38"/>
        <v>62245</v>
      </c>
      <c r="BB108" s="87">
        <f t="shared" si="39"/>
        <v>0</v>
      </c>
      <c r="BC108" s="87">
        <f t="shared" si="40"/>
        <v>0</v>
      </c>
      <c r="BD108" s="87">
        <f t="shared" si="47"/>
        <v>47075</v>
      </c>
      <c r="BE108" s="87">
        <f t="shared" si="48"/>
        <v>6595</v>
      </c>
      <c r="BF108" s="88" t="s">
        <v>20</v>
      </c>
      <c r="BG108" s="87">
        <f t="shared" si="49"/>
        <v>0</v>
      </c>
      <c r="BH108" s="87">
        <f t="shared" si="50"/>
        <v>194945</v>
      </c>
    </row>
    <row r="109" spans="1:60" ht="13.5">
      <c r="A109" s="17" t="s">
        <v>261</v>
      </c>
      <c r="B109" s="78" t="s">
        <v>208</v>
      </c>
      <c r="C109" s="79" t="s">
        <v>209</v>
      </c>
      <c r="D109" s="87">
        <f t="shared" si="51"/>
        <v>985635</v>
      </c>
      <c r="E109" s="87">
        <f t="shared" si="52"/>
        <v>967995</v>
      </c>
      <c r="F109" s="87">
        <v>967995</v>
      </c>
      <c r="G109" s="87">
        <v>0</v>
      </c>
      <c r="H109" s="87">
        <v>0</v>
      </c>
      <c r="I109" s="87">
        <v>17640</v>
      </c>
      <c r="J109" s="87" t="s">
        <v>329</v>
      </c>
      <c r="K109" s="87">
        <f t="shared" si="53"/>
        <v>579702</v>
      </c>
      <c r="L109" s="87">
        <v>106138</v>
      </c>
      <c r="M109" s="88">
        <f t="shared" si="54"/>
        <v>79826</v>
      </c>
      <c r="N109" s="87">
        <v>0</v>
      </c>
      <c r="O109" s="87">
        <v>45330</v>
      </c>
      <c r="P109" s="87">
        <v>34496</v>
      </c>
      <c r="Q109" s="87">
        <v>0</v>
      </c>
      <c r="R109" s="87">
        <v>325915</v>
      </c>
      <c r="S109" s="87">
        <v>67823</v>
      </c>
      <c r="T109" s="87" t="s">
        <v>329</v>
      </c>
      <c r="U109" s="87">
        <v>11506</v>
      </c>
      <c r="V109" s="87">
        <f t="shared" si="55"/>
        <v>1576843</v>
      </c>
      <c r="W109" s="87">
        <f t="shared" si="56"/>
        <v>0</v>
      </c>
      <c r="X109" s="87">
        <f t="shared" si="57"/>
        <v>0</v>
      </c>
      <c r="Y109" s="87">
        <v>0</v>
      </c>
      <c r="Z109" s="87">
        <v>0</v>
      </c>
      <c r="AA109" s="87">
        <v>0</v>
      </c>
      <c r="AB109" s="87">
        <v>0</v>
      </c>
      <c r="AC109" s="87" t="s">
        <v>329</v>
      </c>
      <c r="AD109" s="87">
        <f t="shared" si="58"/>
        <v>309294</v>
      </c>
      <c r="AE109" s="87">
        <v>101392</v>
      </c>
      <c r="AF109" s="88">
        <f t="shared" si="59"/>
        <v>141850</v>
      </c>
      <c r="AG109" s="87">
        <v>82319</v>
      </c>
      <c r="AH109" s="87">
        <v>59464</v>
      </c>
      <c r="AI109" s="87">
        <v>67</v>
      </c>
      <c r="AJ109" s="87">
        <v>0</v>
      </c>
      <c r="AK109" s="87">
        <v>13802</v>
      </c>
      <c r="AL109" s="87">
        <v>52250</v>
      </c>
      <c r="AM109" s="87" t="s">
        <v>329</v>
      </c>
      <c r="AN109" s="87">
        <v>256710</v>
      </c>
      <c r="AO109" s="87">
        <f t="shared" si="60"/>
        <v>566004</v>
      </c>
      <c r="AP109" s="87">
        <f t="shared" si="61"/>
        <v>985635</v>
      </c>
      <c r="AQ109" s="87">
        <f t="shared" si="62"/>
        <v>967995</v>
      </c>
      <c r="AR109" s="87">
        <f t="shared" si="63"/>
        <v>967995</v>
      </c>
      <c r="AS109" s="87">
        <f t="shared" si="64"/>
        <v>0</v>
      </c>
      <c r="AT109" s="87">
        <f t="shared" si="45"/>
        <v>0</v>
      </c>
      <c r="AU109" s="87">
        <f t="shared" si="41"/>
        <v>17640</v>
      </c>
      <c r="AV109" s="88" t="s">
        <v>20</v>
      </c>
      <c r="AW109" s="87">
        <f t="shared" si="42"/>
        <v>888996</v>
      </c>
      <c r="AX109" s="87">
        <f t="shared" si="43"/>
        <v>207530</v>
      </c>
      <c r="AY109" s="87">
        <f t="shared" si="44"/>
        <v>221676</v>
      </c>
      <c r="AZ109" s="87">
        <f t="shared" si="37"/>
        <v>82319</v>
      </c>
      <c r="BA109" s="87">
        <f t="shared" si="38"/>
        <v>104794</v>
      </c>
      <c r="BB109" s="87">
        <f t="shared" si="39"/>
        <v>34563</v>
      </c>
      <c r="BC109" s="87">
        <f t="shared" si="40"/>
        <v>0</v>
      </c>
      <c r="BD109" s="87">
        <f t="shared" si="47"/>
        <v>339717</v>
      </c>
      <c r="BE109" s="87">
        <f t="shared" si="48"/>
        <v>120073</v>
      </c>
      <c r="BF109" s="88" t="s">
        <v>20</v>
      </c>
      <c r="BG109" s="87">
        <f t="shared" si="49"/>
        <v>268216</v>
      </c>
      <c r="BH109" s="87">
        <f t="shared" si="50"/>
        <v>2142847</v>
      </c>
    </row>
    <row r="110" spans="1:60" ht="13.5">
      <c r="A110" s="17" t="s">
        <v>261</v>
      </c>
      <c r="B110" s="78" t="s">
        <v>210</v>
      </c>
      <c r="C110" s="79" t="s">
        <v>211</v>
      </c>
      <c r="D110" s="87">
        <f t="shared" si="51"/>
        <v>0</v>
      </c>
      <c r="E110" s="87">
        <f t="shared" si="52"/>
        <v>0</v>
      </c>
      <c r="F110" s="87">
        <v>0</v>
      </c>
      <c r="G110" s="87">
        <v>0</v>
      </c>
      <c r="H110" s="87">
        <v>0</v>
      </c>
      <c r="I110" s="87">
        <v>0</v>
      </c>
      <c r="J110" s="87" t="s">
        <v>329</v>
      </c>
      <c r="K110" s="87">
        <f t="shared" si="53"/>
        <v>0</v>
      </c>
      <c r="L110" s="87">
        <v>0</v>
      </c>
      <c r="M110" s="88">
        <f t="shared" si="54"/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 t="s">
        <v>329</v>
      </c>
      <c r="U110" s="87">
        <v>0</v>
      </c>
      <c r="V110" s="87">
        <f t="shared" si="55"/>
        <v>0</v>
      </c>
      <c r="W110" s="87">
        <f t="shared" si="56"/>
        <v>21158</v>
      </c>
      <c r="X110" s="87">
        <f t="shared" si="57"/>
        <v>21158</v>
      </c>
      <c r="Y110" s="87">
        <v>21158</v>
      </c>
      <c r="Z110" s="87">
        <v>0</v>
      </c>
      <c r="AA110" s="87">
        <v>0</v>
      </c>
      <c r="AB110" s="87">
        <v>0</v>
      </c>
      <c r="AC110" s="87" t="s">
        <v>329</v>
      </c>
      <c r="AD110" s="87">
        <f t="shared" si="58"/>
        <v>367844</v>
      </c>
      <c r="AE110" s="87">
        <v>80692</v>
      </c>
      <c r="AF110" s="88">
        <f t="shared" si="59"/>
        <v>164332</v>
      </c>
      <c r="AG110" s="87">
        <v>0</v>
      </c>
      <c r="AH110" s="87">
        <v>164332</v>
      </c>
      <c r="AI110" s="87">
        <v>0</v>
      </c>
      <c r="AJ110" s="87">
        <v>0</v>
      </c>
      <c r="AK110" s="87">
        <v>116272</v>
      </c>
      <c r="AL110" s="87">
        <v>6548</v>
      </c>
      <c r="AM110" s="87" t="s">
        <v>329</v>
      </c>
      <c r="AN110" s="87">
        <v>0</v>
      </c>
      <c r="AO110" s="87">
        <f t="shared" si="60"/>
        <v>389002</v>
      </c>
      <c r="AP110" s="87">
        <f t="shared" si="61"/>
        <v>21158</v>
      </c>
      <c r="AQ110" s="87">
        <f t="shared" si="62"/>
        <v>21158</v>
      </c>
      <c r="AR110" s="87">
        <f t="shared" si="63"/>
        <v>21158</v>
      </c>
      <c r="AS110" s="87">
        <f t="shared" si="64"/>
        <v>0</v>
      </c>
      <c r="AT110" s="87">
        <f t="shared" si="45"/>
        <v>0</v>
      </c>
      <c r="AU110" s="87">
        <f t="shared" si="41"/>
        <v>0</v>
      </c>
      <c r="AV110" s="88" t="s">
        <v>20</v>
      </c>
      <c r="AW110" s="87">
        <f t="shared" si="42"/>
        <v>367844</v>
      </c>
      <c r="AX110" s="87">
        <f t="shared" si="43"/>
        <v>80692</v>
      </c>
      <c r="AY110" s="87">
        <f t="shared" si="44"/>
        <v>164332</v>
      </c>
      <c r="AZ110" s="87">
        <f t="shared" si="37"/>
        <v>0</v>
      </c>
      <c r="BA110" s="87">
        <f t="shared" si="38"/>
        <v>164332</v>
      </c>
      <c r="BB110" s="87">
        <f t="shared" si="39"/>
        <v>0</v>
      </c>
      <c r="BC110" s="87">
        <f t="shared" si="40"/>
        <v>0</v>
      </c>
      <c r="BD110" s="87">
        <f t="shared" si="47"/>
        <v>116272</v>
      </c>
      <c r="BE110" s="87">
        <f t="shared" si="48"/>
        <v>6548</v>
      </c>
      <c r="BF110" s="88" t="s">
        <v>20</v>
      </c>
      <c r="BG110" s="87">
        <f t="shared" si="49"/>
        <v>0</v>
      </c>
      <c r="BH110" s="87">
        <f t="shared" si="50"/>
        <v>389002</v>
      </c>
    </row>
    <row r="111" spans="1:60" ht="13.5">
      <c r="A111" s="17" t="s">
        <v>261</v>
      </c>
      <c r="B111" s="78" t="s">
        <v>212</v>
      </c>
      <c r="C111" s="79" t="s">
        <v>213</v>
      </c>
      <c r="D111" s="87">
        <f t="shared" si="51"/>
        <v>0</v>
      </c>
      <c r="E111" s="87">
        <f t="shared" si="52"/>
        <v>0</v>
      </c>
      <c r="F111" s="87">
        <v>0</v>
      </c>
      <c r="G111" s="87">
        <v>0</v>
      </c>
      <c r="H111" s="87">
        <v>0</v>
      </c>
      <c r="I111" s="87">
        <v>0</v>
      </c>
      <c r="J111" s="87" t="s">
        <v>329</v>
      </c>
      <c r="K111" s="87">
        <f t="shared" si="53"/>
        <v>0</v>
      </c>
      <c r="L111" s="87">
        <v>0</v>
      </c>
      <c r="M111" s="88">
        <f t="shared" si="54"/>
        <v>0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0</v>
      </c>
      <c r="T111" s="87" t="s">
        <v>329</v>
      </c>
      <c r="U111" s="87">
        <v>0</v>
      </c>
      <c r="V111" s="87">
        <f t="shared" si="55"/>
        <v>0</v>
      </c>
      <c r="W111" s="87">
        <f t="shared" si="56"/>
        <v>0</v>
      </c>
      <c r="X111" s="87">
        <f t="shared" si="57"/>
        <v>0</v>
      </c>
      <c r="Y111" s="87">
        <v>0</v>
      </c>
      <c r="Z111" s="87">
        <v>0</v>
      </c>
      <c r="AA111" s="87">
        <v>0</v>
      </c>
      <c r="AB111" s="87">
        <v>0</v>
      </c>
      <c r="AC111" s="87" t="s">
        <v>329</v>
      </c>
      <c r="AD111" s="87">
        <f t="shared" si="58"/>
        <v>422697</v>
      </c>
      <c r="AE111" s="87">
        <v>42966</v>
      </c>
      <c r="AF111" s="88">
        <f t="shared" si="59"/>
        <v>141519</v>
      </c>
      <c r="AG111" s="87">
        <v>0</v>
      </c>
      <c r="AH111" s="87">
        <v>140741</v>
      </c>
      <c r="AI111" s="87">
        <v>778</v>
      </c>
      <c r="AJ111" s="87">
        <v>0</v>
      </c>
      <c r="AK111" s="87">
        <v>238212</v>
      </c>
      <c r="AL111" s="87">
        <v>0</v>
      </c>
      <c r="AM111" s="87" t="s">
        <v>329</v>
      </c>
      <c r="AN111" s="87">
        <v>0</v>
      </c>
      <c r="AO111" s="87">
        <f t="shared" si="60"/>
        <v>422697</v>
      </c>
      <c r="AP111" s="87">
        <f t="shared" si="61"/>
        <v>0</v>
      </c>
      <c r="AQ111" s="87">
        <f t="shared" si="62"/>
        <v>0</v>
      </c>
      <c r="AR111" s="87">
        <f t="shared" si="63"/>
        <v>0</v>
      </c>
      <c r="AS111" s="87">
        <f t="shared" si="64"/>
        <v>0</v>
      </c>
      <c r="AT111" s="87">
        <f t="shared" si="45"/>
        <v>0</v>
      </c>
      <c r="AU111" s="87">
        <f t="shared" si="41"/>
        <v>0</v>
      </c>
      <c r="AV111" s="88" t="s">
        <v>20</v>
      </c>
      <c r="AW111" s="87">
        <f t="shared" si="42"/>
        <v>422697</v>
      </c>
      <c r="AX111" s="87">
        <f t="shared" si="43"/>
        <v>42966</v>
      </c>
      <c r="AY111" s="87">
        <f t="shared" si="44"/>
        <v>141519</v>
      </c>
      <c r="AZ111" s="87">
        <f t="shared" si="37"/>
        <v>0</v>
      </c>
      <c r="BA111" s="87">
        <f t="shared" si="38"/>
        <v>140741</v>
      </c>
      <c r="BB111" s="87">
        <f t="shared" si="39"/>
        <v>778</v>
      </c>
      <c r="BC111" s="87">
        <f t="shared" si="40"/>
        <v>0</v>
      </c>
      <c r="BD111" s="87">
        <f t="shared" si="47"/>
        <v>238212</v>
      </c>
      <c r="BE111" s="87">
        <f t="shared" si="48"/>
        <v>0</v>
      </c>
      <c r="BF111" s="88" t="s">
        <v>20</v>
      </c>
      <c r="BG111" s="87">
        <f t="shared" si="49"/>
        <v>0</v>
      </c>
      <c r="BH111" s="87">
        <f t="shared" si="50"/>
        <v>422697</v>
      </c>
    </row>
    <row r="112" spans="1:60" ht="13.5">
      <c r="A112" s="17" t="s">
        <v>261</v>
      </c>
      <c r="B112" s="78" t="s">
        <v>214</v>
      </c>
      <c r="C112" s="79" t="s">
        <v>215</v>
      </c>
      <c r="D112" s="87">
        <f t="shared" si="51"/>
        <v>952667</v>
      </c>
      <c r="E112" s="87">
        <f t="shared" si="52"/>
        <v>945067</v>
      </c>
      <c r="F112" s="87">
        <v>19950</v>
      </c>
      <c r="G112" s="87">
        <v>870117</v>
      </c>
      <c r="H112" s="87">
        <v>55000</v>
      </c>
      <c r="I112" s="87">
        <v>7600</v>
      </c>
      <c r="J112" s="87" t="s">
        <v>329</v>
      </c>
      <c r="K112" s="87">
        <f t="shared" si="53"/>
        <v>4965816</v>
      </c>
      <c r="L112" s="87">
        <v>415214</v>
      </c>
      <c r="M112" s="88">
        <f t="shared" si="54"/>
        <v>1409378</v>
      </c>
      <c r="N112" s="87">
        <v>0</v>
      </c>
      <c r="O112" s="87">
        <v>1383748</v>
      </c>
      <c r="P112" s="87">
        <v>25630</v>
      </c>
      <c r="Q112" s="87">
        <v>0</v>
      </c>
      <c r="R112" s="87">
        <v>1712311</v>
      </c>
      <c r="S112" s="87">
        <v>1428913</v>
      </c>
      <c r="T112" s="87" t="s">
        <v>329</v>
      </c>
      <c r="U112" s="87">
        <v>0</v>
      </c>
      <c r="V112" s="87">
        <f t="shared" si="55"/>
        <v>5918483</v>
      </c>
      <c r="W112" s="87">
        <f t="shared" si="56"/>
        <v>0</v>
      </c>
      <c r="X112" s="87">
        <f t="shared" si="57"/>
        <v>0</v>
      </c>
      <c r="Y112" s="87">
        <v>0</v>
      </c>
      <c r="Z112" s="87">
        <v>0</v>
      </c>
      <c r="AA112" s="87">
        <v>0</v>
      </c>
      <c r="AB112" s="87">
        <v>0</v>
      </c>
      <c r="AC112" s="87" t="s">
        <v>329</v>
      </c>
      <c r="AD112" s="87">
        <f t="shared" si="58"/>
        <v>934692</v>
      </c>
      <c r="AE112" s="87">
        <v>259014</v>
      </c>
      <c r="AF112" s="88">
        <f t="shared" si="59"/>
        <v>274842</v>
      </c>
      <c r="AG112" s="87">
        <v>0</v>
      </c>
      <c r="AH112" s="87">
        <v>274319</v>
      </c>
      <c r="AI112" s="87">
        <v>523</v>
      </c>
      <c r="AJ112" s="87">
        <v>0</v>
      </c>
      <c r="AK112" s="87">
        <v>148676</v>
      </c>
      <c r="AL112" s="87">
        <v>252160</v>
      </c>
      <c r="AM112" s="87" t="s">
        <v>329</v>
      </c>
      <c r="AN112" s="87">
        <v>0</v>
      </c>
      <c r="AO112" s="87">
        <f t="shared" si="60"/>
        <v>934692</v>
      </c>
      <c r="AP112" s="87">
        <f t="shared" si="61"/>
        <v>952667</v>
      </c>
      <c r="AQ112" s="87">
        <f t="shared" si="62"/>
        <v>945067</v>
      </c>
      <c r="AR112" s="87">
        <f t="shared" si="63"/>
        <v>19950</v>
      </c>
      <c r="AS112" s="87">
        <f t="shared" si="64"/>
        <v>870117</v>
      </c>
      <c r="AT112" s="87">
        <f t="shared" si="45"/>
        <v>55000</v>
      </c>
      <c r="AU112" s="87">
        <f t="shared" si="41"/>
        <v>7600</v>
      </c>
      <c r="AV112" s="88" t="s">
        <v>20</v>
      </c>
      <c r="AW112" s="87">
        <f t="shared" si="42"/>
        <v>5900508</v>
      </c>
      <c r="AX112" s="87">
        <f t="shared" si="43"/>
        <v>674228</v>
      </c>
      <c r="AY112" s="87">
        <f t="shared" si="44"/>
        <v>1684220</v>
      </c>
      <c r="AZ112" s="87">
        <f t="shared" si="37"/>
        <v>0</v>
      </c>
      <c r="BA112" s="87">
        <f t="shared" si="38"/>
        <v>1658067</v>
      </c>
      <c r="BB112" s="87">
        <f t="shared" si="39"/>
        <v>26153</v>
      </c>
      <c r="BC112" s="87">
        <f t="shared" si="40"/>
        <v>0</v>
      </c>
      <c r="BD112" s="87">
        <f t="shared" si="47"/>
        <v>1860987</v>
      </c>
      <c r="BE112" s="87">
        <f t="shared" si="48"/>
        <v>1681073</v>
      </c>
      <c r="BF112" s="88" t="s">
        <v>20</v>
      </c>
      <c r="BG112" s="87">
        <f t="shared" si="49"/>
        <v>0</v>
      </c>
      <c r="BH112" s="87">
        <f t="shared" si="50"/>
        <v>6853175</v>
      </c>
    </row>
    <row r="113" spans="1:60" ht="13.5">
      <c r="A113" s="17" t="s">
        <v>261</v>
      </c>
      <c r="B113" s="78" t="s">
        <v>216</v>
      </c>
      <c r="C113" s="79" t="s">
        <v>217</v>
      </c>
      <c r="D113" s="87">
        <f t="shared" si="51"/>
        <v>0</v>
      </c>
      <c r="E113" s="87">
        <f t="shared" si="52"/>
        <v>0</v>
      </c>
      <c r="F113" s="87">
        <v>0</v>
      </c>
      <c r="G113" s="87">
        <v>0</v>
      </c>
      <c r="H113" s="87">
        <v>0</v>
      </c>
      <c r="I113" s="87">
        <v>0</v>
      </c>
      <c r="J113" s="87" t="s">
        <v>329</v>
      </c>
      <c r="K113" s="87">
        <f t="shared" si="53"/>
        <v>2795816</v>
      </c>
      <c r="L113" s="87">
        <v>195935</v>
      </c>
      <c r="M113" s="88">
        <f t="shared" si="54"/>
        <v>2088571</v>
      </c>
      <c r="N113" s="87">
        <v>0</v>
      </c>
      <c r="O113" s="87">
        <v>1928204</v>
      </c>
      <c r="P113" s="87">
        <v>160367</v>
      </c>
      <c r="Q113" s="87">
        <v>0</v>
      </c>
      <c r="R113" s="87">
        <v>511310</v>
      </c>
      <c r="S113" s="87">
        <v>0</v>
      </c>
      <c r="T113" s="87" t="s">
        <v>329</v>
      </c>
      <c r="U113" s="87">
        <v>0</v>
      </c>
      <c r="V113" s="87">
        <f t="shared" si="55"/>
        <v>2795816</v>
      </c>
      <c r="W113" s="87">
        <f t="shared" si="56"/>
        <v>0</v>
      </c>
      <c r="X113" s="87">
        <f t="shared" si="57"/>
        <v>0</v>
      </c>
      <c r="Y113" s="87">
        <v>0</v>
      </c>
      <c r="Z113" s="87">
        <v>0</v>
      </c>
      <c r="AA113" s="87">
        <v>0</v>
      </c>
      <c r="AB113" s="87">
        <v>0</v>
      </c>
      <c r="AC113" s="87" t="s">
        <v>329</v>
      </c>
      <c r="AD113" s="87">
        <f t="shared" si="58"/>
        <v>334744</v>
      </c>
      <c r="AE113" s="87">
        <v>149403</v>
      </c>
      <c r="AF113" s="88">
        <f t="shared" si="59"/>
        <v>163137</v>
      </c>
      <c r="AG113" s="87">
        <v>0</v>
      </c>
      <c r="AH113" s="87">
        <v>160319</v>
      </c>
      <c r="AI113" s="87">
        <v>2818</v>
      </c>
      <c r="AJ113" s="87">
        <v>0</v>
      </c>
      <c r="AK113" s="87">
        <v>22204</v>
      </c>
      <c r="AL113" s="87">
        <v>0</v>
      </c>
      <c r="AM113" s="87" t="s">
        <v>329</v>
      </c>
      <c r="AN113" s="87">
        <v>0</v>
      </c>
      <c r="AO113" s="87">
        <f t="shared" si="60"/>
        <v>334744</v>
      </c>
      <c r="AP113" s="87">
        <f t="shared" si="61"/>
        <v>0</v>
      </c>
      <c r="AQ113" s="87">
        <f t="shared" si="62"/>
        <v>0</v>
      </c>
      <c r="AR113" s="87">
        <f t="shared" si="63"/>
        <v>0</v>
      </c>
      <c r="AS113" s="87">
        <f t="shared" si="64"/>
        <v>0</v>
      </c>
      <c r="AT113" s="87">
        <f t="shared" si="45"/>
        <v>0</v>
      </c>
      <c r="AU113" s="87">
        <f t="shared" si="41"/>
        <v>0</v>
      </c>
      <c r="AV113" s="88" t="s">
        <v>20</v>
      </c>
      <c r="AW113" s="87">
        <f t="shared" si="42"/>
        <v>3130560</v>
      </c>
      <c r="AX113" s="87">
        <f t="shared" si="43"/>
        <v>345338</v>
      </c>
      <c r="AY113" s="87">
        <f t="shared" si="44"/>
        <v>2251708</v>
      </c>
      <c r="AZ113" s="87">
        <f t="shared" si="37"/>
        <v>0</v>
      </c>
      <c r="BA113" s="87">
        <f t="shared" si="38"/>
        <v>2088523</v>
      </c>
      <c r="BB113" s="87">
        <f t="shared" si="39"/>
        <v>163185</v>
      </c>
      <c r="BC113" s="87">
        <f t="shared" si="40"/>
        <v>0</v>
      </c>
      <c r="BD113" s="87">
        <f t="shared" si="47"/>
        <v>533514</v>
      </c>
      <c r="BE113" s="87">
        <f t="shared" si="48"/>
        <v>0</v>
      </c>
      <c r="BF113" s="88" t="s">
        <v>20</v>
      </c>
      <c r="BG113" s="87">
        <f t="shared" si="49"/>
        <v>0</v>
      </c>
      <c r="BH113" s="87">
        <f t="shared" si="50"/>
        <v>3130560</v>
      </c>
    </row>
    <row r="114" spans="1:60" ht="13.5">
      <c r="A114" s="17" t="s">
        <v>261</v>
      </c>
      <c r="B114" s="78" t="s">
        <v>218</v>
      </c>
      <c r="C114" s="79" t="s">
        <v>219</v>
      </c>
      <c r="D114" s="87">
        <f t="shared" si="51"/>
        <v>1065727</v>
      </c>
      <c r="E114" s="87">
        <f t="shared" si="52"/>
        <v>1065727</v>
      </c>
      <c r="F114" s="87">
        <v>1065727</v>
      </c>
      <c r="G114" s="87">
        <v>0</v>
      </c>
      <c r="H114" s="87">
        <v>0</v>
      </c>
      <c r="I114" s="87">
        <v>0</v>
      </c>
      <c r="J114" s="87" t="s">
        <v>329</v>
      </c>
      <c r="K114" s="87">
        <f t="shared" si="53"/>
        <v>947791</v>
      </c>
      <c r="L114" s="87">
        <v>345602</v>
      </c>
      <c r="M114" s="88">
        <f t="shared" si="54"/>
        <v>337728</v>
      </c>
      <c r="N114" s="87">
        <v>0</v>
      </c>
      <c r="O114" s="87">
        <v>168395</v>
      </c>
      <c r="P114" s="87">
        <v>169333</v>
      </c>
      <c r="Q114" s="87">
        <v>0</v>
      </c>
      <c r="R114" s="87">
        <v>264461</v>
      </c>
      <c r="S114" s="87">
        <v>0</v>
      </c>
      <c r="T114" s="87" t="s">
        <v>329</v>
      </c>
      <c r="U114" s="87">
        <v>30752</v>
      </c>
      <c r="V114" s="87">
        <f t="shared" si="55"/>
        <v>2044270</v>
      </c>
      <c r="W114" s="87">
        <f t="shared" si="56"/>
        <v>8190</v>
      </c>
      <c r="X114" s="87">
        <f t="shared" si="57"/>
        <v>8190</v>
      </c>
      <c r="Y114" s="87">
        <v>8190</v>
      </c>
      <c r="Z114" s="87">
        <v>0</v>
      </c>
      <c r="AA114" s="87">
        <v>0</v>
      </c>
      <c r="AB114" s="87">
        <v>0</v>
      </c>
      <c r="AC114" s="87" t="s">
        <v>329</v>
      </c>
      <c r="AD114" s="87">
        <f t="shared" si="58"/>
        <v>47397</v>
      </c>
      <c r="AE114" s="87">
        <v>26013</v>
      </c>
      <c r="AF114" s="88">
        <f t="shared" si="59"/>
        <v>20044</v>
      </c>
      <c r="AG114" s="87">
        <v>0</v>
      </c>
      <c r="AH114" s="87">
        <v>20044</v>
      </c>
      <c r="AI114" s="87">
        <v>0</v>
      </c>
      <c r="AJ114" s="87">
        <v>0</v>
      </c>
      <c r="AK114" s="87">
        <v>1340</v>
      </c>
      <c r="AL114" s="87">
        <v>0</v>
      </c>
      <c r="AM114" s="87" t="s">
        <v>329</v>
      </c>
      <c r="AN114" s="87">
        <v>22359</v>
      </c>
      <c r="AO114" s="87">
        <f t="shared" si="60"/>
        <v>77946</v>
      </c>
      <c r="AP114" s="87">
        <f t="shared" si="61"/>
        <v>1073917</v>
      </c>
      <c r="AQ114" s="87">
        <f t="shared" si="62"/>
        <v>1073917</v>
      </c>
      <c r="AR114" s="87">
        <f t="shared" si="63"/>
        <v>1073917</v>
      </c>
      <c r="AS114" s="87">
        <f t="shared" si="64"/>
        <v>0</v>
      </c>
      <c r="AT114" s="87">
        <f t="shared" si="45"/>
        <v>0</v>
      </c>
      <c r="AU114" s="87">
        <f t="shared" si="41"/>
        <v>0</v>
      </c>
      <c r="AV114" s="88" t="s">
        <v>20</v>
      </c>
      <c r="AW114" s="87">
        <f t="shared" si="42"/>
        <v>995188</v>
      </c>
      <c r="AX114" s="87">
        <f t="shared" si="43"/>
        <v>371615</v>
      </c>
      <c r="AY114" s="87">
        <f t="shared" si="44"/>
        <v>357772</v>
      </c>
      <c r="AZ114" s="87">
        <f t="shared" si="37"/>
        <v>0</v>
      </c>
      <c r="BA114" s="87">
        <f t="shared" si="38"/>
        <v>188439</v>
      </c>
      <c r="BB114" s="87">
        <f t="shared" si="39"/>
        <v>169333</v>
      </c>
      <c r="BC114" s="87">
        <f t="shared" si="40"/>
        <v>0</v>
      </c>
      <c r="BD114" s="87">
        <f t="shared" si="47"/>
        <v>265801</v>
      </c>
      <c r="BE114" s="87">
        <f t="shared" si="48"/>
        <v>0</v>
      </c>
      <c r="BF114" s="88" t="s">
        <v>20</v>
      </c>
      <c r="BG114" s="87">
        <f t="shared" si="49"/>
        <v>53111</v>
      </c>
      <c r="BH114" s="87">
        <f t="shared" si="50"/>
        <v>2122216</v>
      </c>
    </row>
    <row r="115" spans="1:60" ht="13.5">
      <c r="A115" s="17" t="s">
        <v>261</v>
      </c>
      <c r="B115" s="78" t="s">
        <v>220</v>
      </c>
      <c r="C115" s="79" t="s">
        <v>221</v>
      </c>
      <c r="D115" s="87">
        <f t="shared" si="51"/>
        <v>51555</v>
      </c>
      <c r="E115" s="87">
        <f t="shared" si="52"/>
        <v>0</v>
      </c>
      <c r="F115" s="87">
        <v>0</v>
      </c>
      <c r="G115" s="87">
        <v>0</v>
      </c>
      <c r="H115" s="87">
        <v>0</v>
      </c>
      <c r="I115" s="87">
        <v>51555</v>
      </c>
      <c r="J115" s="87" t="s">
        <v>329</v>
      </c>
      <c r="K115" s="87">
        <f t="shared" si="53"/>
        <v>374490</v>
      </c>
      <c r="L115" s="87">
        <v>69026</v>
      </c>
      <c r="M115" s="88">
        <f t="shared" si="54"/>
        <v>178939</v>
      </c>
      <c r="N115" s="87">
        <v>0</v>
      </c>
      <c r="O115" s="87">
        <v>171781</v>
      </c>
      <c r="P115" s="87">
        <v>7158</v>
      </c>
      <c r="Q115" s="87">
        <v>0</v>
      </c>
      <c r="R115" s="87">
        <v>126525</v>
      </c>
      <c r="S115" s="87">
        <v>0</v>
      </c>
      <c r="T115" s="87" t="s">
        <v>329</v>
      </c>
      <c r="U115" s="87">
        <v>24530</v>
      </c>
      <c r="V115" s="87">
        <f t="shared" si="55"/>
        <v>450575</v>
      </c>
      <c r="W115" s="87">
        <f t="shared" si="56"/>
        <v>0</v>
      </c>
      <c r="X115" s="87">
        <f t="shared" si="57"/>
        <v>0</v>
      </c>
      <c r="Y115" s="87">
        <v>0</v>
      </c>
      <c r="Z115" s="87">
        <v>0</v>
      </c>
      <c r="AA115" s="87">
        <v>0</v>
      </c>
      <c r="AB115" s="87">
        <v>0</v>
      </c>
      <c r="AC115" s="87" t="s">
        <v>329</v>
      </c>
      <c r="AD115" s="87">
        <f t="shared" si="58"/>
        <v>0</v>
      </c>
      <c r="AE115" s="87">
        <v>0</v>
      </c>
      <c r="AF115" s="88">
        <f t="shared" si="59"/>
        <v>0</v>
      </c>
      <c r="AG115" s="87">
        <v>0</v>
      </c>
      <c r="AH115" s="87">
        <v>0</v>
      </c>
      <c r="AI115" s="87">
        <v>0</v>
      </c>
      <c r="AJ115" s="87">
        <v>0</v>
      </c>
      <c r="AK115" s="87">
        <v>0</v>
      </c>
      <c r="AL115" s="87">
        <v>0</v>
      </c>
      <c r="AM115" s="87" t="s">
        <v>329</v>
      </c>
      <c r="AN115" s="87">
        <v>0</v>
      </c>
      <c r="AO115" s="87">
        <f t="shared" si="60"/>
        <v>0</v>
      </c>
      <c r="AP115" s="87">
        <f t="shared" si="61"/>
        <v>51555</v>
      </c>
      <c r="AQ115" s="87">
        <f t="shared" si="62"/>
        <v>0</v>
      </c>
      <c r="AR115" s="87">
        <f t="shared" si="63"/>
        <v>0</v>
      </c>
      <c r="AS115" s="87">
        <f t="shared" si="64"/>
        <v>0</v>
      </c>
      <c r="AT115" s="87">
        <f t="shared" si="45"/>
        <v>0</v>
      </c>
      <c r="AU115" s="87">
        <f t="shared" si="41"/>
        <v>51555</v>
      </c>
      <c r="AV115" s="88" t="s">
        <v>20</v>
      </c>
      <c r="AW115" s="87">
        <f t="shared" si="42"/>
        <v>374490</v>
      </c>
      <c r="AX115" s="87">
        <f t="shared" si="43"/>
        <v>69026</v>
      </c>
      <c r="AY115" s="87">
        <f t="shared" si="44"/>
        <v>178939</v>
      </c>
      <c r="AZ115" s="87">
        <f t="shared" si="37"/>
        <v>0</v>
      </c>
      <c r="BA115" s="87">
        <f t="shared" si="38"/>
        <v>171781</v>
      </c>
      <c r="BB115" s="87">
        <f t="shared" si="39"/>
        <v>7158</v>
      </c>
      <c r="BC115" s="87">
        <f t="shared" si="40"/>
        <v>0</v>
      </c>
      <c r="BD115" s="87">
        <f t="shared" si="47"/>
        <v>126525</v>
      </c>
      <c r="BE115" s="87">
        <f t="shared" si="48"/>
        <v>0</v>
      </c>
      <c r="BF115" s="88" t="s">
        <v>20</v>
      </c>
      <c r="BG115" s="87">
        <f t="shared" si="49"/>
        <v>24530</v>
      </c>
      <c r="BH115" s="87">
        <f t="shared" si="50"/>
        <v>450575</v>
      </c>
    </row>
    <row r="116" spans="1:60" ht="13.5">
      <c r="A116" s="17" t="s">
        <v>261</v>
      </c>
      <c r="B116" s="78" t="s">
        <v>222</v>
      </c>
      <c r="C116" s="79" t="s">
        <v>234</v>
      </c>
      <c r="D116" s="87">
        <f t="shared" si="51"/>
        <v>0</v>
      </c>
      <c r="E116" s="87">
        <f t="shared" si="52"/>
        <v>0</v>
      </c>
      <c r="F116" s="87">
        <v>0</v>
      </c>
      <c r="G116" s="87">
        <v>0</v>
      </c>
      <c r="H116" s="87">
        <v>0</v>
      </c>
      <c r="I116" s="87">
        <v>0</v>
      </c>
      <c r="J116" s="87" t="s">
        <v>329</v>
      </c>
      <c r="K116" s="87">
        <f t="shared" si="53"/>
        <v>0</v>
      </c>
      <c r="L116" s="87">
        <v>0</v>
      </c>
      <c r="M116" s="88">
        <f t="shared" si="54"/>
        <v>0</v>
      </c>
      <c r="N116" s="87">
        <v>0</v>
      </c>
      <c r="O116" s="87">
        <v>0</v>
      </c>
      <c r="P116" s="87">
        <v>0</v>
      </c>
      <c r="Q116" s="87">
        <v>0</v>
      </c>
      <c r="R116" s="87">
        <v>0</v>
      </c>
      <c r="S116" s="87">
        <v>0</v>
      </c>
      <c r="T116" s="87" t="s">
        <v>329</v>
      </c>
      <c r="U116" s="87">
        <v>0</v>
      </c>
      <c r="V116" s="87">
        <f t="shared" si="55"/>
        <v>0</v>
      </c>
      <c r="W116" s="87">
        <f t="shared" si="56"/>
        <v>0</v>
      </c>
      <c r="X116" s="87">
        <f t="shared" si="57"/>
        <v>0</v>
      </c>
      <c r="Y116" s="87">
        <v>0</v>
      </c>
      <c r="Z116" s="87">
        <v>0</v>
      </c>
      <c r="AA116" s="87">
        <v>0</v>
      </c>
      <c r="AB116" s="87">
        <v>0</v>
      </c>
      <c r="AC116" s="87" t="s">
        <v>329</v>
      </c>
      <c r="AD116" s="87">
        <f t="shared" si="58"/>
        <v>254964</v>
      </c>
      <c r="AE116" s="87">
        <v>103069</v>
      </c>
      <c r="AF116" s="88">
        <f t="shared" si="59"/>
        <v>67649</v>
      </c>
      <c r="AG116" s="87">
        <v>0</v>
      </c>
      <c r="AH116" s="87">
        <v>67649</v>
      </c>
      <c r="AI116" s="87">
        <v>0</v>
      </c>
      <c r="AJ116" s="87">
        <v>0</v>
      </c>
      <c r="AK116" s="87">
        <v>76490</v>
      </c>
      <c r="AL116" s="87">
        <v>7756</v>
      </c>
      <c r="AM116" s="87" t="s">
        <v>329</v>
      </c>
      <c r="AN116" s="87">
        <v>0</v>
      </c>
      <c r="AO116" s="87">
        <f t="shared" si="60"/>
        <v>254964</v>
      </c>
      <c r="AP116" s="87">
        <f t="shared" si="61"/>
        <v>0</v>
      </c>
      <c r="AQ116" s="87">
        <f t="shared" si="62"/>
        <v>0</v>
      </c>
      <c r="AR116" s="87">
        <f t="shared" si="63"/>
        <v>0</v>
      </c>
      <c r="AS116" s="87">
        <f t="shared" si="64"/>
        <v>0</v>
      </c>
      <c r="AT116" s="87">
        <f t="shared" si="45"/>
        <v>0</v>
      </c>
      <c r="AU116" s="87">
        <f t="shared" si="41"/>
        <v>0</v>
      </c>
      <c r="AV116" s="88" t="s">
        <v>20</v>
      </c>
      <c r="AW116" s="87">
        <f t="shared" si="42"/>
        <v>254964</v>
      </c>
      <c r="AX116" s="87">
        <f t="shared" si="43"/>
        <v>103069</v>
      </c>
      <c r="AY116" s="87">
        <f t="shared" si="44"/>
        <v>67649</v>
      </c>
      <c r="AZ116" s="87">
        <f t="shared" si="37"/>
        <v>0</v>
      </c>
      <c r="BA116" s="87">
        <f t="shared" si="38"/>
        <v>67649</v>
      </c>
      <c r="BB116" s="87">
        <f t="shared" si="39"/>
        <v>0</v>
      </c>
      <c r="BC116" s="87">
        <f t="shared" si="40"/>
        <v>0</v>
      </c>
      <c r="BD116" s="87">
        <f t="shared" si="47"/>
        <v>76490</v>
      </c>
      <c r="BE116" s="87">
        <f t="shared" si="48"/>
        <v>7756</v>
      </c>
      <c r="BF116" s="88" t="s">
        <v>20</v>
      </c>
      <c r="BG116" s="87">
        <f t="shared" si="49"/>
        <v>0</v>
      </c>
      <c r="BH116" s="87">
        <f t="shared" si="50"/>
        <v>254964</v>
      </c>
    </row>
    <row r="117" spans="1:60" ht="13.5">
      <c r="A117" s="17" t="s">
        <v>261</v>
      </c>
      <c r="B117" s="78" t="s">
        <v>235</v>
      </c>
      <c r="C117" s="79" t="s">
        <v>231</v>
      </c>
      <c r="D117" s="87">
        <f t="shared" si="51"/>
        <v>0</v>
      </c>
      <c r="E117" s="87">
        <f t="shared" si="52"/>
        <v>0</v>
      </c>
      <c r="F117" s="87">
        <v>0</v>
      </c>
      <c r="G117" s="87">
        <v>0</v>
      </c>
      <c r="H117" s="87">
        <v>0</v>
      </c>
      <c r="I117" s="87">
        <v>0</v>
      </c>
      <c r="J117" s="87" t="s">
        <v>329</v>
      </c>
      <c r="K117" s="87">
        <f t="shared" si="53"/>
        <v>1053518</v>
      </c>
      <c r="L117" s="87">
        <v>127078</v>
      </c>
      <c r="M117" s="88">
        <f t="shared" si="54"/>
        <v>214321</v>
      </c>
      <c r="N117" s="87">
        <v>0</v>
      </c>
      <c r="O117" s="87">
        <v>188722</v>
      </c>
      <c r="P117" s="87">
        <v>25599</v>
      </c>
      <c r="Q117" s="87">
        <v>4309</v>
      </c>
      <c r="R117" s="87">
        <v>707810</v>
      </c>
      <c r="S117" s="87">
        <v>0</v>
      </c>
      <c r="T117" s="87" t="s">
        <v>329</v>
      </c>
      <c r="U117" s="87">
        <v>37388</v>
      </c>
      <c r="V117" s="87">
        <f t="shared" si="55"/>
        <v>1090906</v>
      </c>
      <c r="W117" s="87">
        <f t="shared" si="56"/>
        <v>0</v>
      </c>
      <c r="X117" s="87">
        <f t="shared" si="57"/>
        <v>0</v>
      </c>
      <c r="Y117" s="87">
        <v>0</v>
      </c>
      <c r="Z117" s="87">
        <v>0</v>
      </c>
      <c r="AA117" s="87">
        <v>0</v>
      </c>
      <c r="AB117" s="87">
        <v>0</v>
      </c>
      <c r="AC117" s="87" t="s">
        <v>329</v>
      </c>
      <c r="AD117" s="87">
        <f t="shared" si="58"/>
        <v>0</v>
      </c>
      <c r="AE117" s="87">
        <v>0</v>
      </c>
      <c r="AF117" s="88">
        <f t="shared" si="59"/>
        <v>0</v>
      </c>
      <c r="AG117" s="87">
        <v>0</v>
      </c>
      <c r="AH117" s="87">
        <v>0</v>
      </c>
      <c r="AI117" s="87">
        <v>0</v>
      </c>
      <c r="AJ117" s="87">
        <v>0</v>
      </c>
      <c r="AK117" s="87">
        <v>0</v>
      </c>
      <c r="AL117" s="87">
        <v>0</v>
      </c>
      <c r="AM117" s="87" t="s">
        <v>329</v>
      </c>
      <c r="AN117" s="87">
        <v>0</v>
      </c>
      <c r="AO117" s="87">
        <f t="shared" si="60"/>
        <v>0</v>
      </c>
      <c r="AP117" s="87">
        <f t="shared" si="61"/>
        <v>0</v>
      </c>
      <c r="AQ117" s="87">
        <f t="shared" si="62"/>
        <v>0</v>
      </c>
      <c r="AR117" s="87">
        <f t="shared" si="63"/>
        <v>0</v>
      </c>
      <c r="AS117" s="87">
        <f t="shared" si="64"/>
        <v>0</v>
      </c>
      <c r="AT117" s="87">
        <f t="shared" si="45"/>
        <v>0</v>
      </c>
      <c r="AU117" s="87">
        <f t="shared" si="41"/>
        <v>0</v>
      </c>
      <c r="AV117" s="88" t="s">
        <v>20</v>
      </c>
      <c r="AW117" s="87">
        <f t="shared" si="42"/>
        <v>1053518</v>
      </c>
      <c r="AX117" s="87">
        <f t="shared" si="43"/>
        <v>127078</v>
      </c>
      <c r="AY117" s="87">
        <f t="shared" si="44"/>
        <v>214321</v>
      </c>
      <c r="AZ117" s="87">
        <f t="shared" si="37"/>
        <v>0</v>
      </c>
      <c r="BA117" s="87">
        <f t="shared" si="38"/>
        <v>188722</v>
      </c>
      <c r="BB117" s="87">
        <f t="shared" si="39"/>
        <v>25599</v>
      </c>
      <c r="BC117" s="87">
        <f t="shared" si="40"/>
        <v>4309</v>
      </c>
      <c r="BD117" s="87">
        <f t="shared" si="47"/>
        <v>707810</v>
      </c>
      <c r="BE117" s="87">
        <f t="shared" si="48"/>
        <v>0</v>
      </c>
      <c r="BF117" s="88" t="s">
        <v>20</v>
      </c>
      <c r="BG117" s="87">
        <f t="shared" si="49"/>
        <v>37388</v>
      </c>
      <c r="BH117" s="87">
        <f t="shared" si="50"/>
        <v>1090906</v>
      </c>
    </row>
    <row r="118" spans="1:60" ht="13.5">
      <c r="A118" s="17" t="s">
        <v>261</v>
      </c>
      <c r="B118" s="78" t="s">
        <v>236</v>
      </c>
      <c r="C118" s="79" t="s">
        <v>237</v>
      </c>
      <c r="D118" s="87">
        <f t="shared" si="51"/>
        <v>400827</v>
      </c>
      <c r="E118" s="87">
        <f t="shared" si="52"/>
        <v>400827</v>
      </c>
      <c r="F118" s="87">
        <v>400827</v>
      </c>
      <c r="G118" s="87">
        <v>0</v>
      </c>
      <c r="H118" s="87">
        <v>0</v>
      </c>
      <c r="I118" s="87">
        <v>0</v>
      </c>
      <c r="J118" s="87" t="s">
        <v>329</v>
      </c>
      <c r="K118" s="87">
        <f t="shared" si="53"/>
        <v>335551</v>
      </c>
      <c r="L118" s="87">
        <v>74989</v>
      </c>
      <c r="M118" s="88">
        <f t="shared" si="54"/>
        <v>32604</v>
      </c>
      <c r="N118" s="87">
        <v>2800</v>
      </c>
      <c r="O118" s="87">
        <v>29804</v>
      </c>
      <c r="P118" s="87">
        <v>0</v>
      </c>
      <c r="Q118" s="87">
        <v>0</v>
      </c>
      <c r="R118" s="87">
        <v>227958</v>
      </c>
      <c r="S118" s="87">
        <v>0</v>
      </c>
      <c r="T118" s="87" t="s">
        <v>329</v>
      </c>
      <c r="U118" s="87">
        <v>13545</v>
      </c>
      <c r="V118" s="87">
        <f t="shared" si="55"/>
        <v>749923</v>
      </c>
      <c r="W118" s="87">
        <f t="shared" si="56"/>
        <v>0</v>
      </c>
      <c r="X118" s="87">
        <f t="shared" si="57"/>
        <v>0</v>
      </c>
      <c r="Y118" s="87">
        <v>0</v>
      </c>
      <c r="Z118" s="87">
        <v>0</v>
      </c>
      <c r="AA118" s="87">
        <v>0</v>
      </c>
      <c r="AB118" s="87">
        <v>0</v>
      </c>
      <c r="AC118" s="87" t="s">
        <v>329</v>
      </c>
      <c r="AD118" s="87">
        <f t="shared" si="58"/>
        <v>105884</v>
      </c>
      <c r="AE118" s="87">
        <v>13635</v>
      </c>
      <c r="AF118" s="88">
        <f t="shared" si="59"/>
        <v>19351</v>
      </c>
      <c r="AG118" s="87">
        <v>0</v>
      </c>
      <c r="AH118" s="87">
        <v>19351</v>
      </c>
      <c r="AI118" s="87">
        <v>0</v>
      </c>
      <c r="AJ118" s="87">
        <v>0</v>
      </c>
      <c r="AK118" s="87">
        <v>72898</v>
      </c>
      <c r="AL118" s="87">
        <v>0</v>
      </c>
      <c r="AM118" s="87" t="s">
        <v>329</v>
      </c>
      <c r="AN118" s="87">
        <v>6773</v>
      </c>
      <c r="AO118" s="87">
        <f t="shared" si="60"/>
        <v>112657</v>
      </c>
      <c r="AP118" s="87">
        <f t="shared" si="61"/>
        <v>400827</v>
      </c>
      <c r="AQ118" s="87">
        <f t="shared" si="62"/>
        <v>400827</v>
      </c>
      <c r="AR118" s="87">
        <f t="shared" si="63"/>
        <v>400827</v>
      </c>
      <c r="AS118" s="87">
        <f t="shared" si="64"/>
        <v>0</v>
      </c>
      <c r="AT118" s="87">
        <f t="shared" si="45"/>
        <v>0</v>
      </c>
      <c r="AU118" s="87">
        <f t="shared" si="41"/>
        <v>0</v>
      </c>
      <c r="AV118" s="88" t="s">
        <v>20</v>
      </c>
      <c r="AW118" s="87">
        <f t="shared" si="42"/>
        <v>441435</v>
      </c>
      <c r="AX118" s="87">
        <f t="shared" si="43"/>
        <v>88624</v>
      </c>
      <c r="AY118" s="87">
        <f t="shared" si="44"/>
        <v>51955</v>
      </c>
      <c r="AZ118" s="87">
        <f t="shared" si="37"/>
        <v>2800</v>
      </c>
      <c r="BA118" s="87">
        <f t="shared" si="38"/>
        <v>49155</v>
      </c>
      <c r="BB118" s="87">
        <f t="shared" si="39"/>
        <v>0</v>
      </c>
      <c r="BC118" s="87">
        <f t="shared" si="40"/>
        <v>0</v>
      </c>
      <c r="BD118" s="87">
        <f t="shared" si="47"/>
        <v>300856</v>
      </c>
      <c r="BE118" s="87">
        <f t="shared" si="48"/>
        <v>0</v>
      </c>
      <c r="BF118" s="88" t="s">
        <v>20</v>
      </c>
      <c r="BG118" s="87">
        <f t="shared" si="49"/>
        <v>20318</v>
      </c>
      <c r="BH118" s="87">
        <f t="shared" si="50"/>
        <v>862580</v>
      </c>
    </row>
    <row r="119" spans="1:60" ht="13.5">
      <c r="A119" s="17" t="s">
        <v>261</v>
      </c>
      <c r="B119" s="78" t="s">
        <v>238</v>
      </c>
      <c r="C119" s="79" t="s">
        <v>232</v>
      </c>
      <c r="D119" s="87">
        <f t="shared" si="51"/>
        <v>201075</v>
      </c>
      <c r="E119" s="87">
        <f t="shared" si="52"/>
        <v>201075</v>
      </c>
      <c r="F119" s="87">
        <v>0</v>
      </c>
      <c r="G119" s="87">
        <v>201075</v>
      </c>
      <c r="H119" s="87">
        <v>0</v>
      </c>
      <c r="I119" s="87">
        <v>0</v>
      </c>
      <c r="J119" s="87" t="s">
        <v>329</v>
      </c>
      <c r="K119" s="87">
        <f t="shared" si="53"/>
        <v>1106809</v>
      </c>
      <c r="L119" s="87">
        <v>271260</v>
      </c>
      <c r="M119" s="88">
        <f t="shared" si="54"/>
        <v>364382</v>
      </c>
      <c r="N119" s="87">
        <v>0</v>
      </c>
      <c r="O119" s="87">
        <v>355055</v>
      </c>
      <c r="P119" s="87">
        <v>9327</v>
      </c>
      <c r="Q119" s="87">
        <v>0</v>
      </c>
      <c r="R119" s="87">
        <v>471167</v>
      </c>
      <c r="S119" s="87">
        <v>0</v>
      </c>
      <c r="T119" s="87" t="s">
        <v>329</v>
      </c>
      <c r="U119" s="87">
        <v>0</v>
      </c>
      <c r="V119" s="87">
        <f t="shared" si="55"/>
        <v>1307884</v>
      </c>
      <c r="W119" s="87">
        <f t="shared" si="56"/>
        <v>0</v>
      </c>
      <c r="X119" s="87">
        <f t="shared" si="57"/>
        <v>0</v>
      </c>
      <c r="Y119" s="87">
        <v>0</v>
      </c>
      <c r="Z119" s="87">
        <v>0</v>
      </c>
      <c r="AA119" s="87">
        <v>0</v>
      </c>
      <c r="AB119" s="87">
        <v>0</v>
      </c>
      <c r="AC119" s="87" t="s">
        <v>329</v>
      </c>
      <c r="AD119" s="87">
        <f t="shared" si="58"/>
        <v>189845</v>
      </c>
      <c r="AE119" s="87">
        <v>25837</v>
      </c>
      <c r="AF119" s="88">
        <f t="shared" si="59"/>
        <v>107980</v>
      </c>
      <c r="AG119" s="87">
        <v>0</v>
      </c>
      <c r="AH119" s="87">
        <v>107980</v>
      </c>
      <c r="AI119" s="87">
        <v>0</v>
      </c>
      <c r="AJ119" s="87">
        <v>0</v>
      </c>
      <c r="AK119" s="87">
        <v>56028</v>
      </c>
      <c r="AL119" s="87">
        <v>0</v>
      </c>
      <c r="AM119" s="87" t="s">
        <v>329</v>
      </c>
      <c r="AN119" s="87">
        <v>0</v>
      </c>
      <c r="AO119" s="87">
        <f t="shared" si="60"/>
        <v>189845</v>
      </c>
      <c r="AP119" s="87">
        <f t="shared" si="61"/>
        <v>201075</v>
      </c>
      <c r="AQ119" s="87">
        <f t="shared" si="62"/>
        <v>201075</v>
      </c>
      <c r="AR119" s="87">
        <f t="shared" si="63"/>
        <v>0</v>
      </c>
      <c r="AS119" s="87">
        <f t="shared" si="64"/>
        <v>201075</v>
      </c>
      <c r="AT119" s="87">
        <f t="shared" si="45"/>
        <v>0</v>
      </c>
      <c r="AU119" s="87">
        <f t="shared" si="41"/>
        <v>0</v>
      </c>
      <c r="AV119" s="88" t="s">
        <v>20</v>
      </c>
      <c r="AW119" s="87">
        <f t="shared" si="42"/>
        <v>1296654</v>
      </c>
      <c r="AX119" s="87">
        <f t="shared" si="43"/>
        <v>297097</v>
      </c>
      <c r="AY119" s="87">
        <f t="shared" si="44"/>
        <v>472362</v>
      </c>
      <c r="AZ119" s="87">
        <f t="shared" si="37"/>
        <v>0</v>
      </c>
      <c r="BA119" s="87">
        <f t="shared" si="38"/>
        <v>463035</v>
      </c>
      <c r="BB119" s="87">
        <f t="shared" si="39"/>
        <v>9327</v>
      </c>
      <c r="BC119" s="87">
        <f t="shared" si="40"/>
        <v>0</v>
      </c>
      <c r="BD119" s="87">
        <f t="shared" si="47"/>
        <v>527195</v>
      </c>
      <c r="BE119" s="87">
        <f t="shared" si="48"/>
        <v>0</v>
      </c>
      <c r="BF119" s="88" t="s">
        <v>20</v>
      </c>
      <c r="BG119" s="87">
        <f t="shared" si="49"/>
        <v>0</v>
      </c>
      <c r="BH119" s="87">
        <f t="shared" si="50"/>
        <v>1497729</v>
      </c>
    </row>
    <row r="120" spans="1:60" ht="13.5">
      <c r="A120" s="17" t="s">
        <v>261</v>
      </c>
      <c r="B120" s="78" t="s">
        <v>239</v>
      </c>
      <c r="C120" s="79" t="s">
        <v>240</v>
      </c>
      <c r="D120" s="87">
        <f t="shared" si="51"/>
        <v>157352</v>
      </c>
      <c r="E120" s="87">
        <f t="shared" si="52"/>
        <v>157352</v>
      </c>
      <c r="F120" s="87">
        <v>157352</v>
      </c>
      <c r="G120" s="87">
        <v>0</v>
      </c>
      <c r="H120" s="87">
        <v>0</v>
      </c>
      <c r="I120" s="87">
        <v>0</v>
      </c>
      <c r="J120" s="87" t="s">
        <v>329</v>
      </c>
      <c r="K120" s="87">
        <f t="shared" si="53"/>
        <v>1097070</v>
      </c>
      <c r="L120" s="87">
        <v>359930</v>
      </c>
      <c r="M120" s="88">
        <f t="shared" si="54"/>
        <v>149688</v>
      </c>
      <c r="N120" s="87">
        <v>0</v>
      </c>
      <c r="O120" s="87">
        <v>149688</v>
      </c>
      <c r="P120" s="87">
        <v>0</v>
      </c>
      <c r="Q120" s="87">
        <v>0</v>
      </c>
      <c r="R120" s="87">
        <v>583309</v>
      </c>
      <c r="S120" s="87">
        <v>4143</v>
      </c>
      <c r="T120" s="87" t="s">
        <v>329</v>
      </c>
      <c r="U120" s="87">
        <v>284999</v>
      </c>
      <c r="V120" s="87">
        <f t="shared" si="55"/>
        <v>1539421</v>
      </c>
      <c r="W120" s="87">
        <f t="shared" si="56"/>
        <v>0</v>
      </c>
      <c r="X120" s="87">
        <f t="shared" si="57"/>
        <v>0</v>
      </c>
      <c r="Y120" s="87">
        <v>0</v>
      </c>
      <c r="Z120" s="87">
        <v>0</v>
      </c>
      <c r="AA120" s="87">
        <v>0</v>
      </c>
      <c r="AB120" s="87">
        <v>0</v>
      </c>
      <c r="AC120" s="87" t="s">
        <v>329</v>
      </c>
      <c r="AD120" s="87">
        <f t="shared" si="58"/>
        <v>0</v>
      </c>
      <c r="AE120" s="87">
        <v>0</v>
      </c>
      <c r="AF120" s="88">
        <f t="shared" si="59"/>
        <v>0</v>
      </c>
      <c r="AG120" s="87">
        <v>0</v>
      </c>
      <c r="AH120" s="87">
        <v>0</v>
      </c>
      <c r="AI120" s="87">
        <v>0</v>
      </c>
      <c r="AJ120" s="87">
        <v>0</v>
      </c>
      <c r="AK120" s="87">
        <v>0</v>
      </c>
      <c r="AL120" s="87">
        <v>0</v>
      </c>
      <c r="AM120" s="87" t="s">
        <v>329</v>
      </c>
      <c r="AN120" s="87">
        <v>0</v>
      </c>
      <c r="AO120" s="87">
        <f t="shared" si="60"/>
        <v>0</v>
      </c>
      <c r="AP120" s="87">
        <f t="shared" si="61"/>
        <v>157352</v>
      </c>
      <c r="AQ120" s="87">
        <f t="shared" si="62"/>
        <v>157352</v>
      </c>
      <c r="AR120" s="87">
        <f t="shared" si="63"/>
        <v>157352</v>
      </c>
      <c r="AS120" s="87">
        <f t="shared" si="64"/>
        <v>0</v>
      </c>
      <c r="AT120" s="87">
        <f t="shared" si="45"/>
        <v>0</v>
      </c>
      <c r="AU120" s="87">
        <f t="shared" si="41"/>
        <v>0</v>
      </c>
      <c r="AV120" s="88" t="s">
        <v>20</v>
      </c>
      <c r="AW120" s="87">
        <f t="shared" si="42"/>
        <v>1097070</v>
      </c>
      <c r="AX120" s="87">
        <f t="shared" si="43"/>
        <v>359930</v>
      </c>
      <c r="AY120" s="87">
        <f t="shared" si="44"/>
        <v>149688</v>
      </c>
      <c r="AZ120" s="87">
        <f t="shared" si="37"/>
        <v>0</v>
      </c>
      <c r="BA120" s="87">
        <f t="shared" si="38"/>
        <v>149688</v>
      </c>
      <c r="BB120" s="87">
        <f t="shared" si="39"/>
        <v>0</v>
      </c>
      <c r="BC120" s="87">
        <f t="shared" si="40"/>
        <v>0</v>
      </c>
      <c r="BD120" s="87">
        <f t="shared" si="47"/>
        <v>583309</v>
      </c>
      <c r="BE120" s="87">
        <f t="shared" si="48"/>
        <v>4143</v>
      </c>
      <c r="BF120" s="88" t="s">
        <v>20</v>
      </c>
      <c r="BG120" s="87">
        <f t="shared" si="49"/>
        <v>284999</v>
      </c>
      <c r="BH120" s="87">
        <f t="shared" si="50"/>
        <v>1539421</v>
      </c>
    </row>
    <row r="121" spans="1:60" ht="13.5">
      <c r="A121" s="17" t="s">
        <v>261</v>
      </c>
      <c r="B121" s="78" t="s">
        <v>241</v>
      </c>
      <c r="C121" s="79" t="s">
        <v>233</v>
      </c>
      <c r="D121" s="87">
        <f t="shared" si="51"/>
        <v>4348270</v>
      </c>
      <c r="E121" s="87">
        <f t="shared" si="52"/>
        <v>4345666</v>
      </c>
      <c r="F121" s="87">
        <v>3652257</v>
      </c>
      <c r="G121" s="87">
        <v>628237</v>
      </c>
      <c r="H121" s="87">
        <v>65172</v>
      </c>
      <c r="I121" s="87">
        <v>2604</v>
      </c>
      <c r="J121" s="87" t="s">
        <v>329</v>
      </c>
      <c r="K121" s="87">
        <f t="shared" si="53"/>
        <v>2138567</v>
      </c>
      <c r="L121" s="87">
        <v>107661</v>
      </c>
      <c r="M121" s="88">
        <f t="shared" si="54"/>
        <v>1652595</v>
      </c>
      <c r="N121" s="87">
        <v>0</v>
      </c>
      <c r="O121" s="87">
        <v>1247356</v>
      </c>
      <c r="P121" s="87">
        <v>405239</v>
      </c>
      <c r="Q121" s="87">
        <v>700</v>
      </c>
      <c r="R121" s="87">
        <v>377611</v>
      </c>
      <c r="S121" s="87">
        <v>0</v>
      </c>
      <c r="T121" s="87" t="s">
        <v>329</v>
      </c>
      <c r="U121" s="87">
        <v>463758</v>
      </c>
      <c r="V121" s="87">
        <f t="shared" si="55"/>
        <v>6950595</v>
      </c>
      <c r="W121" s="87">
        <f t="shared" si="56"/>
        <v>0</v>
      </c>
      <c r="X121" s="87">
        <f t="shared" si="57"/>
        <v>0</v>
      </c>
      <c r="Y121" s="87">
        <v>0</v>
      </c>
      <c r="Z121" s="87">
        <v>0</v>
      </c>
      <c r="AA121" s="87">
        <v>0</v>
      </c>
      <c r="AB121" s="87">
        <v>0</v>
      </c>
      <c r="AC121" s="87" t="s">
        <v>329</v>
      </c>
      <c r="AD121" s="87">
        <f t="shared" si="58"/>
        <v>0</v>
      </c>
      <c r="AE121" s="87">
        <v>0</v>
      </c>
      <c r="AF121" s="88">
        <f t="shared" si="59"/>
        <v>0</v>
      </c>
      <c r="AG121" s="87">
        <v>0</v>
      </c>
      <c r="AH121" s="87">
        <v>0</v>
      </c>
      <c r="AI121" s="87">
        <v>0</v>
      </c>
      <c r="AJ121" s="87">
        <v>0</v>
      </c>
      <c r="AK121" s="87">
        <v>0</v>
      </c>
      <c r="AL121" s="87">
        <v>0</v>
      </c>
      <c r="AM121" s="87" t="s">
        <v>329</v>
      </c>
      <c r="AN121" s="87">
        <v>0</v>
      </c>
      <c r="AO121" s="87">
        <f t="shared" si="60"/>
        <v>0</v>
      </c>
      <c r="AP121" s="87">
        <f t="shared" si="61"/>
        <v>4348270</v>
      </c>
      <c r="AQ121" s="87">
        <f t="shared" si="62"/>
        <v>4345666</v>
      </c>
      <c r="AR121" s="87">
        <f t="shared" si="63"/>
        <v>3652257</v>
      </c>
      <c r="AS121" s="87">
        <f t="shared" si="64"/>
        <v>628237</v>
      </c>
      <c r="AT121" s="87">
        <f t="shared" si="45"/>
        <v>65172</v>
      </c>
      <c r="AU121" s="87">
        <f t="shared" si="41"/>
        <v>2604</v>
      </c>
      <c r="AV121" s="88" t="s">
        <v>20</v>
      </c>
      <c r="AW121" s="87">
        <f t="shared" si="42"/>
        <v>2138567</v>
      </c>
      <c r="AX121" s="87">
        <f t="shared" si="43"/>
        <v>107661</v>
      </c>
      <c r="AY121" s="87">
        <f t="shared" si="44"/>
        <v>1652595</v>
      </c>
      <c r="AZ121" s="87">
        <f t="shared" si="37"/>
        <v>0</v>
      </c>
      <c r="BA121" s="87">
        <f t="shared" si="38"/>
        <v>1247356</v>
      </c>
      <c r="BB121" s="87">
        <f t="shared" si="39"/>
        <v>405239</v>
      </c>
      <c r="BC121" s="87">
        <f t="shared" si="40"/>
        <v>700</v>
      </c>
      <c r="BD121" s="87">
        <f t="shared" si="47"/>
        <v>377611</v>
      </c>
      <c r="BE121" s="87">
        <f t="shared" si="48"/>
        <v>0</v>
      </c>
      <c r="BF121" s="88" t="s">
        <v>20</v>
      </c>
      <c r="BG121" s="87">
        <f t="shared" si="49"/>
        <v>463758</v>
      </c>
      <c r="BH121" s="87">
        <f t="shared" si="50"/>
        <v>6950595</v>
      </c>
    </row>
    <row r="122" spans="1:60" ht="13.5">
      <c r="A122" s="17" t="s">
        <v>261</v>
      </c>
      <c r="B122" s="78" t="s">
        <v>242</v>
      </c>
      <c r="C122" s="79" t="s">
        <v>243</v>
      </c>
      <c r="D122" s="87">
        <f t="shared" si="51"/>
        <v>95207</v>
      </c>
      <c r="E122" s="87">
        <f t="shared" si="52"/>
        <v>95207</v>
      </c>
      <c r="F122" s="87">
        <v>16380</v>
      </c>
      <c r="G122" s="87">
        <v>2625</v>
      </c>
      <c r="H122" s="87">
        <v>76202</v>
      </c>
      <c r="I122" s="87">
        <v>0</v>
      </c>
      <c r="J122" s="87" t="s">
        <v>329</v>
      </c>
      <c r="K122" s="87">
        <f t="shared" si="53"/>
        <v>910995</v>
      </c>
      <c r="L122" s="87">
        <v>76654</v>
      </c>
      <c r="M122" s="88">
        <f t="shared" si="54"/>
        <v>339060</v>
      </c>
      <c r="N122" s="87">
        <v>0</v>
      </c>
      <c r="O122" s="87">
        <v>127576</v>
      </c>
      <c r="P122" s="87">
        <v>211484</v>
      </c>
      <c r="Q122" s="87">
        <v>0</v>
      </c>
      <c r="R122" s="87">
        <v>288057</v>
      </c>
      <c r="S122" s="87">
        <v>207224</v>
      </c>
      <c r="T122" s="87" t="s">
        <v>329</v>
      </c>
      <c r="U122" s="87">
        <v>0</v>
      </c>
      <c r="V122" s="87">
        <f t="shared" si="55"/>
        <v>1006202</v>
      </c>
      <c r="W122" s="87">
        <f t="shared" si="56"/>
        <v>0</v>
      </c>
      <c r="X122" s="87">
        <f t="shared" si="57"/>
        <v>0</v>
      </c>
      <c r="Y122" s="87">
        <v>0</v>
      </c>
      <c r="Z122" s="87">
        <v>0</v>
      </c>
      <c r="AA122" s="87">
        <v>0</v>
      </c>
      <c r="AB122" s="87">
        <v>0</v>
      </c>
      <c r="AC122" s="87" t="s">
        <v>329</v>
      </c>
      <c r="AD122" s="87">
        <f t="shared" si="58"/>
        <v>0</v>
      </c>
      <c r="AE122" s="87">
        <v>0</v>
      </c>
      <c r="AF122" s="88">
        <f t="shared" si="59"/>
        <v>0</v>
      </c>
      <c r="AG122" s="87">
        <v>0</v>
      </c>
      <c r="AH122" s="87">
        <v>0</v>
      </c>
      <c r="AI122" s="87">
        <v>0</v>
      </c>
      <c r="AJ122" s="87">
        <v>0</v>
      </c>
      <c r="AK122" s="87">
        <v>0</v>
      </c>
      <c r="AL122" s="87">
        <v>0</v>
      </c>
      <c r="AM122" s="87" t="s">
        <v>329</v>
      </c>
      <c r="AN122" s="87">
        <v>0</v>
      </c>
      <c r="AO122" s="87">
        <f t="shared" si="60"/>
        <v>0</v>
      </c>
      <c r="AP122" s="87">
        <f t="shared" si="61"/>
        <v>95207</v>
      </c>
      <c r="AQ122" s="87">
        <f t="shared" si="62"/>
        <v>95207</v>
      </c>
      <c r="AR122" s="87">
        <f t="shared" si="63"/>
        <v>16380</v>
      </c>
      <c r="AS122" s="87">
        <f t="shared" si="64"/>
        <v>2625</v>
      </c>
      <c r="AT122" s="87">
        <f t="shared" si="45"/>
        <v>76202</v>
      </c>
      <c r="AU122" s="87">
        <f t="shared" si="41"/>
        <v>0</v>
      </c>
      <c r="AV122" s="88" t="s">
        <v>20</v>
      </c>
      <c r="AW122" s="87">
        <f t="shared" si="42"/>
        <v>910995</v>
      </c>
      <c r="AX122" s="87">
        <f t="shared" si="43"/>
        <v>76654</v>
      </c>
      <c r="AY122" s="87">
        <f t="shared" si="44"/>
        <v>339060</v>
      </c>
      <c r="AZ122" s="87">
        <f t="shared" si="37"/>
        <v>0</v>
      </c>
      <c r="BA122" s="87">
        <f t="shared" si="38"/>
        <v>127576</v>
      </c>
      <c r="BB122" s="87">
        <f t="shared" si="39"/>
        <v>211484</v>
      </c>
      <c r="BC122" s="87">
        <f t="shared" si="40"/>
        <v>0</v>
      </c>
      <c r="BD122" s="87">
        <f t="shared" si="47"/>
        <v>288057</v>
      </c>
      <c r="BE122" s="87">
        <f t="shared" si="48"/>
        <v>207224</v>
      </c>
      <c r="BF122" s="88" t="s">
        <v>20</v>
      </c>
      <c r="BG122" s="87">
        <f t="shared" si="49"/>
        <v>0</v>
      </c>
      <c r="BH122" s="87">
        <f t="shared" si="50"/>
        <v>1006202</v>
      </c>
    </row>
    <row r="123" spans="1:60" ht="13.5">
      <c r="A123" s="17" t="s">
        <v>261</v>
      </c>
      <c r="B123" s="78" t="s">
        <v>244</v>
      </c>
      <c r="C123" s="79" t="s">
        <v>245</v>
      </c>
      <c r="D123" s="87">
        <f t="shared" si="51"/>
        <v>0</v>
      </c>
      <c r="E123" s="87">
        <f t="shared" si="52"/>
        <v>0</v>
      </c>
      <c r="F123" s="87">
        <v>0</v>
      </c>
      <c r="G123" s="87">
        <v>0</v>
      </c>
      <c r="H123" s="87">
        <v>0</v>
      </c>
      <c r="I123" s="87">
        <v>0</v>
      </c>
      <c r="J123" s="87" t="s">
        <v>329</v>
      </c>
      <c r="K123" s="87">
        <f t="shared" si="53"/>
        <v>0</v>
      </c>
      <c r="L123" s="87">
        <v>0</v>
      </c>
      <c r="M123" s="88">
        <f t="shared" si="54"/>
        <v>0</v>
      </c>
      <c r="N123" s="87">
        <v>0</v>
      </c>
      <c r="O123" s="87">
        <v>0</v>
      </c>
      <c r="P123" s="87">
        <v>0</v>
      </c>
      <c r="Q123" s="87">
        <v>0</v>
      </c>
      <c r="R123" s="87">
        <v>0</v>
      </c>
      <c r="S123" s="87">
        <v>0</v>
      </c>
      <c r="T123" s="87" t="s">
        <v>329</v>
      </c>
      <c r="U123" s="87">
        <v>0</v>
      </c>
      <c r="V123" s="87">
        <f t="shared" si="55"/>
        <v>0</v>
      </c>
      <c r="W123" s="87">
        <f t="shared" si="56"/>
        <v>0</v>
      </c>
      <c r="X123" s="87">
        <f t="shared" si="57"/>
        <v>0</v>
      </c>
      <c r="Y123" s="87">
        <v>0</v>
      </c>
      <c r="Z123" s="87">
        <v>0</v>
      </c>
      <c r="AA123" s="87">
        <v>0</v>
      </c>
      <c r="AB123" s="87">
        <v>0</v>
      </c>
      <c r="AC123" s="87" t="s">
        <v>329</v>
      </c>
      <c r="AD123" s="87">
        <f t="shared" si="58"/>
        <v>199642</v>
      </c>
      <c r="AE123" s="87">
        <v>83664</v>
      </c>
      <c r="AF123" s="88">
        <f t="shared" si="59"/>
        <v>101136</v>
      </c>
      <c r="AG123" s="87">
        <v>0</v>
      </c>
      <c r="AH123" s="87">
        <v>100497</v>
      </c>
      <c r="AI123" s="87">
        <v>639</v>
      </c>
      <c r="AJ123" s="87">
        <v>0</v>
      </c>
      <c r="AK123" s="87">
        <v>12084</v>
      </c>
      <c r="AL123" s="87">
        <v>2758</v>
      </c>
      <c r="AM123" s="87" t="s">
        <v>329</v>
      </c>
      <c r="AN123" s="87">
        <v>0</v>
      </c>
      <c r="AO123" s="87">
        <f t="shared" si="60"/>
        <v>199642</v>
      </c>
      <c r="AP123" s="87">
        <f t="shared" si="61"/>
        <v>0</v>
      </c>
      <c r="AQ123" s="87">
        <f t="shared" si="62"/>
        <v>0</v>
      </c>
      <c r="AR123" s="87">
        <f t="shared" si="63"/>
        <v>0</v>
      </c>
      <c r="AS123" s="87">
        <f t="shared" si="64"/>
        <v>0</v>
      </c>
      <c r="AT123" s="87">
        <f t="shared" si="45"/>
        <v>0</v>
      </c>
      <c r="AU123" s="87">
        <f t="shared" si="41"/>
        <v>0</v>
      </c>
      <c r="AV123" s="88" t="s">
        <v>20</v>
      </c>
      <c r="AW123" s="87">
        <f t="shared" si="42"/>
        <v>199642</v>
      </c>
      <c r="AX123" s="87">
        <f t="shared" si="43"/>
        <v>83664</v>
      </c>
      <c r="AY123" s="87">
        <f t="shared" si="44"/>
        <v>101136</v>
      </c>
      <c r="AZ123" s="87">
        <f t="shared" si="37"/>
        <v>0</v>
      </c>
      <c r="BA123" s="87">
        <f t="shared" si="38"/>
        <v>100497</v>
      </c>
      <c r="BB123" s="87">
        <f t="shared" si="39"/>
        <v>639</v>
      </c>
      <c r="BC123" s="87">
        <f t="shared" si="40"/>
        <v>0</v>
      </c>
      <c r="BD123" s="87">
        <f t="shared" si="47"/>
        <v>12084</v>
      </c>
      <c r="BE123" s="87">
        <f t="shared" si="48"/>
        <v>2758</v>
      </c>
      <c r="BF123" s="88" t="s">
        <v>20</v>
      </c>
      <c r="BG123" s="87">
        <f t="shared" si="49"/>
        <v>0</v>
      </c>
      <c r="BH123" s="87">
        <f t="shared" si="50"/>
        <v>199642</v>
      </c>
    </row>
    <row r="124" spans="1:60" ht="13.5">
      <c r="A124" s="17" t="s">
        <v>261</v>
      </c>
      <c r="B124" s="78" t="s">
        <v>246</v>
      </c>
      <c r="C124" s="79" t="s">
        <v>247</v>
      </c>
      <c r="D124" s="87">
        <f t="shared" si="51"/>
        <v>0</v>
      </c>
      <c r="E124" s="87">
        <f t="shared" si="52"/>
        <v>0</v>
      </c>
      <c r="F124" s="87">
        <v>0</v>
      </c>
      <c r="G124" s="87">
        <v>0</v>
      </c>
      <c r="H124" s="87">
        <v>0</v>
      </c>
      <c r="I124" s="87">
        <v>0</v>
      </c>
      <c r="J124" s="87" t="s">
        <v>329</v>
      </c>
      <c r="K124" s="87">
        <f t="shared" si="53"/>
        <v>0</v>
      </c>
      <c r="L124" s="87">
        <v>0</v>
      </c>
      <c r="M124" s="88">
        <f t="shared" si="54"/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87">
        <v>0</v>
      </c>
      <c r="T124" s="87" t="s">
        <v>329</v>
      </c>
      <c r="U124" s="87">
        <v>0</v>
      </c>
      <c r="V124" s="87">
        <f t="shared" si="55"/>
        <v>0</v>
      </c>
      <c r="W124" s="87">
        <f t="shared" si="56"/>
        <v>4085</v>
      </c>
      <c r="X124" s="87">
        <f t="shared" si="57"/>
        <v>4085</v>
      </c>
      <c r="Y124" s="87">
        <v>0</v>
      </c>
      <c r="Z124" s="87">
        <v>0</v>
      </c>
      <c r="AA124" s="87">
        <v>4085</v>
      </c>
      <c r="AB124" s="87">
        <v>0</v>
      </c>
      <c r="AC124" s="87" t="s">
        <v>329</v>
      </c>
      <c r="AD124" s="87">
        <f t="shared" si="58"/>
        <v>94188</v>
      </c>
      <c r="AE124" s="87">
        <v>45263</v>
      </c>
      <c r="AF124" s="88">
        <f t="shared" si="59"/>
        <v>48925</v>
      </c>
      <c r="AG124" s="87">
        <v>0</v>
      </c>
      <c r="AH124" s="87">
        <v>48925</v>
      </c>
      <c r="AI124" s="87">
        <v>0</v>
      </c>
      <c r="AJ124" s="87">
        <v>0</v>
      </c>
      <c r="AK124" s="87">
        <v>0</v>
      </c>
      <c r="AL124" s="87">
        <v>0</v>
      </c>
      <c r="AM124" s="87" t="s">
        <v>329</v>
      </c>
      <c r="AN124" s="87">
        <v>4962</v>
      </c>
      <c r="AO124" s="87">
        <f t="shared" si="60"/>
        <v>103235</v>
      </c>
      <c r="AP124" s="87">
        <f t="shared" si="61"/>
        <v>4085</v>
      </c>
      <c r="AQ124" s="87">
        <f t="shared" si="62"/>
        <v>4085</v>
      </c>
      <c r="AR124" s="87">
        <f t="shared" si="63"/>
        <v>0</v>
      </c>
      <c r="AS124" s="87">
        <f t="shared" si="64"/>
        <v>0</v>
      </c>
      <c r="AT124" s="87">
        <f t="shared" si="45"/>
        <v>4085</v>
      </c>
      <c r="AU124" s="87">
        <f t="shared" si="41"/>
        <v>0</v>
      </c>
      <c r="AV124" s="88" t="s">
        <v>20</v>
      </c>
      <c r="AW124" s="87">
        <f t="shared" si="42"/>
        <v>94188</v>
      </c>
      <c r="AX124" s="87">
        <f t="shared" si="43"/>
        <v>45263</v>
      </c>
      <c r="AY124" s="87">
        <f t="shared" si="44"/>
        <v>48925</v>
      </c>
      <c r="AZ124" s="87">
        <f t="shared" si="37"/>
        <v>0</v>
      </c>
      <c r="BA124" s="87">
        <f t="shared" si="38"/>
        <v>48925</v>
      </c>
      <c r="BB124" s="87">
        <f t="shared" si="39"/>
        <v>0</v>
      </c>
      <c r="BC124" s="87">
        <f t="shared" si="40"/>
        <v>0</v>
      </c>
      <c r="BD124" s="87">
        <f t="shared" si="47"/>
        <v>0</v>
      </c>
      <c r="BE124" s="87">
        <f t="shared" si="48"/>
        <v>0</v>
      </c>
      <c r="BF124" s="88" t="s">
        <v>20</v>
      </c>
      <c r="BG124" s="87">
        <f t="shared" si="49"/>
        <v>4962</v>
      </c>
      <c r="BH124" s="87">
        <f t="shared" si="50"/>
        <v>103235</v>
      </c>
    </row>
    <row r="125" spans="1:60" ht="13.5">
      <c r="A125" s="17" t="s">
        <v>261</v>
      </c>
      <c r="B125" s="78">
        <v>11896</v>
      </c>
      <c r="C125" s="79" t="s">
        <v>248</v>
      </c>
      <c r="D125" s="87">
        <f t="shared" si="51"/>
        <v>0</v>
      </c>
      <c r="E125" s="87">
        <f t="shared" si="52"/>
        <v>0</v>
      </c>
      <c r="F125" s="87">
        <v>0</v>
      </c>
      <c r="G125" s="87">
        <v>0</v>
      </c>
      <c r="H125" s="87">
        <v>0</v>
      </c>
      <c r="I125" s="87">
        <v>0</v>
      </c>
      <c r="J125" s="87" t="s">
        <v>329</v>
      </c>
      <c r="K125" s="87">
        <f t="shared" si="53"/>
        <v>0</v>
      </c>
      <c r="L125" s="87">
        <v>0</v>
      </c>
      <c r="M125" s="88">
        <f t="shared" si="54"/>
        <v>0</v>
      </c>
      <c r="N125" s="87">
        <v>0</v>
      </c>
      <c r="O125" s="87">
        <v>0</v>
      </c>
      <c r="P125" s="87">
        <v>0</v>
      </c>
      <c r="Q125" s="87">
        <v>0</v>
      </c>
      <c r="R125" s="87">
        <v>0</v>
      </c>
      <c r="S125" s="87">
        <v>0</v>
      </c>
      <c r="T125" s="87" t="s">
        <v>329</v>
      </c>
      <c r="U125" s="87">
        <v>0</v>
      </c>
      <c r="V125" s="87">
        <f t="shared" si="55"/>
        <v>0</v>
      </c>
      <c r="W125" s="87">
        <f t="shared" si="56"/>
        <v>0</v>
      </c>
      <c r="X125" s="87">
        <f t="shared" si="57"/>
        <v>0</v>
      </c>
      <c r="Y125" s="87">
        <v>0</v>
      </c>
      <c r="Z125" s="87">
        <v>0</v>
      </c>
      <c r="AA125" s="87">
        <v>0</v>
      </c>
      <c r="AB125" s="87">
        <v>0</v>
      </c>
      <c r="AC125" s="87" t="s">
        <v>329</v>
      </c>
      <c r="AD125" s="87">
        <f t="shared" si="58"/>
        <v>176793</v>
      </c>
      <c r="AE125" s="87">
        <v>37903</v>
      </c>
      <c r="AF125" s="88">
        <f t="shared" si="59"/>
        <v>56842</v>
      </c>
      <c r="AG125" s="87">
        <v>0</v>
      </c>
      <c r="AH125" s="87">
        <v>56842</v>
      </c>
      <c r="AI125" s="87">
        <v>0</v>
      </c>
      <c r="AJ125" s="87">
        <v>0</v>
      </c>
      <c r="AK125" s="87">
        <v>27228</v>
      </c>
      <c r="AL125" s="87">
        <v>54820</v>
      </c>
      <c r="AM125" s="87" t="s">
        <v>329</v>
      </c>
      <c r="AN125" s="87">
        <v>70008</v>
      </c>
      <c r="AO125" s="87">
        <f t="shared" si="60"/>
        <v>246801</v>
      </c>
      <c r="AP125" s="87">
        <f t="shared" si="61"/>
        <v>0</v>
      </c>
      <c r="AQ125" s="87">
        <f t="shared" si="62"/>
        <v>0</v>
      </c>
      <c r="AR125" s="87">
        <f t="shared" si="63"/>
        <v>0</v>
      </c>
      <c r="AS125" s="87">
        <f t="shared" si="64"/>
        <v>0</v>
      </c>
      <c r="AT125" s="87">
        <f t="shared" si="45"/>
        <v>0</v>
      </c>
      <c r="AU125" s="87">
        <f t="shared" si="41"/>
        <v>0</v>
      </c>
      <c r="AV125" s="88" t="s">
        <v>20</v>
      </c>
      <c r="AW125" s="87">
        <f t="shared" si="42"/>
        <v>176793</v>
      </c>
      <c r="AX125" s="87">
        <f t="shared" si="43"/>
        <v>37903</v>
      </c>
      <c r="AY125" s="87">
        <f t="shared" si="44"/>
        <v>56842</v>
      </c>
      <c r="AZ125" s="87">
        <f t="shared" si="37"/>
        <v>0</v>
      </c>
      <c r="BA125" s="87">
        <f t="shared" si="38"/>
        <v>56842</v>
      </c>
      <c r="BB125" s="87">
        <f t="shared" si="39"/>
        <v>0</v>
      </c>
      <c r="BC125" s="87">
        <f t="shared" si="40"/>
        <v>0</v>
      </c>
      <c r="BD125" s="87">
        <f t="shared" si="47"/>
        <v>27228</v>
      </c>
      <c r="BE125" s="87">
        <f t="shared" si="48"/>
        <v>54820</v>
      </c>
      <c r="BF125" s="88" t="s">
        <v>20</v>
      </c>
      <c r="BG125" s="87">
        <f t="shared" si="49"/>
        <v>70008</v>
      </c>
      <c r="BH125" s="87">
        <f t="shared" si="50"/>
        <v>246801</v>
      </c>
    </row>
    <row r="126" spans="1:60" ht="13.5">
      <c r="A126" s="95" t="s">
        <v>331</v>
      </c>
      <c r="B126" s="96"/>
      <c r="C126" s="97"/>
      <c r="D126" s="87">
        <f aca="true" t="shared" si="65" ref="D126:AI126">SUM(D7:D125)</f>
        <v>39421026</v>
      </c>
      <c r="E126" s="87">
        <f t="shared" si="65"/>
        <v>39261452</v>
      </c>
      <c r="F126" s="87">
        <f t="shared" si="65"/>
        <v>36595803</v>
      </c>
      <c r="G126" s="87">
        <f t="shared" si="65"/>
        <v>2058293</v>
      </c>
      <c r="H126" s="87">
        <f t="shared" si="65"/>
        <v>607356</v>
      </c>
      <c r="I126" s="87">
        <f t="shared" si="65"/>
        <v>159574</v>
      </c>
      <c r="J126" s="87">
        <f t="shared" si="65"/>
        <v>3598612</v>
      </c>
      <c r="K126" s="87">
        <f t="shared" si="65"/>
        <v>85110951</v>
      </c>
      <c r="L126" s="87">
        <f t="shared" si="65"/>
        <v>20936635</v>
      </c>
      <c r="M126" s="87">
        <f t="shared" si="65"/>
        <v>19995403</v>
      </c>
      <c r="N126" s="87">
        <f t="shared" si="65"/>
        <v>1026568</v>
      </c>
      <c r="O126" s="87">
        <f t="shared" si="65"/>
        <v>16669754</v>
      </c>
      <c r="P126" s="87">
        <f t="shared" si="65"/>
        <v>2299081</v>
      </c>
      <c r="Q126" s="87">
        <f t="shared" si="65"/>
        <v>410624</v>
      </c>
      <c r="R126" s="87">
        <f t="shared" si="65"/>
        <v>39835118</v>
      </c>
      <c r="S126" s="87">
        <f t="shared" si="65"/>
        <v>3933171</v>
      </c>
      <c r="T126" s="87">
        <f t="shared" si="65"/>
        <v>18652937</v>
      </c>
      <c r="U126" s="87">
        <f t="shared" si="65"/>
        <v>2947700</v>
      </c>
      <c r="V126" s="87">
        <f t="shared" si="65"/>
        <v>127479677</v>
      </c>
      <c r="W126" s="87">
        <f t="shared" si="65"/>
        <v>1823547</v>
      </c>
      <c r="X126" s="87">
        <f t="shared" si="65"/>
        <v>1814643</v>
      </c>
      <c r="Y126" s="87">
        <f t="shared" si="65"/>
        <v>944348</v>
      </c>
      <c r="Z126" s="87">
        <f t="shared" si="65"/>
        <v>0</v>
      </c>
      <c r="AA126" s="87">
        <f t="shared" si="65"/>
        <v>870295</v>
      </c>
      <c r="AB126" s="87">
        <f t="shared" si="65"/>
        <v>8904</v>
      </c>
      <c r="AC126" s="87">
        <f t="shared" si="65"/>
        <v>1152915</v>
      </c>
      <c r="AD126" s="87">
        <f t="shared" si="65"/>
        <v>11983489</v>
      </c>
      <c r="AE126" s="87">
        <f t="shared" si="65"/>
        <v>3515760</v>
      </c>
      <c r="AF126" s="87">
        <f t="shared" si="65"/>
        <v>3515467</v>
      </c>
      <c r="AG126" s="87">
        <f t="shared" si="65"/>
        <v>146726</v>
      </c>
      <c r="AH126" s="87">
        <f t="shared" si="65"/>
        <v>3287983</v>
      </c>
      <c r="AI126" s="87">
        <f t="shared" si="65"/>
        <v>80758</v>
      </c>
      <c r="AJ126" s="87">
        <f aca="true" t="shared" si="66" ref="AJ126:BH126">SUM(AJ7:AJ125)</f>
        <v>5563</v>
      </c>
      <c r="AK126" s="87">
        <f t="shared" si="66"/>
        <v>3324966</v>
      </c>
      <c r="AL126" s="87">
        <f t="shared" si="66"/>
        <v>1621733</v>
      </c>
      <c r="AM126" s="87">
        <f t="shared" si="66"/>
        <v>6255000</v>
      </c>
      <c r="AN126" s="87">
        <f t="shared" si="66"/>
        <v>715593</v>
      </c>
      <c r="AO126" s="87">
        <f t="shared" si="66"/>
        <v>14522629</v>
      </c>
      <c r="AP126" s="87">
        <f t="shared" si="66"/>
        <v>41244573</v>
      </c>
      <c r="AQ126" s="87">
        <f t="shared" si="66"/>
        <v>41076095</v>
      </c>
      <c r="AR126" s="87">
        <f t="shared" si="66"/>
        <v>37540151</v>
      </c>
      <c r="AS126" s="87">
        <f t="shared" si="66"/>
        <v>2058293</v>
      </c>
      <c r="AT126" s="87">
        <f t="shared" si="66"/>
        <v>1477651</v>
      </c>
      <c r="AU126" s="87">
        <f t="shared" si="66"/>
        <v>168478</v>
      </c>
      <c r="AV126" s="87">
        <f t="shared" si="66"/>
        <v>4751527</v>
      </c>
      <c r="AW126" s="87">
        <f t="shared" si="66"/>
        <v>97094440</v>
      </c>
      <c r="AX126" s="87">
        <f t="shared" si="66"/>
        <v>24452395</v>
      </c>
      <c r="AY126" s="87">
        <f t="shared" si="66"/>
        <v>23510870</v>
      </c>
      <c r="AZ126" s="87">
        <f t="shared" si="66"/>
        <v>1173294</v>
      </c>
      <c r="BA126" s="87">
        <f t="shared" si="66"/>
        <v>19957737</v>
      </c>
      <c r="BB126" s="87">
        <f t="shared" si="66"/>
        <v>2379839</v>
      </c>
      <c r="BC126" s="87">
        <f t="shared" si="66"/>
        <v>416187</v>
      </c>
      <c r="BD126" s="87">
        <f t="shared" si="66"/>
        <v>43160084</v>
      </c>
      <c r="BE126" s="87">
        <f t="shared" si="66"/>
        <v>5554904</v>
      </c>
      <c r="BF126" s="87">
        <f t="shared" si="66"/>
        <v>24907937</v>
      </c>
      <c r="BG126" s="87">
        <f t="shared" si="66"/>
        <v>3663293</v>
      </c>
      <c r="BH126" s="87">
        <f t="shared" si="66"/>
        <v>142002306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126:C12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97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340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224</v>
      </c>
      <c r="B2" s="114" t="s">
        <v>22</v>
      </c>
      <c r="C2" s="121" t="s">
        <v>56</v>
      </c>
      <c r="D2" s="44" t="s">
        <v>249</v>
      </c>
      <c r="E2" s="45"/>
      <c r="F2" s="45"/>
      <c r="G2" s="45"/>
      <c r="H2" s="45"/>
      <c r="I2" s="45"/>
      <c r="J2" s="44" t="s">
        <v>250</v>
      </c>
      <c r="K2" s="46"/>
      <c r="L2" s="46"/>
      <c r="M2" s="46"/>
      <c r="N2" s="46"/>
      <c r="O2" s="46"/>
      <c r="P2" s="46"/>
      <c r="Q2" s="47"/>
      <c r="R2" s="48" t="s">
        <v>251</v>
      </c>
      <c r="S2" s="46"/>
      <c r="T2" s="46"/>
      <c r="U2" s="46"/>
      <c r="V2" s="46"/>
      <c r="W2" s="46"/>
      <c r="X2" s="46"/>
      <c r="Y2" s="47"/>
      <c r="Z2" s="44" t="s">
        <v>252</v>
      </c>
      <c r="AA2" s="46"/>
      <c r="AB2" s="46"/>
      <c r="AC2" s="46"/>
      <c r="AD2" s="46"/>
      <c r="AE2" s="46"/>
      <c r="AF2" s="46"/>
      <c r="AG2" s="47"/>
      <c r="AH2" s="44" t="s">
        <v>253</v>
      </c>
      <c r="AI2" s="46"/>
      <c r="AJ2" s="46"/>
      <c r="AK2" s="46"/>
      <c r="AL2" s="46"/>
      <c r="AM2" s="46"/>
      <c r="AN2" s="46"/>
      <c r="AO2" s="47"/>
      <c r="AP2" s="44" t="s">
        <v>254</v>
      </c>
      <c r="AQ2" s="46"/>
      <c r="AR2" s="46"/>
      <c r="AS2" s="46"/>
      <c r="AT2" s="46"/>
      <c r="AU2" s="46"/>
      <c r="AV2" s="46"/>
      <c r="AW2" s="47"/>
      <c r="AX2" s="44" t="s">
        <v>255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57</v>
      </c>
      <c r="E4" s="59"/>
      <c r="F4" s="50"/>
      <c r="G4" s="49" t="s">
        <v>2</v>
      </c>
      <c r="H4" s="59"/>
      <c r="I4" s="50"/>
      <c r="J4" s="114" t="s">
        <v>256</v>
      </c>
      <c r="K4" s="117" t="s">
        <v>257</v>
      </c>
      <c r="L4" s="49" t="s">
        <v>58</v>
      </c>
      <c r="M4" s="59"/>
      <c r="N4" s="50"/>
      <c r="O4" s="49" t="s">
        <v>2</v>
      </c>
      <c r="P4" s="59"/>
      <c r="Q4" s="50"/>
      <c r="R4" s="114" t="s">
        <v>256</v>
      </c>
      <c r="S4" s="117" t="s">
        <v>257</v>
      </c>
      <c r="T4" s="49" t="s">
        <v>58</v>
      </c>
      <c r="U4" s="59"/>
      <c r="V4" s="50"/>
      <c r="W4" s="49" t="s">
        <v>2</v>
      </c>
      <c r="X4" s="59"/>
      <c r="Y4" s="50"/>
      <c r="Z4" s="114" t="s">
        <v>256</v>
      </c>
      <c r="AA4" s="117" t="s">
        <v>257</v>
      </c>
      <c r="AB4" s="49" t="s">
        <v>58</v>
      </c>
      <c r="AC4" s="59"/>
      <c r="AD4" s="50"/>
      <c r="AE4" s="49" t="s">
        <v>2</v>
      </c>
      <c r="AF4" s="59"/>
      <c r="AG4" s="50"/>
      <c r="AH4" s="114" t="s">
        <v>256</v>
      </c>
      <c r="AI4" s="117" t="s">
        <v>257</v>
      </c>
      <c r="AJ4" s="49" t="s">
        <v>58</v>
      </c>
      <c r="AK4" s="59"/>
      <c r="AL4" s="50"/>
      <c r="AM4" s="49" t="s">
        <v>2</v>
      </c>
      <c r="AN4" s="59"/>
      <c r="AO4" s="50"/>
      <c r="AP4" s="114" t="s">
        <v>256</v>
      </c>
      <c r="AQ4" s="117" t="s">
        <v>257</v>
      </c>
      <c r="AR4" s="49" t="s">
        <v>58</v>
      </c>
      <c r="AS4" s="59"/>
      <c r="AT4" s="50"/>
      <c r="AU4" s="49" t="s">
        <v>2</v>
      </c>
      <c r="AV4" s="59"/>
      <c r="AW4" s="50"/>
      <c r="AX4" s="114" t="s">
        <v>256</v>
      </c>
      <c r="AY4" s="117" t="s">
        <v>257</v>
      </c>
      <c r="AZ4" s="49" t="s">
        <v>58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258</v>
      </c>
      <c r="E5" s="19" t="s">
        <v>259</v>
      </c>
      <c r="F5" s="52" t="s">
        <v>3</v>
      </c>
      <c r="G5" s="51" t="s">
        <v>258</v>
      </c>
      <c r="H5" s="19" t="s">
        <v>259</v>
      </c>
      <c r="I5" s="38" t="s">
        <v>3</v>
      </c>
      <c r="J5" s="115"/>
      <c r="K5" s="118"/>
      <c r="L5" s="51" t="s">
        <v>258</v>
      </c>
      <c r="M5" s="19" t="s">
        <v>259</v>
      </c>
      <c r="N5" s="38" t="s">
        <v>260</v>
      </c>
      <c r="O5" s="51" t="s">
        <v>258</v>
      </c>
      <c r="P5" s="19" t="s">
        <v>259</v>
      </c>
      <c r="Q5" s="38" t="s">
        <v>260</v>
      </c>
      <c r="R5" s="115"/>
      <c r="S5" s="118"/>
      <c r="T5" s="51" t="s">
        <v>258</v>
      </c>
      <c r="U5" s="19" t="s">
        <v>259</v>
      </c>
      <c r="V5" s="38" t="s">
        <v>260</v>
      </c>
      <c r="W5" s="51" t="s">
        <v>258</v>
      </c>
      <c r="X5" s="19" t="s">
        <v>259</v>
      </c>
      <c r="Y5" s="38" t="s">
        <v>260</v>
      </c>
      <c r="Z5" s="115"/>
      <c r="AA5" s="118"/>
      <c r="AB5" s="51" t="s">
        <v>258</v>
      </c>
      <c r="AC5" s="19" t="s">
        <v>259</v>
      </c>
      <c r="AD5" s="38" t="s">
        <v>260</v>
      </c>
      <c r="AE5" s="51" t="s">
        <v>258</v>
      </c>
      <c r="AF5" s="19" t="s">
        <v>259</v>
      </c>
      <c r="AG5" s="38" t="s">
        <v>260</v>
      </c>
      <c r="AH5" s="115"/>
      <c r="AI5" s="118"/>
      <c r="AJ5" s="51" t="s">
        <v>258</v>
      </c>
      <c r="AK5" s="19" t="s">
        <v>259</v>
      </c>
      <c r="AL5" s="38" t="s">
        <v>260</v>
      </c>
      <c r="AM5" s="51" t="s">
        <v>258</v>
      </c>
      <c r="AN5" s="19" t="s">
        <v>259</v>
      </c>
      <c r="AO5" s="38" t="s">
        <v>260</v>
      </c>
      <c r="AP5" s="115"/>
      <c r="AQ5" s="118"/>
      <c r="AR5" s="51" t="s">
        <v>258</v>
      </c>
      <c r="AS5" s="19" t="s">
        <v>259</v>
      </c>
      <c r="AT5" s="38" t="s">
        <v>260</v>
      </c>
      <c r="AU5" s="51" t="s">
        <v>258</v>
      </c>
      <c r="AV5" s="19" t="s">
        <v>259</v>
      </c>
      <c r="AW5" s="38" t="s">
        <v>260</v>
      </c>
      <c r="AX5" s="115"/>
      <c r="AY5" s="118"/>
      <c r="AZ5" s="51" t="s">
        <v>258</v>
      </c>
      <c r="BA5" s="19" t="s">
        <v>259</v>
      </c>
      <c r="BB5" s="38" t="s">
        <v>260</v>
      </c>
      <c r="BC5" s="51" t="s">
        <v>258</v>
      </c>
      <c r="BD5" s="19" t="s">
        <v>259</v>
      </c>
      <c r="BE5" s="38" t="s">
        <v>260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261</v>
      </c>
      <c r="B7" s="76" t="s">
        <v>262</v>
      </c>
      <c r="C7" s="77" t="s">
        <v>263</v>
      </c>
      <c r="D7" s="18">
        <f aca="true" t="shared" si="0" ref="D7:D24">L7+T7+AB7+AJ7+AR7+AZ7</f>
        <v>0</v>
      </c>
      <c r="E7" s="18">
        <f aca="true" t="shared" si="1" ref="E7:E24">M7+U7+AC7+AK7+AS7+BA7</f>
        <v>0</v>
      </c>
      <c r="F7" s="18">
        <f aca="true" t="shared" si="2" ref="F7:F24">D7+E7</f>
        <v>0</v>
      </c>
      <c r="G7" s="18">
        <f aca="true" t="shared" si="3" ref="G7:G24">O7+W7+AE7+AM7+AU7+BC7</f>
        <v>0</v>
      </c>
      <c r="H7" s="18">
        <f aca="true" t="shared" si="4" ref="H7:H24">P7+X7+AF7+AN7+AV7+BD7</f>
        <v>0</v>
      </c>
      <c r="I7" s="18">
        <f aca="true" t="shared" si="5" ref="I7:I24">G7+H7</f>
        <v>0</v>
      </c>
      <c r="J7" s="86" t="s">
        <v>0</v>
      </c>
      <c r="K7" s="80"/>
      <c r="L7" s="18"/>
      <c r="M7" s="18"/>
      <c r="N7" s="18">
        <f aca="true" t="shared" si="6" ref="N7:N24">SUM(L7:M7)</f>
        <v>0</v>
      </c>
      <c r="O7" s="18"/>
      <c r="P7" s="18"/>
      <c r="Q7" s="18">
        <f aca="true" t="shared" si="7" ref="Q7:Q24">SUM(O7:P7)</f>
        <v>0</v>
      </c>
      <c r="R7" s="86" t="s">
        <v>0</v>
      </c>
      <c r="S7" s="80"/>
      <c r="T7" s="18"/>
      <c r="U7" s="18"/>
      <c r="V7" s="18">
        <f aca="true" t="shared" si="8" ref="V7:V71">SUM(T7:U7)</f>
        <v>0</v>
      </c>
      <c r="W7" s="18"/>
      <c r="X7" s="18"/>
      <c r="Y7" s="18">
        <f aca="true" t="shared" si="9" ref="Y7:Y71">SUM(W7:X7)</f>
        <v>0</v>
      </c>
      <c r="Z7" s="86" t="s">
        <v>0</v>
      </c>
      <c r="AA7" s="80"/>
      <c r="AB7" s="18"/>
      <c r="AC7" s="18"/>
      <c r="AD7" s="18">
        <f aca="true" t="shared" si="10" ref="AD7:AD71">SUM(AB7:AC7)</f>
        <v>0</v>
      </c>
      <c r="AE7" s="18"/>
      <c r="AF7" s="18"/>
      <c r="AG7" s="18">
        <f aca="true" t="shared" si="11" ref="AG7:AG71">SUM(AE7:AF7)</f>
        <v>0</v>
      </c>
      <c r="AH7" s="86" t="s">
        <v>0</v>
      </c>
      <c r="AI7" s="80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6" t="s">
        <v>0</v>
      </c>
      <c r="AQ7" s="80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6" t="s">
        <v>0</v>
      </c>
      <c r="AY7" s="80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2" t="s">
        <v>261</v>
      </c>
      <c r="B8" s="76" t="s">
        <v>264</v>
      </c>
      <c r="C8" s="77" t="s">
        <v>265</v>
      </c>
      <c r="D8" s="18">
        <f t="shared" si="0"/>
        <v>202332</v>
      </c>
      <c r="E8" s="18">
        <f t="shared" si="1"/>
        <v>1025799</v>
      </c>
      <c r="F8" s="18">
        <f t="shared" si="2"/>
        <v>1228131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6" t="s">
        <v>241</v>
      </c>
      <c r="K8" s="80" t="s">
        <v>233</v>
      </c>
      <c r="L8" s="18">
        <v>202332</v>
      </c>
      <c r="M8" s="18">
        <v>1025799</v>
      </c>
      <c r="N8" s="18">
        <f t="shared" si="6"/>
        <v>1228131</v>
      </c>
      <c r="O8" s="18"/>
      <c r="P8" s="18"/>
      <c r="Q8" s="18">
        <f t="shared" si="7"/>
        <v>0</v>
      </c>
      <c r="R8" s="86" t="s">
        <v>0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261</v>
      </c>
      <c r="B9" s="76" t="s">
        <v>266</v>
      </c>
      <c r="C9" s="77" t="s">
        <v>267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0</v>
      </c>
      <c r="I9" s="18">
        <f t="shared" si="5"/>
        <v>0</v>
      </c>
      <c r="J9" s="86" t="s">
        <v>0</v>
      </c>
      <c r="K9" s="80"/>
      <c r="L9" s="18"/>
      <c r="M9" s="18"/>
      <c r="N9" s="18">
        <f t="shared" si="6"/>
        <v>0</v>
      </c>
      <c r="O9" s="18"/>
      <c r="P9" s="18"/>
      <c r="Q9" s="18">
        <f t="shared" si="7"/>
        <v>0</v>
      </c>
      <c r="R9" s="86" t="s">
        <v>0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261</v>
      </c>
      <c r="B10" s="76" t="s">
        <v>268</v>
      </c>
      <c r="C10" s="77" t="s">
        <v>269</v>
      </c>
      <c r="D10" s="18">
        <f t="shared" si="0"/>
        <v>0</v>
      </c>
      <c r="E10" s="18">
        <f t="shared" si="1"/>
        <v>207220</v>
      </c>
      <c r="F10" s="18">
        <f t="shared" si="2"/>
        <v>207220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86" t="s">
        <v>220</v>
      </c>
      <c r="K10" s="80" t="s">
        <v>221</v>
      </c>
      <c r="L10" s="18">
        <v>0</v>
      </c>
      <c r="M10" s="18">
        <v>207220</v>
      </c>
      <c r="N10" s="18">
        <f t="shared" si="6"/>
        <v>207220</v>
      </c>
      <c r="O10" s="18">
        <v>0</v>
      </c>
      <c r="P10" s="18">
        <v>0</v>
      </c>
      <c r="Q10" s="18">
        <f t="shared" si="7"/>
        <v>0</v>
      </c>
      <c r="R10" s="86" t="s">
        <v>0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261</v>
      </c>
      <c r="B11" s="76" t="s">
        <v>270</v>
      </c>
      <c r="C11" s="77" t="s">
        <v>271</v>
      </c>
      <c r="D11" s="18">
        <f t="shared" si="0"/>
        <v>0</v>
      </c>
      <c r="E11" s="18">
        <f t="shared" si="1"/>
        <v>412339</v>
      </c>
      <c r="F11" s="18">
        <f t="shared" si="2"/>
        <v>412339</v>
      </c>
      <c r="G11" s="18">
        <f t="shared" si="3"/>
        <v>5351</v>
      </c>
      <c r="H11" s="18">
        <f t="shared" si="4"/>
        <v>97552</v>
      </c>
      <c r="I11" s="18">
        <f t="shared" si="5"/>
        <v>102903</v>
      </c>
      <c r="J11" s="86" t="s">
        <v>235</v>
      </c>
      <c r="K11" s="80" t="s">
        <v>231</v>
      </c>
      <c r="L11" s="18">
        <v>0</v>
      </c>
      <c r="M11" s="18">
        <v>412339</v>
      </c>
      <c r="N11" s="18">
        <f t="shared" si="6"/>
        <v>412339</v>
      </c>
      <c r="O11" s="18">
        <v>0</v>
      </c>
      <c r="P11" s="18">
        <v>0</v>
      </c>
      <c r="Q11" s="18">
        <f t="shared" si="7"/>
        <v>0</v>
      </c>
      <c r="R11" s="86" t="s">
        <v>222</v>
      </c>
      <c r="S11" s="80" t="s">
        <v>234</v>
      </c>
      <c r="T11" s="18">
        <v>0</v>
      </c>
      <c r="U11" s="18">
        <v>0</v>
      </c>
      <c r="V11" s="18">
        <f t="shared" si="8"/>
        <v>0</v>
      </c>
      <c r="W11" s="18">
        <v>5351</v>
      </c>
      <c r="X11" s="18">
        <v>97552</v>
      </c>
      <c r="Y11" s="18">
        <f t="shared" si="9"/>
        <v>102903</v>
      </c>
      <c r="Z11" s="86" t="s">
        <v>0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261</v>
      </c>
      <c r="B12" s="76" t="s">
        <v>272</v>
      </c>
      <c r="C12" s="77" t="s">
        <v>273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0</v>
      </c>
      <c r="I12" s="18">
        <f t="shared" si="5"/>
        <v>0</v>
      </c>
      <c r="J12" s="86" t="s">
        <v>0</v>
      </c>
      <c r="K12" s="80"/>
      <c r="L12" s="18">
        <v>0</v>
      </c>
      <c r="M12" s="18">
        <v>0</v>
      </c>
      <c r="N12" s="18">
        <f t="shared" si="6"/>
        <v>0</v>
      </c>
      <c r="O12" s="18">
        <v>0</v>
      </c>
      <c r="P12" s="18">
        <v>0</v>
      </c>
      <c r="Q12" s="18">
        <f t="shared" si="7"/>
        <v>0</v>
      </c>
      <c r="R12" s="86" t="s">
        <v>0</v>
      </c>
      <c r="S12" s="80"/>
      <c r="T12" s="18">
        <v>0</v>
      </c>
      <c r="U12" s="18">
        <v>0</v>
      </c>
      <c r="V12" s="18">
        <f t="shared" si="8"/>
        <v>0</v>
      </c>
      <c r="W12" s="18">
        <v>0</v>
      </c>
      <c r="X12" s="18">
        <v>0</v>
      </c>
      <c r="Y12" s="18">
        <f t="shared" si="9"/>
        <v>0</v>
      </c>
      <c r="Z12" s="86" t="s">
        <v>0</v>
      </c>
      <c r="AA12" s="80"/>
      <c r="AB12" s="18">
        <v>0</v>
      </c>
      <c r="AC12" s="18">
        <v>0</v>
      </c>
      <c r="AD12" s="18">
        <f t="shared" si="10"/>
        <v>0</v>
      </c>
      <c r="AE12" s="18">
        <v>0</v>
      </c>
      <c r="AF12" s="18">
        <v>0</v>
      </c>
      <c r="AG12" s="18">
        <f t="shared" si="11"/>
        <v>0</v>
      </c>
      <c r="AH12" s="86" t="s">
        <v>0</v>
      </c>
      <c r="AI12" s="80"/>
      <c r="AJ12" s="18">
        <v>0</v>
      </c>
      <c r="AK12" s="18">
        <v>0</v>
      </c>
      <c r="AL12" s="18">
        <f t="shared" si="12"/>
        <v>0</v>
      </c>
      <c r="AM12" s="18">
        <v>0</v>
      </c>
      <c r="AN12" s="18">
        <v>0</v>
      </c>
      <c r="AO12" s="18">
        <f t="shared" si="13"/>
        <v>0</v>
      </c>
      <c r="AP12" s="86" t="s">
        <v>0</v>
      </c>
      <c r="AQ12" s="80"/>
      <c r="AR12" s="18">
        <v>0</v>
      </c>
      <c r="AS12" s="18">
        <v>0</v>
      </c>
      <c r="AT12" s="18">
        <f t="shared" si="14"/>
        <v>0</v>
      </c>
      <c r="AU12" s="18">
        <v>0</v>
      </c>
      <c r="AV12" s="18">
        <v>0</v>
      </c>
      <c r="AW12" s="18">
        <f t="shared" si="15"/>
        <v>0</v>
      </c>
      <c r="AX12" s="86" t="s">
        <v>0</v>
      </c>
      <c r="AY12" s="80"/>
      <c r="AZ12" s="18">
        <v>0</v>
      </c>
      <c r="BA12" s="18">
        <v>0</v>
      </c>
      <c r="BB12" s="18">
        <f t="shared" si="16"/>
        <v>0</v>
      </c>
      <c r="BC12" s="18">
        <v>0</v>
      </c>
      <c r="BD12" s="18">
        <v>0</v>
      </c>
      <c r="BE12" s="18">
        <f t="shared" si="17"/>
        <v>0</v>
      </c>
    </row>
    <row r="13" spans="1:57" ht="13.5">
      <c r="A13" s="82" t="s">
        <v>261</v>
      </c>
      <c r="B13" s="76" t="s">
        <v>274</v>
      </c>
      <c r="C13" s="77" t="s">
        <v>275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0</v>
      </c>
      <c r="I13" s="18">
        <f t="shared" si="5"/>
        <v>0</v>
      </c>
      <c r="J13" s="86" t="s">
        <v>0</v>
      </c>
      <c r="K13" s="80"/>
      <c r="L13" s="18"/>
      <c r="M13" s="18"/>
      <c r="N13" s="18">
        <f t="shared" si="6"/>
        <v>0</v>
      </c>
      <c r="O13" s="18"/>
      <c r="P13" s="18"/>
      <c r="Q13" s="18">
        <f t="shared" si="7"/>
        <v>0</v>
      </c>
      <c r="R13" s="86" t="s">
        <v>0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261</v>
      </c>
      <c r="B14" s="76" t="s">
        <v>276</v>
      </c>
      <c r="C14" s="77" t="s">
        <v>277</v>
      </c>
      <c r="D14" s="18">
        <f t="shared" si="0"/>
        <v>0</v>
      </c>
      <c r="E14" s="18">
        <f t="shared" si="1"/>
        <v>307057</v>
      </c>
      <c r="F14" s="18">
        <f t="shared" si="2"/>
        <v>307057</v>
      </c>
      <c r="G14" s="18">
        <f t="shared" si="3"/>
        <v>0</v>
      </c>
      <c r="H14" s="18">
        <f t="shared" si="4"/>
        <v>87177</v>
      </c>
      <c r="I14" s="18">
        <f t="shared" si="5"/>
        <v>87177</v>
      </c>
      <c r="J14" s="86" t="s">
        <v>192</v>
      </c>
      <c r="K14" s="80" t="s">
        <v>193</v>
      </c>
      <c r="L14" s="18">
        <v>0</v>
      </c>
      <c r="M14" s="18">
        <v>307057</v>
      </c>
      <c r="N14" s="18">
        <f t="shared" si="6"/>
        <v>307057</v>
      </c>
      <c r="O14" s="18">
        <v>0</v>
      </c>
      <c r="P14" s="18">
        <v>87177</v>
      </c>
      <c r="Q14" s="18">
        <f t="shared" si="7"/>
        <v>87177</v>
      </c>
      <c r="R14" s="86" t="s">
        <v>0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0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0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0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0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261</v>
      </c>
      <c r="B15" s="76" t="s">
        <v>278</v>
      </c>
      <c r="C15" s="77" t="s">
        <v>279</v>
      </c>
      <c r="D15" s="18">
        <f t="shared" si="0"/>
        <v>13168</v>
      </c>
      <c r="E15" s="18">
        <f t="shared" si="1"/>
        <v>347014</v>
      </c>
      <c r="F15" s="18">
        <f t="shared" si="2"/>
        <v>360182</v>
      </c>
      <c r="G15" s="18">
        <f t="shared" si="3"/>
        <v>0</v>
      </c>
      <c r="H15" s="18">
        <f t="shared" si="4"/>
        <v>51064</v>
      </c>
      <c r="I15" s="18">
        <f t="shared" si="5"/>
        <v>51064</v>
      </c>
      <c r="J15" s="86" t="s">
        <v>238</v>
      </c>
      <c r="K15" s="80" t="s">
        <v>232</v>
      </c>
      <c r="L15" s="18">
        <v>13168</v>
      </c>
      <c r="M15" s="18">
        <v>347014</v>
      </c>
      <c r="N15" s="18">
        <f t="shared" si="6"/>
        <v>360182</v>
      </c>
      <c r="O15" s="18">
        <v>0</v>
      </c>
      <c r="P15" s="18">
        <v>51064</v>
      </c>
      <c r="Q15" s="18">
        <f t="shared" si="7"/>
        <v>51064</v>
      </c>
      <c r="R15" s="86" t="s">
        <v>0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261</v>
      </c>
      <c r="B16" s="76" t="s">
        <v>280</v>
      </c>
      <c r="C16" s="77" t="s">
        <v>281</v>
      </c>
      <c r="D16" s="18">
        <f t="shared" si="0"/>
        <v>0</v>
      </c>
      <c r="E16" s="18">
        <f t="shared" si="1"/>
        <v>0</v>
      </c>
      <c r="F16" s="18">
        <f t="shared" si="2"/>
        <v>0</v>
      </c>
      <c r="G16" s="18">
        <f t="shared" si="3"/>
        <v>0</v>
      </c>
      <c r="H16" s="18">
        <f t="shared" si="4"/>
        <v>0</v>
      </c>
      <c r="I16" s="18">
        <f t="shared" si="5"/>
        <v>0</v>
      </c>
      <c r="J16" s="86" t="s">
        <v>0</v>
      </c>
      <c r="K16" s="80"/>
      <c r="L16" s="18"/>
      <c r="M16" s="18"/>
      <c r="N16" s="18">
        <f t="shared" si="6"/>
        <v>0</v>
      </c>
      <c r="O16" s="18"/>
      <c r="P16" s="18"/>
      <c r="Q16" s="18">
        <f t="shared" si="7"/>
        <v>0</v>
      </c>
      <c r="R16" s="86" t="s">
        <v>0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261</v>
      </c>
      <c r="B17" s="76" t="s">
        <v>282</v>
      </c>
      <c r="C17" s="77" t="s">
        <v>283</v>
      </c>
      <c r="D17" s="18">
        <f t="shared" si="0"/>
        <v>0</v>
      </c>
      <c r="E17" s="18">
        <f t="shared" si="1"/>
        <v>0</v>
      </c>
      <c r="F17" s="18">
        <f t="shared" si="2"/>
        <v>0</v>
      </c>
      <c r="G17" s="18">
        <f t="shared" si="3"/>
        <v>0</v>
      </c>
      <c r="H17" s="18">
        <f t="shared" si="4"/>
        <v>129476</v>
      </c>
      <c r="I17" s="18">
        <f t="shared" si="5"/>
        <v>129476</v>
      </c>
      <c r="J17" s="86" t="s">
        <v>216</v>
      </c>
      <c r="K17" s="80" t="s">
        <v>217</v>
      </c>
      <c r="L17" s="18">
        <v>0</v>
      </c>
      <c r="M17" s="18">
        <v>0</v>
      </c>
      <c r="N17" s="18">
        <f t="shared" si="6"/>
        <v>0</v>
      </c>
      <c r="O17" s="18">
        <v>0</v>
      </c>
      <c r="P17" s="18">
        <v>129476</v>
      </c>
      <c r="Q17" s="18">
        <f t="shared" si="7"/>
        <v>129476</v>
      </c>
      <c r="R17" s="86" t="s">
        <v>0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0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0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0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0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261</v>
      </c>
      <c r="B18" s="76" t="s">
        <v>284</v>
      </c>
      <c r="C18" s="77" t="s">
        <v>285</v>
      </c>
      <c r="D18" s="18">
        <f t="shared" si="0"/>
        <v>0</v>
      </c>
      <c r="E18" s="18">
        <f t="shared" si="1"/>
        <v>2085607</v>
      </c>
      <c r="F18" s="18">
        <f t="shared" si="2"/>
        <v>2085607</v>
      </c>
      <c r="G18" s="18">
        <f t="shared" si="3"/>
        <v>0</v>
      </c>
      <c r="H18" s="18">
        <f t="shared" si="4"/>
        <v>164745</v>
      </c>
      <c r="I18" s="18">
        <f t="shared" si="5"/>
        <v>164745</v>
      </c>
      <c r="J18" s="86" t="s">
        <v>216</v>
      </c>
      <c r="K18" s="80" t="s">
        <v>217</v>
      </c>
      <c r="L18" s="18">
        <v>0</v>
      </c>
      <c r="M18" s="18">
        <v>2085607</v>
      </c>
      <c r="N18" s="18">
        <f t="shared" si="6"/>
        <v>2085607</v>
      </c>
      <c r="O18" s="18">
        <v>0</v>
      </c>
      <c r="P18" s="18">
        <v>164745</v>
      </c>
      <c r="Q18" s="18">
        <f t="shared" si="7"/>
        <v>164745</v>
      </c>
      <c r="R18" s="86" t="s">
        <v>0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261</v>
      </c>
      <c r="B19" s="76" t="s">
        <v>286</v>
      </c>
      <c r="C19" s="77" t="s">
        <v>287</v>
      </c>
      <c r="D19" s="18">
        <f t="shared" si="0"/>
        <v>0</v>
      </c>
      <c r="E19" s="18">
        <f t="shared" si="1"/>
        <v>0</v>
      </c>
      <c r="F19" s="18">
        <f t="shared" si="2"/>
        <v>0</v>
      </c>
      <c r="G19" s="18">
        <f t="shared" si="3"/>
        <v>0</v>
      </c>
      <c r="H19" s="18">
        <f t="shared" si="4"/>
        <v>0</v>
      </c>
      <c r="I19" s="18">
        <f t="shared" si="5"/>
        <v>0</v>
      </c>
      <c r="J19" s="86" t="s">
        <v>0</v>
      </c>
      <c r="K19" s="80"/>
      <c r="L19" s="18"/>
      <c r="M19" s="18"/>
      <c r="N19" s="18">
        <f t="shared" si="6"/>
        <v>0</v>
      </c>
      <c r="O19" s="18"/>
      <c r="P19" s="18"/>
      <c r="Q19" s="18">
        <f t="shared" si="7"/>
        <v>0</v>
      </c>
      <c r="R19" s="86" t="s">
        <v>0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0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0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0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0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261</v>
      </c>
      <c r="B20" s="76" t="s">
        <v>288</v>
      </c>
      <c r="C20" s="77" t="s">
        <v>289</v>
      </c>
      <c r="D20" s="18">
        <f t="shared" si="0"/>
        <v>0</v>
      </c>
      <c r="E20" s="18">
        <f t="shared" si="1"/>
        <v>10422</v>
      </c>
      <c r="F20" s="18">
        <f t="shared" si="2"/>
        <v>10422</v>
      </c>
      <c r="G20" s="18">
        <f t="shared" si="3"/>
        <v>0</v>
      </c>
      <c r="H20" s="18">
        <f t="shared" si="4"/>
        <v>0</v>
      </c>
      <c r="I20" s="18">
        <f t="shared" si="5"/>
        <v>0</v>
      </c>
      <c r="J20" s="86" t="s">
        <v>220</v>
      </c>
      <c r="K20" s="80" t="s">
        <v>221</v>
      </c>
      <c r="L20" s="18"/>
      <c r="M20" s="18">
        <v>10422</v>
      </c>
      <c r="N20" s="18">
        <f t="shared" si="6"/>
        <v>10422</v>
      </c>
      <c r="O20" s="18"/>
      <c r="P20" s="18"/>
      <c r="Q20" s="18">
        <f t="shared" si="7"/>
        <v>0</v>
      </c>
      <c r="R20" s="86" t="s">
        <v>0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261</v>
      </c>
      <c r="B21" s="76" t="s">
        <v>290</v>
      </c>
      <c r="C21" s="77" t="s">
        <v>291</v>
      </c>
      <c r="D21" s="18">
        <f t="shared" si="0"/>
        <v>35002</v>
      </c>
      <c r="E21" s="18">
        <f t="shared" si="1"/>
        <v>334918</v>
      </c>
      <c r="F21" s="18">
        <f t="shared" si="2"/>
        <v>369920</v>
      </c>
      <c r="G21" s="18">
        <f t="shared" si="3"/>
        <v>0</v>
      </c>
      <c r="H21" s="18">
        <f t="shared" si="4"/>
        <v>120444</v>
      </c>
      <c r="I21" s="18">
        <f t="shared" si="5"/>
        <v>120444</v>
      </c>
      <c r="J21" s="86" t="s">
        <v>242</v>
      </c>
      <c r="K21" s="80" t="s">
        <v>243</v>
      </c>
      <c r="L21" s="18">
        <v>35002</v>
      </c>
      <c r="M21" s="18">
        <v>334918</v>
      </c>
      <c r="N21" s="18">
        <f t="shared" si="6"/>
        <v>369920</v>
      </c>
      <c r="O21" s="18">
        <v>0</v>
      </c>
      <c r="P21" s="18">
        <v>0</v>
      </c>
      <c r="Q21" s="18">
        <f t="shared" si="7"/>
        <v>0</v>
      </c>
      <c r="R21" s="86" t="s">
        <v>200</v>
      </c>
      <c r="S21" s="80" t="s">
        <v>201</v>
      </c>
      <c r="T21" s="18">
        <v>0</v>
      </c>
      <c r="U21" s="18">
        <v>0</v>
      </c>
      <c r="V21" s="18">
        <f t="shared" si="8"/>
        <v>0</v>
      </c>
      <c r="W21" s="18">
        <v>0</v>
      </c>
      <c r="X21" s="18">
        <v>120444</v>
      </c>
      <c r="Y21" s="18">
        <f t="shared" si="9"/>
        <v>120444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261</v>
      </c>
      <c r="B22" s="76" t="s">
        <v>292</v>
      </c>
      <c r="C22" s="77" t="s">
        <v>293</v>
      </c>
      <c r="D22" s="18">
        <f t="shared" si="0"/>
        <v>133887</v>
      </c>
      <c r="E22" s="18">
        <f t="shared" si="1"/>
        <v>676309</v>
      </c>
      <c r="F22" s="18">
        <f t="shared" si="2"/>
        <v>810196</v>
      </c>
      <c r="G22" s="18">
        <f t="shared" si="3"/>
        <v>0</v>
      </c>
      <c r="H22" s="18">
        <f t="shared" si="4"/>
        <v>177558</v>
      </c>
      <c r="I22" s="18">
        <f t="shared" si="5"/>
        <v>177558</v>
      </c>
      <c r="J22" s="86" t="s">
        <v>241</v>
      </c>
      <c r="K22" s="80" t="s">
        <v>233</v>
      </c>
      <c r="L22" s="18">
        <v>133887</v>
      </c>
      <c r="M22" s="18">
        <v>676309</v>
      </c>
      <c r="N22" s="18">
        <f t="shared" si="6"/>
        <v>810196</v>
      </c>
      <c r="O22" s="18">
        <v>0</v>
      </c>
      <c r="P22" s="18">
        <v>0</v>
      </c>
      <c r="Q22" s="18">
        <f t="shared" si="7"/>
        <v>0</v>
      </c>
      <c r="R22" s="86" t="s">
        <v>244</v>
      </c>
      <c r="S22" s="80" t="s">
        <v>245</v>
      </c>
      <c r="T22" s="18">
        <v>0</v>
      </c>
      <c r="U22" s="18">
        <v>0</v>
      </c>
      <c r="V22" s="18">
        <f t="shared" si="8"/>
        <v>0</v>
      </c>
      <c r="W22" s="18">
        <v>0</v>
      </c>
      <c r="X22" s="18">
        <v>177558</v>
      </c>
      <c r="Y22" s="18">
        <f t="shared" si="9"/>
        <v>177558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261</v>
      </c>
      <c r="B23" s="76" t="s">
        <v>294</v>
      </c>
      <c r="C23" s="77" t="s">
        <v>295</v>
      </c>
      <c r="D23" s="18">
        <f t="shared" si="0"/>
        <v>0</v>
      </c>
      <c r="E23" s="18">
        <f t="shared" si="1"/>
        <v>0</v>
      </c>
      <c r="F23" s="18">
        <f t="shared" si="2"/>
        <v>0</v>
      </c>
      <c r="G23" s="18">
        <f t="shared" si="3"/>
        <v>0</v>
      </c>
      <c r="H23" s="18">
        <f t="shared" si="4"/>
        <v>316226</v>
      </c>
      <c r="I23" s="18">
        <f t="shared" si="5"/>
        <v>316226</v>
      </c>
      <c r="J23" s="86" t="s">
        <v>196</v>
      </c>
      <c r="K23" s="80" t="s">
        <v>197</v>
      </c>
      <c r="L23" s="18">
        <v>0</v>
      </c>
      <c r="M23" s="18">
        <v>0</v>
      </c>
      <c r="N23" s="18">
        <f t="shared" si="6"/>
        <v>0</v>
      </c>
      <c r="O23" s="18">
        <v>0</v>
      </c>
      <c r="P23" s="18">
        <v>316226</v>
      </c>
      <c r="Q23" s="18">
        <f t="shared" si="7"/>
        <v>316226</v>
      </c>
      <c r="R23" s="86" t="s">
        <v>0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261</v>
      </c>
      <c r="B24" s="76" t="s">
        <v>296</v>
      </c>
      <c r="C24" s="77" t="s">
        <v>297</v>
      </c>
      <c r="D24" s="18">
        <f t="shared" si="0"/>
        <v>241977</v>
      </c>
      <c r="E24" s="18">
        <f t="shared" si="1"/>
        <v>983502</v>
      </c>
      <c r="F24" s="18">
        <f t="shared" si="2"/>
        <v>1225479</v>
      </c>
      <c r="G24" s="18">
        <f t="shared" si="3"/>
        <v>0</v>
      </c>
      <c r="H24" s="18">
        <f t="shared" si="4"/>
        <v>170627</v>
      </c>
      <c r="I24" s="18">
        <f t="shared" si="5"/>
        <v>170627</v>
      </c>
      <c r="J24" s="86" t="s">
        <v>214</v>
      </c>
      <c r="K24" s="80" t="s">
        <v>215</v>
      </c>
      <c r="L24" s="18">
        <v>241977</v>
      </c>
      <c r="M24" s="18">
        <v>983502</v>
      </c>
      <c r="N24" s="18">
        <f t="shared" si="6"/>
        <v>1225479</v>
      </c>
      <c r="O24" s="18">
        <v>0</v>
      </c>
      <c r="P24" s="18">
        <v>170627</v>
      </c>
      <c r="Q24" s="18">
        <f t="shared" si="7"/>
        <v>170627</v>
      </c>
      <c r="R24" s="86" t="s">
        <v>0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261</v>
      </c>
      <c r="B25" s="76" t="s">
        <v>298</v>
      </c>
      <c r="C25" s="77" t="s">
        <v>299</v>
      </c>
      <c r="D25" s="18">
        <f aca="true" t="shared" si="18" ref="D25:D88">L25+T25+AB25+AJ25+AR25+AZ25</f>
        <v>309617</v>
      </c>
      <c r="E25" s="18">
        <f aca="true" t="shared" si="19" ref="E25:E88">M25+U25+AC25+AK25+AS25+BA25</f>
        <v>1258418</v>
      </c>
      <c r="F25" s="18">
        <f aca="true" t="shared" si="20" ref="F25:F88">D25+E25</f>
        <v>1568035</v>
      </c>
      <c r="G25" s="18">
        <f aca="true" t="shared" si="21" ref="G25:G88">O25+W25+AE25+AM25+AU25+BC25</f>
        <v>0</v>
      </c>
      <c r="H25" s="18">
        <f aca="true" t="shared" si="22" ref="H25:H88">P25+X25+AF25+AN25+AV25+BD25</f>
        <v>219668</v>
      </c>
      <c r="I25" s="18">
        <f aca="true" t="shared" si="23" ref="I25:I88">G25+H25</f>
        <v>219668</v>
      </c>
      <c r="J25" s="86" t="s">
        <v>214</v>
      </c>
      <c r="K25" s="80" t="s">
        <v>215</v>
      </c>
      <c r="L25" s="18">
        <v>309617</v>
      </c>
      <c r="M25" s="18">
        <v>1258418</v>
      </c>
      <c r="N25" s="18">
        <f aca="true" t="shared" si="24" ref="N25:N88">SUM(L25:M25)</f>
        <v>1568035</v>
      </c>
      <c r="O25" s="18">
        <v>0</v>
      </c>
      <c r="P25" s="18">
        <v>219668</v>
      </c>
      <c r="Q25" s="18">
        <f aca="true" t="shared" si="25" ref="Q25:Q88">SUM(O25:P25)</f>
        <v>219668</v>
      </c>
      <c r="R25" s="86" t="s">
        <v>0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261</v>
      </c>
      <c r="B26" s="76" t="s">
        <v>300</v>
      </c>
      <c r="C26" s="77" t="s">
        <v>301</v>
      </c>
      <c r="D26" s="18">
        <f t="shared" si="18"/>
        <v>0</v>
      </c>
      <c r="E26" s="18">
        <f t="shared" si="19"/>
        <v>457901</v>
      </c>
      <c r="F26" s="18">
        <f t="shared" si="20"/>
        <v>457901</v>
      </c>
      <c r="G26" s="18">
        <f t="shared" si="21"/>
        <v>0</v>
      </c>
      <c r="H26" s="18">
        <f t="shared" si="22"/>
        <v>34466</v>
      </c>
      <c r="I26" s="18">
        <f t="shared" si="23"/>
        <v>34466</v>
      </c>
      <c r="J26" s="86" t="s">
        <v>218</v>
      </c>
      <c r="K26" s="80" t="s">
        <v>219</v>
      </c>
      <c r="L26" s="18">
        <v>0</v>
      </c>
      <c r="M26" s="18">
        <v>457901</v>
      </c>
      <c r="N26" s="18">
        <f t="shared" si="24"/>
        <v>457901</v>
      </c>
      <c r="O26" s="18">
        <v>0</v>
      </c>
      <c r="P26" s="18">
        <v>34466</v>
      </c>
      <c r="Q26" s="18">
        <f t="shared" si="25"/>
        <v>34466</v>
      </c>
      <c r="R26" s="86" t="s">
        <v>0</v>
      </c>
      <c r="S26" s="80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261</v>
      </c>
      <c r="B27" s="76" t="s">
        <v>302</v>
      </c>
      <c r="C27" s="77" t="s">
        <v>303</v>
      </c>
      <c r="D27" s="18">
        <f t="shared" si="18"/>
        <v>0</v>
      </c>
      <c r="E27" s="18">
        <f t="shared" si="19"/>
        <v>492102</v>
      </c>
      <c r="F27" s="18">
        <f t="shared" si="20"/>
        <v>492102</v>
      </c>
      <c r="G27" s="18">
        <f t="shared" si="21"/>
        <v>0</v>
      </c>
      <c r="H27" s="18">
        <f t="shared" si="22"/>
        <v>37040</v>
      </c>
      <c r="I27" s="18">
        <f t="shared" si="23"/>
        <v>37040</v>
      </c>
      <c r="J27" s="86" t="s">
        <v>218</v>
      </c>
      <c r="K27" s="80" t="s">
        <v>219</v>
      </c>
      <c r="L27" s="18">
        <v>0</v>
      </c>
      <c r="M27" s="18">
        <v>492102</v>
      </c>
      <c r="N27" s="18">
        <f t="shared" si="24"/>
        <v>492102</v>
      </c>
      <c r="O27" s="18">
        <v>0</v>
      </c>
      <c r="P27" s="18">
        <v>37040</v>
      </c>
      <c r="Q27" s="18">
        <f t="shared" si="25"/>
        <v>37040</v>
      </c>
      <c r="R27" s="86" t="s">
        <v>0</v>
      </c>
      <c r="S27" s="80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261</v>
      </c>
      <c r="B28" s="76" t="s">
        <v>304</v>
      </c>
      <c r="C28" s="77" t="s">
        <v>305</v>
      </c>
      <c r="D28" s="18">
        <f t="shared" si="18"/>
        <v>0</v>
      </c>
      <c r="E28" s="18">
        <f t="shared" si="19"/>
        <v>0</v>
      </c>
      <c r="F28" s="18">
        <f t="shared" si="20"/>
        <v>0</v>
      </c>
      <c r="G28" s="18">
        <f t="shared" si="21"/>
        <v>177567</v>
      </c>
      <c r="H28" s="18">
        <f t="shared" si="22"/>
        <v>188563</v>
      </c>
      <c r="I28" s="18">
        <f t="shared" si="23"/>
        <v>366130</v>
      </c>
      <c r="J28" s="86" t="s">
        <v>202</v>
      </c>
      <c r="K28" s="80" t="s">
        <v>203</v>
      </c>
      <c r="L28" s="18">
        <v>0</v>
      </c>
      <c r="M28" s="18">
        <v>0</v>
      </c>
      <c r="N28" s="18">
        <f t="shared" si="24"/>
        <v>0</v>
      </c>
      <c r="O28" s="18">
        <v>177567</v>
      </c>
      <c r="P28" s="18">
        <v>188563</v>
      </c>
      <c r="Q28" s="18">
        <f t="shared" si="25"/>
        <v>366130</v>
      </c>
      <c r="R28" s="86" t="s">
        <v>0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0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261</v>
      </c>
      <c r="B29" s="76" t="s">
        <v>306</v>
      </c>
      <c r="C29" s="77" t="s">
        <v>307</v>
      </c>
      <c r="D29" s="18">
        <f t="shared" si="18"/>
        <v>0</v>
      </c>
      <c r="E29" s="18">
        <f t="shared" si="19"/>
        <v>0</v>
      </c>
      <c r="F29" s="18">
        <f t="shared" si="20"/>
        <v>0</v>
      </c>
      <c r="G29" s="18">
        <f t="shared" si="21"/>
        <v>0</v>
      </c>
      <c r="H29" s="18">
        <f t="shared" si="22"/>
        <v>0</v>
      </c>
      <c r="I29" s="18">
        <f t="shared" si="23"/>
        <v>0</v>
      </c>
      <c r="J29" s="86" t="s">
        <v>0</v>
      </c>
      <c r="K29" s="80"/>
      <c r="L29" s="18"/>
      <c r="M29" s="18"/>
      <c r="N29" s="18">
        <f t="shared" si="24"/>
        <v>0</v>
      </c>
      <c r="O29" s="18"/>
      <c r="P29" s="18"/>
      <c r="Q29" s="18">
        <f t="shared" si="25"/>
        <v>0</v>
      </c>
      <c r="R29" s="86" t="s">
        <v>0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0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261</v>
      </c>
      <c r="B30" s="76" t="s">
        <v>308</v>
      </c>
      <c r="C30" s="77" t="s">
        <v>309</v>
      </c>
      <c r="D30" s="18">
        <f t="shared" si="18"/>
        <v>0</v>
      </c>
      <c r="E30" s="18">
        <f t="shared" si="19"/>
        <v>0</v>
      </c>
      <c r="F30" s="18">
        <f t="shared" si="20"/>
        <v>0</v>
      </c>
      <c r="G30" s="18">
        <f t="shared" si="21"/>
        <v>0</v>
      </c>
      <c r="H30" s="18">
        <f t="shared" si="22"/>
        <v>38244</v>
      </c>
      <c r="I30" s="18">
        <f t="shared" si="23"/>
        <v>38244</v>
      </c>
      <c r="J30" s="86" t="s">
        <v>188</v>
      </c>
      <c r="K30" s="80" t="s">
        <v>189</v>
      </c>
      <c r="L30" s="18"/>
      <c r="M30" s="18"/>
      <c r="N30" s="18">
        <f t="shared" si="24"/>
        <v>0</v>
      </c>
      <c r="O30" s="18"/>
      <c r="P30" s="18">
        <v>38244</v>
      </c>
      <c r="Q30" s="18">
        <f t="shared" si="25"/>
        <v>38244</v>
      </c>
      <c r="R30" s="86" t="s">
        <v>0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261</v>
      </c>
      <c r="B31" s="76" t="s">
        <v>310</v>
      </c>
      <c r="C31" s="77" t="s">
        <v>311</v>
      </c>
      <c r="D31" s="18">
        <f t="shared" si="18"/>
        <v>292334</v>
      </c>
      <c r="E31" s="18">
        <f t="shared" si="19"/>
        <v>179248</v>
      </c>
      <c r="F31" s="18">
        <f t="shared" si="20"/>
        <v>471582</v>
      </c>
      <c r="G31" s="18">
        <f t="shared" si="21"/>
        <v>0</v>
      </c>
      <c r="H31" s="18">
        <f t="shared" si="22"/>
        <v>35588</v>
      </c>
      <c r="I31" s="18">
        <f t="shared" si="23"/>
        <v>35588</v>
      </c>
      <c r="J31" s="86" t="s">
        <v>198</v>
      </c>
      <c r="K31" s="80" t="s">
        <v>199</v>
      </c>
      <c r="L31" s="18">
        <v>292334</v>
      </c>
      <c r="M31" s="18">
        <v>179248</v>
      </c>
      <c r="N31" s="18">
        <f t="shared" si="24"/>
        <v>471582</v>
      </c>
      <c r="O31" s="18"/>
      <c r="P31" s="18"/>
      <c r="Q31" s="18">
        <f t="shared" si="25"/>
        <v>0</v>
      </c>
      <c r="R31" s="86" t="s">
        <v>188</v>
      </c>
      <c r="S31" s="80" t="s">
        <v>189</v>
      </c>
      <c r="T31" s="18"/>
      <c r="U31" s="18"/>
      <c r="V31" s="18">
        <f t="shared" si="8"/>
        <v>0</v>
      </c>
      <c r="W31" s="18">
        <v>0</v>
      </c>
      <c r="X31" s="18">
        <v>35588</v>
      </c>
      <c r="Y31" s="18">
        <f t="shared" si="9"/>
        <v>35588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261</v>
      </c>
      <c r="B32" s="76" t="s">
        <v>312</v>
      </c>
      <c r="C32" s="77" t="s">
        <v>313</v>
      </c>
      <c r="D32" s="18">
        <f t="shared" si="18"/>
        <v>0</v>
      </c>
      <c r="E32" s="18">
        <f t="shared" si="19"/>
        <v>0</v>
      </c>
      <c r="F32" s="18">
        <f t="shared" si="20"/>
        <v>0</v>
      </c>
      <c r="G32" s="18">
        <f t="shared" si="21"/>
        <v>0</v>
      </c>
      <c r="H32" s="18">
        <f t="shared" si="22"/>
        <v>43961</v>
      </c>
      <c r="I32" s="18">
        <f t="shared" si="23"/>
        <v>43961</v>
      </c>
      <c r="J32" s="86" t="s">
        <v>188</v>
      </c>
      <c r="K32" s="80" t="s">
        <v>189</v>
      </c>
      <c r="L32" s="18">
        <v>0</v>
      </c>
      <c r="M32" s="18">
        <v>0</v>
      </c>
      <c r="N32" s="18">
        <f t="shared" si="24"/>
        <v>0</v>
      </c>
      <c r="O32" s="18">
        <v>0</v>
      </c>
      <c r="P32" s="18">
        <v>43961</v>
      </c>
      <c r="Q32" s="18">
        <f t="shared" si="25"/>
        <v>43961</v>
      </c>
      <c r="R32" s="86" t="s">
        <v>0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0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261</v>
      </c>
      <c r="B33" s="76" t="s">
        <v>314</v>
      </c>
      <c r="C33" s="77" t="s">
        <v>315</v>
      </c>
      <c r="D33" s="18">
        <f t="shared" si="18"/>
        <v>549427</v>
      </c>
      <c r="E33" s="18">
        <f t="shared" si="19"/>
        <v>336889</v>
      </c>
      <c r="F33" s="18">
        <f t="shared" si="20"/>
        <v>886316</v>
      </c>
      <c r="G33" s="18">
        <f t="shared" si="21"/>
        <v>0</v>
      </c>
      <c r="H33" s="18">
        <f t="shared" si="22"/>
        <v>54241</v>
      </c>
      <c r="I33" s="18">
        <f t="shared" si="23"/>
        <v>54241</v>
      </c>
      <c r="J33" s="86" t="s">
        <v>188</v>
      </c>
      <c r="K33" s="80" t="s">
        <v>189</v>
      </c>
      <c r="L33" s="18">
        <v>0</v>
      </c>
      <c r="M33" s="18">
        <v>0</v>
      </c>
      <c r="N33" s="18">
        <f t="shared" si="24"/>
        <v>0</v>
      </c>
      <c r="O33" s="18">
        <v>0</v>
      </c>
      <c r="P33" s="18">
        <v>54241</v>
      </c>
      <c r="Q33" s="18">
        <f t="shared" si="25"/>
        <v>54241</v>
      </c>
      <c r="R33" s="86" t="s">
        <v>198</v>
      </c>
      <c r="S33" s="80" t="s">
        <v>199</v>
      </c>
      <c r="T33" s="18">
        <v>549427</v>
      </c>
      <c r="U33" s="18">
        <v>336889</v>
      </c>
      <c r="V33" s="18">
        <f t="shared" si="8"/>
        <v>886316</v>
      </c>
      <c r="W33" s="18">
        <v>0</v>
      </c>
      <c r="X33" s="18">
        <v>0</v>
      </c>
      <c r="Y33" s="18">
        <f t="shared" si="9"/>
        <v>0</v>
      </c>
      <c r="Z33" s="86" t="s">
        <v>0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261</v>
      </c>
      <c r="B34" s="76" t="s">
        <v>316</v>
      </c>
      <c r="C34" s="77" t="s">
        <v>317</v>
      </c>
      <c r="D34" s="18">
        <f t="shared" si="18"/>
        <v>0</v>
      </c>
      <c r="E34" s="18">
        <f t="shared" si="19"/>
        <v>0</v>
      </c>
      <c r="F34" s="18">
        <f t="shared" si="20"/>
        <v>0</v>
      </c>
      <c r="G34" s="18">
        <f t="shared" si="21"/>
        <v>0</v>
      </c>
      <c r="H34" s="18">
        <f t="shared" si="22"/>
        <v>109541</v>
      </c>
      <c r="I34" s="18">
        <f t="shared" si="23"/>
        <v>109541</v>
      </c>
      <c r="J34" s="86" t="s">
        <v>196</v>
      </c>
      <c r="K34" s="80" t="s">
        <v>197</v>
      </c>
      <c r="L34" s="18">
        <v>0</v>
      </c>
      <c r="M34" s="18">
        <v>0</v>
      </c>
      <c r="N34" s="18">
        <f t="shared" si="24"/>
        <v>0</v>
      </c>
      <c r="O34" s="18">
        <v>0</v>
      </c>
      <c r="P34" s="18">
        <v>109541</v>
      </c>
      <c r="Q34" s="18">
        <f t="shared" si="25"/>
        <v>109541</v>
      </c>
      <c r="R34" s="86" t="s">
        <v>0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0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261</v>
      </c>
      <c r="B35" s="76" t="s">
        <v>318</v>
      </c>
      <c r="C35" s="77" t="s">
        <v>319</v>
      </c>
      <c r="D35" s="18">
        <f t="shared" si="18"/>
        <v>0</v>
      </c>
      <c r="E35" s="18">
        <f t="shared" si="19"/>
        <v>1053871</v>
      </c>
      <c r="F35" s="18">
        <f t="shared" si="20"/>
        <v>1053871</v>
      </c>
      <c r="G35" s="18">
        <f t="shared" si="21"/>
        <v>0</v>
      </c>
      <c r="H35" s="18">
        <f t="shared" si="22"/>
        <v>158529</v>
      </c>
      <c r="I35" s="18">
        <f t="shared" si="23"/>
        <v>158529</v>
      </c>
      <c r="J35" s="86" t="s">
        <v>186</v>
      </c>
      <c r="K35" s="80" t="s">
        <v>187</v>
      </c>
      <c r="L35" s="18">
        <v>0</v>
      </c>
      <c r="M35" s="18">
        <v>1053871</v>
      </c>
      <c r="N35" s="18">
        <f t="shared" si="24"/>
        <v>1053871</v>
      </c>
      <c r="O35" s="18">
        <v>0</v>
      </c>
      <c r="P35" s="18">
        <v>158529</v>
      </c>
      <c r="Q35" s="18">
        <f t="shared" si="25"/>
        <v>158529</v>
      </c>
      <c r="R35" s="86" t="s">
        <v>0</v>
      </c>
      <c r="S35" s="80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6" t="s">
        <v>0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261</v>
      </c>
      <c r="B36" s="76" t="s">
        <v>320</v>
      </c>
      <c r="C36" s="77" t="s">
        <v>321</v>
      </c>
      <c r="D36" s="18">
        <f t="shared" si="18"/>
        <v>31876</v>
      </c>
      <c r="E36" s="18">
        <f t="shared" si="19"/>
        <v>305004</v>
      </c>
      <c r="F36" s="18">
        <f t="shared" si="20"/>
        <v>336880</v>
      </c>
      <c r="G36" s="18">
        <f t="shared" si="21"/>
        <v>0</v>
      </c>
      <c r="H36" s="18">
        <f t="shared" si="22"/>
        <v>74036</v>
      </c>
      <c r="I36" s="18">
        <f t="shared" si="23"/>
        <v>74036</v>
      </c>
      <c r="J36" s="86" t="s">
        <v>242</v>
      </c>
      <c r="K36" s="80" t="s">
        <v>243</v>
      </c>
      <c r="L36" s="18">
        <v>31876</v>
      </c>
      <c r="M36" s="18">
        <v>305004</v>
      </c>
      <c r="N36" s="18">
        <f t="shared" si="24"/>
        <v>336880</v>
      </c>
      <c r="O36" s="18">
        <v>0</v>
      </c>
      <c r="P36" s="18">
        <v>0</v>
      </c>
      <c r="Q36" s="18">
        <f t="shared" si="25"/>
        <v>0</v>
      </c>
      <c r="R36" s="86" t="s">
        <v>200</v>
      </c>
      <c r="S36" s="80" t="s">
        <v>201</v>
      </c>
      <c r="T36" s="18">
        <v>0</v>
      </c>
      <c r="U36" s="18">
        <v>0</v>
      </c>
      <c r="V36" s="18">
        <f t="shared" si="8"/>
        <v>0</v>
      </c>
      <c r="W36" s="18">
        <v>0</v>
      </c>
      <c r="X36" s="18">
        <v>74036</v>
      </c>
      <c r="Y36" s="18">
        <f t="shared" si="9"/>
        <v>74036</v>
      </c>
      <c r="Z36" s="86" t="s">
        <v>0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261</v>
      </c>
      <c r="B37" s="76" t="s">
        <v>322</v>
      </c>
      <c r="C37" s="77" t="s">
        <v>323</v>
      </c>
      <c r="D37" s="18">
        <f t="shared" si="18"/>
        <v>111462</v>
      </c>
      <c r="E37" s="18">
        <f t="shared" si="19"/>
        <v>453030</v>
      </c>
      <c r="F37" s="18">
        <f t="shared" si="20"/>
        <v>564492</v>
      </c>
      <c r="G37" s="18">
        <f t="shared" si="21"/>
        <v>0</v>
      </c>
      <c r="H37" s="18">
        <f t="shared" si="22"/>
        <v>77133</v>
      </c>
      <c r="I37" s="18">
        <f t="shared" si="23"/>
        <v>77133</v>
      </c>
      <c r="J37" s="86" t="s">
        <v>214</v>
      </c>
      <c r="K37" s="80" t="s">
        <v>215</v>
      </c>
      <c r="L37" s="18">
        <v>111462</v>
      </c>
      <c r="M37" s="18">
        <v>453030</v>
      </c>
      <c r="N37" s="18">
        <f t="shared" si="24"/>
        <v>564492</v>
      </c>
      <c r="O37" s="18">
        <v>0</v>
      </c>
      <c r="P37" s="18">
        <v>77133</v>
      </c>
      <c r="Q37" s="18">
        <f t="shared" si="25"/>
        <v>77133</v>
      </c>
      <c r="R37" s="86" t="s">
        <v>0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261</v>
      </c>
      <c r="B38" s="76" t="s">
        <v>324</v>
      </c>
      <c r="C38" s="77" t="s">
        <v>325</v>
      </c>
      <c r="D38" s="18">
        <f t="shared" si="18"/>
        <v>403009</v>
      </c>
      <c r="E38" s="18">
        <f t="shared" si="19"/>
        <v>247111</v>
      </c>
      <c r="F38" s="18">
        <f t="shared" si="20"/>
        <v>650120</v>
      </c>
      <c r="G38" s="18">
        <f t="shared" si="21"/>
        <v>0</v>
      </c>
      <c r="H38" s="18">
        <f t="shared" si="22"/>
        <v>117023</v>
      </c>
      <c r="I38" s="18">
        <f t="shared" si="23"/>
        <v>117023</v>
      </c>
      <c r="J38" s="86" t="s">
        <v>198</v>
      </c>
      <c r="K38" s="80" t="s">
        <v>199</v>
      </c>
      <c r="L38" s="18">
        <v>403009</v>
      </c>
      <c r="M38" s="18">
        <v>247111</v>
      </c>
      <c r="N38" s="18">
        <f t="shared" si="24"/>
        <v>650120</v>
      </c>
      <c r="O38" s="18">
        <v>0</v>
      </c>
      <c r="P38" s="18">
        <v>0</v>
      </c>
      <c r="Q38" s="18">
        <f t="shared" si="25"/>
        <v>0</v>
      </c>
      <c r="R38" s="86" t="s">
        <v>204</v>
      </c>
      <c r="S38" s="80" t="s">
        <v>205</v>
      </c>
      <c r="T38" s="18">
        <v>0</v>
      </c>
      <c r="U38" s="18">
        <v>0</v>
      </c>
      <c r="V38" s="18">
        <f t="shared" si="8"/>
        <v>0</v>
      </c>
      <c r="W38" s="18">
        <v>0</v>
      </c>
      <c r="X38" s="18">
        <v>117023</v>
      </c>
      <c r="Y38" s="18">
        <f t="shared" si="9"/>
        <v>117023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261</v>
      </c>
      <c r="B39" s="76" t="s">
        <v>326</v>
      </c>
      <c r="C39" s="77" t="s">
        <v>327</v>
      </c>
      <c r="D39" s="18">
        <f t="shared" si="18"/>
        <v>0</v>
      </c>
      <c r="E39" s="18">
        <f t="shared" si="19"/>
        <v>0</v>
      </c>
      <c r="F39" s="18">
        <f t="shared" si="20"/>
        <v>0</v>
      </c>
      <c r="G39" s="18">
        <f t="shared" si="21"/>
        <v>0</v>
      </c>
      <c r="H39" s="18">
        <f t="shared" si="22"/>
        <v>55996</v>
      </c>
      <c r="I39" s="18">
        <f t="shared" si="23"/>
        <v>55996</v>
      </c>
      <c r="J39" s="86" t="s">
        <v>204</v>
      </c>
      <c r="K39" s="80" t="s">
        <v>205</v>
      </c>
      <c r="L39" s="18">
        <v>0</v>
      </c>
      <c r="M39" s="18">
        <v>0</v>
      </c>
      <c r="N39" s="18">
        <f t="shared" si="24"/>
        <v>0</v>
      </c>
      <c r="O39" s="18">
        <v>0</v>
      </c>
      <c r="P39" s="18">
        <v>55996</v>
      </c>
      <c r="Q39" s="18">
        <f t="shared" si="25"/>
        <v>55996</v>
      </c>
      <c r="R39" s="86" t="s">
        <v>0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261</v>
      </c>
      <c r="B40" s="76" t="s">
        <v>328</v>
      </c>
      <c r="C40" s="77" t="s">
        <v>78</v>
      </c>
      <c r="D40" s="18">
        <f t="shared" si="18"/>
        <v>160048</v>
      </c>
      <c r="E40" s="18">
        <f t="shared" si="19"/>
        <v>650505</v>
      </c>
      <c r="F40" s="18">
        <f t="shared" si="20"/>
        <v>810553</v>
      </c>
      <c r="G40" s="18">
        <f t="shared" si="21"/>
        <v>0</v>
      </c>
      <c r="H40" s="18">
        <f t="shared" si="22"/>
        <v>113788</v>
      </c>
      <c r="I40" s="18">
        <f t="shared" si="23"/>
        <v>113788</v>
      </c>
      <c r="J40" s="86" t="s">
        <v>214</v>
      </c>
      <c r="K40" s="80" t="s">
        <v>215</v>
      </c>
      <c r="L40" s="18">
        <v>160048</v>
      </c>
      <c r="M40" s="18">
        <v>650505</v>
      </c>
      <c r="N40" s="18">
        <f t="shared" si="24"/>
        <v>810553</v>
      </c>
      <c r="O40" s="18">
        <v>0</v>
      </c>
      <c r="P40" s="18">
        <v>113788</v>
      </c>
      <c r="Q40" s="18">
        <f t="shared" si="25"/>
        <v>113788</v>
      </c>
      <c r="R40" s="86" t="s">
        <v>0</v>
      </c>
      <c r="S40" s="80"/>
      <c r="T40" s="18">
        <v>0</v>
      </c>
      <c r="U40" s="18">
        <v>0</v>
      </c>
      <c r="V40" s="18">
        <f t="shared" si="8"/>
        <v>0</v>
      </c>
      <c r="W40" s="18">
        <v>0</v>
      </c>
      <c r="X40" s="18">
        <v>0</v>
      </c>
      <c r="Y40" s="18">
        <f t="shared" si="9"/>
        <v>0</v>
      </c>
      <c r="Z40" s="86" t="s">
        <v>0</v>
      </c>
      <c r="AA40" s="80"/>
      <c r="AB40" s="18">
        <v>0</v>
      </c>
      <c r="AC40" s="18">
        <v>0</v>
      </c>
      <c r="AD40" s="18">
        <f t="shared" si="10"/>
        <v>0</v>
      </c>
      <c r="AE40" s="18">
        <v>0</v>
      </c>
      <c r="AF40" s="18">
        <v>0</v>
      </c>
      <c r="AG40" s="18">
        <f t="shared" si="11"/>
        <v>0</v>
      </c>
      <c r="AH40" s="86" t="s">
        <v>0</v>
      </c>
      <c r="AI40" s="80"/>
      <c r="AJ40" s="18">
        <v>0</v>
      </c>
      <c r="AK40" s="18">
        <v>0</v>
      </c>
      <c r="AL40" s="18">
        <f t="shared" si="12"/>
        <v>0</v>
      </c>
      <c r="AM40" s="18">
        <v>0</v>
      </c>
      <c r="AN40" s="18">
        <v>0</v>
      </c>
      <c r="AO40" s="18">
        <f t="shared" si="13"/>
        <v>0</v>
      </c>
      <c r="AP40" s="86" t="s">
        <v>0</v>
      </c>
      <c r="AQ40" s="80"/>
      <c r="AR40" s="18">
        <v>0</v>
      </c>
      <c r="AS40" s="18">
        <v>0</v>
      </c>
      <c r="AT40" s="18">
        <f t="shared" si="14"/>
        <v>0</v>
      </c>
      <c r="AU40" s="18">
        <v>0</v>
      </c>
      <c r="AV40" s="18">
        <v>0</v>
      </c>
      <c r="AW40" s="18">
        <f t="shared" si="15"/>
        <v>0</v>
      </c>
      <c r="AX40" s="86" t="s">
        <v>0</v>
      </c>
      <c r="AY40" s="80"/>
      <c r="AZ40" s="18">
        <v>0</v>
      </c>
      <c r="BA40" s="18">
        <v>0</v>
      </c>
      <c r="BB40" s="18">
        <f t="shared" si="16"/>
        <v>0</v>
      </c>
      <c r="BC40" s="18">
        <v>0</v>
      </c>
      <c r="BD40" s="18">
        <v>0</v>
      </c>
      <c r="BE40" s="18">
        <f t="shared" si="17"/>
        <v>0</v>
      </c>
    </row>
    <row r="41" spans="1:57" ht="13.5">
      <c r="A41" s="82" t="s">
        <v>261</v>
      </c>
      <c r="B41" s="76" t="s">
        <v>79</v>
      </c>
      <c r="C41" s="77" t="s">
        <v>80</v>
      </c>
      <c r="D41" s="18">
        <f t="shared" si="18"/>
        <v>74730</v>
      </c>
      <c r="E41" s="18">
        <f t="shared" si="19"/>
        <v>617520</v>
      </c>
      <c r="F41" s="18">
        <f t="shared" si="20"/>
        <v>692250</v>
      </c>
      <c r="G41" s="18">
        <f t="shared" si="21"/>
        <v>271667</v>
      </c>
      <c r="H41" s="18">
        <f t="shared" si="22"/>
        <v>354240</v>
      </c>
      <c r="I41" s="18">
        <f t="shared" si="23"/>
        <v>625907</v>
      </c>
      <c r="J41" s="86" t="s">
        <v>184</v>
      </c>
      <c r="K41" s="80" t="s">
        <v>185</v>
      </c>
      <c r="L41" s="18">
        <v>74730</v>
      </c>
      <c r="M41" s="18">
        <v>617520</v>
      </c>
      <c r="N41" s="18">
        <f t="shared" si="24"/>
        <v>692250</v>
      </c>
      <c r="O41" s="18">
        <v>271667</v>
      </c>
      <c r="P41" s="18">
        <v>354240</v>
      </c>
      <c r="Q41" s="18">
        <f t="shared" si="25"/>
        <v>625907</v>
      </c>
      <c r="R41" s="86" t="s">
        <v>0</v>
      </c>
      <c r="S41" s="80"/>
      <c r="T41" s="18"/>
      <c r="U41" s="18"/>
      <c r="V41" s="18">
        <f t="shared" si="8"/>
        <v>0</v>
      </c>
      <c r="W41" s="18"/>
      <c r="X41" s="18"/>
      <c r="Y41" s="18">
        <f t="shared" si="9"/>
        <v>0</v>
      </c>
      <c r="Z41" s="86" t="s">
        <v>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261</v>
      </c>
      <c r="B42" s="76" t="s">
        <v>81</v>
      </c>
      <c r="C42" s="77" t="s">
        <v>82</v>
      </c>
      <c r="D42" s="18">
        <f t="shared" si="18"/>
        <v>0</v>
      </c>
      <c r="E42" s="18">
        <f t="shared" si="19"/>
        <v>0</v>
      </c>
      <c r="F42" s="18">
        <f t="shared" si="20"/>
        <v>0</v>
      </c>
      <c r="G42" s="18">
        <f t="shared" si="21"/>
        <v>7151</v>
      </c>
      <c r="H42" s="18">
        <f t="shared" si="22"/>
        <v>124749</v>
      </c>
      <c r="I42" s="18">
        <f t="shared" si="23"/>
        <v>131900</v>
      </c>
      <c r="J42" s="86" t="s">
        <v>210</v>
      </c>
      <c r="K42" s="80" t="s">
        <v>211</v>
      </c>
      <c r="L42" s="18">
        <v>0</v>
      </c>
      <c r="M42" s="18">
        <v>0</v>
      </c>
      <c r="N42" s="18">
        <f t="shared" si="24"/>
        <v>0</v>
      </c>
      <c r="O42" s="18">
        <v>7151</v>
      </c>
      <c r="P42" s="18">
        <v>124749</v>
      </c>
      <c r="Q42" s="18">
        <f t="shared" si="25"/>
        <v>131900</v>
      </c>
      <c r="R42" s="86" t="s">
        <v>0</v>
      </c>
      <c r="S42" s="80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6" t="s">
        <v>0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0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0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0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261</v>
      </c>
      <c r="B43" s="76" t="s">
        <v>83</v>
      </c>
      <c r="C43" s="77" t="s">
        <v>84</v>
      </c>
      <c r="D43" s="18">
        <f t="shared" si="18"/>
        <v>0</v>
      </c>
      <c r="E43" s="18">
        <f t="shared" si="19"/>
        <v>0</v>
      </c>
      <c r="F43" s="18">
        <f t="shared" si="20"/>
        <v>0</v>
      </c>
      <c r="G43" s="18">
        <f t="shared" si="21"/>
        <v>0</v>
      </c>
      <c r="H43" s="18">
        <f t="shared" si="22"/>
        <v>0</v>
      </c>
      <c r="I43" s="18">
        <f t="shared" si="23"/>
        <v>0</v>
      </c>
      <c r="J43" s="86" t="s">
        <v>0</v>
      </c>
      <c r="K43" s="80"/>
      <c r="L43" s="18"/>
      <c r="M43" s="18"/>
      <c r="N43" s="18">
        <f t="shared" si="24"/>
        <v>0</v>
      </c>
      <c r="O43" s="18"/>
      <c r="P43" s="18"/>
      <c r="Q43" s="18">
        <f t="shared" si="25"/>
        <v>0</v>
      </c>
      <c r="R43" s="86" t="s">
        <v>0</v>
      </c>
      <c r="S43" s="80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6" t="s">
        <v>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261</v>
      </c>
      <c r="B44" s="76" t="s">
        <v>85</v>
      </c>
      <c r="C44" s="77" t="s">
        <v>86</v>
      </c>
      <c r="D44" s="18">
        <f t="shared" si="18"/>
        <v>51823</v>
      </c>
      <c r="E44" s="18">
        <f t="shared" si="19"/>
        <v>553600</v>
      </c>
      <c r="F44" s="18">
        <f t="shared" si="20"/>
        <v>605423</v>
      </c>
      <c r="G44" s="18">
        <f t="shared" si="21"/>
        <v>7025</v>
      </c>
      <c r="H44" s="18">
        <f t="shared" si="22"/>
        <v>121466</v>
      </c>
      <c r="I44" s="18">
        <f t="shared" si="23"/>
        <v>128491</v>
      </c>
      <c r="J44" s="86" t="s">
        <v>239</v>
      </c>
      <c r="K44" s="80" t="s">
        <v>240</v>
      </c>
      <c r="L44" s="18">
        <v>51823</v>
      </c>
      <c r="M44" s="18">
        <v>553600</v>
      </c>
      <c r="N44" s="18">
        <f t="shared" si="24"/>
        <v>605423</v>
      </c>
      <c r="O44" s="18"/>
      <c r="P44" s="18"/>
      <c r="Q44" s="18">
        <f t="shared" si="25"/>
        <v>0</v>
      </c>
      <c r="R44" s="86" t="s">
        <v>210</v>
      </c>
      <c r="S44" s="80" t="s">
        <v>211</v>
      </c>
      <c r="T44" s="18"/>
      <c r="U44" s="18"/>
      <c r="V44" s="18">
        <f t="shared" si="8"/>
        <v>0</v>
      </c>
      <c r="W44" s="18">
        <v>7025</v>
      </c>
      <c r="X44" s="18">
        <v>121466</v>
      </c>
      <c r="Y44" s="18">
        <f t="shared" si="9"/>
        <v>128491</v>
      </c>
      <c r="Z44" s="86" t="s">
        <v>0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0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0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0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261</v>
      </c>
      <c r="B45" s="76" t="s">
        <v>87</v>
      </c>
      <c r="C45" s="77" t="s">
        <v>88</v>
      </c>
      <c r="D45" s="18">
        <f t="shared" si="18"/>
        <v>0</v>
      </c>
      <c r="E45" s="18">
        <f t="shared" si="19"/>
        <v>0</v>
      </c>
      <c r="F45" s="18">
        <f t="shared" si="20"/>
        <v>0</v>
      </c>
      <c r="G45" s="18">
        <f t="shared" si="21"/>
        <v>71146</v>
      </c>
      <c r="H45" s="18">
        <f t="shared" si="22"/>
        <v>57538</v>
      </c>
      <c r="I45" s="18">
        <f t="shared" si="23"/>
        <v>128684</v>
      </c>
      <c r="J45" s="86" t="s">
        <v>202</v>
      </c>
      <c r="K45" s="80" t="s">
        <v>203</v>
      </c>
      <c r="L45" s="18">
        <v>0</v>
      </c>
      <c r="M45" s="18">
        <v>0</v>
      </c>
      <c r="N45" s="18">
        <f t="shared" si="24"/>
        <v>0</v>
      </c>
      <c r="O45" s="18">
        <v>71146</v>
      </c>
      <c r="P45" s="18">
        <v>57538</v>
      </c>
      <c r="Q45" s="18">
        <f t="shared" si="25"/>
        <v>128684</v>
      </c>
      <c r="R45" s="86" t="s">
        <v>0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0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0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0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0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261</v>
      </c>
      <c r="B46" s="76" t="s">
        <v>89</v>
      </c>
      <c r="C46" s="77" t="s">
        <v>90</v>
      </c>
      <c r="D46" s="18">
        <f t="shared" si="18"/>
        <v>77166</v>
      </c>
      <c r="E46" s="18">
        <f t="shared" si="19"/>
        <v>313636</v>
      </c>
      <c r="F46" s="18">
        <f t="shared" si="20"/>
        <v>390802</v>
      </c>
      <c r="G46" s="18">
        <f t="shared" si="21"/>
        <v>0</v>
      </c>
      <c r="H46" s="18">
        <f t="shared" si="22"/>
        <v>57892</v>
      </c>
      <c r="I46" s="18">
        <f t="shared" si="23"/>
        <v>57892</v>
      </c>
      <c r="J46" s="86" t="s">
        <v>214</v>
      </c>
      <c r="K46" s="80" t="s">
        <v>215</v>
      </c>
      <c r="L46" s="18">
        <v>77166</v>
      </c>
      <c r="M46" s="18">
        <v>313636</v>
      </c>
      <c r="N46" s="18">
        <f t="shared" si="24"/>
        <v>390802</v>
      </c>
      <c r="O46" s="18">
        <v>0</v>
      </c>
      <c r="P46" s="18">
        <v>57892</v>
      </c>
      <c r="Q46" s="18">
        <f t="shared" si="25"/>
        <v>57892</v>
      </c>
      <c r="R46" s="86" t="s">
        <v>0</v>
      </c>
      <c r="S46" s="80"/>
      <c r="T46" s="18"/>
      <c r="U46" s="18"/>
      <c r="V46" s="18">
        <f t="shared" si="8"/>
        <v>0</v>
      </c>
      <c r="W46" s="18"/>
      <c r="X46" s="18"/>
      <c r="Y46" s="18">
        <f t="shared" si="9"/>
        <v>0</v>
      </c>
      <c r="Z46" s="86" t="s">
        <v>0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0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0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0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261</v>
      </c>
      <c r="B47" s="76" t="s">
        <v>342</v>
      </c>
      <c r="C47" s="77" t="s">
        <v>343</v>
      </c>
      <c r="D47" s="18">
        <f t="shared" si="18"/>
        <v>0</v>
      </c>
      <c r="E47" s="18">
        <f t="shared" si="19"/>
        <v>0</v>
      </c>
      <c r="F47" s="18">
        <f t="shared" si="20"/>
        <v>0</v>
      </c>
      <c r="G47" s="18">
        <f t="shared" si="21"/>
        <v>0</v>
      </c>
      <c r="H47" s="18">
        <f t="shared" si="22"/>
        <v>0</v>
      </c>
      <c r="I47" s="18">
        <f t="shared" si="23"/>
        <v>0</v>
      </c>
      <c r="J47" s="86" t="s">
        <v>0</v>
      </c>
      <c r="K47" s="80"/>
      <c r="L47" s="18"/>
      <c r="M47" s="18"/>
      <c r="N47" s="18">
        <f t="shared" si="24"/>
        <v>0</v>
      </c>
      <c r="O47" s="18"/>
      <c r="P47" s="18"/>
      <c r="Q47" s="18">
        <f t="shared" si="25"/>
        <v>0</v>
      </c>
      <c r="R47" s="86" t="s">
        <v>0</v>
      </c>
      <c r="S47" s="80"/>
      <c r="T47" s="18"/>
      <c r="U47" s="18"/>
      <c r="V47" s="18">
        <f t="shared" si="8"/>
        <v>0</v>
      </c>
      <c r="W47" s="18"/>
      <c r="X47" s="18"/>
      <c r="Y47" s="18">
        <f t="shared" si="9"/>
        <v>0</v>
      </c>
      <c r="Z47" s="86" t="s">
        <v>0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0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0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0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261</v>
      </c>
      <c r="B48" s="76" t="s">
        <v>91</v>
      </c>
      <c r="C48" s="77" t="s">
        <v>223</v>
      </c>
      <c r="D48" s="18">
        <f t="shared" si="18"/>
        <v>0</v>
      </c>
      <c r="E48" s="18">
        <f t="shared" si="19"/>
        <v>0</v>
      </c>
      <c r="F48" s="18">
        <f t="shared" si="20"/>
        <v>0</v>
      </c>
      <c r="G48" s="18">
        <f t="shared" si="21"/>
        <v>0</v>
      </c>
      <c r="H48" s="18">
        <f t="shared" si="22"/>
        <v>47733</v>
      </c>
      <c r="I48" s="18">
        <f t="shared" si="23"/>
        <v>47733</v>
      </c>
      <c r="J48" s="86" t="s">
        <v>196</v>
      </c>
      <c r="K48" s="80" t="s">
        <v>197</v>
      </c>
      <c r="L48" s="18">
        <v>0</v>
      </c>
      <c r="M48" s="18">
        <v>0</v>
      </c>
      <c r="N48" s="18">
        <f t="shared" si="24"/>
        <v>0</v>
      </c>
      <c r="O48" s="18">
        <v>0</v>
      </c>
      <c r="P48" s="18">
        <v>47733</v>
      </c>
      <c r="Q48" s="18">
        <f t="shared" si="25"/>
        <v>47733</v>
      </c>
      <c r="R48" s="86" t="s">
        <v>0</v>
      </c>
      <c r="S48" s="80"/>
      <c r="T48" s="18">
        <v>0</v>
      </c>
      <c r="U48" s="18">
        <v>0</v>
      </c>
      <c r="V48" s="18">
        <f t="shared" si="8"/>
        <v>0</v>
      </c>
      <c r="W48" s="18">
        <v>0</v>
      </c>
      <c r="X48" s="18">
        <v>0</v>
      </c>
      <c r="Y48" s="18">
        <f t="shared" si="9"/>
        <v>0</v>
      </c>
      <c r="Z48" s="86" t="s">
        <v>0</v>
      </c>
      <c r="AA48" s="80"/>
      <c r="AB48" s="18">
        <v>0</v>
      </c>
      <c r="AC48" s="18">
        <v>0</v>
      </c>
      <c r="AD48" s="18">
        <f t="shared" si="10"/>
        <v>0</v>
      </c>
      <c r="AE48" s="18">
        <v>0</v>
      </c>
      <c r="AF48" s="18">
        <v>0</v>
      </c>
      <c r="AG48" s="18">
        <f t="shared" si="11"/>
        <v>0</v>
      </c>
      <c r="AH48" s="86" t="s">
        <v>0</v>
      </c>
      <c r="AI48" s="80"/>
      <c r="AJ48" s="18">
        <v>0</v>
      </c>
      <c r="AK48" s="18">
        <v>0</v>
      </c>
      <c r="AL48" s="18">
        <f t="shared" si="12"/>
        <v>0</v>
      </c>
      <c r="AM48" s="18">
        <v>0</v>
      </c>
      <c r="AN48" s="18">
        <v>0</v>
      </c>
      <c r="AO48" s="18">
        <f t="shared" si="13"/>
        <v>0</v>
      </c>
      <c r="AP48" s="86" t="s">
        <v>0</v>
      </c>
      <c r="AQ48" s="80"/>
      <c r="AR48" s="18">
        <v>0</v>
      </c>
      <c r="AS48" s="18">
        <v>0</v>
      </c>
      <c r="AT48" s="18">
        <f t="shared" si="14"/>
        <v>0</v>
      </c>
      <c r="AU48" s="18">
        <v>0</v>
      </c>
      <c r="AV48" s="18">
        <v>0</v>
      </c>
      <c r="AW48" s="18">
        <f t="shared" si="15"/>
        <v>0</v>
      </c>
      <c r="AX48" s="86" t="s">
        <v>0</v>
      </c>
      <c r="AY48" s="80"/>
      <c r="AZ48" s="18">
        <v>0</v>
      </c>
      <c r="BA48" s="18">
        <v>0</v>
      </c>
      <c r="BB48" s="18">
        <f t="shared" si="16"/>
        <v>0</v>
      </c>
      <c r="BC48" s="18">
        <v>0</v>
      </c>
      <c r="BD48" s="18">
        <v>0</v>
      </c>
      <c r="BE48" s="18">
        <f t="shared" si="17"/>
        <v>0</v>
      </c>
    </row>
    <row r="49" spans="1:57" ht="13.5">
      <c r="A49" s="82" t="s">
        <v>261</v>
      </c>
      <c r="B49" s="76" t="s">
        <v>92</v>
      </c>
      <c r="C49" s="77" t="s">
        <v>93</v>
      </c>
      <c r="D49" s="18">
        <f t="shared" si="18"/>
        <v>0</v>
      </c>
      <c r="E49" s="18">
        <f t="shared" si="19"/>
        <v>97154</v>
      </c>
      <c r="F49" s="18">
        <f t="shared" si="20"/>
        <v>97154</v>
      </c>
      <c r="G49" s="18">
        <f t="shared" si="21"/>
        <v>0</v>
      </c>
      <c r="H49" s="18">
        <f t="shared" si="22"/>
        <v>34792</v>
      </c>
      <c r="I49" s="18">
        <f t="shared" si="23"/>
        <v>34792</v>
      </c>
      <c r="J49" s="86" t="s">
        <v>220</v>
      </c>
      <c r="K49" s="80" t="s">
        <v>221</v>
      </c>
      <c r="L49" s="18">
        <v>0</v>
      </c>
      <c r="M49" s="18">
        <v>97154</v>
      </c>
      <c r="N49" s="18">
        <f t="shared" si="24"/>
        <v>97154</v>
      </c>
      <c r="O49" s="18">
        <v>0</v>
      </c>
      <c r="P49" s="18">
        <v>0</v>
      </c>
      <c r="Q49" s="18">
        <f t="shared" si="25"/>
        <v>0</v>
      </c>
      <c r="R49" s="86" t="s">
        <v>200</v>
      </c>
      <c r="S49" s="80" t="s">
        <v>201</v>
      </c>
      <c r="T49" s="18">
        <v>0</v>
      </c>
      <c r="U49" s="18">
        <v>0</v>
      </c>
      <c r="V49" s="18">
        <f t="shared" si="8"/>
        <v>0</v>
      </c>
      <c r="W49" s="18">
        <v>0</v>
      </c>
      <c r="X49" s="18">
        <v>34792</v>
      </c>
      <c r="Y49" s="18">
        <f t="shared" si="9"/>
        <v>34792</v>
      </c>
      <c r="Z49" s="86" t="s">
        <v>0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0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0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0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261</v>
      </c>
      <c r="B50" s="76" t="s">
        <v>94</v>
      </c>
      <c r="C50" s="77" t="s">
        <v>95</v>
      </c>
      <c r="D50" s="18">
        <f t="shared" si="18"/>
        <v>0</v>
      </c>
      <c r="E50" s="18">
        <f t="shared" si="19"/>
        <v>0</v>
      </c>
      <c r="F50" s="18">
        <f t="shared" si="20"/>
        <v>0</v>
      </c>
      <c r="G50" s="18">
        <f t="shared" si="21"/>
        <v>0</v>
      </c>
      <c r="H50" s="18">
        <f t="shared" si="22"/>
        <v>62216</v>
      </c>
      <c r="I50" s="18">
        <f t="shared" si="23"/>
        <v>62216</v>
      </c>
      <c r="J50" s="86" t="s">
        <v>204</v>
      </c>
      <c r="K50" s="80" t="s">
        <v>205</v>
      </c>
      <c r="L50" s="18">
        <v>0</v>
      </c>
      <c r="M50" s="18">
        <v>0</v>
      </c>
      <c r="N50" s="18">
        <f t="shared" si="24"/>
        <v>0</v>
      </c>
      <c r="O50" s="18">
        <v>0</v>
      </c>
      <c r="P50" s="18">
        <v>62216</v>
      </c>
      <c r="Q50" s="18">
        <f t="shared" si="25"/>
        <v>62216</v>
      </c>
      <c r="R50" s="86" t="s">
        <v>0</v>
      </c>
      <c r="S50" s="80"/>
      <c r="T50" s="18"/>
      <c r="U50" s="18"/>
      <c r="V50" s="18">
        <f t="shared" si="8"/>
        <v>0</v>
      </c>
      <c r="W50" s="18"/>
      <c r="X50" s="18"/>
      <c r="Y50" s="18">
        <f t="shared" si="9"/>
        <v>0</v>
      </c>
      <c r="Z50" s="86" t="s">
        <v>0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0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0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0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261</v>
      </c>
      <c r="B51" s="76" t="s">
        <v>96</v>
      </c>
      <c r="C51" s="77" t="s">
        <v>97</v>
      </c>
      <c r="D51" s="18">
        <f t="shared" si="18"/>
        <v>0</v>
      </c>
      <c r="E51" s="18">
        <f t="shared" si="19"/>
        <v>0</v>
      </c>
      <c r="F51" s="18">
        <f t="shared" si="20"/>
        <v>0</v>
      </c>
      <c r="G51" s="18">
        <f t="shared" si="21"/>
        <v>0</v>
      </c>
      <c r="H51" s="18">
        <f t="shared" si="22"/>
        <v>42123</v>
      </c>
      <c r="I51" s="18">
        <f t="shared" si="23"/>
        <v>42123</v>
      </c>
      <c r="J51" s="86" t="s">
        <v>204</v>
      </c>
      <c r="K51" s="80" t="s">
        <v>205</v>
      </c>
      <c r="L51" s="18"/>
      <c r="M51" s="18"/>
      <c r="N51" s="18">
        <f t="shared" si="24"/>
        <v>0</v>
      </c>
      <c r="O51" s="18"/>
      <c r="P51" s="18">
        <v>42123</v>
      </c>
      <c r="Q51" s="18">
        <f t="shared" si="25"/>
        <v>42123</v>
      </c>
      <c r="R51" s="86" t="s">
        <v>0</v>
      </c>
      <c r="S51" s="80"/>
      <c r="T51" s="18"/>
      <c r="U51" s="18"/>
      <c r="V51" s="18">
        <f t="shared" si="8"/>
        <v>0</v>
      </c>
      <c r="W51" s="18"/>
      <c r="X51" s="18"/>
      <c r="Y51" s="18">
        <f t="shared" si="9"/>
        <v>0</v>
      </c>
      <c r="Z51" s="86" t="s">
        <v>0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0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0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0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261</v>
      </c>
      <c r="B52" s="76" t="s">
        <v>98</v>
      </c>
      <c r="C52" s="77" t="s">
        <v>99</v>
      </c>
      <c r="D52" s="18">
        <f t="shared" si="18"/>
        <v>31716</v>
      </c>
      <c r="E52" s="18">
        <f t="shared" si="19"/>
        <v>338805</v>
      </c>
      <c r="F52" s="18">
        <f t="shared" si="20"/>
        <v>370521</v>
      </c>
      <c r="G52" s="18">
        <f t="shared" si="21"/>
        <v>3935</v>
      </c>
      <c r="H52" s="18">
        <f t="shared" si="22"/>
        <v>79909</v>
      </c>
      <c r="I52" s="18">
        <f t="shared" si="23"/>
        <v>83844</v>
      </c>
      <c r="J52" s="86" t="s">
        <v>210</v>
      </c>
      <c r="K52" s="80" t="s">
        <v>211</v>
      </c>
      <c r="L52" s="18"/>
      <c r="M52" s="18"/>
      <c r="N52" s="18">
        <f t="shared" si="24"/>
        <v>0</v>
      </c>
      <c r="O52" s="18">
        <v>3935</v>
      </c>
      <c r="P52" s="18">
        <v>79909</v>
      </c>
      <c r="Q52" s="18">
        <f t="shared" si="25"/>
        <v>83844</v>
      </c>
      <c r="R52" s="86" t="s">
        <v>239</v>
      </c>
      <c r="S52" s="80" t="s">
        <v>240</v>
      </c>
      <c r="T52" s="18">
        <v>31716</v>
      </c>
      <c r="U52" s="18">
        <v>338805</v>
      </c>
      <c r="V52" s="18">
        <f t="shared" si="8"/>
        <v>370521</v>
      </c>
      <c r="W52" s="18"/>
      <c r="X52" s="18"/>
      <c r="Y52" s="18">
        <f t="shared" si="9"/>
        <v>0</v>
      </c>
      <c r="Z52" s="86" t="s">
        <v>0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0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0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0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261</v>
      </c>
      <c r="B53" s="76" t="s">
        <v>100</v>
      </c>
      <c r="C53" s="77" t="s">
        <v>101</v>
      </c>
      <c r="D53" s="18">
        <f t="shared" si="18"/>
        <v>13192</v>
      </c>
      <c r="E53" s="18">
        <f t="shared" si="19"/>
        <v>140925</v>
      </c>
      <c r="F53" s="18">
        <f t="shared" si="20"/>
        <v>154117</v>
      </c>
      <c r="G53" s="18">
        <f t="shared" si="21"/>
        <v>1904</v>
      </c>
      <c r="H53" s="18">
        <f t="shared" si="22"/>
        <v>45471</v>
      </c>
      <c r="I53" s="18">
        <f t="shared" si="23"/>
        <v>47375</v>
      </c>
      <c r="J53" s="86" t="s">
        <v>239</v>
      </c>
      <c r="K53" s="80" t="s">
        <v>240</v>
      </c>
      <c r="L53" s="18">
        <v>13192</v>
      </c>
      <c r="M53" s="18">
        <v>140925</v>
      </c>
      <c r="N53" s="18">
        <f t="shared" si="24"/>
        <v>154117</v>
      </c>
      <c r="O53" s="18">
        <v>0</v>
      </c>
      <c r="P53" s="18">
        <v>0</v>
      </c>
      <c r="Q53" s="18">
        <f t="shared" si="25"/>
        <v>0</v>
      </c>
      <c r="R53" s="86" t="s">
        <v>210</v>
      </c>
      <c r="S53" s="80" t="s">
        <v>211</v>
      </c>
      <c r="T53" s="18">
        <v>0</v>
      </c>
      <c r="U53" s="18">
        <v>0</v>
      </c>
      <c r="V53" s="18">
        <f t="shared" si="8"/>
        <v>0</v>
      </c>
      <c r="W53" s="18">
        <v>1904</v>
      </c>
      <c r="X53" s="18">
        <v>45471</v>
      </c>
      <c r="Y53" s="18">
        <f t="shared" si="9"/>
        <v>47375</v>
      </c>
      <c r="Z53" s="86" t="s">
        <v>0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0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0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0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261</v>
      </c>
      <c r="B54" s="76" t="s">
        <v>102</v>
      </c>
      <c r="C54" s="77" t="s">
        <v>103</v>
      </c>
      <c r="D54" s="18">
        <f t="shared" si="18"/>
        <v>0</v>
      </c>
      <c r="E54" s="18">
        <f t="shared" si="19"/>
        <v>0</v>
      </c>
      <c r="F54" s="18">
        <f t="shared" si="20"/>
        <v>0</v>
      </c>
      <c r="G54" s="18">
        <f t="shared" si="21"/>
        <v>0</v>
      </c>
      <c r="H54" s="18">
        <f t="shared" si="22"/>
        <v>0</v>
      </c>
      <c r="I54" s="18">
        <f t="shared" si="23"/>
        <v>0</v>
      </c>
      <c r="J54" s="86" t="s">
        <v>0</v>
      </c>
      <c r="K54" s="80"/>
      <c r="L54" s="18"/>
      <c r="M54" s="18"/>
      <c r="N54" s="18">
        <f t="shared" si="24"/>
        <v>0</v>
      </c>
      <c r="O54" s="18"/>
      <c r="P54" s="18"/>
      <c r="Q54" s="18">
        <f t="shared" si="25"/>
        <v>0</v>
      </c>
      <c r="R54" s="86" t="s">
        <v>0</v>
      </c>
      <c r="S54" s="80"/>
      <c r="T54" s="18"/>
      <c r="U54" s="18"/>
      <c r="V54" s="18">
        <f t="shared" si="8"/>
        <v>0</v>
      </c>
      <c r="W54" s="18"/>
      <c r="X54" s="18"/>
      <c r="Y54" s="18">
        <f t="shared" si="9"/>
        <v>0</v>
      </c>
      <c r="Z54" s="86" t="s">
        <v>0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0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0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0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261</v>
      </c>
      <c r="B55" s="76" t="s">
        <v>104</v>
      </c>
      <c r="C55" s="77" t="s">
        <v>105</v>
      </c>
      <c r="D55" s="18">
        <f t="shared" si="18"/>
        <v>42897</v>
      </c>
      <c r="E55" s="18">
        <f t="shared" si="19"/>
        <v>25193</v>
      </c>
      <c r="F55" s="18">
        <f t="shared" si="20"/>
        <v>68090</v>
      </c>
      <c r="G55" s="18">
        <f t="shared" si="21"/>
        <v>0</v>
      </c>
      <c r="H55" s="18">
        <f t="shared" si="22"/>
        <v>70453</v>
      </c>
      <c r="I55" s="18">
        <f t="shared" si="23"/>
        <v>70453</v>
      </c>
      <c r="J55" s="86" t="s">
        <v>208</v>
      </c>
      <c r="K55" s="80" t="s">
        <v>209</v>
      </c>
      <c r="L55" s="18">
        <v>42897</v>
      </c>
      <c r="M55" s="18">
        <v>25193</v>
      </c>
      <c r="N55" s="18">
        <f t="shared" si="24"/>
        <v>68090</v>
      </c>
      <c r="O55" s="18"/>
      <c r="P55" s="18">
        <v>70453</v>
      </c>
      <c r="Q55" s="18">
        <f t="shared" si="25"/>
        <v>70453</v>
      </c>
      <c r="R55" s="86" t="s">
        <v>0</v>
      </c>
      <c r="S55" s="80"/>
      <c r="T55" s="18"/>
      <c r="U55" s="18"/>
      <c r="V55" s="18">
        <f t="shared" si="8"/>
        <v>0</v>
      </c>
      <c r="W55" s="18"/>
      <c r="X55" s="18"/>
      <c r="Y55" s="18">
        <f t="shared" si="9"/>
        <v>0</v>
      </c>
      <c r="Z55" s="86" t="s">
        <v>0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0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0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0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261</v>
      </c>
      <c r="B56" s="76" t="s">
        <v>106</v>
      </c>
      <c r="C56" s="77" t="s">
        <v>107</v>
      </c>
      <c r="D56" s="18">
        <f t="shared" si="18"/>
        <v>75516</v>
      </c>
      <c r="E56" s="18">
        <f t="shared" si="19"/>
        <v>44350</v>
      </c>
      <c r="F56" s="18">
        <f t="shared" si="20"/>
        <v>119866</v>
      </c>
      <c r="G56" s="18">
        <f t="shared" si="21"/>
        <v>0</v>
      </c>
      <c r="H56" s="18">
        <f t="shared" si="22"/>
        <v>94367</v>
      </c>
      <c r="I56" s="18">
        <f t="shared" si="23"/>
        <v>94367</v>
      </c>
      <c r="J56" s="86" t="s">
        <v>208</v>
      </c>
      <c r="K56" s="80" t="s">
        <v>209</v>
      </c>
      <c r="L56" s="18">
        <v>75516</v>
      </c>
      <c r="M56" s="18">
        <v>44350</v>
      </c>
      <c r="N56" s="18">
        <f t="shared" si="24"/>
        <v>119866</v>
      </c>
      <c r="O56" s="18">
        <v>0</v>
      </c>
      <c r="P56" s="18">
        <v>94367</v>
      </c>
      <c r="Q56" s="18">
        <f t="shared" si="25"/>
        <v>94367</v>
      </c>
      <c r="R56" s="86" t="s">
        <v>0</v>
      </c>
      <c r="S56" s="80"/>
      <c r="T56" s="18"/>
      <c r="U56" s="18"/>
      <c r="V56" s="18">
        <f t="shared" si="8"/>
        <v>0</v>
      </c>
      <c r="W56" s="18"/>
      <c r="X56" s="18"/>
      <c r="Y56" s="18">
        <f t="shared" si="9"/>
        <v>0</v>
      </c>
      <c r="Z56" s="86" t="s">
        <v>0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0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0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0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261</v>
      </c>
      <c r="B57" s="76" t="s">
        <v>108</v>
      </c>
      <c r="C57" s="77" t="s">
        <v>9</v>
      </c>
      <c r="D57" s="18">
        <f t="shared" si="18"/>
        <v>136012</v>
      </c>
      <c r="E57" s="18">
        <f t="shared" si="19"/>
        <v>79880</v>
      </c>
      <c r="F57" s="18">
        <f t="shared" si="20"/>
        <v>215892</v>
      </c>
      <c r="G57" s="18">
        <f t="shared" si="21"/>
        <v>0</v>
      </c>
      <c r="H57" s="18">
        <f t="shared" si="22"/>
        <v>158044</v>
      </c>
      <c r="I57" s="18">
        <f t="shared" si="23"/>
        <v>158044</v>
      </c>
      <c r="J57" s="86" t="s">
        <v>208</v>
      </c>
      <c r="K57" s="80" t="s">
        <v>209</v>
      </c>
      <c r="L57" s="18">
        <v>136012</v>
      </c>
      <c r="M57" s="18">
        <v>79880</v>
      </c>
      <c r="N57" s="18">
        <f t="shared" si="24"/>
        <v>215892</v>
      </c>
      <c r="O57" s="18">
        <v>0</v>
      </c>
      <c r="P57" s="18">
        <v>158044</v>
      </c>
      <c r="Q57" s="18">
        <f t="shared" si="25"/>
        <v>158044</v>
      </c>
      <c r="R57" s="86" t="s">
        <v>0</v>
      </c>
      <c r="S57" s="80"/>
      <c r="T57" s="18"/>
      <c r="U57" s="18"/>
      <c r="V57" s="18">
        <f t="shared" si="8"/>
        <v>0</v>
      </c>
      <c r="W57" s="18"/>
      <c r="X57" s="18"/>
      <c r="Y57" s="18">
        <f t="shared" si="9"/>
        <v>0</v>
      </c>
      <c r="Z57" s="86" t="s">
        <v>0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0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0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0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261</v>
      </c>
      <c r="B58" s="76" t="s">
        <v>109</v>
      </c>
      <c r="C58" s="77" t="s">
        <v>110</v>
      </c>
      <c r="D58" s="18">
        <f t="shared" si="18"/>
        <v>31387</v>
      </c>
      <c r="E58" s="18">
        <f t="shared" si="19"/>
        <v>18434</v>
      </c>
      <c r="F58" s="18">
        <f t="shared" si="20"/>
        <v>49821</v>
      </c>
      <c r="G58" s="18">
        <f t="shared" si="21"/>
        <v>0</v>
      </c>
      <c r="H58" s="18">
        <f t="shared" si="22"/>
        <v>55333</v>
      </c>
      <c r="I58" s="18">
        <f t="shared" si="23"/>
        <v>55333</v>
      </c>
      <c r="J58" s="86" t="s">
        <v>208</v>
      </c>
      <c r="K58" s="80" t="s">
        <v>209</v>
      </c>
      <c r="L58" s="18">
        <v>31387</v>
      </c>
      <c r="M58" s="18">
        <v>18434</v>
      </c>
      <c r="N58" s="18">
        <f t="shared" si="24"/>
        <v>49821</v>
      </c>
      <c r="O58" s="18">
        <v>0</v>
      </c>
      <c r="P58" s="18">
        <v>55333</v>
      </c>
      <c r="Q58" s="18">
        <f t="shared" si="25"/>
        <v>55333</v>
      </c>
      <c r="R58" s="86" t="s">
        <v>0</v>
      </c>
      <c r="S58" s="80"/>
      <c r="T58" s="18"/>
      <c r="U58" s="18"/>
      <c r="V58" s="18">
        <f t="shared" si="8"/>
        <v>0</v>
      </c>
      <c r="W58" s="18"/>
      <c r="X58" s="18"/>
      <c r="Y58" s="18">
        <f t="shared" si="9"/>
        <v>0</v>
      </c>
      <c r="Z58" s="86" t="s">
        <v>0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0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0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0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261</v>
      </c>
      <c r="B59" s="76" t="s">
        <v>111</v>
      </c>
      <c r="C59" s="77" t="s">
        <v>8</v>
      </c>
      <c r="D59" s="18">
        <f t="shared" si="18"/>
        <v>26721</v>
      </c>
      <c r="E59" s="18">
        <f t="shared" si="19"/>
        <v>15694</v>
      </c>
      <c r="F59" s="18">
        <f t="shared" si="20"/>
        <v>42415</v>
      </c>
      <c r="G59" s="18">
        <f t="shared" si="21"/>
        <v>0</v>
      </c>
      <c r="H59" s="18">
        <f t="shared" si="22"/>
        <v>43825</v>
      </c>
      <c r="I59" s="18">
        <f t="shared" si="23"/>
        <v>43825</v>
      </c>
      <c r="J59" s="86" t="s">
        <v>208</v>
      </c>
      <c r="K59" s="80" t="s">
        <v>209</v>
      </c>
      <c r="L59" s="18">
        <v>26721</v>
      </c>
      <c r="M59" s="18">
        <v>15694</v>
      </c>
      <c r="N59" s="18">
        <f t="shared" si="24"/>
        <v>42415</v>
      </c>
      <c r="O59" s="18">
        <v>0</v>
      </c>
      <c r="P59" s="18">
        <v>43825</v>
      </c>
      <c r="Q59" s="18">
        <f t="shared" si="25"/>
        <v>43825</v>
      </c>
      <c r="R59" s="86" t="s">
        <v>0</v>
      </c>
      <c r="S59" s="80"/>
      <c r="T59" s="18"/>
      <c r="U59" s="18"/>
      <c r="V59" s="18">
        <f t="shared" si="8"/>
        <v>0</v>
      </c>
      <c r="W59" s="18"/>
      <c r="X59" s="18"/>
      <c r="Y59" s="18">
        <f t="shared" si="9"/>
        <v>0</v>
      </c>
      <c r="Z59" s="86" t="s">
        <v>0</v>
      </c>
      <c r="AA59" s="80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6" t="s">
        <v>0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0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0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261</v>
      </c>
      <c r="B60" s="76" t="s">
        <v>112</v>
      </c>
      <c r="C60" s="77" t="s">
        <v>113</v>
      </c>
      <c r="D60" s="18">
        <f t="shared" si="18"/>
        <v>0</v>
      </c>
      <c r="E60" s="18">
        <f t="shared" si="19"/>
        <v>0</v>
      </c>
      <c r="F60" s="18">
        <f t="shared" si="20"/>
        <v>0</v>
      </c>
      <c r="G60" s="18">
        <f t="shared" si="21"/>
        <v>0</v>
      </c>
      <c r="H60" s="18">
        <f t="shared" si="22"/>
        <v>0</v>
      </c>
      <c r="I60" s="18">
        <f t="shared" si="23"/>
        <v>0</v>
      </c>
      <c r="J60" s="86" t="s">
        <v>0</v>
      </c>
      <c r="K60" s="80"/>
      <c r="L60" s="18">
        <v>0</v>
      </c>
      <c r="M60" s="18">
        <v>0</v>
      </c>
      <c r="N60" s="18">
        <f t="shared" si="24"/>
        <v>0</v>
      </c>
      <c r="O60" s="18">
        <v>0</v>
      </c>
      <c r="P60" s="18">
        <v>0</v>
      </c>
      <c r="Q60" s="18">
        <f t="shared" si="25"/>
        <v>0</v>
      </c>
      <c r="R60" s="86" t="s">
        <v>0</v>
      </c>
      <c r="S60" s="80"/>
      <c r="T60" s="18">
        <v>0</v>
      </c>
      <c r="U60" s="18">
        <v>0</v>
      </c>
      <c r="V60" s="18">
        <f t="shared" si="8"/>
        <v>0</v>
      </c>
      <c r="W60" s="18">
        <v>0</v>
      </c>
      <c r="X60" s="18">
        <v>0</v>
      </c>
      <c r="Y60" s="18">
        <f t="shared" si="9"/>
        <v>0</v>
      </c>
      <c r="Z60" s="86" t="s">
        <v>0</v>
      </c>
      <c r="AA60" s="80"/>
      <c r="AB60" s="18">
        <v>0</v>
      </c>
      <c r="AC60" s="18">
        <v>0</v>
      </c>
      <c r="AD60" s="18">
        <f t="shared" si="10"/>
        <v>0</v>
      </c>
      <c r="AE60" s="18">
        <v>0</v>
      </c>
      <c r="AF60" s="18">
        <v>0</v>
      </c>
      <c r="AG60" s="18">
        <f t="shared" si="11"/>
        <v>0</v>
      </c>
      <c r="AH60" s="86" t="s">
        <v>0</v>
      </c>
      <c r="AI60" s="80"/>
      <c r="AJ60" s="18">
        <v>0</v>
      </c>
      <c r="AK60" s="18">
        <v>0</v>
      </c>
      <c r="AL60" s="18">
        <f t="shared" si="12"/>
        <v>0</v>
      </c>
      <c r="AM60" s="18">
        <v>0</v>
      </c>
      <c r="AN60" s="18">
        <v>0</v>
      </c>
      <c r="AO60" s="18">
        <f t="shared" si="13"/>
        <v>0</v>
      </c>
      <c r="AP60" s="86" t="s">
        <v>0</v>
      </c>
      <c r="AQ60" s="80"/>
      <c r="AR60" s="18">
        <v>0</v>
      </c>
      <c r="AS60" s="18">
        <v>0</v>
      </c>
      <c r="AT60" s="18">
        <f t="shared" si="14"/>
        <v>0</v>
      </c>
      <c r="AU60" s="18">
        <v>0</v>
      </c>
      <c r="AV60" s="18">
        <v>0</v>
      </c>
      <c r="AW60" s="18">
        <f t="shared" si="15"/>
        <v>0</v>
      </c>
      <c r="AX60" s="86" t="s">
        <v>0</v>
      </c>
      <c r="AY60" s="80"/>
      <c r="AZ60" s="18">
        <v>0</v>
      </c>
      <c r="BA60" s="18">
        <v>0</v>
      </c>
      <c r="BB60" s="18">
        <f t="shared" si="16"/>
        <v>0</v>
      </c>
      <c r="BC60" s="18">
        <v>0</v>
      </c>
      <c r="BD60" s="18">
        <v>0</v>
      </c>
      <c r="BE60" s="18">
        <f t="shared" si="17"/>
        <v>0</v>
      </c>
    </row>
    <row r="61" spans="1:57" ht="13.5">
      <c r="A61" s="82" t="s">
        <v>261</v>
      </c>
      <c r="B61" s="76" t="s">
        <v>114</v>
      </c>
      <c r="C61" s="77" t="s">
        <v>115</v>
      </c>
      <c r="D61" s="18">
        <f t="shared" si="18"/>
        <v>5980</v>
      </c>
      <c r="E61" s="18">
        <f t="shared" si="19"/>
        <v>57220</v>
      </c>
      <c r="F61" s="18">
        <f t="shared" si="20"/>
        <v>63200</v>
      </c>
      <c r="G61" s="18">
        <f t="shared" si="21"/>
        <v>0</v>
      </c>
      <c r="H61" s="18">
        <f t="shared" si="22"/>
        <v>78784</v>
      </c>
      <c r="I61" s="18">
        <f t="shared" si="23"/>
        <v>78784</v>
      </c>
      <c r="J61" s="86" t="s">
        <v>242</v>
      </c>
      <c r="K61" s="80" t="s">
        <v>243</v>
      </c>
      <c r="L61" s="18">
        <v>5980</v>
      </c>
      <c r="M61" s="18">
        <v>57220</v>
      </c>
      <c r="N61" s="18">
        <f t="shared" si="24"/>
        <v>63200</v>
      </c>
      <c r="O61" s="18">
        <v>0</v>
      </c>
      <c r="P61" s="18">
        <v>0</v>
      </c>
      <c r="Q61" s="18">
        <f t="shared" si="25"/>
        <v>0</v>
      </c>
      <c r="R61" s="86" t="s">
        <v>200</v>
      </c>
      <c r="S61" s="80" t="s">
        <v>201</v>
      </c>
      <c r="T61" s="18">
        <v>0</v>
      </c>
      <c r="U61" s="18">
        <v>0</v>
      </c>
      <c r="V61" s="18">
        <f t="shared" si="8"/>
        <v>0</v>
      </c>
      <c r="W61" s="18">
        <v>0</v>
      </c>
      <c r="X61" s="18">
        <v>78784</v>
      </c>
      <c r="Y61" s="18">
        <f t="shared" si="9"/>
        <v>78784</v>
      </c>
      <c r="Z61" s="86" t="s">
        <v>0</v>
      </c>
      <c r="AA61" s="80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6" t="s">
        <v>0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0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0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261</v>
      </c>
      <c r="B62" s="76" t="s">
        <v>116</v>
      </c>
      <c r="C62" s="77" t="s">
        <v>117</v>
      </c>
      <c r="D62" s="18">
        <f t="shared" si="18"/>
        <v>17191</v>
      </c>
      <c r="E62" s="18">
        <f t="shared" si="19"/>
        <v>183641</v>
      </c>
      <c r="F62" s="18">
        <f t="shared" si="20"/>
        <v>200832</v>
      </c>
      <c r="G62" s="18">
        <f t="shared" si="21"/>
        <v>1143</v>
      </c>
      <c r="H62" s="18">
        <f t="shared" si="22"/>
        <v>33281</v>
      </c>
      <c r="I62" s="18">
        <f t="shared" si="23"/>
        <v>34424</v>
      </c>
      <c r="J62" s="86" t="s">
        <v>239</v>
      </c>
      <c r="K62" s="80" t="s">
        <v>240</v>
      </c>
      <c r="L62" s="18">
        <v>17191</v>
      </c>
      <c r="M62" s="18">
        <v>183641</v>
      </c>
      <c r="N62" s="18">
        <f t="shared" si="24"/>
        <v>200832</v>
      </c>
      <c r="O62" s="18"/>
      <c r="P62" s="18"/>
      <c r="Q62" s="18">
        <f t="shared" si="25"/>
        <v>0</v>
      </c>
      <c r="R62" s="86" t="s">
        <v>210</v>
      </c>
      <c r="S62" s="80" t="s">
        <v>211</v>
      </c>
      <c r="T62" s="18">
        <v>0</v>
      </c>
      <c r="U62" s="18">
        <v>0</v>
      </c>
      <c r="V62" s="18">
        <f t="shared" si="8"/>
        <v>0</v>
      </c>
      <c r="W62" s="18">
        <v>1143</v>
      </c>
      <c r="X62" s="18">
        <v>33281</v>
      </c>
      <c r="Y62" s="18">
        <f t="shared" si="9"/>
        <v>34424</v>
      </c>
      <c r="Z62" s="86" t="s">
        <v>0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0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0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0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261</v>
      </c>
      <c r="B63" s="76" t="s">
        <v>118</v>
      </c>
      <c r="C63" s="77" t="s">
        <v>119</v>
      </c>
      <c r="D63" s="18">
        <f t="shared" si="18"/>
        <v>0</v>
      </c>
      <c r="E63" s="18">
        <f t="shared" si="19"/>
        <v>57501</v>
      </c>
      <c r="F63" s="18">
        <f t="shared" si="20"/>
        <v>57501</v>
      </c>
      <c r="G63" s="18">
        <f t="shared" si="21"/>
        <v>2313</v>
      </c>
      <c r="H63" s="18">
        <f t="shared" si="22"/>
        <v>42163</v>
      </c>
      <c r="I63" s="18">
        <f t="shared" si="23"/>
        <v>44476</v>
      </c>
      <c r="J63" s="86" t="s">
        <v>222</v>
      </c>
      <c r="K63" s="80" t="s">
        <v>234</v>
      </c>
      <c r="L63" s="18">
        <v>0</v>
      </c>
      <c r="M63" s="18">
        <v>0</v>
      </c>
      <c r="N63" s="18">
        <f t="shared" si="24"/>
        <v>0</v>
      </c>
      <c r="O63" s="18">
        <v>2313</v>
      </c>
      <c r="P63" s="18">
        <v>42163</v>
      </c>
      <c r="Q63" s="18">
        <f t="shared" si="25"/>
        <v>44476</v>
      </c>
      <c r="R63" s="86" t="s">
        <v>235</v>
      </c>
      <c r="S63" s="80" t="s">
        <v>231</v>
      </c>
      <c r="T63" s="18">
        <v>0</v>
      </c>
      <c r="U63" s="18">
        <v>57501</v>
      </c>
      <c r="V63" s="18">
        <f t="shared" si="8"/>
        <v>57501</v>
      </c>
      <c r="W63" s="18">
        <v>0</v>
      </c>
      <c r="X63" s="18">
        <v>0</v>
      </c>
      <c r="Y63" s="18">
        <f t="shared" si="9"/>
        <v>0</v>
      </c>
      <c r="Z63" s="86" t="s">
        <v>0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0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0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0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261</v>
      </c>
      <c r="B64" s="76" t="s">
        <v>120</v>
      </c>
      <c r="C64" s="77" t="s">
        <v>121</v>
      </c>
      <c r="D64" s="18">
        <f t="shared" si="18"/>
        <v>0</v>
      </c>
      <c r="E64" s="18">
        <f t="shared" si="19"/>
        <v>63553</v>
      </c>
      <c r="F64" s="18">
        <f t="shared" si="20"/>
        <v>63553</v>
      </c>
      <c r="G64" s="18">
        <f t="shared" si="21"/>
        <v>164685</v>
      </c>
      <c r="H64" s="18">
        <f t="shared" si="22"/>
        <v>61293</v>
      </c>
      <c r="I64" s="18">
        <f t="shared" si="23"/>
        <v>225978</v>
      </c>
      <c r="J64" s="86" t="s">
        <v>194</v>
      </c>
      <c r="K64" s="80" t="s">
        <v>195</v>
      </c>
      <c r="L64" s="18">
        <v>0</v>
      </c>
      <c r="M64" s="18">
        <v>0</v>
      </c>
      <c r="N64" s="18">
        <f t="shared" si="24"/>
        <v>0</v>
      </c>
      <c r="O64" s="18">
        <v>164685</v>
      </c>
      <c r="P64" s="18">
        <v>61293</v>
      </c>
      <c r="Q64" s="18">
        <f t="shared" si="25"/>
        <v>225978</v>
      </c>
      <c r="R64" s="86" t="s">
        <v>235</v>
      </c>
      <c r="S64" s="80" t="s">
        <v>231</v>
      </c>
      <c r="T64" s="18">
        <v>0</v>
      </c>
      <c r="U64" s="18">
        <v>63553</v>
      </c>
      <c r="V64" s="18">
        <f t="shared" si="8"/>
        <v>63553</v>
      </c>
      <c r="W64" s="18">
        <v>0</v>
      </c>
      <c r="X64" s="18">
        <v>0</v>
      </c>
      <c r="Y64" s="18">
        <f t="shared" si="9"/>
        <v>0</v>
      </c>
      <c r="Z64" s="86" t="s">
        <v>0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0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0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0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261</v>
      </c>
      <c r="B65" s="76" t="s">
        <v>122</v>
      </c>
      <c r="C65" s="77" t="s">
        <v>123</v>
      </c>
      <c r="D65" s="18">
        <f t="shared" si="18"/>
        <v>0</v>
      </c>
      <c r="E65" s="18">
        <f t="shared" si="19"/>
        <v>58257</v>
      </c>
      <c r="F65" s="18">
        <f t="shared" si="20"/>
        <v>58257</v>
      </c>
      <c r="G65" s="18">
        <f t="shared" si="21"/>
        <v>214678</v>
      </c>
      <c r="H65" s="18">
        <f t="shared" si="22"/>
        <v>61292</v>
      </c>
      <c r="I65" s="18">
        <f t="shared" si="23"/>
        <v>275970</v>
      </c>
      <c r="J65" s="86" t="s">
        <v>235</v>
      </c>
      <c r="K65" s="80" t="s">
        <v>231</v>
      </c>
      <c r="L65" s="18">
        <v>0</v>
      </c>
      <c r="M65" s="18">
        <v>58257</v>
      </c>
      <c r="N65" s="18">
        <f t="shared" si="24"/>
        <v>58257</v>
      </c>
      <c r="O65" s="18">
        <v>0</v>
      </c>
      <c r="P65" s="18">
        <v>0</v>
      </c>
      <c r="Q65" s="18">
        <f t="shared" si="25"/>
        <v>0</v>
      </c>
      <c r="R65" s="86" t="s">
        <v>194</v>
      </c>
      <c r="S65" s="80" t="s">
        <v>195</v>
      </c>
      <c r="T65" s="18">
        <v>0</v>
      </c>
      <c r="U65" s="18">
        <v>0</v>
      </c>
      <c r="V65" s="18">
        <f t="shared" si="8"/>
        <v>0</v>
      </c>
      <c r="W65" s="18">
        <v>214678</v>
      </c>
      <c r="X65" s="18">
        <v>61292</v>
      </c>
      <c r="Y65" s="18">
        <f t="shared" si="9"/>
        <v>275970</v>
      </c>
      <c r="Z65" s="86" t="s">
        <v>0</v>
      </c>
      <c r="AA65" s="80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6" t="s">
        <v>0</v>
      </c>
      <c r="AI65" s="80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6" t="s">
        <v>0</v>
      </c>
      <c r="AQ65" s="80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6" t="s">
        <v>0</v>
      </c>
      <c r="AY65" s="80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2" t="s">
        <v>261</v>
      </c>
      <c r="B66" s="76" t="s">
        <v>124</v>
      </c>
      <c r="C66" s="77" t="s">
        <v>125</v>
      </c>
      <c r="D66" s="18">
        <f t="shared" si="18"/>
        <v>0</v>
      </c>
      <c r="E66" s="18">
        <f t="shared" si="19"/>
        <v>33290</v>
      </c>
      <c r="F66" s="18">
        <f t="shared" si="20"/>
        <v>33290</v>
      </c>
      <c r="G66" s="18">
        <f t="shared" si="21"/>
        <v>0</v>
      </c>
      <c r="H66" s="18">
        <f t="shared" si="22"/>
        <v>42404</v>
      </c>
      <c r="I66" s="18">
        <f t="shared" si="23"/>
        <v>42404</v>
      </c>
      <c r="J66" s="86" t="s">
        <v>235</v>
      </c>
      <c r="K66" s="80" t="s">
        <v>231</v>
      </c>
      <c r="L66" s="18">
        <v>0</v>
      </c>
      <c r="M66" s="18">
        <v>33290</v>
      </c>
      <c r="N66" s="18">
        <f t="shared" si="24"/>
        <v>33290</v>
      </c>
      <c r="O66" s="18">
        <v>0</v>
      </c>
      <c r="P66" s="18">
        <v>0</v>
      </c>
      <c r="Q66" s="18">
        <f t="shared" si="25"/>
        <v>0</v>
      </c>
      <c r="R66" s="86" t="s">
        <v>206</v>
      </c>
      <c r="S66" s="80" t="s">
        <v>207</v>
      </c>
      <c r="T66" s="18">
        <v>0</v>
      </c>
      <c r="U66" s="18">
        <v>0</v>
      </c>
      <c r="V66" s="18">
        <f t="shared" si="8"/>
        <v>0</v>
      </c>
      <c r="W66" s="18">
        <v>0</v>
      </c>
      <c r="X66" s="18">
        <v>42404</v>
      </c>
      <c r="Y66" s="18">
        <f t="shared" si="9"/>
        <v>42404</v>
      </c>
      <c r="Z66" s="86" t="s">
        <v>0</v>
      </c>
      <c r="AA66" s="80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6" t="s">
        <v>0</v>
      </c>
      <c r="AI66" s="80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6" t="s">
        <v>0</v>
      </c>
      <c r="AQ66" s="80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6" t="s">
        <v>0</v>
      </c>
      <c r="AY66" s="80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2" t="s">
        <v>261</v>
      </c>
      <c r="B67" s="76" t="s">
        <v>126</v>
      </c>
      <c r="C67" s="77" t="s">
        <v>127</v>
      </c>
      <c r="D67" s="18">
        <f t="shared" si="18"/>
        <v>0</v>
      </c>
      <c r="E67" s="18">
        <f t="shared" si="19"/>
        <v>71119</v>
      </c>
      <c r="F67" s="18">
        <f t="shared" si="20"/>
        <v>71119</v>
      </c>
      <c r="G67" s="18">
        <f t="shared" si="21"/>
        <v>0</v>
      </c>
      <c r="H67" s="18">
        <f t="shared" si="22"/>
        <v>81132</v>
      </c>
      <c r="I67" s="18">
        <f t="shared" si="23"/>
        <v>81132</v>
      </c>
      <c r="J67" s="86" t="s">
        <v>235</v>
      </c>
      <c r="K67" s="80" t="s">
        <v>231</v>
      </c>
      <c r="L67" s="18">
        <v>0</v>
      </c>
      <c r="M67" s="18">
        <v>71119</v>
      </c>
      <c r="N67" s="18">
        <f t="shared" si="24"/>
        <v>71119</v>
      </c>
      <c r="O67" s="18">
        <v>0</v>
      </c>
      <c r="P67" s="18">
        <v>0</v>
      </c>
      <c r="Q67" s="18">
        <f t="shared" si="25"/>
        <v>0</v>
      </c>
      <c r="R67" s="86" t="s">
        <v>206</v>
      </c>
      <c r="S67" s="80" t="s">
        <v>207</v>
      </c>
      <c r="T67" s="18">
        <v>0</v>
      </c>
      <c r="U67" s="18">
        <v>0</v>
      </c>
      <c r="V67" s="18">
        <f t="shared" si="8"/>
        <v>0</v>
      </c>
      <c r="W67" s="18">
        <v>0</v>
      </c>
      <c r="X67" s="18">
        <v>81132</v>
      </c>
      <c r="Y67" s="18">
        <f t="shared" si="9"/>
        <v>81132</v>
      </c>
      <c r="Z67" s="86" t="s">
        <v>0</v>
      </c>
      <c r="AA67" s="80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6" t="s">
        <v>0</v>
      </c>
      <c r="AI67" s="80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6" t="s">
        <v>0</v>
      </c>
      <c r="AQ67" s="80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6" t="s">
        <v>0</v>
      </c>
      <c r="AY67" s="80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2" t="s">
        <v>261</v>
      </c>
      <c r="B68" s="76" t="s">
        <v>128</v>
      </c>
      <c r="C68" s="77" t="s">
        <v>129</v>
      </c>
      <c r="D68" s="18">
        <f t="shared" si="18"/>
        <v>0</v>
      </c>
      <c r="E68" s="18">
        <f t="shared" si="19"/>
        <v>8323</v>
      </c>
      <c r="F68" s="18">
        <f t="shared" si="20"/>
        <v>8323</v>
      </c>
      <c r="G68" s="18">
        <f t="shared" si="21"/>
        <v>0</v>
      </c>
      <c r="H68" s="18">
        <f t="shared" si="22"/>
        <v>23495</v>
      </c>
      <c r="I68" s="18">
        <f t="shared" si="23"/>
        <v>23495</v>
      </c>
      <c r="J68" s="86" t="s">
        <v>235</v>
      </c>
      <c r="K68" s="80" t="s">
        <v>231</v>
      </c>
      <c r="L68" s="18">
        <v>0</v>
      </c>
      <c r="M68" s="18">
        <v>8323</v>
      </c>
      <c r="N68" s="18">
        <f t="shared" si="24"/>
        <v>8323</v>
      </c>
      <c r="O68" s="18">
        <v>0</v>
      </c>
      <c r="P68" s="18">
        <v>0</v>
      </c>
      <c r="Q68" s="18">
        <f t="shared" si="25"/>
        <v>0</v>
      </c>
      <c r="R68" s="86" t="s">
        <v>206</v>
      </c>
      <c r="S68" s="80" t="s">
        <v>207</v>
      </c>
      <c r="T68" s="18">
        <v>0</v>
      </c>
      <c r="U68" s="18">
        <v>0</v>
      </c>
      <c r="V68" s="18">
        <f t="shared" si="8"/>
        <v>0</v>
      </c>
      <c r="W68" s="18">
        <v>0</v>
      </c>
      <c r="X68" s="18">
        <v>23495</v>
      </c>
      <c r="Y68" s="18">
        <f t="shared" si="9"/>
        <v>23495</v>
      </c>
      <c r="Z68" s="86" t="s">
        <v>0</v>
      </c>
      <c r="AA68" s="80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6" t="s">
        <v>0</v>
      </c>
      <c r="AI68" s="80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6" t="s">
        <v>0</v>
      </c>
      <c r="AQ68" s="80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6" t="s">
        <v>0</v>
      </c>
      <c r="AY68" s="80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2" t="s">
        <v>261</v>
      </c>
      <c r="B69" s="76" t="s">
        <v>130</v>
      </c>
      <c r="C69" s="77" t="s">
        <v>334</v>
      </c>
      <c r="D69" s="18">
        <f t="shared" si="18"/>
        <v>0</v>
      </c>
      <c r="E69" s="18">
        <f t="shared" si="19"/>
        <v>12862</v>
      </c>
      <c r="F69" s="18">
        <f t="shared" si="20"/>
        <v>12862</v>
      </c>
      <c r="G69" s="18">
        <f t="shared" si="21"/>
        <v>1100</v>
      </c>
      <c r="H69" s="18">
        <f t="shared" si="22"/>
        <v>20046</v>
      </c>
      <c r="I69" s="18">
        <f t="shared" si="23"/>
        <v>21146</v>
      </c>
      <c r="J69" s="86" t="s">
        <v>235</v>
      </c>
      <c r="K69" s="80" t="s">
        <v>231</v>
      </c>
      <c r="L69" s="18">
        <v>0</v>
      </c>
      <c r="M69" s="18">
        <v>12862</v>
      </c>
      <c r="N69" s="18">
        <f t="shared" si="24"/>
        <v>12862</v>
      </c>
      <c r="O69" s="18">
        <v>0</v>
      </c>
      <c r="P69" s="18">
        <v>0</v>
      </c>
      <c r="Q69" s="18">
        <f t="shared" si="25"/>
        <v>0</v>
      </c>
      <c r="R69" s="86" t="s">
        <v>222</v>
      </c>
      <c r="S69" s="80" t="s">
        <v>234</v>
      </c>
      <c r="T69" s="18">
        <v>0</v>
      </c>
      <c r="U69" s="18">
        <v>0</v>
      </c>
      <c r="V69" s="18">
        <f t="shared" si="8"/>
        <v>0</v>
      </c>
      <c r="W69" s="18">
        <v>1100</v>
      </c>
      <c r="X69" s="18">
        <v>20046</v>
      </c>
      <c r="Y69" s="18">
        <f t="shared" si="9"/>
        <v>21146</v>
      </c>
      <c r="Z69" s="86" t="s">
        <v>0</v>
      </c>
      <c r="AA69" s="80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6" t="s">
        <v>0</v>
      </c>
      <c r="AI69" s="80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6" t="s">
        <v>0</v>
      </c>
      <c r="AQ69" s="80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6" t="s">
        <v>0</v>
      </c>
      <c r="AY69" s="80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2" t="s">
        <v>261</v>
      </c>
      <c r="B70" s="76" t="s">
        <v>131</v>
      </c>
      <c r="C70" s="77" t="s">
        <v>132</v>
      </c>
      <c r="D70" s="18">
        <f t="shared" si="18"/>
        <v>0</v>
      </c>
      <c r="E70" s="18">
        <f t="shared" si="19"/>
        <v>39342</v>
      </c>
      <c r="F70" s="18">
        <f t="shared" si="20"/>
        <v>39342</v>
      </c>
      <c r="G70" s="18">
        <f t="shared" si="21"/>
        <v>1659</v>
      </c>
      <c r="H70" s="18">
        <f t="shared" si="22"/>
        <v>30250</v>
      </c>
      <c r="I70" s="18">
        <f t="shared" si="23"/>
        <v>31909</v>
      </c>
      <c r="J70" s="86" t="s">
        <v>235</v>
      </c>
      <c r="K70" s="80" t="s">
        <v>231</v>
      </c>
      <c r="L70" s="18"/>
      <c r="M70" s="18">
        <v>39342</v>
      </c>
      <c r="N70" s="18">
        <f t="shared" si="24"/>
        <v>39342</v>
      </c>
      <c r="O70" s="18">
        <v>0</v>
      </c>
      <c r="P70" s="18">
        <v>0</v>
      </c>
      <c r="Q70" s="18">
        <f t="shared" si="25"/>
        <v>0</v>
      </c>
      <c r="R70" s="86" t="s">
        <v>222</v>
      </c>
      <c r="S70" s="80" t="s">
        <v>234</v>
      </c>
      <c r="T70" s="18">
        <v>0</v>
      </c>
      <c r="U70" s="18">
        <v>0</v>
      </c>
      <c r="V70" s="18">
        <f t="shared" si="8"/>
        <v>0</v>
      </c>
      <c r="W70" s="18">
        <v>1659</v>
      </c>
      <c r="X70" s="18">
        <v>30250</v>
      </c>
      <c r="Y70" s="18">
        <f t="shared" si="9"/>
        <v>31909</v>
      </c>
      <c r="Z70" s="86" t="s">
        <v>0</v>
      </c>
      <c r="AA70" s="80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6" t="s">
        <v>0</v>
      </c>
      <c r="AI70" s="80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6" t="s">
        <v>0</v>
      </c>
      <c r="AQ70" s="80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6" t="s">
        <v>0</v>
      </c>
      <c r="AY70" s="80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2" t="s">
        <v>261</v>
      </c>
      <c r="B71" s="76" t="s">
        <v>133</v>
      </c>
      <c r="C71" s="77" t="s">
        <v>134</v>
      </c>
      <c r="D71" s="18">
        <f t="shared" si="18"/>
        <v>18860</v>
      </c>
      <c r="E71" s="18">
        <f t="shared" si="19"/>
        <v>11077</v>
      </c>
      <c r="F71" s="18">
        <f t="shared" si="20"/>
        <v>29937</v>
      </c>
      <c r="G71" s="18">
        <f t="shared" si="21"/>
        <v>0</v>
      </c>
      <c r="H71" s="18">
        <f t="shared" si="22"/>
        <v>31923</v>
      </c>
      <c r="I71" s="18">
        <f t="shared" si="23"/>
        <v>31923</v>
      </c>
      <c r="J71" s="86" t="s">
        <v>208</v>
      </c>
      <c r="K71" s="80" t="s">
        <v>209</v>
      </c>
      <c r="L71" s="18">
        <v>18860</v>
      </c>
      <c r="M71" s="18">
        <v>11077</v>
      </c>
      <c r="N71" s="18">
        <f t="shared" si="24"/>
        <v>29937</v>
      </c>
      <c r="O71" s="18">
        <v>0</v>
      </c>
      <c r="P71" s="18">
        <v>31923</v>
      </c>
      <c r="Q71" s="18">
        <f t="shared" si="25"/>
        <v>31923</v>
      </c>
      <c r="R71" s="86" t="s">
        <v>0</v>
      </c>
      <c r="S71" s="80"/>
      <c r="T71" s="18"/>
      <c r="U71" s="18"/>
      <c r="V71" s="18">
        <f t="shared" si="8"/>
        <v>0</v>
      </c>
      <c r="W71" s="18"/>
      <c r="X71" s="18"/>
      <c r="Y71" s="18">
        <f t="shared" si="9"/>
        <v>0</v>
      </c>
      <c r="Z71" s="86" t="s">
        <v>0</v>
      </c>
      <c r="AA71" s="80"/>
      <c r="AB71" s="18"/>
      <c r="AC71" s="18"/>
      <c r="AD71" s="18">
        <f t="shared" si="10"/>
        <v>0</v>
      </c>
      <c r="AE71" s="18"/>
      <c r="AF71" s="18"/>
      <c r="AG71" s="18">
        <f t="shared" si="11"/>
        <v>0</v>
      </c>
      <c r="AH71" s="86" t="s">
        <v>0</v>
      </c>
      <c r="AI71" s="80"/>
      <c r="AJ71" s="18"/>
      <c r="AK71" s="18"/>
      <c r="AL71" s="18">
        <f t="shared" si="12"/>
        <v>0</v>
      </c>
      <c r="AM71" s="18"/>
      <c r="AN71" s="18"/>
      <c r="AO71" s="18">
        <f t="shared" si="13"/>
        <v>0</v>
      </c>
      <c r="AP71" s="86" t="s">
        <v>0</v>
      </c>
      <c r="AQ71" s="80"/>
      <c r="AR71" s="18"/>
      <c r="AS71" s="18"/>
      <c r="AT71" s="18">
        <f t="shared" si="14"/>
        <v>0</v>
      </c>
      <c r="AU71" s="18"/>
      <c r="AV71" s="18"/>
      <c r="AW71" s="18">
        <f t="shared" si="15"/>
        <v>0</v>
      </c>
      <c r="AX71" s="86" t="s">
        <v>0</v>
      </c>
      <c r="AY71" s="80"/>
      <c r="AZ71" s="18"/>
      <c r="BA71" s="18"/>
      <c r="BB71" s="18">
        <f t="shared" si="16"/>
        <v>0</v>
      </c>
      <c r="BC71" s="18"/>
      <c r="BD71" s="18"/>
      <c r="BE71" s="18">
        <f t="shared" si="17"/>
        <v>0</v>
      </c>
    </row>
    <row r="72" spans="1:57" ht="13.5">
      <c r="A72" s="82" t="s">
        <v>261</v>
      </c>
      <c r="B72" s="76" t="s">
        <v>135</v>
      </c>
      <c r="C72" s="77" t="s">
        <v>136</v>
      </c>
      <c r="D72" s="18">
        <f t="shared" si="18"/>
        <v>3780</v>
      </c>
      <c r="E72" s="18">
        <f t="shared" si="19"/>
        <v>99636</v>
      </c>
      <c r="F72" s="18">
        <f t="shared" si="20"/>
        <v>103416</v>
      </c>
      <c r="G72" s="18">
        <f t="shared" si="21"/>
        <v>0</v>
      </c>
      <c r="H72" s="18">
        <f t="shared" si="22"/>
        <v>26446</v>
      </c>
      <c r="I72" s="18">
        <f t="shared" si="23"/>
        <v>26446</v>
      </c>
      <c r="J72" s="86" t="s">
        <v>238</v>
      </c>
      <c r="K72" s="80" t="s">
        <v>232</v>
      </c>
      <c r="L72" s="18">
        <v>3780</v>
      </c>
      <c r="M72" s="18">
        <v>99636</v>
      </c>
      <c r="N72" s="18">
        <f t="shared" si="24"/>
        <v>103416</v>
      </c>
      <c r="O72" s="18">
        <v>0</v>
      </c>
      <c r="P72" s="18">
        <v>26446</v>
      </c>
      <c r="Q72" s="18">
        <f t="shared" si="25"/>
        <v>26446</v>
      </c>
      <c r="R72" s="86" t="s">
        <v>0</v>
      </c>
      <c r="S72" s="80"/>
      <c r="T72" s="18"/>
      <c r="U72" s="18"/>
      <c r="V72" s="18">
        <f aca="true" t="shared" si="26" ref="V72:V96">SUM(T72:U72)</f>
        <v>0</v>
      </c>
      <c r="W72" s="18"/>
      <c r="X72" s="18"/>
      <c r="Y72" s="18">
        <f aca="true" t="shared" si="27" ref="Y72:Y96">SUM(W72:X72)</f>
        <v>0</v>
      </c>
      <c r="Z72" s="86" t="s">
        <v>0</v>
      </c>
      <c r="AA72" s="80"/>
      <c r="AB72" s="18"/>
      <c r="AC72" s="18"/>
      <c r="AD72" s="18">
        <f aca="true" t="shared" si="28" ref="AD72:AD96">SUM(AB72:AC72)</f>
        <v>0</v>
      </c>
      <c r="AE72" s="18"/>
      <c r="AF72" s="18"/>
      <c r="AG72" s="18">
        <f aca="true" t="shared" si="29" ref="AG72:AG96">SUM(AE72:AF72)</f>
        <v>0</v>
      </c>
      <c r="AH72" s="86" t="s">
        <v>0</v>
      </c>
      <c r="AI72" s="80"/>
      <c r="AJ72" s="18"/>
      <c r="AK72" s="18"/>
      <c r="AL72" s="18">
        <f aca="true" t="shared" si="30" ref="AL72:AL96">SUM(AJ72:AK72)</f>
        <v>0</v>
      </c>
      <c r="AM72" s="18"/>
      <c r="AN72" s="18"/>
      <c r="AO72" s="18">
        <f aca="true" t="shared" si="31" ref="AO72:AO96">SUM(AM72:AN72)</f>
        <v>0</v>
      </c>
      <c r="AP72" s="86" t="s">
        <v>0</v>
      </c>
      <c r="AQ72" s="80"/>
      <c r="AR72" s="18"/>
      <c r="AS72" s="18"/>
      <c r="AT72" s="18">
        <f aca="true" t="shared" si="32" ref="AT72:AT96">SUM(AR72:AS72)</f>
        <v>0</v>
      </c>
      <c r="AU72" s="18"/>
      <c r="AV72" s="18"/>
      <c r="AW72" s="18">
        <f aca="true" t="shared" si="33" ref="AW72:AW96">SUM(AU72:AV72)</f>
        <v>0</v>
      </c>
      <c r="AX72" s="86" t="s">
        <v>0</v>
      </c>
      <c r="AY72" s="80"/>
      <c r="AZ72" s="18"/>
      <c r="BA72" s="18"/>
      <c r="BB72" s="18">
        <f aca="true" t="shared" si="34" ref="BB72:BB96">SUM(AZ72:BA72)</f>
        <v>0</v>
      </c>
      <c r="BC72" s="18"/>
      <c r="BD72" s="18"/>
      <c r="BE72" s="18">
        <f aca="true" t="shared" si="35" ref="BE72:BE96">SUM(BC72:BD72)</f>
        <v>0</v>
      </c>
    </row>
    <row r="73" spans="1:57" ht="13.5">
      <c r="A73" s="82" t="s">
        <v>261</v>
      </c>
      <c r="B73" s="76" t="s">
        <v>137</v>
      </c>
      <c r="C73" s="77" t="s">
        <v>138</v>
      </c>
      <c r="D73" s="18">
        <f t="shared" si="18"/>
        <v>5629</v>
      </c>
      <c r="E73" s="18">
        <f t="shared" si="19"/>
        <v>148332</v>
      </c>
      <c r="F73" s="18">
        <f t="shared" si="20"/>
        <v>153961</v>
      </c>
      <c r="G73" s="18">
        <f t="shared" si="21"/>
        <v>0</v>
      </c>
      <c r="H73" s="18">
        <f t="shared" si="22"/>
        <v>40517</v>
      </c>
      <c r="I73" s="18">
        <f t="shared" si="23"/>
        <v>40517</v>
      </c>
      <c r="J73" s="86" t="s">
        <v>238</v>
      </c>
      <c r="K73" s="80" t="s">
        <v>232</v>
      </c>
      <c r="L73" s="18">
        <v>5629</v>
      </c>
      <c r="M73" s="18">
        <v>148332</v>
      </c>
      <c r="N73" s="18">
        <f t="shared" si="24"/>
        <v>153961</v>
      </c>
      <c r="O73" s="18">
        <v>0</v>
      </c>
      <c r="P73" s="18">
        <v>40517</v>
      </c>
      <c r="Q73" s="18">
        <f t="shared" si="25"/>
        <v>40517</v>
      </c>
      <c r="R73" s="86" t="s">
        <v>0</v>
      </c>
      <c r="S73" s="80"/>
      <c r="T73" s="18"/>
      <c r="U73" s="18"/>
      <c r="V73" s="18">
        <f t="shared" si="26"/>
        <v>0</v>
      </c>
      <c r="W73" s="18"/>
      <c r="X73" s="18"/>
      <c r="Y73" s="18">
        <f t="shared" si="27"/>
        <v>0</v>
      </c>
      <c r="Z73" s="86" t="s">
        <v>0</v>
      </c>
      <c r="AA73" s="80"/>
      <c r="AB73" s="18"/>
      <c r="AC73" s="18"/>
      <c r="AD73" s="18">
        <f t="shared" si="28"/>
        <v>0</v>
      </c>
      <c r="AE73" s="18"/>
      <c r="AF73" s="18"/>
      <c r="AG73" s="18">
        <f t="shared" si="29"/>
        <v>0</v>
      </c>
      <c r="AH73" s="86" t="s">
        <v>0</v>
      </c>
      <c r="AI73" s="80"/>
      <c r="AJ73" s="18"/>
      <c r="AK73" s="18"/>
      <c r="AL73" s="18">
        <f t="shared" si="30"/>
        <v>0</v>
      </c>
      <c r="AM73" s="18"/>
      <c r="AN73" s="18"/>
      <c r="AO73" s="18">
        <f t="shared" si="31"/>
        <v>0</v>
      </c>
      <c r="AP73" s="86" t="s">
        <v>0</v>
      </c>
      <c r="AQ73" s="80"/>
      <c r="AR73" s="18"/>
      <c r="AS73" s="18"/>
      <c r="AT73" s="18">
        <f t="shared" si="32"/>
        <v>0</v>
      </c>
      <c r="AU73" s="18"/>
      <c r="AV73" s="18"/>
      <c r="AW73" s="18">
        <f t="shared" si="33"/>
        <v>0</v>
      </c>
      <c r="AX73" s="86" t="s">
        <v>0</v>
      </c>
      <c r="AY73" s="80"/>
      <c r="AZ73" s="18"/>
      <c r="BA73" s="18"/>
      <c r="BB73" s="18">
        <f t="shared" si="34"/>
        <v>0</v>
      </c>
      <c r="BC73" s="18"/>
      <c r="BD73" s="18"/>
      <c r="BE73" s="18">
        <f t="shared" si="35"/>
        <v>0</v>
      </c>
    </row>
    <row r="74" spans="1:57" ht="13.5">
      <c r="A74" s="82" t="s">
        <v>261</v>
      </c>
      <c r="B74" s="76" t="s">
        <v>139</v>
      </c>
      <c r="C74" s="77" t="s">
        <v>140</v>
      </c>
      <c r="D74" s="18">
        <f t="shared" si="18"/>
        <v>4061</v>
      </c>
      <c r="E74" s="18">
        <f t="shared" si="19"/>
        <v>107032</v>
      </c>
      <c r="F74" s="18">
        <f t="shared" si="20"/>
        <v>111093</v>
      </c>
      <c r="G74" s="18">
        <f t="shared" si="21"/>
        <v>0</v>
      </c>
      <c r="H74" s="18">
        <f t="shared" si="22"/>
        <v>28583</v>
      </c>
      <c r="I74" s="18">
        <f t="shared" si="23"/>
        <v>28583</v>
      </c>
      <c r="J74" s="86" t="s">
        <v>238</v>
      </c>
      <c r="K74" s="80" t="s">
        <v>232</v>
      </c>
      <c r="L74" s="18">
        <v>4061</v>
      </c>
      <c r="M74" s="18">
        <v>107032</v>
      </c>
      <c r="N74" s="18">
        <f t="shared" si="24"/>
        <v>111093</v>
      </c>
      <c r="O74" s="18">
        <v>0</v>
      </c>
      <c r="P74" s="18">
        <v>28583</v>
      </c>
      <c r="Q74" s="18">
        <f t="shared" si="25"/>
        <v>28583</v>
      </c>
      <c r="R74" s="86" t="s">
        <v>0</v>
      </c>
      <c r="S74" s="80"/>
      <c r="T74" s="18"/>
      <c r="U74" s="18"/>
      <c r="V74" s="18">
        <f t="shared" si="26"/>
        <v>0</v>
      </c>
      <c r="W74" s="18"/>
      <c r="X74" s="18"/>
      <c r="Y74" s="18">
        <f t="shared" si="27"/>
        <v>0</v>
      </c>
      <c r="Z74" s="86" t="s">
        <v>0</v>
      </c>
      <c r="AA74" s="80"/>
      <c r="AB74" s="18"/>
      <c r="AC74" s="18"/>
      <c r="AD74" s="18">
        <f t="shared" si="28"/>
        <v>0</v>
      </c>
      <c r="AE74" s="18"/>
      <c r="AF74" s="18"/>
      <c r="AG74" s="18">
        <f t="shared" si="29"/>
        <v>0</v>
      </c>
      <c r="AH74" s="86" t="s">
        <v>0</v>
      </c>
      <c r="AI74" s="80"/>
      <c r="AJ74" s="18"/>
      <c r="AK74" s="18"/>
      <c r="AL74" s="18">
        <f t="shared" si="30"/>
        <v>0</v>
      </c>
      <c r="AM74" s="18"/>
      <c r="AN74" s="18"/>
      <c r="AO74" s="18">
        <f t="shared" si="31"/>
        <v>0</v>
      </c>
      <c r="AP74" s="86" t="s">
        <v>0</v>
      </c>
      <c r="AQ74" s="80"/>
      <c r="AR74" s="18"/>
      <c r="AS74" s="18"/>
      <c r="AT74" s="18">
        <f t="shared" si="32"/>
        <v>0</v>
      </c>
      <c r="AU74" s="18"/>
      <c r="AV74" s="18"/>
      <c r="AW74" s="18">
        <f t="shared" si="33"/>
        <v>0</v>
      </c>
      <c r="AX74" s="86" t="s">
        <v>0</v>
      </c>
      <c r="AY74" s="80"/>
      <c r="AZ74" s="18"/>
      <c r="BA74" s="18"/>
      <c r="BB74" s="18">
        <f t="shared" si="34"/>
        <v>0</v>
      </c>
      <c r="BC74" s="18"/>
      <c r="BD74" s="18"/>
      <c r="BE74" s="18">
        <f t="shared" si="35"/>
        <v>0</v>
      </c>
    </row>
    <row r="75" spans="1:57" ht="13.5">
      <c r="A75" s="82" t="s">
        <v>261</v>
      </c>
      <c r="B75" s="76" t="s">
        <v>141</v>
      </c>
      <c r="C75" s="77" t="s">
        <v>142</v>
      </c>
      <c r="D75" s="18">
        <f t="shared" si="18"/>
        <v>898</v>
      </c>
      <c r="E75" s="18">
        <f t="shared" si="19"/>
        <v>23680</v>
      </c>
      <c r="F75" s="18">
        <f t="shared" si="20"/>
        <v>24578</v>
      </c>
      <c r="G75" s="18">
        <f t="shared" si="21"/>
        <v>0</v>
      </c>
      <c r="H75" s="18">
        <f t="shared" si="22"/>
        <v>5848</v>
      </c>
      <c r="I75" s="18">
        <f t="shared" si="23"/>
        <v>5848</v>
      </c>
      <c r="J75" s="86" t="s">
        <v>238</v>
      </c>
      <c r="K75" s="80" t="s">
        <v>232</v>
      </c>
      <c r="L75" s="18">
        <v>898</v>
      </c>
      <c r="M75" s="18">
        <v>23680</v>
      </c>
      <c r="N75" s="18">
        <f t="shared" si="24"/>
        <v>24578</v>
      </c>
      <c r="O75" s="18">
        <v>0</v>
      </c>
      <c r="P75" s="18">
        <v>5848</v>
      </c>
      <c r="Q75" s="18">
        <f t="shared" si="25"/>
        <v>5848</v>
      </c>
      <c r="R75" s="86" t="s">
        <v>0</v>
      </c>
      <c r="S75" s="80"/>
      <c r="T75" s="18"/>
      <c r="U75" s="18"/>
      <c r="V75" s="18">
        <f t="shared" si="26"/>
        <v>0</v>
      </c>
      <c r="W75" s="18"/>
      <c r="X75" s="18"/>
      <c r="Y75" s="18">
        <f t="shared" si="27"/>
        <v>0</v>
      </c>
      <c r="Z75" s="86" t="s">
        <v>0</v>
      </c>
      <c r="AA75" s="80"/>
      <c r="AB75" s="18"/>
      <c r="AC75" s="18"/>
      <c r="AD75" s="18">
        <f t="shared" si="28"/>
        <v>0</v>
      </c>
      <c r="AE75" s="18"/>
      <c r="AF75" s="18"/>
      <c r="AG75" s="18">
        <f t="shared" si="29"/>
        <v>0</v>
      </c>
      <c r="AH75" s="86" t="s">
        <v>0</v>
      </c>
      <c r="AI75" s="80"/>
      <c r="AJ75" s="18"/>
      <c r="AK75" s="18"/>
      <c r="AL75" s="18">
        <f t="shared" si="30"/>
        <v>0</v>
      </c>
      <c r="AM75" s="18"/>
      <c r="AN75" s="18"/>
      <c r="AO75" s="18">
        <f t="shared" si="31"/>
        <v>0</v>
      </c>
      <c r="AP75" s="86" t="s">
        <v>0</v>
      </c>
      <c r="AQ75" s="80"/>
      <c r="AR75" s="18"/>
      <c r="AS75" s="18"/>
      <c r="AT75" s="18">
        <f t="shared" si="32"/>
        <v>0</v>
      </c>
      <c r="AU75" s="18"/>
      <c r="AV75" s="18"/>
      <c r="AW75" s="18">
        <f t="shared" si="33"/>
        <v>0</v>
      </c>
      <c r="AX75" s="86" t="s">
        <v>0</v>
      </c>
      <c r="AY75" s="80"/>
      <c r="AZ75" s="18"/>
      <c r="BA75" s="18"/>
      <c r="BB75" s="18">
        <f t="shared" si="34"/>
        <v>0</v>
      </c>
      <c r="BC75" s="18"/>
      <c r="BD75" s="18"/>
      <c r="BE75" s="18">
        <f t="shared" si="35"/>
        <v>0</v>
      </c>
    </row>
    <row r="76" spans="1:57" ht="13.5">
      <c r="A76" s="82" t="s">
        <v>261</v>
      </c>
      <c r="B76" s="76" t="s">
        <v>143</v>
      </c>
      <c r="C76" s="77" t="s">
        <v>144</v>
      </c>
      <c r="D76" s="18">
        <f t="shared" si="18"/>
        <v>7252</v>
      </c>
      <c r="E76" s="18">
        <f t="shared" si="19"/>
        <v>191106</v>
      </c>
      <c r="F76" s="18">
        <f t="shared" si="20"/>
        <v>198358</v>
      </c>
      <c r="G76" s="18">
        <f t="shared" si="21"/>
        <v>0</v>
      </c>
      <c r="H76" s="18">
        <f t="shared" si="22"/>
        <v>52876</v>
      </c>
      <c r="I76" s="18">
        <f t="shared" si="23"/>
        <v>52876</v>
      </c>
      <c r="J76" s="86" t="s">
        <v>238</v>
      </c>
      <c r="K76" s="80" t="s">
        <v>232</v>
      </c>
      <c r="L76" s="18">
        <v>7252</v>
      </c>
      <c r="M76" s="18">
        <v>191106</v>
      </c>
      <c r="N76" s="18">
        <f t="shared" si="24"/>
        <v>198358</v>
      </c>
      <c r="O76" s="18">
        <v>0</v>
      </c>
      <c r="P76" s="18">
        <v>52876</v>
      </c>
      <c r="Q76" s="18">
        <f t="shared" si="25"/>
        <v>52876</v>
      </c>
      <c r="R76" s="86" t="s">
        <v>0</v>
      </c>
      <c r="S76" s="80"/>
      <c r="T76" s="18"/>
      <c r="U76" s="18"/>
      <c r="V76" s="18">
        <f t="shared" si="26"/>
        <v>0</v>
      </c>
      <c r="W76" s="18"/>
      <c r="X76" s="18"/>
      <c r="Y76" s="18">
        <f t="shared" si="27"/>
        <v>0</v>
      </c>
      <c r="Z76" s="86" t="s">
        <v>0</v>
      </c>
      <c r="AA76" s="80"/>
      <c r="AB76" s="18"/>
      <c r="AC76" s="18"/>
      <c r="AD76" s="18">
        <f t="shared" si="28"/>
        <v>0</v>
      </c>
      <c r="AE76" s="18"/>
      <c r="AF76" s="18"/>
      <c r="AG76" s="18">
        <f t="shared" si="29"/>
        <v>0</v>
      </c>
      <c r="AH76" s="86" t="s">
        <v>0</v>
      </c>
      <c r="AI76" s="80"/>
      <c r="AJ76" s="18"/>
      <c r="AK76" s="18"/>
      <c r="AL76" s="18">
        <f t="shared" si="30"/>
        <v>0</v>
      </c>
      <c r="AM76" s="18"/>
      <c r="AN76" s="18"/>
      <c r="AO76" s="18">
        <f t="shared" si="31"/>
        <v>0</v>
      </c>
      <c r="AP76" s="86" t="s">
        <v>0</v>
      </c>
      <c r="AQ76" s="80"/>
      <c r="AR76" s="18"/>
      <c r="AS76" s="18"/>
      <c r="AT76" s="18">
        <f t="shared" si="32"/>
        <v>0</v>
      </c>
      <c r="AU76" s="18"/>
      <c r="AV76" s="18"/>
      <c r="AW76" s="18">
        <f t="shared" si="33"/>
        <v>0</v>
      </c>
      <c r="AX76" s="86" t="s">
        <v>0</v>
      </c>
      <c r="AY76" s="80"/>
      <c r="AZ76" s="18"/>
      <c r="BA76" s="18"/>
      <c r="BB76" s="18">
        <f t="shared" si="34"/>
        <v>0</v>
      </c>
      <c r="BC76" s="18"/>
      <c r="BD76" s="18"/>
      <c r="BE76" s="18">
        <f t="shared" si="35"/>
        <v>0</v>
      </c>
    </row>
    <row r="77" spans="1:57" ht="13.5">
      <c r="A77" s="82" t="s">
        <v>261</v>
      </c>
      <c r="B77" s="76" t="s">
        <v>145</v>
      </c>
      <c r="C77" s="77" t="s">
        <v>146</v>
      </c>
      <c r="D77" s="18">
        <f t="shared" si="18"/>
        <v>25000</v>
      </c>
      <c r="E77" s="18">
        <f t="shared" si="19"/>
        <v>123091</v>
      </c>
      <c r="F77" s="18">
        <f t="shared" si="20"/>
        <v>148091</v>
      </c>
      <c r="G77" s="18">
        <f t="shared" si="21"/>
        <v>2667</v>
      </c>
      <c r="H77" s="18">
        <f t="shared" si="22"/>
        <v>64725</v>
      </c>
      <c r="I77" s="18">
        <f t="shared" si="23"/>
        <v>67392</v>
      </c>
      <c r="J77" s="86" t="s">
        <v>241</v>
      </c>
      <c r="K77" s="80" t="s">
        <v>233</v>
      </c>
      <c r="L77" s="18">
        <v>25000</v>
      </c>
      <c r="M77" s="18">
        <v>123091</v>
      </c>
      <c r="N77" s="18">
        <f t="shared" si="24"/>
        <v>148091</v>
      </c>
      <c r="O77" s="18">
        <v>0</v>
      </c>
      <c r="P77" s="18">
        <v>0</v>
      </c>
      <c r="Q77" s="18">
        <f t="shared" si="25"/>
        <v>0</v>
      </c>
      <c r="R77" s="86" t="s">
        <v>246</v>
      </c>
      <c r="S77" s="80" t="s">
        <v>247</v>
      </c>
      <c r="T77" s="18">
        <v>0</v>
      </c>
      <c r="U77" s="18">
        <v>0</v>
      </c>
      <c r="V77" s="18">
        <f t="shared" si="26"/>
        <v>0</v>
      </c>
      <c r="W77" s="18">
        <v>2667</v>
      </c>
      <c r="X77" s="18">
        <v>64725</v>
      </c>
      <c r="Y77" s="18">
        <f t="shared" si="27"/>
        <v>67392</v>
      </c>
      <c r="Z77" s="86" t="s">
        <v>0</v>
      </c>
      <c r="AA77" s="80"/>
      <c r="AB77" s="18"/>
      <c r="AC77" s="18"/>
      <c r="AD77" s="18">
        <f t="shared" si="28"/>
        <v>0</v>
      </c>
      <c r="AE77" s="18"/>
      <c r="AF77" s="18"/>
      <c r="AG77" s="18">
        <f t="shared" si="29"/>
        <v>0</v>
      </c>
      <c r="AH77" s="86" t="s">
        <v>0</v>
      </c>
      <c r="AI77" s="80"/>
      <c r="AJ77" s="18"/>
      <c r="AK77" s="18"/>
      <c r="AL77" s="18">
        <f t="shared" si="30"/>
        <v>0</v>
      </c>
      <c r="AM77" s="18"/>
      <c r="AN77" s="18"/>
      <c r="AO77" s="18">
        <f t="shared" si="31"/>
        <v>0</v>
      </c>
      <c r="AP77" s="86" t="s">
        <v>0</v>
      </c>
      <c r="AQ77" s="80"/>
      <c r="AR77" s="18"/>
      <c r="AS77" s="18"/>
      <c r="AT77" s="18">
        <f t="shared" si="32"/>
        <v>0</v>
      </c>
      <c r="AU77" s="18"/>
      <c r="AV77" s="18"/>
      <c r="AW77" s="18">
        <f t="shared" si="33"/>
        <v>0</v>
      </c>
      <c r="AX77" s="86" t="s">
        <v>0</v>
      </c>
      <c r="AY77" s="80"/>
      <c r="AZ77" s="18"/>
      <c r="BA77" s="18"/>
      <c r="BB77" s="18">
        <f t="shared" si="34"/>
        <v>0</v>
      </c>
      <c r="BC77" s="18"/>
      <c r="BD77" s="18"/>
      <c r="BE77" s="18">
        <f t="shared" si="35"/>
        <v>0</v>
      </c>
    </row>
    <row r="78" spans="1:57" ht="13.5">
      <c r="A78" s="82" t="s">
        <v>261</v>
      </c>
      <c r="B78" s="76" t="s">
        <v>147</v>
      </c>
      <c r="C78" s="77" t="s">
        <v>148</v>
      </c>
      <c r="D78" s="18">
        <f t="shared" si="18"/>
        <v>27135</v>
      </c>
      <c r="E78" s="18">
        <f t="shared" si="19"/>
        <v>152910</v>
      </c>
      <c r="F78" s="18">
        <f t="shared" si="20"/>
        <v>180045</v>
      </c>
      <c r="G78" s="18">
        <f t="shared" si="21"/>
        <v>3744</v>
      </c>
      <c r="H78" s="18">
        <f t="shared" si="22"/>
        <v>90863</v>
      </c>
      <c r="I78" s="18">
        <f t="shared" si="23"/>
        <v>94607</v>
      </c>
      <c r="J78" s="86" t="s">
        <v>241</v>
      </c>
      <c r="K78" s="80" t="s">
        <v>233</v>
      </c>
      <c r="L78" s="18">
        <v>27135</v>
      </c>
      <c r="M78" s="18">
        <v>152910</v>
      </c>
      <c r="N78" s="18">
        <f t="shared" si="24"/>
        <v>180045</v>
      </c>
      <c r="O78" s="18">
        <v>0</v>
      </c>
      <c r="P78" s="18">
        <v>0</v>
      </c>
      <c r="Q78" s="18">
        <f t="shared" si="25"/>
        <v>0</v>
      </c>
      <c r="R78" s="86" t="s">
        <v>246</v>
      </c>
      <c r="S78" s="80" t="s">
        <v>247</v>
      </c>
      <c r="T78" s="18">
        <v>0</v>
      </c>
      <c r="U78" s="18">
        <v>0</v>
      </c>
      <c r="V78" s="18">
        <f t="shared" si="26"/>
        <v>0</v>
      </c>
      <c r="W78" s="18">
        <v>3744</v>
      </c>
      <c r="X78" s="18">
        <v>90863</v>
      </c>
      <c r="Y78" s="18">
        <f t="shared" si="27"/>
        <v>94607</v>
      </c>
      <c r="Z78" s="86" t="s">
        <v>0</v>
      </c>
      <c r="AA78" s="80"/>
      <c r="AB78" s="18"/>
      <c r="AC78" s="18"/>
      <c r="AD78" s="18">
        <f t="shared" si="28"/>
        <v>0</v>
      </c>
      <c r="AE78" s="18"/>
      <c r="AF78" s="18"/>
      <c r="AG78" s="18">
        <f t="shared" si="29"/>
        <v>0</v>
      </c>
      <c r="AH78" s="86" t="s">
        <v>0</v>
      </c>
      <c r="AI78" s="80"/>
      <c r="AJ78" s="18"/>
      <c r="AK78" s="18"/>
      <c r="AL78" s="18">
        <f t="shared" si="30"/>
        <v>0</v>
      </c>
      <c r="AM78" s="18"/>
      <c r="AN78" s="18"/>
      <c r="AO78" s="18">
        <f t="shared" si="31"/>
        <v>0</v>
      </c>
      <c r="AP78" s="86" t="s">
        <v>0</v>
      </c>
      <c r="AQ78" s="80"/>
      <c r="AR78" s="18"/>
      <c r="AS78" s="18"/>
      <c r="AT78" s="18">
        <f t="shared" si="32"/>
        <v>0</v>
      </c>
      <c r="AU78" s="18"/>
      <c r="AV78" s="18"/>
      <c r="AW78" s="18">
        <f t="shared" si="33"/>
        <v>0</v>
      </c>
      <c r="AX78" s="86" t="s">
        <v>0</v>
      </c>
      <c r="AY78" s="80"/>
      <c r="AZ78" s="18"/>
      <c r="BA78" s="18"/>
      <c r="BB78" s="18">
        <f t="shared" si="34"/>
        <v>0</v>
      </c>
      <c r="BC78" s="18"/>
      <c r="BD78" s="18"/>
      <c r="BE78" s="18">
        <f t="shared" si="35"/>
        <v>0</v>
      </c>
    </row>
    <row r="79" spans="1:57" ht="13.5">
      <c r="A79" s="82" t="s">
        <v>261</v>
      </c>
      <c r="B79" s="76" t="s">
        <v>149</v>
      </c>
      <c r="C79" s="77" t="s">
        <v>150</v>
      </c>
      <c r="D79" s="18">
        <f t="shared" si="18"/>
        <v>75591</v>
      </c>
      <c r="E79" s="18">
        <f t="shared" si="19"/>
        <v>64187</v>
      </c>
      <c r="F79" s="18">
        <f t="shared" si="20"/>
        <v>139778</v>
      </c>
      <c r="G79" s="18">
        <f t="shared" si="21"/>
        <v>0</v>
      </c>
      <c r="H79" s="18">
        <f t="shared" si="22"/>
        <v>136154</v>
      </c>
      <c r="I79" s="18">
        <f t="shared" si="23"/>
        <v>136154</v>
      </c>
      <c r="J79" s="86" t="s">
        <v>241</v>
      </c>
      <c r="K79" s="80" t="s">
        <v>233</v>
      </c>
      <c r="L79" s="18">
        <v>75591</v>
      </c>
      <c r="M79" s="18">
        <v>64187</v>
      </c>
      <c r="N79" s="18">
        <f t="shared" si="24"/>
        <v>139778</v>
      </c>
      <c r="O79" s="18"/>
      <c r="P79" s="18"/>
      <c r="Q79" s="18">
        <f t="shared" si="25"/>
        <v>0</v>
      </c>
      <c r="R79" s="86" t="s">
        <v>330</v>
      </c>
      <c r="S79" s="80" t="s">
        <v>248</v>
      </c>
      <c r="T79" s="18"/>
      <c r="U79" s="18"/>
      <c r="V79" s="18">
        <f t="shared" si="26"/>
        <v>0</v>
      </c>
      <c r="W79" s="18">
        <v>0</v>
      </c>
      <c r="X79" s="18">
        <v>136154</v>
      </c>
      <c r="Y79" s="18">
        <f t="shared" si="27"/>
        <v>136154</v>
      </c>
      <c r="Z79" s="86" t="s">
        <v>0</v>
      </c>
      <c r="AA79" s="80"/>
      <c r="AB79" s="18"/>
      <c r="AC79" s="18"/>
      <c r="AD79" s="18">
        <f t="shared" si="28"/>
        <v>0</v>
      </c>
      <c r="AE79" s="18"/>
      <c r="AF79" s="18"/>
      <c r="AG79" s="18">
        <f t="shared" si="29"/>
        <v>0</v>
      </c>
      <c r="AH79" s="86" t="s">
        <v>0</v>
      </c>
      <c r="AI79" s="80"/>
      <c r="AJ79" s="18"/>
      <c r="AK79" s="18"/>
      <c r="AL79" s="18">
        <f t="shared" si="30"/>
        <v>0</v>
      </c>
      <c r="AM79" s="18"/>
      <c r="AN79" s="18"/>
      <c r="AO79" s="18">
        <f t="shared" si="31"/>
        <v>0</v>
      </c>
      <c r="AP79" s="86" t="s">
        <v>0</v>
      </c>
      <c r="AQ79" s="80"/>
      <c r="AR79" s="18"/>
      <c r="AS79" s="18"/>
      <c r="AT79" s="18">
        <f t="shared" si="32"/>
        <v>0</v>
      </c>
      <c r="AU79" s="18"/>
      <c r="AV79" s="18"/>
      <c r="AW79" s="18">
        <f t="shared" si="33"/>
        <v>0</v>
      </c>
      <c r="AX79" s="86" t="s">
        <v>0</v>
      </c>
      <c r="AY79" s="80"/>
      <c r="AZ79" s="18"/>
      <c r="BA79" s="18"/>
      <c r="BB79" s="18">
        <f t="shared" si="34"/>
        <v>0</v>
      </c>
      <c r="BC79" s="18"/>
      <c r="BD79" s="18"/>
      <c r="BE79" s="18">
        <f t="shared" si="35"/>
        <v>0</v>
      </c>
    </row>
    <row r="80" spans="1:57" ht="13.5">
      <c r="A80" s="82" t="s">
        <v>261</v>
      </c>
      <c r="B80" s="76" t="s">
        <v>151</v>
      </c>
      <c r="C80" s="77" t="s">
        <v>152</v>
      </c>
      <c r="D80" s="18">
        <f t="shared" si="18"/>
        <v>50365</v>
      </c>
      <c r="E80" s="18">
        <f t="shared" si="19"/>
        <v>44334</v>
      </c>
      <c r="F80" s="18">
        <f t="shared" si="20"/>
        <v>94699</v>
      </c>
      <c r="G80" s="18">
        <f t="shared" si="21"/>
        <v>0</v>
      </c>
      <c r="H80" s="18">
        <f t="shared" si="22"/>
        <v>30494</v>
      </c>
      <c r="I80" s="18">
        <f t="shared" si="23"/>
        <v>30494</v>
      </c>
      <c r="J80" s="86" t="s">
        <v>241</v>
      </c>
      <c r="K80" s="80" t="s">
        <v>233</v>
      </c>
      <c r="L80" s="18">
        <v>50365</v>
      </c>
      <c r="M80" s="18">
        <v>44334</v>
      </c>
      <c r="N80" s="18">
        <f t="shared" si="24"/>
        <v>94699</v>
      </c>
      <c r="O80" s="18">
        <v>0</v>
      </c>
      <c r="P80" s="18">
        <v>0</v>
      </c>
      <c r="Q80" s="18">
        <f t="shared" si="25"/>
        <v>0</v>
      </c>
      <c r="R80" s="86" t="s">
        <v>244</v>
      </c>
      <c r="S80" s="80" t="s">
        <v>245</v>
      </c>
      <c r="T80" s="18">
        <v>0</v>
      </c>
      <c r="U80" s="18">
        <v>0</v>
      </c>
      <c r="V80" s="18">
        <f t="shared" si="26"/>
        <v>0</v>
      </c>
      <c r="W80" s="18">
        <v>0</v>
      </c>
      <c r="X80" s="18">
        <v>30494</v>
      </c>
      <c r="Y80" s="18">
        <f t="shared" si="27"/>
        <v>30494</v>
      </c>
      <c r="Z80" s="86" t="s">
        <v>0</v>
      </c>
      <c r="AA80" s="80"/>
      <c r="AB80" s="18"/>
      <c r="AC80" s="18"/>
      <c r="AD80" s="18">
        <f t="shared" si="28"/>
        <v>0</v>
      </c>
      <c r="AE80" s="18"/>
      <c r="AF80" s="18"/>
      <c r="AG80" s="18">
        <f t="shared" si="29"/>
        <v>0</v>
      </c>
      <c r="AH80" s="86" t="s">
        <v>0</v>
      </c>
      <c r="AI80" s="80"/>
      <c r="AJ80" s="18"/>
      <c r="AK80" s="18"/>
      <c r="AL80" s="18">
        <f t="shared" si="30"/>
        <v>0</v>
      </c>
      <c r="AM80" s="18"/>
      <c r="AN80" s="18"/>
      <c r="AO80" s="18">
        <f t="shared" si="31"/>
        <v>0</v>
      </c>
      <c r="AP80" s="86" t="s">
        <v>0</v>
      </c>
      <c r="AQ80" s="80"/>
      <c r="AR80" s="18"/>
      <c r="AS80" s="18"/>
      <c r="AT80" s="18">
        <f t="shared" si="32"/>
        <v>0</v>
      </c>
      <c r="AU80" s="18"/>
      <c r="AV80" s="18"/>
      <c r="AW80" s="18">
        <f t="shared" si="33"/>
        <v>0</v>
      </c>
      <c r="AX80" s="86" t="s">
        <v>0</v>
      </c>
      <c r="AY80" s="80"/>
      <c r="AZ80" s="18"/>
      <c r="BA80" s="18"/>
      <c r="BB80" s="18">
        <f t="shared" si="34"/>
        <v>0</v>
      </c>
      <c r="BC80" s="18"/>
      <c r="BD80" s="18"/>
      <c r="BE80" s="18">
        <f t="shared" si="35"/>
        <v>0</v>
      </c>
    </row>
    <row r="81" spans="1:57" ht="13.5">
      <c r="A81" s="82" t="s">
        <v>261</v>
      </c>
      <c r="B81" s="76" t="s">
        <v>153</v>
      </c>
      <c r="C81" s="77" t="s">
        <v>154</v>
      </c>
      <c r="D81" s="18">
        <f t="shared" si="18"/>
        <v>36102</v>
      </c>
      <c r="E81" s="18">
        <f t="shared" si="19"/>
        <v>157681</v>
      </c>
      <c r="F81" s="18">
        <f t="shared" si="20"/>
        <v>193783</v>
      </c>
      <c r="G81" s="18">
        <f t="shared" si="21"/>
        <v>0</v>
      </c>
      <c r="H81" s="18">
        <f t="shared" si="22"/>
        <v>37450</v>
      </c>
      <c r="I81" s="18">
        <f t="shared" si="23"/>
        <v>37450</v>
      </c>
      <c r="J81" s="86" t="s">
        <v>241</v>
      </c>
      <c r="K81" s="80" t="s">
        <v>233</v>
      </c>
      <c r="L81" s="18">
        <v>36102</v>
      </c>
      <c r="M81" s="18">
        <v>157681</v>
      </c>
      <c r="N81" s="18">
        <f t="shared" si="24"/>
        <v>193783</v>
      </c>
      <c r="O81" s="18">
        <v>0</v>
      </c>
      <c r="P81" s="18">
        <v>0</v>
      </c>
      <c r="Q81" s="18">
        <f t="shared" si="25"/>
        <v>0</v>
      </c>
      <c r="R81" s="86" t="s">
        <v>212</v>
      </c>
      <c r="S81" s="80" t="s">
        <v>213</v>
      </c>
      <c r="T81" s="18">
        <v>0</v>
      </c>
      <c r="U81" s="18">
        <v>0</v>
      </c>
      <c r="V81" s="18">
        <f t="shared" si="26"/>
        <v>0</v>
      </c>
      <c r="W81" s="18">
        <v>0</v>
      </c>
      <c r="X81" s="18">
        <v>37450</v>
      </c>
      <c r="Y81" s="18">
        <f t="shared" si="27"/>
        <v>37450</v>
      </c>
      <c r="Z81" s="86" t="s">
        <v>0</v>
      </c>
      <c r="AA81" s="80"/>
      <c r="AB81" s="18"/>
      <c r="AC81" s="18"/>
      <c r="AD81" s="18">
        <f t="shared" si="28"/>
        <v>0</v>
      </c>
      <c r="AE81" s="18"/>
      <c r="AF81" s="18"/>
      <c r="AG81" s="18">
        <f t="shared" si="29"/>
        <v>0</v>
      </c>
      <c r="AH81" s="86" t="s">
        <v>0</v>
      </c>
      <c r="AI81" s="80"/>
      <c r="AJ81" s="18"/>
      <c r="AK81" s="18"/>
      <c r="AL81" s="18">
        <f t="shared" si="30"/>
        <v>0</v>
      </c>
      <c r="AM81" s="18"/>
      <c r="AN81" s="18"/>
      <c r="AO81" s="18">
        <f t="shared" si="31"/>
        <v>0</v>
      </c>
      <c r="AP81" s="86" t="s">
        <v>0</v>
      </c>
      <c r="AQ81" s="80"/>
      <c r="AR81" s="18"/>
      <c r="AS81" s="18"/>
      <c r="AT81" s="18">
        <f t="shared" si="32"/>
        <v>0</v>
      </c>
      <c r="AU81" s="18"/>
      <c r="AV81" s="18"/>
      <c r="AW81" s="18">
        <f t="shared" si="33"/>
        <v>0</v>
      </c>
      <c r="AX81" s="86" t="s">
        <v>0</v>
      </c>
      <c r="AY81" s="80"/>
      <c r="AZ81" s="18"/>
      <c r="BA81" s="18"/>
      <c r="BB81" s="18">
        <f t="shared" si="34"/>
        <v>0</v>
      </c>
      <c r="BC81" s="18"/>
      <c r="BD81" s="18"/>
      <c r="BE81" s="18">
        <f t="shared" si="35"/>
        <v>0</v>
      </c>
    </row>
    <row r="82" spans="1:57" ht="13.5">
      <c r="A82" s="82" t="s">
        <v>261</v>
      </c>
      <c r="B82" s="76" t="s">
        <v>155</v>
      </c>
      <c r="C82" s="77" t="s">
        <v>156</v>
      </c>
      <c r="D82" s="18">
        <f t="shared" si="18"/>
        <v>34479</v>
      </c>
      <c r="E82" s="18">
        <f t="shared" si="19"/>
        <v>149510</v>
      </c>
      <c r="F82" s="18">
        <f t="shared" si="20"/>
        <v>183989</v>
      </c>
      <c r="G82" s="18">
        <f t="shared" si="21"/>
        <v>0</v>
      </c>
      <c r="H82" s="18">
        <f t="shared" si="22"/>
        <v>40587</v>
      </c>
      <c r="I82" s="18">
        <f t="shared" si="23"/>
        <v>40587</v>
      </c>
      <c r="J82" s="86" t="s">
        <v>212</v>
      </c>
      <c r="K82" s="80" t="s">
        <v>213</v>
      </c>
      <c r="L82" s="18">
        <v>0</v>
      </c>
      <c r="M82" s="18">
        <v>0</v>
      </c>
      <c r="N82" s="18">
        <f t="shared" si="24"/>
        <v>0</v>
      </c>
      <c r="O82" s="18">
        <v>0</v>
      </c>
      <c r="P82" s="18">
        <v>40587</v>
      </c>
      <c r="Q82" s="18">
        <f t="shared" si="25"/>
        <v>40587</v>
      </c>
      <c r="R82" s="86" t="s">
        <v>241</v>
      </c>
      <c r="S82" s="80" t="s">
        <v>233</v>
      </c>
      <c r="T82" s="18">
        <v>34479</v>
      </c>
      <c r="U82" s="18">
        <v>149510</v>
      </c>
      <c r="V82" s="18">
        <f t="shared" si="26"/>
        <v>183989</v>
      </c>
      <c r="W82" s="18">
        <v>0</v>
      </c>
      <c r="X82" s="18">
        <v>0</v>
      </c>
      <c r="Y82" s="18">
        <f t="shared" si="27"/>
        <v>0</v>
      </c>
      <c r="Z82" s="86" t="s">
        <v>0</v>
      </c>
      <c r="AA82" s="80"/>
      <c r="AB82" s="18"/>
      <c r="AC82" s="18"/>
      <c r="AD82" s="18">
        <f t="shared" si="28"/>
        <v>0</v>
      </c>
      <c r="AE82" s="18"/>
      <c r="AF82" s="18"/>
      <c r="AG82" s="18">
        <f t="shared" si="29"/>
        <v>0</v>
      </c>
      <c r="AH82" s="86" t="s">
        <v>0</v>
      </c>
      <c r="AI82" s="80"/>
      <c r="AJ82" s="18"/>
      <c r="AK82" s="18"/>
      <c r="AL82" s="18">
        <f t="shared" si="30"/>
        <v>0</v>
      </c>
      <c r="AM82" s="18"/>
      <c r="AN82" s="18"/>
      <c r="AO82" s="18">
        <f t="shared" si="31"/>
        <v>0</v>
      </c>
      <c r="AP82" s="86" t="s">
        <v>0</v>
      </c>
      <c r="AQ82" s="80"/>
      <c r="AR82" s="18"/>
      <c r="AS82" s="18"/>
      <c r="AT82" s="18">
        <f t="shared" si="32"/>
        <v>0</v>
      </c>
      <c r="AU82" s="18"/>
      <c r="AV82" s="18"/>
      <c r="AW82" s="18">
        <f t="shared" si="33"/>
        <v>0</v>
      </c>
      <c r="AX82" s="86" t="s">
        <v>0</v>
      </c>
      <c r="AY82" s="80"/>
      <c r="AZ82" s="18"/>
      <c r="BA82" s="18"/>
      <c r="BB82" s="18">
        <f t="shared" si="34"/>
        <v>0</v>
      </c>
      <c r="BC82" s="18"/>
      <c r="BD82" s="18"/>
      <c r="BE82" s="18">
        <f t="shared" si="35"/>
        <v>0</v>
      </c>
    </row>
    <row r="83" spans="1:57" ht="13.5">
      <c r="A83" s="82" t="s">
        <v>261</v>
      </c>
      <c r="B83" s="76" t="s">
        <v>157</v>
      </c>
      <c r="C83" s="77" t="s">
        <v>158</v>
      </c>
      <c r="D83" s="18">
        <f t="shared" si="18"/>
        <v>83910</v>
      </c>
      <c r="E83" s="18">
        <f t="shared" si="19"/>
        <v>72224</v>
      </c>
      <c r="F83" s="18">
        <f t="shared" si="20"/>
        <v>156134</v>
      </c>
      <c r="G83" s="18">
        <f t="shared" si="21"/>
        <v>0</v>
      </c>
      <c r="H83" s="18">
        <f t="shared" si="22"/>
        <v>106448</v>
      </c>
      <c r="I83" s="18">
        <f t="shared" si="23"/>
        <v>106448</v>
      </c>
      <c r="J83" s="86" t="s">
        <v>241</v>
      </c>
      <c r="K83" s="80" t="s">
        <v>233</v>
      </c>
      <c r="L83" s="18">
        <v>83910</v>
      </c>
      <c r="M83" s="18">
        <v>72224</v>
      </c>
      <c r="N83" s="18">
        <f t="shared" si="24"/>
        <v>156134</v>
      </c>
      <c r="O83" s="18"/>
      <c r="P83" s="18"/>
      <c r="Q83" s="18">
        <f t="shared" si="25"/>
        <v>0</v>
      </c>
      <c r="R83" s="86" t="s">
        <v>212</v>
      </c>
      <c r="S83" s="80" t="s">
        <v>213</v>
      </c>
      <c r="T83" s="18"/>
      <c r="U83" s="18"/>
      <c r="V83" s="18">
        <f t="shared" si="26"/>
        <v>0</v>
      </c>
      <c r="W83" s="18"/>
      <c r="X83" s="18">
        <v>106448</v>
      </c>
      <c r="Y83" s="18">
        <f t="shared" si="27"/>
        <v>106448</v>
      </c>
      <c r="Z83" s="86" t="s">
        <v>0</v>
      </c>
      <c r="AA83" s="80"/>
      <c r="AB83" s="18"/>
      <c r="AC83" s="18"/>
      <c r="AD83" s="18">
        <f t="shared" si="28"/>
        <v>0</v>
      </c>
      <c r="AE83" s="18"/>
      <c r="AF83" s="18"/>
      <c r="AG83" s="18">
        <f t="shared" si="29"/>
        <v>0</v>
      </c>
      <c r="AH83" s="86" t="s">
        <v>0</v>
      </c>
      <c r="AI83" s="80"/>
      <c r="AJ83" s="18"/>
      <c r="AK83" s="18"/>
      <c r="AL83" s="18">
        <f t="shared" si="30"/>
        <v>0</v>
      </c>
      <c r="AM83" s="18"/>
      <c r="AN83" s="18"/>
      <c r="AO83" s="18">
        <f t="shared" si="31"/>
        <v>0</v>
      </c>
      <c r="AP83" s="86" t="s">
        <v>0</v>
      </c>
      <c r="AQ83" s="80"/>
      <c r="AR83" s="18"/>
      <c r="AS83" s="18"/>
      <c r="AT83" s="18">
        <f t="shared" si="32"/>
        <v>0</v>
      </c>
      <c r="AU83" s="18"/>
      <c r="AV83" s="18"/>
      <c r="AW83" s="18">
        <f t="shared" si="33"/>
        <v>0</v>
      </c>
      <c r="AX83" s="86" t="s">
        <v>0</v>
      </c>
      <c r="AY83" s="80"/>
      <c r="AZ83" s="18"/>
      <c r="BA83" s="18"/>
      <c r="BB83" s="18">
        <f t="shared" si="34"/>
        <v>0</v>
      </c>
      <c r="BC83" s="18"/>
      <c r="BD83" s="18"/>
      <c r="BE83" s="18">
        <f t="shared" si="35"/>
        <v>0</v>
      </c>
    </row>
    <row r="84" spans="1:57" ht="13.5">
      <c r="A84" s="82" t="s">
        <v>261</v>
      </c>
      <c r="B84" s="76" t="s">
        <v>159</v>
      </c>
      <c r="C84" s="77" t="s">
        <v>160</v>
      </c>
      <c r="D84" s="18">
        <f t="shared" si="18"/>
        <v>0</v>
      </c>
      <c r="E84" s="18">
        <f t="shared" si="19"/>
        <v>102352</v>
      </c>
      <c r="F84" s="18">
        <f t="shared" si="20"/>
        <v>102352</v>
      </c>
      <c r="G84" s="18">
        <f t="shared" si="21"/>
        <v>0</v>
      </c>
      <c r="H84" s="18">
        <f t="shared" si="22"/>
        <v>29059</v>
      </c>
      <c r="I84" s="18">
        <f t="shared" si="23"/>
        <v>29059</v>
      </c>
      <c r="J84" s="86" t="s">
        <v>192</v>
      </c>
      <c r="K84" s="80" t="s">
        <v>193</v>
      </c>
      <c r="L84" s="18"/>
      <c r="M84" s="18">
        <v>102352</v>
      </c>
      <c r="N84" s="18">
        <f t="shared" si="24"/>
        <v>102352</v>
      </c>
      <c r="O84" s="18"/>
      <c r="P84" s="18">
        <v>29059</v>
      </c>
      <c r="Q84" s="18">
        <f t="shared" si="25"/>
        <v>29059</v>
      </c>
      <c r="R84" s="86" t="s">
        <v>0</v>
      </c>
      <c r="S84" s="80"/>
      <c r="T84" s="18"/>
      <c r="U84" s="18"/>
      <c r="V84" s="18">
        <f t="shared" si="26"/>
        <v>0</v>
      </c>
      <c r="W84" s="18"/>
      <c r="X84" s="18"/>
      <c r="Y84" s="18">
        <f t="shared" si="27"/>
        <v>0</v>
      </c>
      <c r="Z84" s="86" t="s">
        <v>0</v>
      </c>
      <c r="AA84" s="80"/>
      <c r="AB84" s="18"/>
      <c r="AC84" s="18"/>
      <c r="AD84" s="18">
        <f t="shared" si="28"/>
        <v>0</v>
      </c>
      <c r="AE84" s="18"/>
      <c r="AF84" s="18"/>
      <c r="AG84" s="18">
        <f t="shared" si="29"/>
        <v>0</v>
      </c>
      <c r="AH84" s="86" t="s">
        <v>0</v>
      </c>
      <c r="AI84" s="80"/>
      <c r="AJ84" s="18"/>
      <c r="AK84" s="18"/>
      <c r="AL84" s="18">
        <f t="shared" si="30"/>
        <v>0</v>
      </c>
      <c r="AM84" s="18"/>
      <c r="AN84" s="18"/>
      <c r="AO84" s="18">
        <f t="shared" si="31"/>
        <v>0</v>
      </c>
      <c r="AP84" s="86" t="s">
        <v>0</v>
      </c>
      <c r="AQ84" s="80"/>
      <c r="AR84" s="18"/>
      <c r="AS84" s="18"/>
      <c r="AT84" s="18">
        <f t="shared" si="32"/>
        <v>0</v>
      </c>
      <c r="AU84" s="18"/>
      <c r="AV84" s="18"/>
      <c r="AW84" s="18">
        <f t="shared" si="33"/>
        <v>0</v>
      </c>
      <c r="AX84" s="86" t="s">
        <v>0</v>
      </c>
      <c r="AY84" s="80"/>
      <c r="AZ84" s="18"/>
      <c r="BA84" s="18"/>
      <c r="BB84" s="18">
        <f t="shared" si="34"/>
        <v>0</v>
      </c>
      <c r="BC84" s="18"/>
      <c r="BD84" s="18"/>
      <c r="BE84" s="18">
        <f t="shared" si="35"/>
        <v>0</v>
      </c>
    </row>
    <row r="85" spans="1:57" ht="13.5">
      <c r="A85" s="82" t="s">
        <v>261</v>
      </c>
      <c r="B85" s="76" t="s">
        <v>161</v>
      </c>
      <c r="C85" s="77" t="s">
        <v>162</v>
      </c>
      <c r="D85" s="18">
        <f t="shared" si="18"/>
        <v>0</v>
      </c>
      <c r="E85" s="18">
        <f t="shared" si="19"/>
        <v>1159</v>
      </c>
      <c r="F85" s="18">
        <f t="shared" si="20"/>
        <v>1159</v>
      </c>
      <c r="G85" s="18">
        <f t="shared" si="21"/>
        <v>0</v>
      </c>
      <c r="H85" s="18">
        <f t="shared" si="22"/>
        <v>23422</v>
      </c>
      <c r="I85" s="18">
        <f t="shared" si="23"/>
        <v>23422</v>
      </c>
      <c r="J85" s="86" t="s">
        <v>220</v>
      </c>
      <c r="K85" s="80" t="s">
        <v>221</v>
      </c>
      <c r="L85" s="18">
        <v>0</v>
      </c>
      <c r="M85" s="18">
        <v>1159</v>
      </c>
      <c r="N85" s="18">
        <f t="shared" si="24"/>
        <v>1159</v>
      </c>
      <c r="O85" s="18">
        <v>0</v>
      </c>
      <c r="P85" s="18">
        <v>0</v>
      </c>
      <c r="Q85" s="18">
        <f t="shared" si="25"/>
        <v>0</v>
      </c>
      <c r="R85" s="86" t="s">
        <v>330</v>
      </c>
      <c r="S85" s="80" t="s">
        <v>248</v>
      </c>
      <c r="T85" s="18">
        <v>0</v>
      </c>
      <c r="U85" s="18">
        <v>0</v>
      </c>
      <c r="V85" s="18">
        <f t="shared" si="26"/>
        <v>0</v>
      </c>
      <c r="W85" s="18">
        <v>0</v>
      </c>
      <c r="X85" s="18">
        <v>23422</v>
      </c>
      <c r="Y85" s="18">
        <f t="shared" si="27"/>
        <v>23422</v>
      </c>
      <c r="Z85" s="86" t="s">
        <v>0</v>
      </c>
      <c r="AA85" s="80"/>
      <c r="AB85" s="18">
        <v>0</v>
      </c>
      <c r="AC85" s="18">
        <v>0</v>
      </c>
      <c r="AD85" s="18">
        <f t="shared" si="28"/>
        <v>0</v>
      </c>
      <c r="AE85" s="18">
        <v>0</v>
      </c>
      <c r="AF85" s="18">
        <v>0</v>
      </c>
      <c r="AG85" s="18">
        <f t="shared" si="29"/>
        <v>0</v>
      </c>
      <c r="AH85" s="86" t="s">
        <v>0</v>
      </c>
      <c r="AI85" s="80"/>
      <c r="AJ85" s="18">
        <v>0</v>
      </c>
      <c r="AK85" s="18">
        <v>0</v>
      </c>
      <c r="AL85" s="18">
        <f t="shared" si="30"/>
        <v>0</v>
      </c>
      <c r="AM85" s="18">
        <v>0</v>
      </c>
      <c r="AN85" s="18">
        <v>0</v>
      </c>
      <c r="AO85" s="18">
        <f t="shared" si="31"/>
        <v>0</v>
      </c>
      <c r="AP85" s="86" t="s">
        <v>0</v>
      </c>
      <c r="AQ85" s="80"/>
      <c r="AR85" s="18">
        <v>0</v>
      </c>
      <c r="AS85" s="18">
        <v>0</v>
      </c>
      <c r="AT85" s="18">
        <f t="shared" si="32"/>
        <v>0</v>
      </c>
      <c r="AU85" s="18">
        <v>0</v>
      </c>
      <c r="AV85" s="18">
        <v>0</v>
      </c>
      <c r="AW85" s="18">
        <f t="shared" si="33"/>
        <v>0</v>
      </c>
      <c r="AX85" s="86" t="s">
        <v>0</v>
      </c>
      <c r="AY85" s="80"/>
      <c r="AZ85" s="18">
        <v>0</v>
      </c>
      <c r="BA85" s="18">
        <v>0</v>
      </c>
      <c r="BB85" s="18">
        <f t="shared" si="34"/>
        <v>0</v>
      </c>
      <c r="BC85" s="18">
        <v>0</v>
      </c>
      <c r="BD85" s="18">
        <v>0</v>
      </c>
      <c r="BE85" s="18">
        <f t="shared" si="35"/>
        <v>0</v>
      </c>
    </row>
    <row r="86" spans="1:57" ht="13.5">
      <c r="A86" s="82" t="s">
        <v>261</v>
      </c>
      <c r="B86" s="76" t="s">
        <v>163</v>
      </c>
      <c r="C86" s="77" t="s">
        <v>344</v>
      </c>
      <c r="D86" s="18">
        <f t="shared" si="18"/>
        <v>2838</v>
      </c>
      <c r="E86" s="18">
        <f t="shared" si="19"/>
        <v>27162</v>
      </c>
      <c r="F86" s="18">
        <f t="shared" si="20"/>
        <v>30000</v>
      </c>
      <c r="G86" s="18">
        <f t="shared" si="21"/>
        <v>0</v>
      </c>
      <c r="H86" s="18">
        <f t="shared" si="22"/>
        <v>41472</v>
      </c>
      <c r="I86" s="18">
        <f t="shared" si="23"/>
        <v>41472</v>
      </c>
      <c r="J86" s="86" t="s">
        <v>242</v>
      </c>
      <c r="K86" s="80" t="s">
        <v>243</v>
      </c>
      <c r="L86" s="18">
        <v>2838</v>
      </c>
      <c r="M86" s="18">
        <v>27162</v>
      </c>
      <c r="N86" s="18">
        <f t="shared" si="24"/>
        <v>30000</v>
      </c>
      <c r="O86" s="18">
        <v>0</v>
      </c>
      <c r="P86" s="18">
        <v>0</v>
      </c>
      <c r="Q86" s="18">
        <f t="shared" si="25"/>
        <v>0</v>
      </c>
      <c r="R86" s="86" t="s">
        <v>200</v>
      </c>
      <c r="S86" s="80" t="s">
        <v>201</v>
      </c>
      <c r="T86" s="18">
        <v>0</v>
      </c>
      <c r="U86" s="18">
        <v>0</v>
      </c>
      <c r="V86" s="18">
        <f t="shared" si="26"/>
        <v>0</v>
      </c>
      <c r="W86" s="18">
        <v>0</v>
      </c>
      <c r="X86" s="18">
        <v>41472</v>
      </c>
      <c r="Y86" s="18">
        <f t="shared" si="27"/>
        <v>41472</v>
      </c>
      <c r="Z86" s="86" t="s">
        <v>0</v>
      </c>
      <c r="AA86" s="80"/>
      <c r="AB86" s="18">
        <v>0</v>
      </c>
      <c r="AC86" s="18">
        <v>0</v>
      </c>
      <c r="AD86" s="18">
        <f t="shared" si="28"/>
        <v>0</v>
      </c>
      <c r="AE86" s="18">
        <v>0</v>
      </c>
      <c r="AF86" s="18">
        <v>0</v>
      </c>
      <c r="AG86" s="18">
        <f t="shared" si="29"/>
        <v>0</v>
      </c>
      <c r="AH86" s="86" t="s">
        <v>0</v>
      </c>
      <c r="AI86" s="80"/>
      <c r="AJ86" s="18">
        <v>0</v>
      </c>
      <c r="AK86" s="18">
        <v>0</v>
      </c>
      <c r="AL86" s="18">
        <f t="shared" si="30"/>
        <v>0</v>
      </c>
      <c r="AM86" s="18">
        <v>0</v>
      </c>
      <c r="AN86" s="18">
        <v>0</v>
      </c>
      <c r="AO86" s="18">
        <f t="shared" si="31"/>
        <v>0</v>
      </c>
      <c r="AP86" s="86" t="s">
        <v>0</v>
      </c>
      <c r="AQ86" s="80"/>
      <c r="AR86" s="18">
        <v>0</v>
      </c>
      <c r="AS86" s="18">
        <v>0</v>
      </c>
      <c r="AT86" s="18">
        <f t="shared" si="32"/>
        <v>0</v>
      </c>
      <c r="AU86" s="18">
        <v>0</v>
      </c>
      <c r="AV86" s="18">
        <v>0</v>
      </c>
      <c r="AW86" s="18">
        <f t="shared" si="33"/>
        <v>0</v>
      </c>
      <c r="AX86" s="86" t="s">
        <v>0</v>
      </c>
      <c r="AY86" s="80"/>
      <c r="AZ86" s="18">
        <v>0</v>
      </c>
      <c r="BA86" s="18">
        <v>0</v>
      </c>
      <c r="BB86" s="18">
        <f t="shared" si="34"/>
        <v>0</v>
      </c>
      <c r="BC86" s="18">
        <v>0</v>
      </c>
      <c r="BD86" s="18">
        <v>0</v>
      </c>
      <c r="BE86" s="18">
        <f t="shared" si="35"/>
        <v>0</v>
      </c>
    </row>
    <row r="87" spans="1:57" ht="13.5">
      <c r="A87" s="82" t="s">
        <v>261</v>
      </c>
      <c r="B87" s="76" t="s">
        <v>164</v>
      </c>
      <c r="C87" s="77" t="s">
        <v>165</v>
      </c>
      <c r="D87" s="18">
        <f t="shared" si="18"/>
        <v>25319</v>
      </c>
      <c r="E87" s="18">
        <f t="shared" si="19"/>
        <v>161900</v>
      </c>
      <c r="F87" s="18">
        <f t="shared" si="20"/>
        <v>187219</v>
      </c>
      <c r="G87" s="18">
        <f t="shared" si="21"/>
        <v>0</v>
      </c>
      <c r="H87" s="18">
        <f t="shared" si="22"/>
        <v>52806</v>
      </c>
      <c r="I87" s="18">
        <f t="shared" si="23"/>
        <v>52806</v>
      </c>
      <c r="J87" s="86" t="s">
        <v>236</v>
      </c>
      <c r="K87" s="80" t="s">
        <v>237</v>
      </c>
      <c r="L87" s="18">
        <v>25319</v>
      </c>
      <c r="M87" s="18">
        <v>161900</v>
      </c>
      <c r="N87" s="18">
        <f t="shared" si="24"/>
        <v>187219</v>
      </c>
      <c r="O87" s="18">
        <v>0</v>
      </c>
      <c r="P87" s="18">
        <v>52806</v>
      </c>
      <c r="Q87" s="18">
        <f t="shared" si="25"/>
        <v>52806</v>
      </c>
      <c r="R87" s="86" t="s">
        <v>0</v>
      </c>
      <c r="S87" s="80"/>
      <c r="T87" s="18"/>
      <c r="U87" s="18"/>
      <c r="V87" s="18">
        <f t="shared" si="26"/>
        <v>0</v>
      </c>
      <c r="W87" s="18"/>
      <c r="X87" s="18"/>
      <c r="Y87" s="18">
        <f t="shared" si="27"/>
        <v>0</v>
      </c>
      <c r="Z87" s="86" t="s">
        <v>0</v>
      </c>
      <c r="AA87" s="80"/>
      <c r="AB87" s="18"/>
      <c r="AC87" s="18"/>
      <c r="AD87" s="18">
        <f t="shared" si="28"/>
        <v>0</v>
      </c>
      <c r="AE87" s="18"/>
      <c r="AF87" s="18"/>
      <c r="AG87" s="18">
        <f t="shared" si="29"/>
        <v>0</v>
      </c>
      <c r="AH87" s="86" t="s">
        <v>0</v>
      </c>
      <c r="AI87" s="80"/>
      <c r="AJ87" s="18"/>
      <c r="AK87" s="18"/>
      <c r="AL87" s="18">
        <f t="shared" si="30"/>
        <v>0</v>
      </c>
      <c r="AM87" s="18"/>
      <c r="AN87" s="18"/>
      <c r="AO87" s="18">
        <f t="shared" si="31"/>
        <v>0</v>
      </c>
      <c r="AP87" s="86" t="s">
        <v>0</v>
      </c>
      <c r="AQ87" s="80"/>
      <c r="AR87" s="18"/>
      <c r="AS87" s="18"/>
      <c r="AT87" s="18">
        <f t="shared" si="32"/>
        <v>0</v>
      </c>
      <c r="AU87" s="18"/>
      <c r="AV87" s="18"/>
      <c r="AW87" s="18">
        <f t="shared" si="33"/>
        <v>0</v>
      </c>
      <c r="AX87" s="86" t="s">
        <v>0</v>
      </c>
      <c r="AY87" s="80"/>
      <c r="AZ87" s="18"/>
      <c r="BA87" s="18"/>
      <c r="BB87" s="18">
        <f t="shared" si="34"/>
        <v>0</v>
      </c>
      <c r="BC87" s="18"/>
      <c r="BD87" s="18"/>
      <c r="BE87" s="18">
        <f t="shared" si="35"/>
        <v>0</v>
      </c>
    </row>
    <row r="88" spans="1:57" ht="13.5">
      <c r="A88" s="82" t="s">
        <v>261</v>
      </c>
      <c r="B88" s="76" t="s">
        <v>166</v>
      </c>
      <c r="C88" s="77" t="s">
        <v>167</v>
      </c>
      <c r="D88" s="18">
        <f t="shared" si="18"/>
        <v>17335</v>
      </c>
      <c r="E88" s="18">
        <f t="shared" si="19"/>
        <v>173645</v>
      </c>
      <c r="F88" s="18">
        <f t="shared" si="20"/>
        <v>190980</v>
      </c>
      <c r="G88" s="18">
        <f t="shared" si="21"/>
        <v>0</v>
      </c>
      <c r="H88" s="18">
        <f t="shared" si="22"/>
        <v>56637</v>
      </c>
      <c r="I88" s="18">
        <f t="shared" si="23"/>
        <v>56637</v>
      </c>
      <c r="J88" s="86" t="s">
        <v>236</v>
      </c>
      <c r="K88" s="80" t="s">
        <v>237</v>
      </c>
      <c r="L88" s="18">
        <v>17335</v>
      </c>
      <c r="M88" s="18">
        <v>173645</v>
      </c>
      <c r="N88" s="18">
        <f t="shared" si="24"/>
        <v>190980</v>
      </c>
      <c r="O88" s="18">
        <v>0</v>
      </c>
      <c r="P88" s="18">
        <v>56637</v>
      </c>
      <c r="Q88" s="18">
        <f t="shared" si="25"/>
        <v>56637</v>
      </c>
      <c r="R88" s="86" t="s">
        <v>0</v>
      </c>
      <c r="S88" s="80"/>
      <c r="T88" s="18">
        <v>0</v>
      </c>
      <c r="U88" s="18">
        <v>0</v>
      </c>
      <c r="V88" s="18">
        <f t="shared" si="26"/>
        <v>0</v>
      </c>
      <c r="W88" s="18">
        <v>0</v>
      </c>
      <c r="X88" s="18">
        <v>0</v>
      </c>
      <c r="Y88" s="18">
        <f t="shared" si="27"/>
        <v>0</v>
      </c>
      <c r="Z88" s="86" t="s">
        <v>0</v>
      </c>
      <c r="AA88" s="80"/>
      <c r="AB88" s="18">
        <v>0</v>
      </c>
      <c r="AC88" s="18">
        <v>0</v>
      </c>
      <c r="AD88" s="18">
        <f t="shared" si="28"/>
        <v>0</v>
      </c>
      <c r="AE88" s="18">
        <v>0</v>
      </c>
      <c r="AF88" s="18">
        <v>0</v>
      </c>
      <c r="AG88" s="18">
        <f t="shared" si="29"/>
        <v>0</v>
      </c>
      <c r="AH88" s="86" t="s">
        <v>0</v>
      </c>
      <c r="AI88" s="80"/>
      <c r="AJ88" s="18">
        <v>0</v>
      </c>
      <c r="AK88" s="18">
        <v>0</v>
      </c>
      <c r="AL88" s="18">
        <f t="shared" si="30"/>
        <v>0</v>
      </c>
      <c r="AM88" s="18">
        <v>0</v>
      </c>
      <c r="AN88" s="18">
        <v>0</v>
      </c>
      <c r="AO88" s="18">
        <f t="shared" si="31"/>
        <v>0</v>
      </c>
      <c r="AP88" s="86" t="s">
        <v>0</v>
      </c>
      <c r="AQ88" s="80"/>
      <c r="AR88" s="18">
        <v>0</v>
      </c>
      <c r="AS88" s="18">
        <v>0</v>
      </c>
      <c r="AT88" s="18">
        <f t="shared" si="32"/>
        <v>0</v>
      </c>
      <c r="AU88" s="18">
        <v>0</v>
      </c>
      <c r="AV88" s="18">
        <v>0</v>
      </c>
      <c r="AW88" s="18">
        <f t="shared" si="33"/>
        <v>0</v>
      </c>
      <c r="AX88" s="86" t="s">
        <v>0</v>
      </c>
      <c r="AY88" s="80"/>
      <c r="AZ88" s="18">
        <v>0</v>
      </c>
      <c r="BA88" s="18">
        <v>0</v>
      </c>
      <c r="BB88" s="18">
        <f t="shared" si="34"/>
        <v>0</v>
      </c>
      <c r="BC88" s="18">
        <v>0</v>
      </c>
      <c r="BD88" s="18">
        <v>0</v>
      </c>
      <c r="BE88" s="18">
        <f t="shared" si="35"/>
        <v>0</v>
      </c>
    </row>
    <row r="89" spans="1:57" ht="13.5">
      <c r="A89" s="82" t="s">
        <v>261</v>
      </c>
      <c r="B89" s="76" t="s">
        <v>168</v>
      </c>
      <c r="C89" s="77" t="s">
        <v>169</v>
      </c>
      <c r="D89" s="18">
        <f aca="true" t="shared" si="36" ref="D89:D96">L89+T89+AB89+AJ89+AR89+AZ89</f>
        <v>0</v>
      </c>
      <c r="E89" s="18">
        <f aca="true" t="shared" si="37" ref="E89:E96">M89+U89+AC89+AK89+AS89+BA89</f>
        <v>526856</v>
      </c>
      <c r="F89" s="18">
        <f aca="true" t="shared" si="38" ref="F89:F96">D89+E89</f>
        <v>526856</v>
      </c>
      <c r="G89" s="18">
        <f aca="true" t="shared" si="39" ref="G89:G96">O89+W89+AE89+AM89+AU89+BC89</f>
        <v>0</v>
      </c>
      <c r="H89" s="18">
        <f aca="true" t="shared" si="40" ref="H89:H96">P89+X89+AF89+AN89+AV89+BD89</f>
        <v>79344</v>
      </c>
      <c r="I89" s="18">
        <f aca="true" t="shared" si="41" ref="I89:I96">G89+H89</f>
        <v>79344</v>
      </c>
      <c r="J89" s="86" t="s">
        <v>186</v>
      </c>
      <c r="K89" s="80" t="s">
        <v>187</v>
      </c>
      <c r="L89" s="18">
        <v>0</v>
      </c>
      <c r="M89" s="18">
        <v>526856</v>
      </c>
      <c r="N89" s="18">
        <f aca="true" t="shared" si="42" ref="N89:N96">SUM(L89:M89)</f>
        <v>526856</v>
      </c>
      <c r="O89" s="18">
        <v>0</v>
      </c>
      <c r="P89" s="18">
        <v>79344</v>
      </c>
      <c r="Q89" s="18">
        <f aca="true" t="shared" si="43" ref="Q89:Q96">SUM(O89:P89)</f>
        <v>79344</v>
      </c>
      <c r="R89" s="86" t="s">
        <v>0</v>
      </c>
      <c r="S89" s="80"/>
      <c r="T89" s="18"/>
      <c r="U89" s="18"/>
      <c r="V89" s="18">
        <f t="shared" si="26"/>
        <v>0</v>
      </c>
      <c r="W89" s="18"/>
      <c r="X89" s="18"/>
      <c r="Y89" s="18">
        <f t="shared" si="27"/>
        <v>0</v>
      </c>
      <c r="Z89" s="86" t="s">
        <v>0</v>
      </c>
      <c r="AA89" s="80"/>
      <c r="AB89" s="18"/>
      <c r="AC89" s="18"/>
      <c r="AD89" s="18">
        <f t="shared" si="28"/>
        <v>0</v>
      </c>
      <c r="AE89" s="18"/>
      <c r="AF89" s="18"/>
      <c r="AG89" s="18">
        <f t="shared" si="29"/>
        <v>0</v>
      </c>
      <c r="AH89" s="86" t="s">
        <v>0</v>
      </c>
      <c r="AI89" s="80"/>
      <c r="AJ89" s="18"/>
      <c r="AK89" s="18"/>
      <c r="AL89" s="18">
        <f t="shared" si="30"/>
        <v>0</v>
      </c>
      <c r="AM89" s="18"/>
      <c r="AN89" s="18"/>
      <c r="AO89" s="18">
        <f t="shared" si="31"/>
        <v>0</v>
      </c>
      <c r="AP89" s="86" t="s">
        <v>0</v>
      </c>
      <c r="AQ89" s="80"/>
      <c r="AR89" s="18"/>
      <c r="AS89" s="18"/>
      <c r="AT89" s="18">
        <f t="shared" si="32"/>
        <v>0</v>
      </c>
      <c r="AU89" s="18"/>
      <c r="AV89" s="18"/>
      <c r="AW89" s="18">
        <f t="shared" si="33"/>
        <v>0</v>
      </c>
      <c r="AX89" s="86" t="s">
        <v>0</v>
      </c>
      <c r="AY89" s="80"/>
      <c r="AZ89" s="18"/>
      <c r="BA89" s="18"/>
      <c r="BB89" s="18">
        <f t="shared" si="34"/>
        <v>0</v>
      </c>
      <c r="BC89" s="18"/>
      <c r="BD89" s="18"/>
      <c r="BE89" s="18">
        <f t="shared" si="35"/>
        <v>0</v>
      </c>
    </row>
    <row r="90" spans="1:57" ht="13.5">
      <c r="A90" s="82" t="s">
        <v>261</v>
      </c>
      <c r="B90" s="76" t="s">
        <v>170</v>
      </c>
      <c r="C90" s="77" t="s">
        <v>171</v>
      </c>
      <c r="D90" s="18">
        <f t="shared" si="36"/>
        <v>59191</v>
      </c>
      <c r="E90" s="18">
        <f t="shared" si="37"/>
        <v>489122</v>
      </c>
      <c r="F90" s="18">
        <f t="shared" si="38"/>
        <v>548313</v>
      </c>
      <c r="G90" s="18">
        <f t="shared" si="39"/>
        <v>215180</v>
      </c>
      <c r="H90" s="18">
        <f t="shared" si="40"/>
        <v>280583</v>
      </c>
      <c r="I90" s="18">
        <f t="shared" si="41"/>
        <v>495763</v>
      </c>
      <c r="J90" s="86" t="s">
        <v>184</v>
      </c>
      <c r="K90" s="80" t="s">
        <v>185</v>
      </c>
      <c r="L90" s="18">
        <v>59191</v>
      </c>
      <c r="M90" s="18">
        <v>489122</v>
      </c>
      <c r="N90" s="18">
        <f t="shared" si="42"/>
        <v>548313</v>
      </c>
      <c r="O90" s="18">
        <v>215180</v>
      </c>
      <c r="P90" s="18">
        <v>280583</v>
      </c>
      <c r="Q90" s="18">
        <f t="shared" si="43"/>
        <v>495763</v>
      </c>
      <c r="R90" s="86" t="s">
        <v>0</v>
      </c>
      <c r="S90" s="80"/>
      <c r="T90" s="18"/>
      <c r="U90" s="18"/>
      <c r="V90" s="18">
        <f t="shared" si="26"/>
        <v>0</v>
      </c>
      <c r="W90" s="18"/>
      <c r="X90" s="18"/>
      <c r="Y90" s="18">
        <f t="shared" si="27"/>
        <v>0</v>
      </c>
      <c r="Z90" s="86" t="s">
        <v>0</v>
      </c>
      <c r="AA90" s="80"/>
      <c r="AB90" s="18"/>
      <c r="AC90" s="18"/>
      <c r="AD90" s="18">
        <f t="shared" si="28"/>
        <v>0</v>
      </c>
      <c r="AE90" s="18"/>
      <c r="AF90" s="18"/>
      <c r="AG90" s="18">
        <f t="shared" si="29"/>
        <v>0</v>
      </c>
      <c r="AH90" s="86" t="s">
        <v>0</v>
      </c>
      <c r="AI90" s="80"/>
      <c r="AJ90" s="18"/>
      <c r="AK90" s="18"/>
      <c r="AL90" s="18">
        <f t="shared" si="30"/>
        <v>0</v>
      </c>
      <c r="AM90" s="18"/>
      <c r="AN90" s="18"/>
      <c r="AO90" s="18">
        <f t="shared" si="31"/>
        <v>0</v>
      </c>
      <c r="AP90" s="86" t="s">
        <v>0</v>
      </c>
      <c r="AQ90" s="80"/>
      <c r="AR90" s="18"/>
      <c r="AS90" s="18"/>
      <c r="AT90" s="18">
        <f t="shared" si="32"/>
        <v>0</v>
      </c>
      <c r="AU90" s="18"/>
      <c r="AV90" s="18"/>
      <c r="AW90" s="18">
        <f t="shared" si="33"/>
        <v>0</v>
      </c>
      <c r="AX90" s="86" t="s">
        <v>0</v>
      </c>
      <c r="AY90" s="80"/>
      <c r="AZ90" s="18"/>
      <c r="BA90" s="18"/>
      <c r="BB90" s="18">
        <f t="shared" si="34"/>
        <v>0</v>
      </c>
      <c r="BC90" s="18"/>
      <c r="BD90" s="18"/>
      <c r="BE90" s="18">
        <f t="shared" si="35"/>
        <v>0</v>
      </c>
    </row>
    <row r="91" spans="1:57" ht="13.5">
      <c r="A91" s="82" t="s">
        <v>261</v>
      </c>
      <c r="B91" s="76" t="s">
        <v>172</v>
      </c>
      <c r="C91" s="77" t="s">
        <v>173</v>
      </c>
      <c r="D91" s="18">
        <f t="shared" si="36"/>
        <v>0</v>
      </c>
      <c r="E91" s="18">
        <f t="shared" si="37"/>
        <v>0</v>
      </c>
      <c r="F91" s="18">
        <f t="shared" si="38"/>
        <v>0</v>
      </c>
      <c r="G91" s="18">
        <f t="shared" si="39"/>
        <v>0</v>
      </c>
      <c r="H91" s="18">
        <f t="shared" si="40"/>
        <v>50472</v>
      </c>
      <c r="I91" s="18">
        <f t="shared" si="41"/>
        <v>50472</v>
      </c>
      <c r="J91" s="86" t="s">
        <v>200</v>
      </c>
      <c r="K91" s="80" t="s">
        <v>201</v>
      </c>
      <c r="L91" s="18"/>
      <c r="M91" s="18"/>
      <c r="N91" s="18">
        <f t="shared" si="42"/>
        <v>0</v>
      </c>
      <c r="O91" s="18"/>
      <c r="P91" s="18">
        <v>50472</v>
      </c>
      <c r="Q91" s="18">
        <f t="shared" si="43"/>
        <v>50472</v>
      </c>
      <c r="R91" s="86" t="s">
        <v>0</v>
      </c>
      <c r="S91" s="80"/>
      <c r="T91" s="18"/>
      <c r="U91" s="18"/>
      <c r="V91" s="18">
        <f t="shared" si="26"/>
        <v>0</v>
      </c>
      <c r="W91" s="18"/>
      <c r="X91" s="18"/>
      <c r="Y91" s="18">
        <f t="shared" si="27"/>
        <v>0</v>
      </c>
      <c r="Z91" s="86" t="s">
        <v>0</v>
      </c>
      <c r="AA91" s="80"/>
      <c r="AB91" s="18"/>
      <c r="AC91" s="18"/>
      <c r="AD91" s="18">
        <f t="shared" si="28"/>
        <v>0</v>
      </c>
      <c r="AE91" s="18"/>
      <c r="AF91" s="18"/>
      <c r="AG91" s="18">
        <f t="shared" si="29"/>
        <v>0</v>
      </c>
      <c r="AH91" s="86" t="s">
        <v>0</v>
      </c>
      <c r="AI91" s="80"/>
      <c r="AJ91" s="18"/>
      <c r="AK91" s="18"/>
      <c r="AL91" s="18">
        <f t="shared" si="30"/>
        <v>0</v>
      </c>
      <c r="AM91" s="18"/>
      <c r="AN91" s="18"/>
      <c r="AO91" s="18">
        <f t="shared" si="31"/>
        <v>0</v>
      </c>
      <c r="AP91" s="86" t="s">
        <v>0</v>
      </c>
      <c r="AQ91" s="80"/>
      <c r="AR91" s="18"/>
      <c r="AS91" s="18"/>
      <c r="AT91" s="18">
        <f t="shared" si="32"/>
        <v>0</v>
      </c>
      <c r="AU91" s="18"/>
      <c r="AV91" s="18"/>
      <c r="AW91" s="18">
        <f t="shared" si="33"/>
        <v>0</v>
      </c>
      <c r="AX91" s="86" t="s">
        <v>0</v>
      </c>
      <c r="AY91" s="80"/>
      <c r="AZ91" s="18"/>
      <c r="BA91" s="18"/>
      <c r="BB91" s="18">
        <f t="shared" si="34"/>
        <v>0</v>
      </c>
      <c r="BC91" s="18"/>
      <c r="BD91" s="18"/>
      <c r="BE91" s="18">
        <f t="shared" si="35"/>
        <v>0</v>
      </c>
    </row>
    <row r="92" spans="1:57" ht="13.5">
      <c r="A92" s="82" t="s">
        <v>261</v>
      </c>
      <c r="B92" s="76" t="s">
        <v>174</v>
      </c>
      <c r="C92" s="77" t="s">
        <v>175</v>
      </c>
      <c r="D92" s="18">
        <f t="shared" si="36"/>
        <v>0</v>
      </c>
      <c r="E92" s="18">
        <f t="shared" si="37"/>
        <v>225238</v>
      </c>
      <c r="F92" s="18">
        <f t="shared" si="38"/>
        <v>225238</v>
      </c>
      <c r="G92" s="18">
        <f t="shared" si="39"/>
        <v>0</v>
      </c>
      <c r="H92" s="18">
        <f t="shared" si="40"/>
        <v>94100</v>
      </c>
      <c r="I92" s="18">
        <f t="shared" si="41"/>
        <v>94100</v>
      </c>
      <c r="J92" s="86" t="s">
        <v>190</v>
      </c>
      <c r="K92" s="80" t="s">
        <v>191</v>
      </c>
      <c r="L92" s="18">
        <v>0</v>
      </c>
      <c r="M92" s="18">
        <v>225238</v>
      </c>
      <c r="N92" s="18">
        <f t="shared" si="42"/>
        <v>225238</v>
      </c>
      <c r="O92" s="18">
        <v>0</v>
      </c>
      <c r="P92" s="18">
        <v>94100</v>
      </c>
      <c r="Q92" s="18">
        <f t="shared" si="43"/>
        <v>94100</v>
      </c>
      <c r="R92" s="86" t="s">
        <v>0</v>
      </c>
      <c r="S92" s="80"/>
      <c r="T92" s="18"/>
      <c r="U92" s="18"/>
      <c r="V92" s="18">
        <f t="shared" si="26"/>
        <v>0</v>
      </c>
      <c r="W92" s="18"/>
      <c r="X92" s="18"/>
      <c r="Y92" s="18">
        <f t="shared" si="27"/>
        <v>0</v>
      </c>
      <c r="Z92" s="86" t="s">
        <v>0</v>
      </c>
      <c r="AA92" s="80"/>
      <c r="AB92" s="18"/>
      <c r="AC92" s="18"/>
      <c r="AD92" s="18">
        <f t="shared" si="28"/>
        <v>0</v>
      </c>
      <c r="AE92" s="18"/>
      <c r="AF92" s="18"/>
      <c r="AG92" s="18">
        <f t="shared" si="29"/>
        <v>0</v>
      </c>
      <c r="AH92" s="86" t="s">
        <v>0</v>
      </c>
      <c r="AI92" s="80"/>
      <c r="AJ92" s="18"/>
      <c r="AK92" s="18"/>
      <c r="AL92" s="18">
        <f t="shared" si="30"/>
        <v>0</v>
      </c>
      <c r="AM92" s="18"/>
      <c r="AN92" s="18"/>
      <c r="AO92" s="18">
        <f t="shared" si="31"/>
        <v>0</v>
      </c>
      <c r="AP92" s="86" t="s">
        <v>0</v>
      </c>
      <c r="AQ92" s="80"/>
      <c r="AR92" s="18"/>
      <c r="AS92" s="18"/>
      <c r="AT92" s="18">
        <f t="shared" si="32"/>
        <v>0</v>
      </c>
      <c r="AU92" s="18"/>
      <c r="AV92" s="18"/>
      <c r="AW92" s="18">
        <f t="shared" si="33"/>
        <v>0</v>
      </c>
      <c r="AX92" s="86" t="s">
        <v>0</v>
      </c>
      <c r="AY92" s="80"/>
      <c r="AZ92" s="18"/>
      <c r="BA92" s="18"/>
      <c r="BB92" s="18">
        <f t="shared" si="34"/>
        <v>0</v>
      </c>
      <c r="BC92" s="18"/>
      <c r="BD92" s="18"/>
      <c r="BE92" s="18">
        <f t="shared" si="35"/>
        <v>0</v>
      </c>
    </row>
    <row r="93" spans="1:57" ht="13.5">
      <c r="A93" s="82" t="s">
        <v>261</v>
      </c>
      <c r="B93" s="76" t="s">
        <v>176</v>
      </c>
      <c r="C93" s="77" t="s">
        <v>177</v>
      </c>
      <c r="D93" s="18">
        <f t="shared" si="36"/>
        <v>0</v>
      </c>
      <c r="E93" s="18">
        <f t="shared" si="37"/>
        <v>384031</v>
      </c>
      <c r="F93" s="18">
        <f t="shared" si="38"/>
        <v>384031</v>
      </c>
      <c r="G93" s="18">
        <f t="shared" si="39"/>
        <v>0</v>
      </c>
      <c r="H93" s="18">
        <f t="shared" si="40"/>
        <v>160439</v>
      </c>
      <c r="I93" s="18">
        <f t="shared" si="41"/>
        <v>160439</v>
      </c>
      <c r="J93" s="86" t="s">
        <v>190</v>
      </c>
      <c r="K93" s="80" t="s">
        <v>191</v>
      </c>
      <c r="L93" s="18">
        <v>0</v>
      </c>
      <c r="M93" s="18">
        <v>384031</v>
      </c>
      <c r="N93" s="18">
        <f t="shared" si="42"/>
        <v>384031</v>
      </c>
      <c r="O93" s="18">
        <v>0</v>
      </c>
      <c r="P93" s="18">
        <v>160439</v>
      </c>
      <c r="Q93" s="18">
        <f t="shared" si="43"/>
        <v>160439</v>
      </c>
      <c r="R93" s="86" t="s">
        <v>0</v>
      </c>
      <c r="S93" s="80"/>
      <c r="T93" s="18"/>
      <c r="U93" s="18"/>
      <c r="V93" s="18">
        <f t="shared" si="26"/>
        <v>0</v>
      </c>
      <c r="W93" s="18"/>
      <c r="X93" s="18"/>
      <c r="Y93" s="18">
        <f t="shared" si="27"/>
        <v>0</v>
      </c>
      <c r="Z93" s="86" t="s">
        <v>0</v>
      </c>
      <c r="AA93" s="80"/>
      <c r="AB93" s="18"/>
      <c r="AC93" s="18"/>
      <c r="AD93" s="18">
        <f t="shared" si="28"/>
        <v>0</v>
      </c>
      <c r="AE93" s="18"/>
      <c r="AF93" s="18"/>
      <c r="AG93" s="18">
        <f t="shared" si="29"/>
        <v>0</v>
      </c>
      <c r="AH93" s="86" t="s">
        <v>0</v>
      </c>
      <c r="AI93" s="80"/>
      <c r="AJ93" s="18"/>
      <c r="AK93" s="18"/>
      <c r="AL93" s="18">
        <f t="shared" si="30"/>
        <v>0</v>
      </c>
      <c r="AM93" s="18"/>
      <c r="AN93" s="18"/>
      <c r="AO93" s="18">
        <f t="shared" si="31"/>
        <v>0</v>
      </c>
      <c r="AP93" s="86" t="s">
        <v>0</v>
      </c>
      <c r="AQ93" s="80"/>
      <c r="AR93" s="18"/>
      <c r="AS93" s="18"/>
      <c r="AT93" s="18">
        <f t="shared" si="32"/>
        <v>0</v>
      </c>
      <c r="AU93" s="18"/>
      <c r="AV93" s="18"/>
      <c r="AW93" s="18">
        <f t="shared" si="33"/>
        <v>0</v>
      </c>
      <c r="AX93" s="86" t="s">
        <v>0</v>
      </c>
      <c r="AY93" s="80"/>
      <c r="AZ93" s="18"/>
      <c r="BA93" s="18"/>
      <c r="BB93" s="18">
        <f t="shared" si="34"/>
        <v>0</v>
      </c>
      <c r="BC93" s="18"/>
      <c r="BD93" s="18"/>
      <c r="BE93" s="18">
        <f t="shared" si="35"/>
        <v>0</v>
      </c>
    </row>
    <row r="94" spans="1:57" ht="13.5">
      <c r="A94" s="82" t="s">
        <v>261</v>
      </c>
      <c r="B94" s="76" t="s">
        <v>178</v>
      </c>
      <c r="C94" s="77" t="s">
        <v>179</v>
      </c>
      <c r="D94" s="18">
        <f t="shared" si="36"/>
        <v>0</v>
      </c>
      <c r="E94" s="18">
        <f t="shared" si="37"/>
        <v>0</v>
      </c>
      <c r="F94" s="18">
        <f t="shared" si="38"/>
        <v>0</v>
      </c>
      <c r="G94" s="18">
        <f t="shared" si="39"/>
        <v>0</v>
      </c>
      <c r="H94" s="18">
        <f t="shared" si="40"/>
        <v>0</v>
      </c>
      <c r="I94" s="18">
        <f t="shared" si="41"/>
        <v>0</v>
      </c>
      <c r="J94" s="86" t="s">
        <v>0</v>
      </c>
      <c r="K94" s="80"/>
      <c r="L94" s="18"/>
      <c r="M94" s="18"/>
      <c r="N94" s="18">
        <f t="shared" si="42"/>
        <v>0</v>
      </c>
      <c r="O94" s="18"/>
      <c r="P94" s="18"/>
      <c r="Q94" s="18">
        <f t="shared" si="43"/>
        <v>0</v>
      </c>
      <c r="R94" s="86" t="s">
        <v>0</v>
      </c>
      <c r="S94" s="80"/>
      <c r="T94" s="18"/>
      <c r="U94" s="18"/>
      <c r="V94" s="18">
        <f t="shared" si="26"/>
        <v>0</v>
      </c>
      <c r="W94" s="18"/>
      <c r="X94" s="18"/>
      <c r="Y94" s="18">
        <f t="shared" si="27"/>
        <v>0</v>
      </c>
      <c r="Z94" s="86" t="s">
        <v>0</v>
      </c>
      <c r="AA94" s="80"/>
      <c r="AB94" s="18"/>
      <c r="AC94" s="18"/>
      <c r="AD94" s="18">
        <f t="shared" si="28"/>
        <v>0</v>
      </c>
      <c r="AE94" s="18"/>
      <c r="AF94" s="18"/>
      <c r="AG94" s="18">
        <f t="shared" si="29"/>
        <v>0</v>
      </c>
      <c r="AH94" s="86" t="s">
        <v>0</v>
      </c>
      <c r="AI94" s="80"/>
      <c r="AJ94" s="18"/>
      <c r="AK94" s="18"/>
      <c r="AL94" s="18">
        <f t="shared" si="30"/>
        <v>0</v>
      </c>
      <c r="AM94" s="18"/>
      <c r="AN94" s="18"/>
      <c r="AO94" s="18">
        <f t="shared" si="31"/>
        <v>0</v>
      </c>
      <c r="AP94" s="86" t="s">
        <v>0</v>
      </c>
      <c r="AQ94" s="80"/>
      <c r="AR94" s="18"/>
      <c r="AS94" s="18"/>
      <c r="AT94" s="18">
        <f t="shared" si="32"/>
        <v>0</v>
      </c>
      <c r="AU94" s="18"/>
      <c r="AV94" s="18"/>
      <c r="AW94" s="18">
        <f t="shared" si="33"/>
        <v>0</v>
      </c>
      <c r="AX94" s="86" t="s">
        <v>0</v>
      </c>
      <c r="AY94" s="80"/>
      <c r="AZ94" s="18"/>
      <c r="BA94" s="18"/>
      <c r="BB94" s="18">
        <f t="shared" si="34"/>
        <v>0</v>
      </c>
      <c r="BC94" s="18"/>
      <c r="BD94" s="18"/>
      <c r="BE94" s="18">
        <f t="shared" si="35"/>
        <v>0</v>
      </c>
    </row>
    <row r="95" spans="1:57" ht="13.5">
      <c r="A95" s="82" t="s">
        <v>261</v>
      </c>
      <c r="B95" s="76" t="s">
        <v>180</v>
      </c>
      <c r="C95" s="77" t="s">
        <v>181</v>
      </c>
      <c r="D95" s="18">
        <f t="shared" si="36"/>
        <v>52397</v>
      </c>
      <c r="E95" s="18">
        <f t="shared" si="37"/>
        <v>212963</v>
      </c>
      <c r="F95" s="18">
        <f t="shared" si="38"/>
        <v>265360</v>
      </c>
      <c r="G95" s="18">
        <f t="shared" si="39"/>
        <v>0</v>
      </c>
      <c r="H95" s="18">
        <f t="shared" si="40"/>
        <v>36171</v>
      </c>
      <c r="I95" s="18">
        <f t="shared" si="41"/>
        <v>36171</v>
      </c>
      <c r="J95" s="86" t="s">
        <v>214</v>
      </c>
      <c r="K95" s="80" t="s">
        <v>215</v>
      </c>
      <c r="L95" s="18">
        <v>52397</v>
      </c>
      <c r="M95" s="18">
        <v>212963</v>
      </c>
      <c r="N95" s="18">
        <f t="shared" si="42"/>
        <v>265360</v>
      </c>
      <c r="O95" s="18">
        <v>0</v>
      </c>
      <c r="P95" s="18">
        <v>36171</v>
      </c>
      <c r="Q95" s="18">
        <f t="shared" si="43"/>
        <v>36171</v>
      </c>
      <c r="R95" s="86" t="s">
        <v>0</v>
      </c>
      <c r="S95" s="80"/>
      <c r="T95" s="18"/>
      <c r="U95" s="18"/>
      <c r="V95" s="18">
        <f t="shared" si="26"/>
        <v>0</v>
      </c>
      <c r="W95" s="18"/>
      <c r="X95" s="18"/>
      <c r="Y95" s="18">
        <f t="shared" si="27"/>
        <v>0</v>
      </c>
      <c r="Z95" s="86" t="s">
        <v>0</v>
      </c>
      <c r="AA95" s="80"/>
      <c r="AB95" s="18"/>
      <c r="AC95" s="18"/>
      <c r="AD95" s="18">
        <f t="shared" si="28"/>
        <v>0</v>
      </c>
      <c r="AE95" s="18"/>
      <c r="AF95" s="18"/>
      <c r="AG95" s="18">
        <f t="shared" si="29"/>
        <v>0</v>
      </c>
      <c r="AH95" s="86" t="s">
        <v>0</v>
      </c>
      <c r="AI95" s="80"/>
      <c r="AJ95" s="18"/>
      <c r="AK95" s="18"/>
      <c r="AL95" s="18">
        <f t="shared" si="30"/>
        <v>0</v>
      </c>
      <c r="AM95" s="18"/>
      <c r="AN95" s="18"/>
      <c r="AO95" s="18">
        <f t="shared" si="31"/>
        <v>0</v>
      </c>
      <c r="AP95" s="86" t="s">
        <v>0</v>
      </c>
      <c r="AQ95" s="80"/>
      <c r="AR95" s="18"/>
      <c r="AS95" s="18"/>
      <c r="AT95" s="18">
        <f t="shared" si="32"/>
        <v>0</v>
      </c>
      <c r="AU95" s="18"/>
      <c r="AV95" s="18"/>
      <c r="AW95" s="18">
        <f t="shared" si="33"/>
        <v>0</v>
      </c>
      <c r="AX95" s="86" t="s">
        <v>0</v>
      </c>
      <c r="AY95" s="80"/>
      <c r="AZ95" s="18"/>
      <c r="BA95" s="18"/>
      <c r="BB95" s="18">
        <f t="shared" si="34"/>
        <v>0</v>
      </c>
      <c r="BC95" s="18"/>
      <c r="BD95" s="18"/>
      <c r="BE95" s="18">
        <f t="shared" si="35"/>
        <v>0</v>
      </c>
    </row>
    <row r="96" spans="1:57" ht="13.5">
      <c r="A96" s="82" t="s">
        <v>261</v>
      </c>
      <c r="B96" s="76" t="s">
        <v>182</v>
      </c>
      <c r="C96" s="77" t="s">
        <v>183</v>
      </c>
      <c r="D96" s="18">
        <f t="shared" si="36"/>
        <v>0</v>
      </c>
      <c r="E96" s="18">
        <f t="shared" si="37"/>
        <v>349144</v>
      </c>
      <c r="F96" s="18">
        <f t="shared" si="38"/>
        <v>349144</v>
      </c>
      <c r="G96" s="18">
        <f t="shared" si="39"/>
        <v>0</v>
      </c>
      <c r="H96" s="18">
        <f t="shared" si="40"/>
        <v>60604</v>
      </c>
      <c r="I96" s="18">
        <f t="shared" si="41"/>
        <v>60604</v>
      </c>
      <c r="J96" s="86" t="s">
        <v>216</v>
      </c>
      <c r="K96" s="80" t="s">
        <v>217</v>
      </c>
      <c r="L96" s="18"/>
      <c r="M96" s="18">
        <v>349144</v>
      </c>
      <c r="N96" s="18">
        <f t="shared" si="42"/>
        <v>349144</v>
      </c>
      <c r="O96" s="18">
        <v>0</v>
      </c>
      <c r="P96" s="18">
        <v>60604</v>
      </c>
      <c r="Q96" s="18">
        <f t="shared" si="43"/>
        <v>60604</v>
      </c>
      <c r="R96" s="86" t="s">
        <v>0</v>
      </c>
      <c r="S96" s="80"/>
      <c r="T96" s="18"/>
      <c r="U96" s="18"/>
      <c r="V96" s="18">
        <f t="shared" si="26"/>
        <v>0</v>
      </c>
      <c r="W96" s="18"/>
      <c r="X96" s="18"/>
      <c r="Y96" s="18">
        <f t="shared" si="27"/>
        <v>0</v>
      </c>
      <c r="Z96" s="86" t="s">
        <v>0</v>
      </c>
      <c r="AA96" s="80"/>
      <c r="AB96" s="18"/>
      <c r="AC96" s="18"/>
      <c r="AD96" s="18">
        <f t="shared" si="28"/>
        <v>0</v>
      </c>
      <c r="AE96" s="18"/>
      <c r="AF96" s="18"/>
      <c r="AG96" s="18">
        <f t="shared" si="29"/>
        <v>0</v>
      </c>
      <c r="AH96" s="86" t="s">
        <v>0</v>
      </c>
      <c r="AI96" s="80"/>
      <c r="AJ96" s="18"/>
      <c r="AK96" s="18"/>
      <c r="AL96" s="18">
        <f t="shared" si="30"/>
        <v>0</v>
      </c>
      <c r="AM96" s="18"/>
      <c r="AN96" s="18"/>
      <c r="AO96" s="18">
        <f t="shared" si="31"/>
        <v>0</v>
      </c>
      <c r="AP96" s="86" t="s">
        <v>0</v>
      </c>
      <c r="AQ96" s="80"/>
      <c r="AR96" s="18"/>
      <c r="AS96" s="18"/>
      <c r="AT96" s="18">
        <f t="shared" si="32"/>
        <v>0</v>
      </c>
      <c r="AU96" s="18"/>
      <c r="AV96" s="18"/>
      <c r="AW96" s="18">
        <f t="shared" si="33"/>
        <v>0</v>
      </c>
      <c r="AX96" s="86" t="s">
        <v>0</v>
      </c>
      <c r="AY96" s="80"/>
      <c r="AZ96" s="18"/>
      <c r="BA96" s="18"/>
      <c r="BB96" s="18">
        <f t="shared" si="34"/>
        <v>0</v>
      </c>
      <c r="BC96" s="18"/>
      <c r="BD96" s="18"/>
      <c r="BE96" s="18">
        <f t="shared" si="35"/>
        <v>0</v>
      </c>
    </row>
    <row r="97" spans="1:57" ht="13.5">
      <c r="A97" s="111" t="s">
        <v>331</v>
      </c>
      <c r="B97" s="112"/>
      <c r="C97" s="113"/>
      <c r="D97" s="18">
        <f aca="true" t="shared" si="44" ref="D97:I97">SUM(D7:D96)</f>
        <v>3598612</v>
      </c>
      <c r="E97" s="18">
        <f t="shared" si="44"/>
        <v>18652937</v>
      </c>
      <c r="F97" s="18">
        <f t="shared" si="44"/>
        <v>22251549</v>
      </c>
      <c r="G97" s="18">
        <f t="shared" si="44"/>
        <v>1152915</v>
      </c>
      <c r="H97" s="18">
        <f t="shared" si="44"/>
        <v>6255000</v>
      </c>
      <c r="I97" s="18">
        <f t="shared" si="44"/>
        <v>7407915</v>
      </c>
      <c r="J97" s="85" t="s">
        <v>332</v>
      </c>
      <c r="K97" s="53" t="s">
        <v>332</v>
      </c>
      <c r="L97" s="18">
        <f aca="true" t="shared" si="45" ref="L97:Q97">SUM(L7:L96)</f>
        <v>2982990</v>
      </c>
      <c r="M97" s="18">
        <f t="shared" si="45"/>
        <v>17706679</v>
      </c>
      <c r="N97" s="18">
        <f t="shared" si="45"/>
        <v>20689669</v>
      </c>
      <c r="O97" s="18">
        <f t="shared" si="45"/>
        <v>913644</v>
      </c>
      <c r="P97" s="18">
        <f t="shared" si="45"/>
        <v>4529358</v>
      </c>
      <c r="Q97" s="18">
        <f t="shared" si="45"/>
        <v>5443002</v>
      </c>
      <c r="R97" s="85" t="s">
        <v>332</v>
      </c>
      <c r="S97" s="53" t="s">
        <v>332</v>
      </c>
      <c r="T97" s="18">
        <f aca="true" t="shared" si="46" ref="T97:Y97">SUM(T7:T96)</f>
        <v>615622</v>
      </c>
      <c r="U97" s="18">
        <f t="shared" si="46"/>
        <v>946258</v>
      </c>
      <c r="V97" s="18">
        <f t="shared" si="46"/>
        <v>1561880</v>
      </c>
      <c r="W97" s="18">
        <f t="shared" si="46"/>
        <v>239271</v>
      </c>
      <c r="X97" s="18">
        <f t="shared" si="46"/>
        <v>1725642</v>
      </c>
      <c r="Y97" s="18">
        <f t="shared" si="46"/>
        <v>1964913</v>
      </c>
      <c r="Z97" s="85" t="s">
        <v>332</v>
      </c>
      <c r="AA97" s="53" t="s">
        <v>332</v>
      </c>
      <c r="AB97" s="18">
        <f aca="true" t="shared" si="47" ref="AB97:AG97">SUM(AB7:AB96)</f>
        <v>0</v>
      </c>
      <c r="AC97" s="18">
        <f t="shared" si="47"/>
        <v>0</v>
      </c>
      <c r="AD97" s="18">
        <f t="shared" si="47"/>
        <v>0</v>
      </c>
      <c r="AE97" s="18">
        <f t="shared" si="47"/>
        <v>0</v>
      </c>
      <c r="AF97" s="18">
        <f t="shared" si="47"/>
        <v>0</v>
      </c>
      <c r="AG97" s="18">
        <f t="shared" si="47"/>
        <v>0</v>
      </c>
      <c r="AH97" s="85" t="s">
        <v>332</v>
      </c>
      <c r="AI97" s="53" t="s">
        <v>332</v>
      </c>
      <c r="AJ97" s="18">
        <f aca="true" t="shared" si="48" ref="AJ97:AO97">SUM(AJ7:AJ96)</f>
        <v>0</v>
      </c>
      <c r="AK97" s="18">
        <f t="shared" si="48"/>
        <v>0</v>
      </c>
      <c r="AL97" s="18">
        <f t="shared" si="48"/>
        <v>0</v>
      </c>
      <c r="AM97" s="18">
        <f t="shared" si="48"/>
        <v>0</v>
      </c>
      <c r="AN97" s="18">
        <f t="shared" si="48"/>
        <v>0</v>
      </c>
      <c r="AO97" s="18">
        <f t="shared" si="48"/>
        <v>0</v>
      </c>
      <c r="AP97" s="85" t="s">
        <v>332</v>
      </c>
      <c r="AQ97" s="53" t="s">
        <v>332</v>
      </c>
      <c r="AR97" s="18">
        <f aca="true" t="shared" si="49" ref="AR97:AW97">SUM(AR7:AR96)</f>
        <v>0</v>
      </c>
      <c r="AS97" s="18">
        <f t="shared" si="49"/>
        <v>0</v>
      </c>
      <c r="AT97" s="18">
        <f t="shared" si="49"/>
        <v>0</v>
      </c>
      <c r="AU97" s="18">
        <f t="shared" si="49"/>
        <v>0</v>
      </c>
      <c r="AV97" s="18">
        <f t="shared" si="49"/>
        <v>0</v>
      </c>
      <c r="AW97" s="18">
        <f t="shared" si="49"/>
        <v>0</v>
      </c>
      <c r="AX97" s="85" t="s">
        <v>332</v>
      </c>
      <c r="AY97" s="53" t="s">
        <v>332</v>
      </c>
      <c r="AZ97" s="18">
        <f aca="true" t="shared" si="50" ref="AZ97:BE97">SUM(AZ7:AZ96)</f>
        <v>0</v>
      </c>
      <c r="BA97" s="18">
        <f t="shared" si="50"/>
        <v>0</v>
      </c>
      <c r="BB97" s="18">
        <f t="shared" si="50"/>
        <v>0</v>
      </c>
      <c r="BC97" s="18">
        <f t="shared" si="50"/>
        <v>0</v>
      </c>
      <c r="BD97" s="18">
        <f t="shared" si="50"/>
        <v>0</v>
      </c>
      <c r="BE97" s="18">
        <f t="shared" si="50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97:C9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36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339</v>
      </c>
      <c r="B1" s="58"/>
      <c r="C1" s="1"/>
      <c r="D1" s="1"/>
      <c r="E1" s="1"/>
    </row>
    <row r="2" spans="1:125" s="70" customFormat="1" ht="22.5" customHeight="1">
      <c r="A2" s="117" t="s">
        <v>224</v>
      </c>
      <c r="B2" s="114" t="s">
        <v>22</v>
      </c>
      <c r="C2" s="121" t="s">
        <v>335</v>
      </c>
      <c r="D2" s="66" t="s">
        <v>336</v>
      </c>
      <c r="E2" s="67"/>
      <c r="F2" s="66" t="s">
        <v>23</v>
      </c>
      <c r="G2" s="68"/>
      <c r="H2" s="68"/>
      <c r="I2" s="50"/>
      <c r="J2" s="66" t="s">
        <v>24</v>
      </c>
      <c r="K2" s="68"/>
      <c r="L2" s="68"/>
      <c r="M2" s="50"/>
      <c r="N2" s="66" t="s">
        <v>25</v>
      </c>
      <c r="O2" s="68"/>
      <c r="P2" s="68"/>
      <c r="Q2" s="50"/>
      <c r="R2" s="66" t="s">
        <v>26</v>
      </c>
      <c r="S2" s="68"/>
      <c r="T2" s="68"/>
      <c r="U2" s="50"/>
      <c r="V2" s="66" t="s">
        <v>27</v>
      </c>
      <c r="W2" s="68"/>
      <c r="X2" s="68"/>
      <c r="Y2" s="50"/>
      <c r="Z2" s="66" t="s">
        <v>28</v>
      </c>
      <c r="AA2" s="68"/>
      <c r="AB2" s="68"/>
      <c r="AC2" s="50"/>
      <c r="AD2" s="66" t="s">
        <v>29</v>
      </c>
      <c r="AE2" s="68"/>
      <c r="AF2" s="68"/>
      <c r="AG2" s="50"/>
      <c r="AH2" s="66" t="s">
        <v>30</v>
      </c>
      <c r="AI2" s="68"/>
      <c r="AJ2" s="68"/>
      <c r="AK2" s="50"/>
      <c r="AL2" s="66" t="s">
        <v>31</v>
      </c>
      <c r="AM2" s="68"/>
      <c r="AN2" s="68"/>
      <c r="AO2" s="50"/>
      <c r="AP2" s="66" t="s">
        <v>32</v>
      </c>
      <c r="AQ2" s="68"/>
      <c r="AR2" s="68"/>
      <c r="AS2" s="50"/>
      <c r="AT2" s="66" t="s">
        <v>33</v>
      </c>
      <c r="AU2" s="68"/>
      <c r="AV2" s="68"/>
      <c r="AW2" s="50"/>
      <c r="AX2" s="66" t="s">
        <v>34</v>
      </c>
      <c r="AY2" s="68"/>
      <c r="AZ2" s="68"/>
      <c r="BA2" s="50"/>
      <c r="BB2" s="66" t="s">
        <v>35</v>
      </c>
      <c r="BC2" s="68"/>
      <c r="BD2" s="68"/>
      <c r="BE2" s="50"/>
      <c r="BF2" s="66" t="s">
        <v>36</v>
      </c>
      <c r="BG2" s="68"/>
      <c r="BH2" s="68"/>
      <c r="BI2" s="50"/>
      <c r="BJ2" s="66" t="s">
        <v>37</v>
      </c>
      <c r="BK2" s="68"/>
      <c r="BL2" s="68"/>
      <c r="BM2" s="50"/>
      <c r="BN2" s="66" t="s">
        <v>38</v>
      </c>
      <c r="BO2" s="68"/>
      <c r="BP2" s="68"/>
      <c r="BQ2" s="50"/>
      <c r="BR2" s="66" t="s">
        <v>39</v>
      </c>
      <c r="BS2" s="68"/>
      <c r="BT2" s="68"/>
      <c r="BU2" s="50"/>
      <c r="BV2" s="66" t="s">
        <v>40</v>
      </c>
      <c r="BW2" s="68"/>
      <c r="BX2" s="68"/>
      <c r="BY2" s="50"/>
      <c r="BZ2" s="66" t="s">
        <v>41</v>
      </c>
      <c r="CA2" s="68"/>
      <c r="CB2" s="68"/>
      <c r="CC2" s="50"/>
      <c r="CD2" s="66" t="s">
        <v>42</v>
      </c>
      <c r="CE2" s="68"/>
      <c r="CF2" s="68"/>
      <c r="CG2" s="50"/>
      <c r="CH2" s="66" t="s">
        <v>43</v>
      </c>
      <c r="CI2" s="68"/>
      <c r="CJ2" s="68"/>
      <c r="CK2" s="50"/>
      <c r="CL2" s="66" t="s">
        <v>44</v>
      </c>
      <c r="CM2" s="68"/>
      <c r="CN2" s="68"/>
      <c r="CO2" s="50"/>
      <c r="CP2" s="66" t="s">
        <v>45</v>
      </c>
      <c r="CQ2" s="68"/>
      <c r="CR2" s="68"/>
      <c r="CS2" s="50"/>
      <c r="CT2" s="66" t="s">
        <v>46</v>
      </c>
      <c r="CU2" s="68"/>
      <c r="CV2" s="68"/>
      <c r="CW2" s="50"/>
      <c r="CX2" s="66" t="s">
        <v>47</v>
      </c>
      <c r="CY2" s="68"/>
      <c r="CZ2" s="68"/>
      <c r="DA2" s="50"/>
      <c r="DB2" s="66" t="s">
        <v>48</v>
      </c>
      <c r="DC2" s="68"/>
      <c r="DD2" s="68"/>
      <c r="DE2" s="50"/>
      <c r="DF2" s="66" t="s">
        <v>49</v>
      </c>
      <c r="DG2" s="68"/>
      <c r="DH2" s="68"/>
      <c r="DI2" s="50"/>
      <c r="DJ2" s="66" t="s">
        <v>50</v>
      </c>
      <c r="DK2" s="68"/>
      <c r="DL2" s="68"/>
      <c r="DM2" s="50"/>
      <c r="DN2" s="66" t="s">
        <v>51</v>
      </c>
      <c r="DO2" s="68"/>
      <c r="DP2" s="68"/>
      <c r="DQ2" s="50"/>
      <c r="DR2" s="66" t="s">
        <v>52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53</v>
      </c>
      <c r="E4" s="37" t="s">
        <v>2</v>
      </c>
      <c r="F4" s="123" t="s">
        <v>54</v>
      </c>
      <c r="G4" s="126" t="s">
        <v>337</v>
      </c>
      <c r="H4" s="37" t="s">
        <v>55</v>
      </c>
      <c r="I4" s="37" t="s">
        <v>2</v>
      </c>
      <c r="J4" s="123" t="s">
        <v>54</v>
      </c>
      <c r="K4" s="126" t="s">
        <v>337</v>
      </c>
      <c r="L4" s="37" t="s">
        <v>55</v>
      </c>
      <c r="M4" s="37" t="s">
        <v>2</v>
      </c>
      <c r="N4" s="123" t="s">
        <v>54</v>
      </c>
      <c r="O4" s="126" t="s">
        <v>337</v>
      </c>
      <c r="P4" s="37" t="s">
        <v>55</v>
      </c>
      <c r="Q4" s="37" t="s">
        <v>2</v>
      </c>
      <c r="R4" s="123" t="s">
        <v>54</v>
      </c>
      <c r="S4" s="126" t="s">
        <v>337</v>
      </c>
      <c r="T4" s="37" t="s">
        <v>55</v>
      </c>
      <c r="U4" s="37" t="s">
        <v>2</v>
      </c>
      <c r="V4" s="123" t="s">
        <v>54</v>
      </c>
      <c r="W4" s="126" t="s">
        <v>337</v>
      </c>
      <c r="X4" s="37" t="s">
        <v>55</v>
      </c>
      <c r="Y4" s="37" t="s">
        <v>2</v>
      </c>
      <c r="Z4" s="123" t="s">
        <v>54</v>
      </c>
      <c r="AA4" s="126" t="s">
        <v>337</v>
      </c>
      <c r="AB4" s="37" t="s">
        <v>55</v>
      </c>
      <c r="AC4" s="37" t="s">
        <v>2</v>
      </c>
      <c r="AD4" s="123" t="s">
        <v>54</v>
      </c>
      <c r="AE4" s="126" t="s">
        <v>337</v>
      </c>
      <c r="AF4" s="37" t="s">
        <v>55</v>
      </c>
      <c r="AG4" s="37" t="s">
        <v>2</v>
      </c>
      <c r="AH4" s="123" t="s">
        <v>54</v>
      </c>
      <c r="AI4" s="126" t="s">
        <v>337</v>
      </c>
      <c r="AJ4" s="37" t="s">
        <v>55</v>
      </c>
      <c r="AK4" s="37" t="s">
        <v>2</v>
      </c>
      <c r="AL4" s="123" t="s">
        <v>54</v>
      </c>
      <c r="AM4" s="126" t="s">
        <v>337</v>
      </c>
      <c r="AN4" s="37" t="s">
        <v>55</v>
      </c>
      <c r="AO4" s="37" t="s">
        <v>2</v>
      </c>
      <c r="AP4" s="123" t="s">
        <v>54</v>
      </c>
      <c r="AQ4" s="126" t="s">
        <v>337</v>
      </c>
      <c r="AR4" s="37" t="s">
        <v>55</v>
      </c>
      <c r="AS4" s="37" t="s">
        <v>2</v>
      </c>
      <c r="AT4" s="123" t="s">
        <v>54</v>
      </c>
      <c r="AU4" s="126" t="s">
        <v>337</v>
      </c>
      <c r="AV4" s="37" t="s">
        <v>55</v>
      </c>
      <c r="AW4" s="37" t="s">
        <v>2</v>
      </c>
      <c r="AX4" s="123" t="s">
        <v>54</v>
      </c>
      <c r="AY4" s="126" t="s">
        <v>337</v>
      </c>
      <c r="AZ4" s="37" t="s">
        <v>55</v>
      </c>
      <c r="BA4" s="37" t="s">
        <v>2</v>
      </c>
      <c r="BB4" s="123" t="s">
        <v>54</v>
      </c>
      <c r="BC4" s="126" t="s">
        <v>337</v>
      </c>
      <c r="BD4" s="37" t="s">
        <v>55</v>
      </c>
      <c r="BE4" s="37" t="s">
        <v>2</v>
      </c>
      <c r="BF4" s="123" t="s">
        <v>54</v>
      </c>
      <c r="BG4" s="126" t="s">
        <v>337</v>
      </c>
      <c r="BH4" s="37" t="s">
        <v>55</v>
      </c>
      <c r="BI4" s="37" t="s">
        <v>2</v>
      </c>
      <c r="BJ4" s="123" t="s">
        <v>54</v>
      </c>
      <c r="BK4" s="126" t="s">
        <v>337</v>
      </c>
      <c r="BL4" s="37" t="s">
        <v>55</v>
      </c>
      <c r="BM4" s="37" t="s">
        <v>2</v>
      </c>
      <c r="BN4" s="123" t="s">
        <v>54</v>
      </c>
      <c r="BO4" s="126" t="s">
        <v>337</v>
      </c>
      <c r="BP4" s="37" t="s">
        <v>55</v>
      </c>
      <c r="BQ4" s="37" t="s">
        <v>2</v>
      </c>
      <c r="BR4" s="123" t="s">
        <v>54</v>
      </c>
      <c r="BS4" s="126" t="s">
        <v>337</v>
      </c>
      <c r="BT4" s="37" t="s">
        <v>55</v>
      </c>
      <c r="BU4" s="37" t="s">
        <v>2</v>
      </c>
      <c r="BV4" s="123" t="s">
        <v>54</v>
      </c>
      <c r="BW4" s="126" t="s">
        <v>337</v>
      </c>
      <c r="BX4" s="37" t="s">
        <v>55</v>
      </c>
      <c r="BY4" s="37" t="s">
        <v>2</v>
      </c>
      <c r="BZ4" s="123" t="s">
        <v>54</v>
      </c>
      <c r="CA4" s="126" t="s">
        <v>337</v>
      </c>
      <c r="CB4" s="37" t="s">
        <v>55</v>
      </c>
      <c r="CC4" s="37" t="s">
        <v>2</v>
      </c>
      <c r="CD4" s="123" t="s">
        <v>54</v>
      </c>
      <c r="CE4" s="126" t="s">
        <v>337</v>
      </c>
      <c r="CF4" s="37" t="s">
        <v>55</v>
      </c>
      <c r="CG4" s="37" t="s">
        <v>2</v>
      </c>
      <c r="CH4" s="123" t="s">
        <v>54</v>
      </c>
      <c r="CI4" s="126" t="s">
        <v>337</v>
      </c>
      <c r="CJ4" s="37" t="s">
        <v>55</v>
      </c>
      <c r="CK4" s="37" t="s">
        <v>2</v>
      </c>
      <c r="CL4" s="123" t="s">
        <v>54</v>
      </c>
      <c r="CM4" s="126" t="s">
        <v>337</v>
      </c>
      <c r="CN4" s="37" t="s">
        <v>55</v>
      </c>
      <c r="CO4" s="37" t="s">
        <v>2</v>
      </c>
      <c r="CP4" s="123" t="s">
        <v>54</v>
      </c>
      <c r="CQ4" s="126" t="s">
        <v>337</v>
      </c>
      <c r="CR4" s="37" t="s">
        <v>55</v>
      </c>
      <c r="CS4" s="37" t="s">
        <v>2</v>
      </c>
      <c r="CT4" s="123" t="s">
        <v>54</v>
      </c>
      <c r="CU4" s="126" t="s">
        <v>337</v>
      </c>
      <c r="CV4" s="37" t="s">
        <v>55</v>
      </c>
      <c r="CW4" s="37" t="s">
        <v>2</v>
      </c>
      <c r="CX4" s="123" t="s">
        <v>54</v>
      </c>
      <c r="CY4" s="126" t="s">
        <v>337</v>
      </c>
      <c r="CZ4" s="37" t="s">
        <v>55</v>
      </c>
      <c r="DA4" s="37" t="s">
        <v>2</v>
      </c>
      <c r="DB4" s="123" t="s">
        <v>54</v>
      </c>
      <c r="DC4" s="126" t="s">
        <v>337</v>
      </c>
      <c r="DD4" s="37" t="s">
        <v>55</v>
      </c>
      <c r="DE4" s="37" t="s">
        <v>2</v>
      </c>
      <c r="DF4" s="123" t="s">
        <v>54</v>
      </c>
      <c r="DG4" s="126" t="s">
        <v>337</v>
      </c>
      <c r="DH4" s="37" t="s">
        <v>55</v>
      </c>
      <c r="DI4" s="37" t="s">
        <v>2</v>
      </c>
      <c r="DJ4" s="123" t="s">
        <v>54</v>
      </c>
      <c r="DK4" s="126" t="s">
        <v>337</v>
      </c>
      <c r="DL4" s="37" t="s">
        <v>55</v>
      </c>
      <c r="DM4" s="37" t="s">
        <v>2</v>
      </c>
      <c r="DN4" s="123" t="s">
        <v>54</v>
      </c>
      <c r="DO4" s="126" t="s">
        <v>337</v>
      </c>
      <c r="DP4" s="37" t="s">
        <v>55</v>
      </c>
      <c r="DQ4" s="37" t="s">
        <v>2</v>
      </c>
      <c r="DR4" s="123" t="s">
        <v>54</v>
      </c>
      <c r="DS4" s="126" t="s">
        <v>337</v>
      </c>
      <c r="DT4" s="37" t="s">
        <v>55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261</v>
      </c>
      <c r="B7" s="78" t="s">
        <v>184</v>
      </c>
      <c r="C7" s="79" t="s">
        <v>185</v>
      </c>
      <c r="D7" s="18">
        <f aca="true" t="shared" si="0" ref="D7:D35">H7+L7+P7+T7+X7+AB7+AF7+AJ7+AN7+AR7+AV7+AZ7+BD7+BH7+BL7+BP7+BT7+BX7+CB7+CF7+CJ7+CN7+CR7+CV7+CZ7+DD7+DH7+DL7+DP7+DT7</f>
        <v>1240563</v>
      </c>
      <c r="E7" s="18">
        <f aca="true" t="shared" si="1" ref="E7:E35">I7+M7+Q7+U7+Y7+AC7+AG7+AK7+AO7+AS7+AW7+BA7+BE7+BI7+BM7+BQ7+BU7+BY7+CC7+CG7+CK7+CO7+CS7+CW7+DA7+DE7+DI7+DM7+DQ7+DU7</f>
        <v>1121670</v>
      </c>
      <c r="F7" s="84" t="s">
        <v>79</v>
      </c>
      <c r="G7" s="81" t="s">
        <v>80</v>
      </c>
      <c r="H7" s="18">
        <v>692250</v>
      </c>
      <c r="I7" s="18">
        <v>625907</v>
      </c>
      <c r="J7" s="84" t="s">
        <v>170</v>
      </c>
      <c r="K7" s="81" t="s">
        <v>171</v>
      </c>
      <c r="L7" s="18">
        <v>548313</v>
      </c>
      <c r="M7" s="18">
        <v>495763</v>
      </c>
      <c r="N7" s="83"/>
      <c r="O7" s="81"/>
      <c r="P7" s="18"/>
      <c r="Q7" s="18"/>
      <c r="R7" s="83"/>
      <c r="S7" s="81"/>
      <c r="T7" s="18"/>
      <c r="U7" s="18"/>
      <c r="V7" s="83"/>
      <c r="W7" s="81"/>
      <c r="X7" s="18"/>
      <c r="Y7" s="18"/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261</v>
      </c>
      <c r="B8" s="78" t="s">
        <v>186</v>
      </c>
      <c r="C8" s="79" t="s">
        <v>187</v>
      </c>
      <c r="D8" s="18">
        <f t="shared" si="0"/>
        <v>1580727</v>
      </c>
      <c r="E8" s="18">
        <f t="shared" si="1"/>
        <v>237873</v>
      </c>
      <c r="F8" s="84" t="s">
        <v>318</v>
      </c>
      <c r="G8" s="81" t="s">
        <v>319</v>
      </c>
      <c r="H8" s="18">
        <v>1053871</v>
      </c>
      <c r="I8" s="18">
        <v>158529</v>
      </c>
      <c r="J8" s="84" t="s">
        <v>168</v>
      </c>
      <c r="K8" s="81" t="s">
        <v>169</v>
      </c>
      <c r="L8" s="18">
        <v>526856</v>
      </c>
      <c r="M8" s="18">
        <v>79344</v>
      </c>
      <c r="N8" s="83"/>
      <c r="O8" s="81"/>
      <c r="P8" s="18"/>
      <c r="Q8" s="18"/>
      <c r="R8" s="83"/>
      <c r="S8" s="81"/>
      <c r="T8" s="18"/>
      <c r="U8" s="18"/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261</v>
      </c>
      <c r="B9" s="78" t="s">
        <v>188</v>
      </c>
      <c r="C9" s="79" t="s">
        <v>189</v>
      </c>
      <c r="D9" s="18">
        <f t="shared" si="0"/>
        <v>0</v>
      </c>
      <c r="E9" s="18">
        <f t="shared" si="1"/>
        <v>172034</v>
      </c>
      <c r="F9" s="84" t="s">
        <v>308</v>
      </c>
      <c r="G9" s="81" t="s">
        <v>309</v>
      </c>
      <c r="H9" s="18">
        <v>0</v>
      </c>
      <c r="I9" s="18">
        <v>38244</v>
      </c>
      <c r="J9" s="84" t="s">
        <v>310</v>
      </c>
      <c r="K9" s="81" t="s">
        <v>311</v>
      </c>
      <c r="L9" s="18">
        <v>0</v>
      </c>
      <c r="M9" s="18">
        <v>35588</v>
      </c>
      <c r="N9" s="84" t="s">
        <v>312</v>
      </c>
      <c r="O9" s="81" t="s">
        <v>313</v>
      </c>
      <c r="P9" s="18">
        <v>0</v>
      </c>
      <c r="Q9" s="18">
        <v>43961</v>
      </c>
      <c r="R9" s="84" t="s">
        <v>314</v>
      </c>
      <c r="S9" s="81" t="s">
        <v>315</v>
      </c>
      <c r="T9" s="18">
        <v>0</v>
      </c>
      <c r="U9" s="18">
        <v>54241</v>
      </c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261</v>
      </c>
      <c r="B10" s="78" t="s">
        <v>190</v>
      </c>
      <c r="C10" s="79" t="s">
        <v>191</v>
      </c>
      <c r="D10" s="18">
        <f t="shared" si="0"/>
        <v>609269</v>
      </c>
      <c r="E10" s="18">
        <f t="shared" si="1"/>
        <v>254539</v>
      </c>
      <c r="F10" s="84" t="s">
        <v>174</v>
      </c>
      <c r="G10" s="81" t="s">
        <v>175</v>
      </c>
      <c r="H10" s="18">
        <v>225238</v>
      </c>
      <c r="I10" s="18">
        <v>94100</v>
      </c>
      <c r="J10" s="84" t="s">
        <v>176</v>
      </c>
      <c r="K10" s="81" t="s">
        <v>177</v>
      </c>
      <c r="L10" s="18">
        <v>384031</v>
      </c>
      <c r="M10" s="18">
        <v>160439</v>
      </c>
      <c r="N10" s="83"/>
      <c r="O10" s="81"/>
      <c r="P10" s="18"/>
      <c r="Q10" s="18"/>
      <c r="R10" s="83"/>
      <c r="S10" s="81"/>
      <c r="T10" s="18"/>
      <c r="U10" s="18"/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261</v>
      </c>
      <c r="B11" s="78" t="s">
        <v>192</v>
      </c>
      <c r="C11" s="79" t="s">
        <v>193</v>
      </c>
      <c r="D11" s="18">
        <f t="shared" si="0"/>
        <v>409409</v>
      </c>
      <c r="E11" s="18">
        <f t="shared" si="1"/>
        <v>116236</v>
      </c>
      <c r="F11" s="84" t="s">
        <v>276</v>
      </c>
      <c r="G11" s="81" t="s">
        <v>277</v>
      </c>
      <c r="H11" s="18">
        <v>307057</v>
      </c>
      <c r="I11" s="18">
        <v>87177</v>
      </c>
      <c r="J11" s="84" t="s">
        <v>159</v>
      </c>
      <c r="K11" s="81" t="s">
        <v>160</v>
      </c>
      <c r="L11" s="18">
        <v>102352</v>
      </c>
      <c r="M11" s="18">
        <v>29059</v>
      </c>
      <c r="N11" s="83"/>
      <c r="O11" s="81"/>
      <c r="P11" s="18"/>
      <c r="Q11" s="18"/>
      <c r="R11" s="83"/>
      <c r="S11" s="81"/>
      <c r="T11" s="18"/>
      <c r="U11" s="18"/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261</v>
      </c>
      <c r="B12" s="78" t="s">
        <v>194</v>
      </c>
      <c r="C12" s="79" t="s">
        <v>195</v>
      </c>
      <c r="D12" s="18">
        <f t="shared" si="0"/>
        <v>0</v>
      </c>
      <c r="E12" s="18">
        <f t="shared" si="1"/>
        <v>501948</v>
      </c>
      <c r="F12" s="84" t="s">
        <v>120</v>
      </c>
      <c r="G12" s="81" t="s">
        <v>121</v>
      </c>
      <c r="H12" s="18">
        <v>0</v>
      </c>
      <c r="I12" s="18">
        <v>225978</v>
      </c>
      <c r="J12" s="84" t="s">
        <v>122</v>
      </c>
      <c r="K12" s="81" t="s">
        <v>123</v>
      </c>
      <c r="L12" s="18">
        <v>0</v>
      </c>
      <c r="M12" s="18">
        <v>275970</v>
      </c>
      <c r="N12" s="83"/>
      <c r="O12" s="81"/>
      <c r="P12" s="18"/>
      <c r="Q12" s="18"/>
      <c r="R12" s="83"/>
      <c r="S12" s="81"/>
      <c r="T12" s="18"/>
      <c r="U12" s="18"/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261</v>
      </c>
      <c r="B13" s="78" t="s">
        <v>196</v>
      </c>
      <c r="C13" s="79" t="s">
        <v>197</v>
      </c>
      <c r="D13" s="18">
        <f t="shared" si="0"/>
        <v>0</v>
      </c>
      <c r="E13" s="18">
        <f t="shared" si="1"/>
        <v>473500</v>
      </c>
      <c r="F13" s="84" t="s">
        <v>294</v>
      </c>
      <c r="G13" s="81" t="s">
        <v>295</v>
      </c>
      <c r="H13" s="18">
        <v>0</v>
      </c>
      <c r="I13" s="18">
        <v>316226</v>
      </c>
      <c r="J13" s="84" t="s">
        <v>316</v>
      </c>
      <c r="K13" s="81" t="s">
        <v>317</v>
      </c>
      <c r="L13" s="18">
        <v>0</v>
      </c>
      <c r="M13" s="18">
        <v>109541</v>
      </c>
      <c r="N13" s="84" t="s">
        <v>91</v>
      </c>
      <c r="O13" s="81" t="s">
        <v>223</v>
      </c>
      <c r="P13" s="18">
        <v>0</v>
      </c>
      <c r="Q13" s="18">
        <v>47733</v>
      </c>
      <c r="R13" s="83"/>
      <c r="S13" s="81"/>
      <c r="T13" s="18"/>
      <c r="U13" s="18"/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261</v>
      </c>
      <c r="B14" s="78" t="s">
        <v>198</v>
      </c>
      <c r="C14" s="79" t="s">
        <v>199</v>
      </c>
      <c r="D14" s="18">
        <f t="shared" si="0"/>
        <v>2008018</v>
      </c>
      <c r="E14" s="18">
        <f t="shared" si="1"/>
        <v>0</v>
      </c>
      <c r="F14" s="84" t="s">
        <v>310</v>
      </c>
      <c r="G14" s="81" t="s">
        <v>311</v>
      </c>
      <c r="H14" s="18">
        <v>471582</v>
      </c>
      <c r="I14" s="18">
        <v>0</v>
      </c>
      <c r="J14" s="84" t="s">
        <v>314</v>
      </c>
      <c r="K14" s="81" t="s">
        <v>315</v>
      </c>
      <c r="L14" s="18">
        <v>886316</v>
      </c>
      <c r="M14" s="18">
        <v>0</v>
      </c>
      <c r="N14" s="84" t="s">
        <v>324</v>
      </c>
      <c r="O14" s="81" t="s">
        <v>325</v>
      </c>
      <c r="P14" s="18">
        <v>650120</v>
      </c>
      <c r="Q14" s="18">
        <v>0</v>
      </c>
      <c r="R14" s="83"/>
      <c r="S14" s="81"/>
      <c r="T14" s="18"/>
      <c r="U14" s="18"/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261</v>
      </c>
      <c r="B15" s="78" t="s">
        <v>200</v>
      </c>
      <c r="C15" s="79" t="s">
        <v>201</v>
      </c>
      <c r="D15" s="18">
        <f t="shared" si="0"/>
        <v>0</v>
      </c>
      <c r="E15" s="18">
        <f t="shared" si="1"/>
        <v>400000</v>
      </c>
      <c r="F15" s="84" t="s">
        <v>290</v>
      </c>
      <c r="G15" s="81" t="s">
        <v>291</v>
      </c>
      <c r="H15" s="18">
        <v>0</v>
      </c>
      <c r="I15" s="18">
        <v>120444</v>
      </c>
      <c r="J15" s="84" t="s">
        <v>320</v>
      </c>
      <c r="K15" s="81" t="s">
        <v>321</v>
      </c>
      <c r="L15" s="18">
        <v>0</v>
      </c>
      <c r="M15" s="18">
        <v>74036</v>
      </c>
      <c r="N15" s="84" t="s">
        <v>92</v>
      </c>
      <c r="O15" s="81" t="s">
        <v>93</v>
      </c>
      <c r="P15" s="18">
        <v>0</v>
      </c>
      <c r="Q15" s="18">
        <v>34792</v>
      </c>
      <c r="R15" s="84" t="s">
        <v>172</v>
      </c>
      <c r="S15" s="81" t="s">
        <v>173</v>
      </c>
      <c r="T15" s="18">
        <v>0</v>
      </c>
      <c r="U15" s="18">
        <v>50472</v>
      </c>
      <c r="V15" s="84" t="s">
        <v>114</v>
      </c>
      <c r="W15" s="81" t="s">
        <v>115</v>
      </c>
      <c r="X15" s="18">
        <v>0</v>
      </c>
      <c r="Y15" s="18">
        <v>78784</v>
      </c>
      <c r="Z15" s="84" t="s">
        <v>163</v>
      </c>
      <c r="AA15" s="81" t="s">
        <v>344</v>
      </c>
      <c r="AB15" s="18">
        <v>0</v>
      </c>
      <c r="AC15" s="18">
        <v>41472</v>
      </c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261</v>
      </c>
      <c r="B16" s="78" t="s">
        <v>202</v>
      </c>
      <c r="C16" s="79" t="s">
        <v>203</v>
      </c>
      <c r="D16" s="18">
        <f t="shared" si="0"/>
        <v>0</v>
      </c>
      <c r="E16" s="18">
        <f t="shared" si="1"/>
        <v>494814</v>
      </c>
      <c r="F16" s="84" t="s">
        <v>304</v>
      </c>
      <c r="G16" s="81" t="s">
        <v>305</v>
      </c>
      <c r="H16" s="18">
        <v>0</v>
      </c>
      <c r="I16" s="18">
        <v>366130</v>
      </c>
      <c r="J16" s="84" t="s">
        <v>87</v>
      </c>
      <c r="K16" s="81" t="s">
        <v>88</v>
      </c>
      <c r="L16" s="18">
        <v>0</v>
      </c>
      <c r="M16" s="18">
        <v>128684</v>
      </c>
      <c r="N16" s="83"/>
      <c r="O16" s="81"/>
      <c r="P16" s="18"/>
      <c r="Q16" s="18"/>
      <c r="R16" s="83"/>
      <c r="S16" s="81"/>
      <c r="T16" s="18"/>
      <c r="U16" s="18"/>
      <c r="V16" s="83"/>
      <c r="W16" s="81"/>
      <c r="X16" s="18"/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261</v>
      </c>
      <c r="B17" s="78" t="s">
        <v>204</v>
      </c>
      <c r="C17" s="79" t="s">
        <v>205</v>
      </c>
      <c r="D17" s="18">
        <f t="shared" si="0"/>
        <v>0</v>
      </c>
      <c r="E17" s="18">
        <f t="shared" si="1"/>
        <v>277358</v>
      </c>
      <c r="F17" s="84" t="s">
        <v>326</v>
      </c>
      <c r="G17" s="81" t="s">
        <v>327</v>
      </c>
      <c r="H17" s="18"/>
      <c r="I17" s="18">
        <v>55996</v>
      </c>
      <c r="J17" s="84" t="s">
        <v>324</v>
      </c>
      <c r="K17" s="81" t="s">
        <v>325</v>
      </c>
      <c r="L17" s="18"/>
      <c r="M17" s="18">
        <v>117023</v>
      </c>
      <c r="N17" s="84" t="s">
        <v>94</v>
      </c>
      <c r="O17" s="81" t="s">
        <v>95</v>
      </c>
      <c r="P17" s="18"/>
      <c r="Q17" s="18">
        <v>62216</v>
      </c>
      <c r="R17" s="84" t="s">
        <v>96</v>
      </c>
      <c r="S17" s="81" t="s">
        <v>97</v>
      </c>
      <c r="T17" s="18"/>
      <c r="U17" s="18">
        <v>42123</v>
      </c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261</v>
      </c>
      <c r="B18" s="78" t="s">
        <v>206</v>
      </c>
      <c r="C18" s="79" t="s">
        <v>207</v>
      </c>
      <c r="D18" s="18">
        <f t="shared" si="0"/>
        <v>0</v>
      </c>
      <c r="E18" s="18">
        <f t="shared" si="1"/>
        <v>147031</v>
      </c>
      <c r="F18" s="84" t="s">
        <v>124</v>
      </c>
      <c r="G18" s="81" t="s">
        <v>125</v>
      </c>
      <c r="H18" s="18">
        <v>0</v>
      </c>
      <c r="I18" s="18">
        <v>42404</v>
      </c>
      <c r="J18" s="84" t="s">
        <v>126</v>
      </c>
      <c r="K18" s="81" t="s">
        <v>127</v>
      </c>
      <c r="L18" s="18">
        <v>0</v>
      </c>
      <c r="M18" s="18">
        <v>81132</v>
      </c>
      <c r="N18" s="84" t="s">
        <v>128</v>
      </c>
      <c r="O18" s="81" t="s">
        <v>129</v>
      </c>
      <c r="P18" s="18">
        <v>0</v>
      </c>
      <c r="Q18" s="18">
        <v>23495</v>
      </c>
      <c r="R18" s="83"/>
      <c r="S18" s="81"/>
      <c r="T18" s="18"/>
      <c r="U18" s="18"/>
      <c r="V18" s="83"/>
      <c r="W18" s="81"/>
      <c r="X18" s="18"/>
      <c r="Y18" s="18"/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261</v>
      </c>
      <c r="B19" s="78" t="s">
        <v>208</v>
      </c>
      <c r="C19" s="79" t="s">
        <v>209</v>
      </c>
      <c r="D19" s="18">
        <f t="shared" si="0"/>
        <v>526021</v>
      </c>
      <c r="E19" s="18">
        <f t="shared" si="1"/>
        <v>453945</v>
      </c>
      <c r="F19" s="84" t="s">
        <v>104</v>
      </c>
      <c r="G19" s="81" t="s">
        <v>105</v>
      </c>
      <c r="H19" s="18">
        <v>68090</v>
      </c>
      <c r="I19" s="18">
        <v>70453</v>
      </c>
      <c r="J19" s="84" t="s">
        <v>106</v>
      </c>
      <c r="K19" s="81" t="s">
        <v>107</v>
      </c>
      <c r="L19" s="18">
        <v>119866</v>
      </c>
      <c r="M19" s="18">
        <v>94367</v>
      </c>
      <c r="N19" s="84" t="s">
        <v>108</v>
      </c>
      <c r="O19" s="81" t="s">
        <v>9</v>
      </c>
      <c r="P19" s="18">
        <v>215892</v>
      </c>
      <c r="Q19" s="18">
        <v>158044</v>
      </c>
      <c r="R19" s="84" t="s">
        <v>109</v>
      </c>
      <c r="S19" s="81" t="s">
        <v>110</v>
      </c>
      <c r="T19" s="18">
        <v>49821</v>
      </c>
      <c r="U19" s="18">
        <v>55333</v>
      </c>
      <c r="V19" s="84" t="s">
        <v>111</v>
      </c>
      <c r="W19" s="81" t="s">
        <v>8</v>
      </c>
      <c r="X19" s="18">
        <v>42415</v>
      </c>
      <c r="Y19" s="18">
        <v>43825</v>
      </c>
      <c r="Z19" s="84" t="s">
        <v>133</v>
      </c>
      <c r="AA19" s="81" t="s">
        <v>134</v>
      </c>
      <c r="AB19" s="18">
        <v>29937</v>
      </c>
      <c r="AC19" s="18">
        <v>31923</v>
      </c>
      <c r="AD19" s="83"/>
      <c r="AE19" s="81"/>
      <c r="AF19" s="18"/>
      <c r="AG19" s="18"/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261</v>
      </c>
      <c r="B20" s="78" t="s">
        <v>210</v>
      </c>
      <c r="C20" s="79" t="s">
        <v>211</v>
      </c>
      <c r="D20" s="18">
        <f t="shared" si="0"/>
        <v>0</v>
      </c>
      <c r="E20" s="18">
        <f t="shared" si="1"/>
        <v>426034</v>
      </c>
      <c r="F20" s="84" t="s">
        <v>81</v>
      </c>
      <c r="G20" s="81" t="s">
        <v>82</v>
      </c>
      <c r="H20" s="18"/>
      <c r="I20" s="18">
        <v>131900</v>
      </c>
      <c r="J20" s="84" t="s">
        <v>85</v>
      </c>
      <c r="K20" s="81" t="s">
        <v>86</v>
      </c>
      <c r="L20" s="18"/>
      <c r="M20" s="18">
        <v>128491</v>
      </c>
      <c r="N20" s="84" t="s">
        <v>98</v>
      </c>
      <c r="O20" s="81" t="s">
        <v>99</v>
      </c>
      <c r="P20" s="18"/>
      <c r="Q20" s="18">
        <v>83844</v>
      </c>
      <c r="R20" s="84" t="s">
        <v>100</v>
      </c>
      <c r="S20" s="81" t="s">
        <v>101</v>
      </c>
      <c r="T20" s="18"/>
      <c r="U20" s="18">
        <v>47375</v>
      </c>
      <c r="V20" s="84" t="s">
        <v>116</v>
      </c>
      <c r="W20" s="81" t="s">
        <v>117</v>
      </c>
      <c r="X20" s="18"/>
      <c r="Y20" s="18">
        <v>34424</v>
      </c>
      <c r="Z20" s="83"/>
      <c r="AA20" s="81"/>
      <c r="AB20" s="18"/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261</v>
      </c>
      <c r="B21" s="78" t="s">
        <v>212</v>
      </c>
      <c r="C21" s="79" t="s">
        <v>213</v>
      </c>
      <c r="D21" s="18">
        <f t="shared" si="0"/>
        <v>0</v>
      </c>
      <c r="E21" s="18">
        <f t="shared" si="1"/>
        <v>184485</v>
      </c>
      <c r="F21" s="84" t="s">
        <v>153</v>
      </c>
      <c r="G21" s="81" t="s">
        <v>154</v>
      </c>
      <c r="H21" s="18"/>
      <c r="I21" s="18">
        <v>37450</v>
      </c>
      <c r="J21" s="84" t="s">
        <v>155</v>
      </c>
      <c r="K21" s="81" t="s">
        <v>156</v>
      </c>
      <c r="L21" s="18"/>
      <c r="M21" s="18">
        <v>40587</v>
      </c>
      <c r="N21" s="84" t="s">
        <v>157</v>
      </c>
      <c r="O21" s="81" t="s">
        <v>158</v>
      </c>
      <c r="P21" s="18"/>
      <c r="Q21" s="18">
        <v>106448</v>
      </c>
      <c r="R21" s="83"/>
      <c r="S21" s="81"/>
      <c r="T21" s="18"/>
      <c r="U21" s="18"/>
      <c r="V21" s="83"/>
      <c r="W21" s="81"/>
      <c r="X21" s="18"/>
      <c r="Y21" s="18"/>
      <c r="Z21" s="83"/>
      <c r="AA21" s="81"/>
      <c r="AB21" s="18"/>
      <c r="AC21" s="18"/>
      <c r="AD21" s="83"/>
      <c r="AE21" s="81"/>
      <c r="AF21" s="18"/>
      <c r="AG21" s="18"/>
      <c r="AH21" s="83"/>
      <c r="AI21" s="81"/>
      <c r="AJ21" s="18"/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261</v>
      </c>
      <c r="B22" s="78" t="s">
        <v>214</v>
      </c>
      <c r="C22" s="79" t="s">
        <v>215</v>
      </c>
      <c r="D22" s="18">
        <f t="shared" si="0"/>
        <v>4824721</v>
      </c>
      <c r="E22" s="18">
        <f t="shared" si="1"/>
        <v>675279</v>
      </c>
      <c r="F22" s="84" t="s">
        <v>298</v>
      </c>
      <c r="G22" s="81" t="s">
        <v>299</v>
      </c>
      <c r="H22" s="18">
        <v>1568035</v>
      </c>
      <c r="I22" s="18">
        <v>219668</v>
      </c>
      <c r="J22" s="84" t="s">
        <v>296</v>
      </c>
      <c r="K22" s="81" t="s">
        <v>297</v>
      </c>
      <c r="L22" s="18">
        <v>1225479</v>
      </c>
      <c r="M22" s="18">
        <v>170627</v>
      </c>
      <c r="N22" s="84" t="s">
        <v>322</v>
      </c>
      <c r="O22" s="81" t="s">
        <v>323</v>
      </c>
      <c r="P22" s="18">
        <v>564492</v>
      </c>
      <c r="Q22" s="18">
        <v>77133</v>
      </c>
      <c r="R22" s="84" t="s">
        <v>328</v>
      </c>
      <c r="S22" s="81" t="s">
        <v>78</v>
      </c>
      <c r="T22" s="18">
        <v>810553</v>
      </c>
      <c r="U22" s="18">
        <v>113788</v>
      </c>
      <c r="V22" s="84" t="s">
        <v>89</v>
      </c>
      <c r="W22" s="81" t="s">
        <v>90</v>
      </c>
      <c r="X22" s="18">
        <v>390802</v>
      </c>
      <c r="Y22" s="18">
        <v>57892</v>
      </c>
      <c r="Z22" s="84" t="s">
        <v>180</v>
      </c>
      <c r="AA22" s="81" t="s">
        <v>181</v>
      </c>
      <c r="AB22" s="18">
        <v>265360</v>
      </c>
      <c r="AC22" s="18">
        <v>36171</v>
      </c>
      <c r="AD22" s="83"/>
      <c r="AE22" s="81"/>
      <c r="AF22" s="18"/>
      <c r="AG22" s="18"/>
      <c r="AH22" s="83"/>
      <c r="AI22" s="81"/>
      <c r="AJ22" s="18"/>
      <c r="AK22" s="18"/>
      <c r="AL22" s="83"/>
      <c r="AM22" s="81"/>
      <c r="AN22" s="18"/>
      <c r="AO22" s="18"/>
      <c r="AP22" s="83"/>
      <c r="AQ22" s="81"/>
      <c r="AR22" s="18"/>
      <c r="AS22" s="18"/>
      <c r="AT22" s="83"/>
      <c r="AU22" s="81"/>
      <c r="AV22" s="18"/>
      <c r="AW22" s="18"/>
      <c r="AX22" s="83"/>
      <c r="AY22" s="81"/>
      <c r="AZ22" s="18"/>
      <c r="BA22" s="18"/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261</v>
      </c>
      <c r="B23" s="78" t="s">
        <v>216</v>
      </c>
      <c r="C23" s="79" t="s">
        <v>217</v>
      </c>
      <c r="D23" s="18">
        <f t="shared" si="0"/>
        <v>2434751</v>
      </c>
      <c r="E23" s="18">
        <f t="shared" si="1"/>
        <v>354825</v>
      </c>
      <c r="F23" s="84" t="s">
        <v>282</v>
      </c>
      <c r="G23" s="81" t="s">
        <v>283</v>
      </c>
      <c r="H23" s="18">
        <v>0</v>
      </c>
      <c r="I23" s="18">
        <v>129476</v>
      </c>
      <c r="J23" s="84" t="s">
        <v>284</v>
      </c>
      <c r="K23" s="81" t="s">
        <v>285</v>
      </c>
      <c r="L23" s="18">
        <v>2085607</v>
      </c>
      <c r="M23" s="18">
        <v>164745</v>
      </c>
      <c r="N23" s="84" t="s">
        <v>182</v>
      </c>
      <c r="O23" s="81" t="s">
        <v>183</v>
      </c>
      <c r="P23" s="18">
        <v>349144</v>
      </c>
      <c r="Q23" s="18">
        <v>60604</v>
      </c>
      <c r="R23" s="83"/>
      <c r="S23" s="81"/>
      <c r="T23" s="18"/>
      <c r="U23" s="18"/>
      <c r="V23" s="83"/>
      <c r="W23" s="81"/>
      <c r="X23" s="18"/>
      <c r="Y23" s="18"/>
      <c r="Z23" s="83"/>
      <c r="AA23" s="81"/>
      <c r="AB23" s="18"/>
      <c r="AC23" s="18"/>
      <c r="AD23" s="83"/>
      <c r="AE23" s="81"/>
      <c r="AF23" s="18"/>
      <c r="AG23" s="18"/>
      <c r="AH23" s="83"/>
      <c r="AI23" s="81"/>
      <c r="AJ23" s="18"/>
      <c r="AK23" s="18"/>
      <c r="AL23" s="83"/>
      <c r="AM23" s="81"/>
      <c r="AN23" s="18"/>
      <c r="AO23" s="18"/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78" t="s">
        <v>261</v>
      </c>
      <c r="B24" s="78" t="s">
        <v>218</v>
      </c>
      <c r="C24" s="79" t="s">
        <v>219</v>
      </c>
      <c r="D24" s="18">
        <f t="shared" si="0"/>
        <v>950003</v>
      </c>
      <c r="E24" s="18">
        <f t="shared" si="1"/>
        <v>71506</v>
      </c>
      <c r="F24" s="84" t="s">
        <v>300</v>
      </c>
      <c r="G24" s="81" t="s">
        <v>301</v>
      </c>
      <c r="H24" s="18">
        <v>457901</v>
      </c>
      <c r="I24" s="18">
        <v>34466</v>
      </c>
      <c r="J24" s="84" t="s">
        <v>302</v>
      </c>
      <c r="K24" s="81" t="s">
        <v>303</v>
      </c>
      <c r="L24" s="18">
        <v>492102</v>
      </c>
      <c r="M24" s="18">
        <v>37040</v>
      </c>
      <c r="N24" s="83"/>
      <c r="O24" s="81"/>
      <c r="P24" s="18"/>
      <c r="Q24" s="18"/>
      <c r="R24" s="83"/>
      <c r="S24" s="81"/>
      <c r="T24" s="18"/>
      <c r="U24" s="18"/>
      <c r="V24" s="83"/>
      <c r="W24" s="81"/>
      <c r="X24" s="18"/>
      <c r="Y24" s="18"/>
      <c r="Z24" s="83"/>
      <c r="AA24" s="81"/>
      <c r="AB24" s="18"/>
      <c r="AC24" s="18"/>
      <c r="AD24" s="83"/>
      <c r="AE24" s="81"/>
      <c r="AF24" s="18"/>
      <c r="AG24" s="18"/>
      <c r="AH24" s="83"/>
      <c r="AI24" s="81"/>
      <c r="AJ24" s="18"/>
      <c r="AK24" s="18"/>
      <c r="AL24" s="83"/>
      <c r="AM24" s="81"/>
      <c r="AN24" s="18"/>
      <c r="AO24" s="18"/>
      <c r="AP24" s="83"/>
      <c r="AQ24" s="81"/>
      <c r="AR24" s="18"/>
      <c r="AS24" s="18"/>
      <c r="AT24" s="83"/>
      <c r="AU24" s="81"/>
      <c r="AV24" s="18"/>
      <c r="AW24" s="18"/>
      <c r="AX24" s="83"/>
      <c r="AY24" s="81"/>
      <c r="AZ24" s="18"/>
      <c r="BA24" s="18"/>
      <c r="BB24" s="83"/>
      <c r="BC24" s="81"/>
      <c r="BD24" s="18"/>
      <c r="BE24" s="18"/>
      <c r="BF24" s="83"/>
      <c r="BG24" s="81"/>
      <c r="BH24" s="18"/>
      <c r="BI24" s="18"/>
      <c r="BJ24" s="83"/>
      <c r="BK24" s="81"/>
      <c r="BL24" s="18"/>
      <c r="BM24" s="18"/>
      <c r="BN24" s="83"/>
      <c r="BO24" s="81"/>
      <c r="BP24" s="18"/>
      <c r="BQ24" s="18"/>
      <c r="BR24" s="83"/>
      <c r="BS24" s="81"/>
      <c r="BT24" s="18"/>
      <c r="BU24" s="18"/>
      <c r="BV24" s="83"/>
      <c r="BW24" s="81"/>
      <c r="BX24" s="18"/>
      <c r="BY24" s="18"/>
      <c r="BZ24" s="83"/>
      <c r="CA24" s="81"/>
      <c r="CB24" s="18"/>
      <c r="CC24" s="18"/>
      <c r="CD24" s="83"/>
      <c r="CE24" s="81"/>
      <c r="CF24" s="18"/>
      <c r="CG24" s="18"/>
      <c r="CH24" s="83"/>
      <c r="CI24" s="81"/>
      <c r="CJ24" s="18"/>
      <c r="CK24" s="18"/>
      <c r="CL24" s="83"/>
      <c r="CM24" s="81"/>
      <c r="CN24" s="18"/>
      <c r="CO24" s="18"/>
      <c r="CP24" s="83"/>
      <c r="CQ24" s="81"/>
      <c r="CR24" s="18"/>
      <c r="CS24" s="18"/>
      <c r="CT24" s="83"/>
      <c r="CU24" s="81"/>
      <c r="CV24" s="18"/>
      <c r="CW24" s="18"/>
      <c r="CX24" s="83"/>
      <c r="CY24" s="81"/>
      <c r="CZ24" s="18"/>
      <c r="DA24" s="18"/>
      <c r="DB24" s="83"/>
      <c r="DC24" s="81"/>
      <c r="DD24" s="18"/>
      <c r="DE24" s="18"/>
      <c r="DF24" s="83"/>
      <c r="DG24" s="81"/>
      <c r="DH24" s="18"/>
      <c r="DI24" s="18"/>
      <c r="DJ24" s="83"/>
      <c r="DK24" s="81"/>
      <c r="DL24" s="18"/>
      <c r="DM24" s="18"/>
      <c r="DN24" s="83"/>
      <c r="DO24" s="81"/>
      <c r="DP24" s="18"/>
      <c r="DQ24" s="18"/>
      <c r="DR24" s="83"/>
      <c r="DS24" s="81"/>
      <c r="DT24" s="18"/>
      <c r="DU24" s="18"/>
    </row>
    <row r="25" spans="1:125" ht="13.5">
      <c r="A25" s="78" t="s">
        <v>261</v>
      </c>
      <c r="B25" s="78" t="s">
        <v>220</v>
      </c>
      <c r="C25" s="79" t="s">
        <v>221</v>
      </c>
      <c r="D25" s="18">
        <f t="shared" si="0"/>
        <v>315955</v>
      </c>
      <c r="E25" s="18">
        <f t="shared" si="1"/>
        <v>0</v>
      </c>
      <c r="F25" s="84" t="s">
        <v>268</v>
      </c>
      <c r="G25" s="81" t="s">
        <v>269</v>
      </c>
      <c r="H25" s="18">
        <v>207220</v>
      </c>
      <c r="I25" s="18"/>
      <c r="J25" s="84" t="s">
        <v>288</v>
      </c>
      <c r="K25" s="81" t="s">
        <v>289</v>
      </c>
      <c r="L25" s="18">
        <v>10422</v>
      </c>
      <c r="M25" s="18"/>
      <c r="N25" s="84" t="s">
        <v>92</v>
      </c>
      <c r="O25" s="81" t="s">
        <v>93</v>
      </c>
      <c r="P25" s="18">
        <v>97154</v>
      </c>
      <c r="Q25" s="18"/>
      <c r="R25" s="84" t="s">
        <v>161</v>
      </c>
      <c r="S25" s="81" t="s">
        <v>162</v>
      </c>
      <c r="T25" s="18">
        <v>1159</v>
      </c>
      <c r="U25" s="18"/>
      <c r="V25" s="83"/>
      <c r="W25" s="81"/>
      <c r="X25" s="18"/>
      <c r="Y25" s="18"/>
      <c r="Z25" s="83"/>
      <c r="AA25" s="81"/>
      <c r="AB25" s="18"/>
      <c r="AC25" s="18"/>
      <c r="AD25" s="83"/>
      <c r="AE25" s="81"/>
      <c r="AF25" s="18"/>
      <c r="AG25" s="18"/>
      <c r="AH25" s="83"/>
      <c r="AI25" s="81"/>
      <c r="AJ25" s="18"/>
      <c r="AK25" s="18"/>
      <c r="AL25" s="83"/>
      <c r="AM25" s="81"/>
      <c r="AN25" s="18"/>
      <c r="AO25" s="18"/>
      <c r="AP25" s="83"/>
      <c r="AQ25" s="81"/>
      <c r="AR25" s="18"/>
      <c r="AS25" s="18"/>
      <c r="AT25" s="83"/>
      <c r="AU25" s="81"/>
      <c r="AV25" s="18"/>
      <c r="AW25" s="18"/>
      <c r="AX25" s="83"/>
      <c r="AY25" s="81"/>
      <c r="AZ25" s="18"/>
      <c r="BA25" s="18"/>
      <c r="BB25" s="83"/>
      <c r="BC25" s="81"/>
      <c r="BD25" s="18"/>
      <c r="BE25" s="18"/>
      <c r="BF25" s="83"/>
      <c r="BG25" s="81"/>
      <c r="BH25" s="18"/>
      <c r="BI25" s="18"/>
      <c r="BJ25" s="83"/>
      <c r="BK25" s="81"/>
      <c r="BL25" s="18"/>
      <c r="BM25" s="18"/>
      <c r="BN25" s="83"/>
      <c r="BO25" s="81"/>
      <c r="BP25" s="18"/>
      <c r="BQ25" s="18"/>
      <c r="BR25" s="83"/>
      <c r="BS25" s="81"/>
      <c r="BT25" s="18"/>
      <c r="BU25" s="18"/>
      <c r="BV25" s="83"/>
      <c r="BW25" s="81"/>
      <c r="BX25" s="18"/>
      <c r="BY25" s="18"/>
      <c r="BZ25" s="83"/>
      <c r="CA25" s="81"/>
      <c r="CB25" s="18"/>
      <c r="CC25" s="18"/>
      <c r="CD25" s="83"/>
      <c r="CE25" s="81"/>
      <c r="CF25" s="18"/>
      <c r="CG25" s="18"/>
      <c r="CH25" s="83"/>
      <c r="CI25" s="81"/>
      <c r="CJ25" s="18"/>
      <c r="CK25" s="18"/>
      <c r="CL25" s="83"/>
      <c r="CM25" s="81"/>
      <c r="CN25" s="18"/>
      <c r="CO25" s="18"/>
      <c r="CP25" s="83"/>
      <c r="CQ25" s="81"/>
      <c r="CR25" s="18"/>
      <c r="CS25" s="18"/>
      <c r="CT25" s="83"/>
      <c r="CU25" s="81"/>
      <c r="CV25" s="18"/>
      <c r="CW25" s="18"/>
      <c r="CX25" s="83"/>
      <c r="CY25" s="81"/>
      <c r="CZ25" s="18"/>
      <c r="DA25" s="18"/>
      <c r="DB25" s="83"/>
      <c r="DC25" s="81"/>
      <c r="DD25" s="18"/>
      <c r="DE25" s="18"/>
      <c r="DF25" s="83"/>
      <c r="DG25" s="81"/>
      <c r="DH25" s="18"/>
      <c r="DI25" s="18"/>
      <c r="DJ25" s="83"/>
      <c r="DK25" s="81"/>
      <c r="DL25" s="18"/>
      <c r="DM25" s="18"/>
      <c r="DN25" s="83"/>
      <c r="DO25" s="81"/>
      <c r="DP25" s="18"/>
      <c r="DQ25" s="18"/>
      <c r="DR25" s="83"/>
      <c r="DS25" s="81"/>
      <c r="DT25" s="18"/>
      <c r="DU25" s="18"/>
    </row>
    <row r="26" spans="1:125" ht="13.5">
      <c r="A26" s="78" t="s">
        <v>261</v>
      </c>
      <c r="B26" s="78" t="s">
        <v>222</v>
      </c>
      <c r="C26" s="79" t="s">
        <v>234</v>
      </c>
      <c r="D26" s="18">
        <f t="shared" si="0"/>
        <v>0</v>
      </c>
      <c r="E26" s="18">
        <f t="shared" si="1"/>
        <v>200434</v>
      </c>
      <c r="F26" s="84" t="s">
        <v>270</v>
      </c>
      <c r="G26" s="81" t="s">
        <v>271</v>
      </c>
      <c r="H26" s="18">
        <v>0</v>
      </c>
      <c r="I26" s="18">
        <v>102903</v>
      </c>
      <c r="J26" s="84" t="s">
        <v>118</v>
      </c>
      <c r="K26" s="81" t="s">
        <v>119</v>
      </c>
      <c r="L26" s="18">
        <v>0</v>
      </c>
      <c r="M26" s="18">
        <v>44476</v>
      </c>
      <c r="N26" s="84" t="s">
        <v>130</v>
      </c>
      <c r="O26" s="81" t="s">
        <v>334</v>
      </c>
      <c r="P26" s="18">
        <v>0</v>
      </c>
      <c r="Q26" s="18">
        <v>21146</v>
      </c>
      <c r="R26" s="84" t="s">
        <v>131</v>
      </c>
      <c r="S26" s="81" t="s">
        <v>132</v>
      </c>
      <c r="T26" s="18">
        <v>0</v>
      </c>
      <c r="U26" s="18">
        <v>31909</v>
      </c>
      <c r="V26" s="83"/>
      <c r="W26" s="81"/>
      <c r="X26" s="18"/>
      <c r="Y26" s="18"/>
      <c r="Z26" s="83"/>
      <c r="AA26" s="81"/>
      <c r="AB26" s="18"/>
      <c r="AC26" s="18"/>
      <c r="AD26" s="83"/>
      <c r="AE26" s="81"/>
      <c r="AF26" s="18"/>
      <c r="AG26" s="18"/>
      <c r="AH26" s="83"/>
      <c r="AI26" s="81"/>
      <c r="AJ26" s="18"/>
      <c r="AK26" s="18"/>
      <c r="AL26" s="83"/>
      <c r="AM26" s="81"/>
      <c r="AN26" s="18"/>
      <c r="AO26" s="18"/>
      <c r="AP26" s="83"/>
      <c r="AQ26" s="81"/>
      <c r="AR26" s="18"/>
      <c r="AS26" s="18"/>
      <c r="AT26" s="83"/>
      <c r="AU26" s="81"/>
      <c r="AV26" s="18"/>
      <c r="AW26" s="18"/>
      <c r="AX26" s="83"/>
      <c r="AY26" s="81"/>
      <c r="AZ26" s="18"/>
      <c r="BA26" s="18"/>
      <c r="BB26" s="83"/>
      <c r="BC26" s="81"/>
      <c r="BD26" s="18"/>
      <c r="BE26" s="18"/>
      <c r="BF26" s="83"/>
      <c r="BG26" s="81"/>
      <c r="BH26" s="18"/>
      <c r="BI26" s="18"/>
      <c r="BJ26" s="83"/>
      <c r="BK26" s="81"/>
      <c r="BL26" s="18"/>
      <c r="BM26" s="18"/>
      <c r="BN26" s="83"/>
      <c r="BO26" s="81"/>
      <c r="BP26" s="18"/>
      <c r="BQ26" s="18"/>
      <c r="BR26" s="83"/>
      <c r="BS26" s="81"/>
      <c r="BT26" s="18"/>
      <c r="BU26" s="18"/>
      <c r="BV26" s="83"/>
      <c r="BW26" s="81"/>
      <c r="BX26" s="18"/>
      <c r="BY26" s="18"/>
      <c r="BZ26" s="83"/>
      <c r="CA26" s="81"/>
      <c r="CB26" s="18"/>
      <c r="CC26" s="18"/>
      <c r="CD26" s="83"/>
      <c r="CE26" s="81"/>
      <c r="CF26" s="18"/>
      <c r="CG26" s="18"/>
      <c r="CH26" s="83"/>
      <c r="CI26" s="81"/>
      <c r="CJ26" s="18"/>
      <c r="CK26" s="18"/>
      <c r="CL26" s="83"/>
      <c r="CM26" s="81"/>
      <c r="CN26" s="18"/>
      <c r="CO26" s="18"/>
      <c r="CP26" s="83"/>
      <c r="CQ26" s="81"/>
      <c r="CR26" s="18"/>
      <c r="CS26" s="18"/>
      <c r="CT26" s="83"/>
      <c r="CU26" s="81"/>
      <c r="CV26" s="18"/>
      <c r="CW26" s="18"/>
      <c r="CX26" s="83"/>
      <c r="CY26" s="81"/>
      <c r="CZ26" s="18"/>
      <c r="DA26" s="18"/>
      <c r="DB26" s="83"/>
      <c r="DC26" s="81"/>
      <c r="DD26" s="18"/>
      <c r="DE26" s="18"/>
      <c r="DF26" s="83"/>
      <c r="DG26" s="81"/>
      <c r="DH26" s="18"/>
      <c r="DI26" s="18"/>
      <c r="DJ26" s="83"/>
      <c r="DK26" s="81"/>
      <c r="DL26" s="18"/>
      <c r="DM26" s="18"/>
      <c r="DN26" s="83"/>
      <c r="DO26" s="81"/>
      <c r="DP26" s="18"/>
      <c r="DQ26" s="18"/>
      <c r="DR26" s="83"/>
      <c r="DS26" s="81"/>
      <c r="DT26" s="18"/>
      <c r="DU26" s="18"/>
    </row>
    <row r="27" spans="1:125" ht="13.5">
      <c r="A27" s="78" t="s">
        <v>261</v>
      </c>
      <c r="B27" s="78" t="s">
        <v>235</v>
      </c>
      <c r="C27" s="79" t="s">
        <v>231</v>
      </c>
      <c r="D27" s="18">
        <f t="shared" si="0"/>
        <v>756586</v>
      </c>
      <c r="E27" s="18">
        <f t="shared" si="1"/>
        <v>0</v>
      </c>
      <c r="F27" s="84" t="s">
        <v>270</v>
      </c>
      <c r="G27" s="81" t="s">
        <v>271</v>
      </c>
      <c r="H27" s="18">
        <v>412339</v>
      </c>
      <c r="I27" s="18"/>
      <c r="J27" s="84" t="s">
        <v>118</v>
      </c>
      <c r="K27" s="81" t="s">
        <v>119</v>
      </c>
      <c r="L27" s="18">
        <v>57501</v>
      </c>
      <c r="M27" s="18"/>
      <c r="N27" s="84" t="s">
        <v>120</v>
      </c>
      <c r="O27" s="81" t="s">
        <v>121</v>
      </c>
      <c r="P27" s="18">
        <v>63553</v>
      </c>
      <c r="Q27" s="18"/>
      <c r="R27" s="84" t="s">
        <v>122</v>
      </c>
      <c r="S27" s="81" t="s">
        <v>123</v>
      </c>
      <c r="T27" s="18">
        <v>58257</v>
      </c>
      <c r="U27" s="18"/>
      <c r="V27" s="84" t="s">
        <v>124</v>
      </c>
      <c r="W27" s="81" t="s">
        <v>125</v>
      </c>
      <c r="X27" s="18">
        <v>33290</v>
      </c>
      <c r="Y27" s="18"/>
      <c r="Z27" s="84" t="s">
        <v>126</v>
      </c>
      <c r="AA27" s="81" t="s">
        <v>127</v>
      </c>
      <c r="AB27" s="18">
        <v>71119</v>
      </c>
      <c r="AC27" s="18"/>
      <c r="AD27" s="84" t="s">
        <v>128</v>
      </c>
      <c r="AE27" s="81" t="s">
        <v>129</v>
      </c>
      <c r="AF27" s="18">
        <v>8323</v>
      </c>
      <c r="AG27" s="18"/>
      <c r="AH27" s="84" t="s">
        <v>130</v>
      </c>
      <c r="AI27" s="81" t="s">
        <v>334</v>
      </c>
      <c r="AJ27" s="18">
        <v>12862</v>
      </c>
      <c r="AK27" s="18"/>
      <c r="AL27" s="84" t="s">
        <v>131</v>
      </c>
      <c r="AM27" s="81" t="s">
        <v>132</v>
      </c>
      <c r="AN27" s="18">
        <v>39342</v>
      </c>
      <c r="AO27" s="18"/>
      <c r="AP27" s="83"/>
      <c r="AQ27" s="81"/>
      <c r="AR27" s="18"/>
      <c r="AS27" s="18"/>
      <c r="AT27" s="83"/>
      <c r="AU27" s="81"/>
      <c r="AV27" s="18"/>
      <c r="AW27" s="18"/>
      <c r="AX27" s="83"/>
      <c r="AY27" s="81"/>
      <c r="AZ27" s="18"/>
      <c r="BA27" s="18"/>
      <c r="BB27" s="83"/>
      <c r="BC27" s="81"/>
      <c r="BD27" s="18"/>
      <c r="BE27" s="18"/>
      <c r="BF27" s="83"/>
      <c r="BG27" s="81"/>
      <c r="BH27" s="18"/>
      <c r="BI27" s="18"/>
      <c r="BJ27" s="83"/>
      <c r="BK27" s="81"/>
      <c r="BL27" s="18"/>
      <c r="BM27" s="18"/>
      <c r="BN27" s="83"/>
      <c r="BO27" s="81"/>
      <c r="BP27" s="18"/>
      <c r="BQ27" s="18"/>
      <c r="BR27" s="83"/>
      <c r="BS27" s="81"/>
      <c r="BT27" s="18"/>
      <c r="BU27" s="18"/>
      <c r="BV27" s="83"/>
      <c r="BW27" s="81"/>
      <c r="BX27" s="18"/>
      <c r="BY27" s="18"/>
      <c r="BZ27" s="83"/>
      <c r="CA27" s="81"/>
      <c r="CB27" s="18"/>
      <c r="CC27" s="18"/>
      <c r="CD27" s="83"/>
      <c r="CE27" s="81"/>
      <c r="CF27" s="18"/>
      <c r="CG27" s="18"/>
      <c r="CH27" s="83"/>
      <c r="CI27" s="81"/>
      <c r="CJ27" s="18"/>
      <c r="CK27" s="18"/>
      <c r="CL27" s="83"/>
      <c r="CM27" s="81"/>
      <c r="CN27" s="18"/>
      <c r="CO27" s="18"/>
      <c r="CP27" s="83"/>
      <c r="CQ27" s="81"/>
      <c r="CR27" s="18"/>
      <c r="CS27" s="18"/>
      <c r="CT27" s="83"/>
      <c r="CU27" s="81"/>
      <c r="CV27" s="18"/>
      <c r="CW27" s="18"/>
      <c r="CX27" s="83"/>
      <c r="CY27" s="81"/>
      <c r="CZ27" s="18"/>
      <c r="DA27" s="18"/>
      <c r="DB27" s="83"/>
      <c r="DC27" s="81"/>
      <c r="DD27" s="18"/>
      <c r="DE27" s="18"/>
      <c r="DF27" s="83"/>
      <c r="DG27" s="81"/>
      <c r="DH27" s="18"/>
      <c r="DI27" s="18"/>
      <c r="DJ27" s="83"/>
      <c r="DK27" s="81"/>
      <c r="DL27" s="18"/>
      <c r="DM27" s="18"/>
      <c r="DN27" s="83"/>
      <c r="DO27" s="81"/>
      <c r="DP27" s="18"/>
      <c r="DQ27" s="18"/>
      <c r="DR27" s="83"/>
      <c r="DS27" s="81"/>
      <c r="DT27" s="18"/>
      <c r="DU27" s="18"/>
    </row>
    <row r="28" spans="1:125" ht="13.5">
      <c r="A28" s="78" t="s">
        <v>261</v>
      </c>
      <c r="B28" s="78" t="s">
        <v>236</v>
      </c>
      <c r="C28" s="79" t="s">
        <v>237</v>
      </c>
      <c r="D28" s="18">
        <f t="shared" si="0"/>
        <v>378199</v>
      </c>
      <c r="E28" s="18">
        <f t="shared" si="1"/>
        <v>109443</v>
      </c>
      <c r="F28" s="84" t="s">
        <v>164</v>
      </c>
      <c r="G28" s="81" t="s">
        <v>165</v>
      </c>
      <c r="H28" s="18">
        <v>187219</v>
      </c>
      <c r="I28" s="18">
        <v>52806</v>
      </c>
      <c r="J28" s="84" t="s">
        <v>166</v>
      </c>
      <c r="K28" s="81" t="s">
        <v>167</v>
      </c>
      <c r="L28" s="18">
        <v>190980</v>
      </c>
      <c r="M28" s="18">
        <v>56637</v>
      </c>
      <c r="N28" s="83"/>
      <c r="O28" s="81"/>
      <c r="P28" s="18"/>
      <c r="Q28" s="18"/>
      <c r="R28" s="83"/>
      <c r="S28" s="81"/>
      <c r="T28" s="18"/>
      <c r="U28" s="18"/>
      <c r="V28" s="83"/>
      <c r="W28" s="81"/>
      <c r="X28" s="18"/>
      <c r="Y28" s="18"/>
      <c r="Z28" s="83"/>
      <c r="AA28" s="81"/>
      <c r="AB28" s="18"/>
      <c r="AC28" s="18"/>
      <c r="AD28" s="83"/>
      <c r="AE28" s="81"/>
      <c r="AF28" s="18"/>
      <c r="AG28" s="18"/>
      <c r="AH28" s="83"/>
      <c r="AI28" s="81"/>
      <c r="AJ28" s="18"/>
      <c r="AK28" s="18"/>
      <c r="AL28" s="83"/>
      <c r="AM28" s="81"/>
      <c r="AN28" s="18"/>
      <c r="AO28" s="18"/>
      <c r="AP28" s="83"/>
      <c r="AQ28" s="81"/>
      <c r="AR28" s="18"/>
      <c r="AS28" s="18"/>
      <c r="AT28" s="83"/>
      <c r="AU28" s="81"/>
      <c r="AV28" s="18"/>
      <c r="AW28" s="18"/>
      <c r="AX28" s="83"/>
      <c r="AY28" s="81"/>
      <c r="AZ28" s="18"/>
      <c r="BA28" s="18"/>
      <c r="BB28" s="83"/>
      <c r="BC28" s="81"/>
      <c r="BD28" s="18"/>
      <c r="BE28" s="18"/>
      <c r="BF28" s="83"/>
      <c r="BG28" s="81"/>
      <c r="BH28" s="18"/>
      <c r="BI28" s="18"/>
      <c r="BJ28" s="83"/>
      <c r="BK28" s="81"/>
      <c r="BL28" s="18"/>
      <c r="BM28" s="18"/>
      <c r="BN28" s="83"/>
      <c r="BO28" s="81"/>
      <c r="BP28" s="18"/>
      <c r="BQ28" s="18"/>
      <c r="BR28" s="83"/>
      <c r="BS28" s="81"/>
      <c r="BT28" s="18"/>
      <c r="BU28" s="18"/>
      <c r="BV28" s="83"/>
      <c r="BW28" s="81"/>
      <c r="BX28" s="18"/>
      <c r="BY28" s="18"/>
      <c r="BZ28" s="83"/>
      <c r="CA28" s="81"/>
      <c r="CB28" s="18"/>
      <c r="CC28" s="18"/>
      <c r="CD28" s="83"/>
      <c r="CE28" s="81"/>
      <c r="CF28" s="18"/>
      <c r="CG28" s="18"/>
      <c r="CH28" s="83"/>
      <c r="CI28" s="81"/>
      <c r="CJ28" s="18"/>
      <c r="CK28" s="18"/>
      <c r="CL28" s="83"/>
      <c r="CM28" s="81"/>
      <c r="CN28" s="18"/>
      <c r="CO28" s="18"/>
      <c r="CP28" s="83"/>
      <c r="CQ28" s="81"/>
      <c r="CR28" s="18"/>
      <c r="CS28" s="18"/>
      <c r="CT28" s="83"/>
      <c r="CU28" s="81"/>
      <c r="CV28" s="18"/>
      <c r="CW28" s="18"/>
      <c r="CX28" s="83"/>
      <c r="CY28" s="81"/>
      <c r="CZ28" s="18"/>
      <c r="DA28" s="18"/>
      <c r="DB28" s="83"/>
      <c r="DC28" s="81"/>
      <c r="DD28" s="18"/>
      <c r="DE28" s="18"/>
      <c r="DF28" s="83"/>
      <c r="DG28" s="81"/>
      <c r="DH28" s="18"/>
      <c r="DI28" s="18"/>
      <c r="DJ28" s="83"/>
      <c r="DK28" s="81"/>
      <c r="DL28" s="18"/>
      <c r="DM28" s="18"/>
      <c r="DN28" s="83"/>
      <c r="DO28" s="81"/>
      <c r="DP28" s="18"/>
      <c r="DQ28" s="18"/>
      <c r="DR28" s="83"/>
      <c r="DS28" s="81"/>
      <c r="DT28" s="18"/>
      <c r="DU28" s="18"/>
    </row>
    <row r="29" spans="1:125" ht="13.5">
      <c r="A29" s="78" t="s">
        <v>261</v>
      </c>
      <c r="B29" s="78" t="s">
        <v>238</v>
      </c>
      <c r="C29" s="79" t="s">
        <v>232</v>
      </c>
      <c r="D29" s="18">
        <f t="shared" si="0"/>
        <v>951588</v>
      </c>
      <c r="E29" s="18">
        <f t="shared" si="1"/>
        <v>205334</v>
      </c>
      <c r="F29" s="84" t="s">
        <v>278</v>
      </c>
      <c r="G29" s="81" t="s">
        <v>279</v>
      </c>
      <c r="H29" s="18">
        <v>360182</v>
      </c>
      <c r="I29" s="18">
        <v>51064</v>
      </c>
      <c r="J29" s="84" t="s">
        <v>135</v>
      </c>
      <c r="K29" s="81" t="s">
        <v>136</v>
      </c>
      <c r="L29" s="18">
        <v>103416</v>
      </c>
      <c r="M29" s="18">
        <v>26446</v>
      </c>
      <c r="N29" s="84" t="s">
        <v>137</v>
      </c>
      <c r="O29" s="81" t="s">
        <v>138</v>
      </c>
      <c r="P29" s="18">
        <v>153961</v>
      </c>
      <c r="Q29" s="18">
        <v>40517</v>
      </c>
      <c r="R29" s="84" t="s">
        <v>139</v>
      </c>
      <c r="S29" s="81" t="s">
        <v>140</v>
      </c>
      <c r="T29" s="18">
        <v>111093</v>
      </c>
      <c r="U29" s="18">
        <v>28583</v>
      </c>
      <c r="V29" s="84" t="s">
        <v>141</v>
      </c>
      <c r="W29" s="81" t="s">
        <v>142</v>
      </c>
      <c r="X29" s="18">
        <v>24578</v>
      </c>
      <c r="Y29" s="18">
        <v>5848</v>
      </c>
      <c r="Z29" s="84" t="s">
        <v>143</v>
      </c>
      <c r="AA29" s="81" t="s">
        <v>144</v>
      </c>
      <c r="AB29" s="18">
        <v>198358</v>
      </c>
      <c r="AC29" s="18">
        <v>52876</v>
      </c>
      <c r="AD29" s="83"/>
      <c r="AE29" s="81"/>
      <c r="AF29" s="18"/>
      <c r="AG29" s="18"/>
      <c r="AH29" s="83"/>
      <c r="AI29" s="81"/>
      <c r="AJ29" s="18"/>
      <c r="AK29" s="18"/>
      <c r="AL29" s="83"/>
      <c r="AM29" s="81"/>
      <c r="AN29" s="18"/>
      <c r="AO29" s="18"/>
      <c r="AP29" s="83"/>
      <c r="AQ29" s="81"/>
      <c r="AR29" s="18"/>
      <c r="AS29" s="18"/>
      <c r="AT29" s="83"/>
      <c r="AU29" s="81"/>
      <c r="AV29" s="18"/>
      <c r="AW29" s="18"/>
      <c r="AX29" s="83"/>
      <c r="AY29" s="81"/>
      <c r="AZ29" s="18"/>
      <c r="BA29" s="18"/>
      <c r="BB29" s="83"/>
      <c r="BC29" s="81"/>
      <c r="BD29" s="18"/>
      <c r="BE29" s="18"/>
      <c r="BF29" s="83"/>
      <c r="BG29" s="81"/>
      <c r="BH29" s="18"/>
      <c r="BI29" s="18"/>
      <c r="BJ29" s="83"/>
      <c r="BK29" s="81"/>
      <c r="BL29" s="18"/>
      <c r="BM29" s="18"/>
      <c r="BN29" s="83"/>
      <c r="BO29" s="81"/>
      <c r="BP29" s="18"/>
      <c r="BQ29" s="18"/>
      <c r="BR29" s="83"/>
      <c r="BS29" s="81"/>
      <c r="BT29" s="18"/>
      <c r="BU29" s="18"/>
      <c r="BV29" s="83"/>
      <c r="BW29" s="81"/>
      <c r="BX29" s="18"/>
      <c r="BY29" s="18"/>
      <c r="BZ29" s="83"/>
      <c r="CA29" s="81"/>
      <c r="CB29" s="18"/>
      <c r="CC29" s="18"/>
      <c r="CD29" s="83"/>
      <c r="CE29" s="81"/>
      <c r="CF29" s="18"/>
      <c r="CG29" s="18"/>
      <c r="CH29" s="83"/>
      <c r="CI29" s="81"/>
      <c r="CJ29" s="18"/>
      <c r="CK29" s="18"/>
      <c r="CL29" s="83"/>
      <c r="CM29" s="81"/>
      <c r="CN29" s="18"/>
      <c r="CO29" s="18"/>
      <c r="CP29" s="83"/>
      <c r="CQ29" s="81"/>
      <c r="CR29" s="18"/>
      <c r="CS29" s="18"/>
      <c r="CT29" s="83"/>
      <c r="CU29" s="81"/>
      <c r="CV29" s="18"/>
      <c r="CW29" s="18"/>
      <c r="CX29" s="83"/>
      <c r="CY29" s="81"/>
      <c r="CZ29" s="18"/>
      <c r="DA29" s="18"/>
      <c r="DB29" s="83"/>
      <c r="DC29" s="81"/>
      <c r="DD29" s="18"/>
      <c r="DE29" s="18"/>
      <c r="DF29" s="83"/>
      <c r="DG29" s="81"/>
      <c r="DH29" s="18"/>
      <c r="DI29" s="18"/>
      <c r="DJ29" s="83"/>
      <c r="DK29" s="81"/>
      <c r="DL29" s="18"/>
      <c r="DM29" s="18"/>
      <c r="DN29" s="83"/>
      <c r="DO29" s="81"/>
      <c r="DP29" s="18"/>
      <c r="DQ29" s="18"/>
      <c r="DR29" s="83"/>
      <c r="DS29" s="81"/>
      <c r="DT29" s="18"/>
      <c r="DU29" s="18"/>
    </row>
    <row r="30" spans="1:125" ht="13.5">
      <c r="A30" s="78" t="s">
        <v>261</v>
      </c>
      <c r="B30" s="78" t="s">
        <v>239</v>
      </c>
      <c r="C30" s="79" t="s">
        <v>240</v>
      </c>
      <c r="D30" s="18">
        <f t="shared" si="0"/>
        <v>1330893</v>
      </c>
      <c r="E30" s="18">
        <f t="shared" si="1"/>
        <v>0</v>
      </c>
      <c r="F30" s="84" t="s">
        <v>85</v>
      </c>
      <c r="G30" s="81" t="s">
        <v>86</v>
      </c>
      <c r="H30" s="18">
        <v>605423</v>
      </c>
      <c r="I30" s="18"/>
      <c r="J30" s="84" t="s">
        <v>98</v>
      </c>
      <c r="K30" s="81" t="s">
        <v>99</v>
      </c>
      <c r="L30" s="18">
        <v>370521</v>
      </c>
      <c r="M30" s="18"/>
      <c r="N30" s="84" t="s">
        <v>116</v>
      </c>
      <c r="O30" s="81" t="s">
        <v>117</v>
      </c>
      <c r="P30" s="18">
        <v>200832</v>
      </c>
      <c r="Q30" s="18"/>
      <c r="R30" s="84" t="s">
        <v>100</v>
      </c>
      <c r="S30" s="81" t="s">
        <v>101</v>
      </c>
      <c r="T30" s="18">
        <v>154117</v>
      </c>
      <c r="U30" s="18"/>
      <c r="V30" s="83"/>
      <c r="W30" s="81"/>
      <c r="X30" s="18"/>
      <c r="Y30" s="18"/>
      <c r="Z30" s="83"/>
      <c r="AA30" s="81"/>
      <c r="AB30" s="18"/>
      <c r="AC30" s="18"/>
      <c r="AD30" s="83"/>
      <c r="AE30" s="81"/>
      <c r="AF30" s="18"/>
      <c r="AG30" s="18"/>
      <c r="AH30" s="83"/>
      <c r="AI30" s="81"/>
      <c r="AJ30" s="18"/>
      <c r="AK30" s="18"/>
      <c r="AL30" s="83"/>
      <c r="AM30" s="81"/>
      <c r="AN30" s="18"/>
      <c r="AO30" s="18"/>
      <c r="AP30" s="83"/>
      <c r="AQ30" s="81"/>
      <c r="AR30" s="18"/>
      <c r="AS30" s="18"/>
      <c r="AT30" s="83"/>
      <c r="AU30" s="81"/>
      <c r="AV30" s="18"/>
      <c r="AW30" s="18"/>
      <c r="AX30" s="83"/>
      <c r="AY30" s="81"/>
      <c r="AZ30" s="18"/>
      <c r="BA30" s="18"/>
      <c r="BB30" s="83"/>
      <c r="BC30" s="81"/>
      <c r="BD30" s="18"/>
      <c r="BE30" s="18"/>
      <c r="BF30" s="83"/>
      <c r="BG30" s="81"/>
      <c r="BH30" s="18"/>
      <c r="BI30" s="18"/>
      <c r="BJ30" s="83"/>
      <c r="BK30" s="81"/>
      <c r="BL30" s="18"/>
      <c r="BM30" s="18"/>
      <c r="BN30" s="83"/>
      <c r="BO30" s="81"/>
      <c r="BP30" s="18"/>
      <c r="BQ30" s="18"/>
      <c r="BR30" s="83"/>
      <c r="BS30" s="81"/>
      <c r="BT30" s="18"/>
      <c r="BU30" s="18"/>
      <c r="BV30" s="83"/>
      <c r="BW30" s="81"/>
      <c r="BX30" s="18"/>
      <c r="BY30" s="18"/>
      <c r="BZ30" s="83"/>
      <c r="CA30" s="81"/>
      <c r="CB30" s="18"/>
      <c r="CC30" s="18"/>
      <c r="CD30" s="83"/>
      <c r="CE30" s="81"/>
      <c r="CF30" s="18"/>
      <c r="CG30" s="18"/>
      <c r="CH30" s="83"/>
      <c r="CI30" s="81"/>
      <c r="CJ30" s="18"/>
      <c r="CK30" s="18"/>
      <c r="CL30" s="83"/>
      <c r="CM30" s="81"/>
      <c r="CN30" s="18"/>
      <c r="CO30" s="18"/>
      <c r="CP30" s="83"/>
      <c r="CQ30" s="81"/>
      <c r="CR30" s="18"/>
      <c r="CS30" s="18"/>
      <c r="CT30" s="83"/>
      <c r="CU30" s="81"/>
      <c r="CV30" s="18"/>
      <c r="CW30" s="18"/>
      <c r="CX30" s="83"/>
      <c r="CY30" s="81"/>
      <c r="CZ30" s="18"/>
      <c r="DA30" s="18"/>
      <c r="DB30" s="83"/>
      <c r="DC30" s="81"/>
      <c r="DD30" s="18"/>
      <c r="DE30" s="18"/>
      <c r="DF30" s="83"/>
      <c r="DG30" s="81"/>
      <c r="DH30" s="18"/>
      <c r="DI30" s="18"/>
      <c r="DJ30" s="83"/>
      <c r="DK30" s="81"/>
      <c r="DL30" s="18"/>
      <c r="DM30" s="18"/>
      <c r="DN30" s="83"/>
      <c r="DO30" s="81"/>
      <c r="DP30" s="18"/>
      <c r="DQ30" s="18"/>
      <c r="DR30" s="83"/>
      <c r="DS30" s="81"/>
      <c r="DT30" s="18"/>
      <c r="DU30" s="18"/>
    </row>
    <row r="31" spans="1:125" ht="13.5">
      <c r="A31" s="78" t="s">
        <v>261</v>
      </c>
      <c r="B31" s="78" t="s">
        <v>241</v>
      </c>
      <c r="C31" s="79" t="s">
        <v>233</v>
      </c>
      <c r="D31" s="18">
        <f t="shared" si="0"/>
        <v>3134846</v>
      </c>
      <c r="E31" s="18">
        <f t="shared" si="1"/>
        <v>0</v>
      </c>
      <c r="F31" s="84" t="s">
        <v>264</v>
      </c>
      <c r="G31" s="81" t="s">
        <v>265</v>
      </c>
      <c r="H31" s="18">
        <v>1228131</v>
      </c>
      <c r="I31" s="18"/>
      <c r="J31" s="84" t="s">
        <v>292</v>
      </c>
      <c r="K31" s="81" t="s">
        <v>293</v>
      </c>
      <c r="L31" s="18">
        <v>810196</v>
      </c>
      <c r="M31" s="18"/>
      <c r="N31" s="84" t="s">
        <v>145</v>
      </c>
      <c r="O31" s="81" t="s">
        <v>146</v>
      </c>
      <c r="P31" s="18">
        <v>148091</v>
      </c>
      <c r="Q31" s="18"/>
      <c r="R31" s="84" t="s">
        <v>147</v>
      </c>
      <c r="S31" s="81" t="s">
        <v>148</v>
      </c>
      <c r="T31" s="18">
        <v>180045</v>
      </c>
      <c r="U31" s="18"/>
      <c r="V31" s="84" t="s">
        <v>149</v>
      </c>
      <c r="W31" s="81" t="s">
        <v>150</v>
      </c>
      <c r="X31" s="18">
        <v>139778</v>
      </c>
      <c r="Y31" s="18"/>
      <c r="Z31" s="84" t="s">
        <v>151</v>
      </c>
      <c r="AA31" s="81" t="s">
        <v>152</v>
      </c>
      <c r="AB31" s="18">
        <v>94699</v>
      </c>
      <c r="AC31" s="18"/>
      <c r="AD31" s="84" t="s">
        <v>153</v>
      </c>
      <c r="AE31" s="81" t="s">
        <v>154</v>
      </c>
      <c r="AF31" s="18">
        <v>193783</v>
      </c>
      <c r="AG31" s="18"/>
      <c r="AH31" s="84" t="s">
        <v>155</v>
      </c>
      <c r="AI31" s="81" t="s">
        <v>156</v>
      </c>
      <c r="AJ31" s="18">
        <v>183989</v>
      </c>
      <c r="AK31" s="18"/>
      <c r="AL31" s="84" t="s">
        <v>157</v>
      </c>
      <c r="AM31" s="81" t="s">
        <v>158</v>
      </c>
      <c r="AN31" s="18">
        <v>156134</v>
      </c>
      <c r="AO31" s="18"/>
      <c r="AP31" s="83"/>
      <c r="AQ31" s="81"/>
      <c r="AR31" s="18"/>
      <c r="AS31" s="18"/>
      <c r="AT31" s="83"/>
      <c r="AU31" s="81"/>
      <c r="AV31" s="18"/>
      <c r="AW31" s="18"/>
      <c r="AX31" s="83"/>
      <c r="AY31" s="81"/>
      <c r="AZ31" s="18"/>
      <c r="BA31" s="18"/>
      <c r="BB31" s="83"/>
      <c r="BC31" s="81"/>
      <c r="BD31" s="18"/>
      <c r="BE31" s="18"/>
      <c r="BF31" s="83"/>
      <c r="BG31" s="81"/>
      <c r="BH31" s="18"/>
      <c r="BI31" s="18"/>
      <c r="BJ31" s="83"/>
      <c r="BK31" s="81"/>
      <c r="BL31" s="18"/>
      <c r="BM31" s="18"/>
      <c r="BN31" s="83"/>
      <c r="BO31" s="81"/>
      <c r="BP31" s="18"/>
      <c r="BQ31" s="18"/>
      <c r="BR31" s="83"/>
      <c r="BS31" s="81"/>
      <c r="BT31" s="18"/>
      <c r="BU31" s="18"/>
      <c r="BV31" s="83"/>
      <c r="BW31" s="81"/>
      <c r="BX31" s="18"/>
      <c r="BY31" s="18"/>
      <c r="BZ31" s="83"/>
      <c r="CA31" s="81"/>
      <c r="CB31" s="18"/>
      <c r="CC31" s="18"/>
      <c r="CD31" s="83"/>
      <c r="CE31" s="81"/>
      <c r="CF31" s="18"/>
      <c r="CG31" s="18"/>
      <c r="CH31" s="83"/>
      <c r="CI31" s="81"/>
      <c r="CJ31" s="18"/>
      <c r="CK31" s="18"/>
      <c r="CL31" s="83"/>
      <c r="CM31" s="81"/>
      <c r="CN31" s="18"/>
      <c r="CO31" s="18"/>
      <c r="CP31" s="83"/>
      <c r="CQ31" s="81"/>
      <c r="CR31" s="18"/>
      <c r="CS31" s="18"/>
      <c r="CT31" s="83"/>
      <c r="CU31" s="81"/>
      <c r="CV31" s="18"/>
      <c r="CW31" s="18"/>
      <c r="CX31" s="83"/>
      <c r="CY31" s="81"/>
      <c r="CZ31" s="18"/>
      <c r="DA31" s="18"/>
      <c r="DB31" s="83"/>
      <c r="DC31" s="81"/>
      <c r="DD31" s="18"/>
      <c r="DE31" s="18"/>
      <c r="DF31" s="83"/>
      <c r="DG31" s="81"/>
      <c r="DH31" s="18"/>
      <c r="DI31" s="18"/>
      <c r="DJ31" s="83"/>
      <c r="DK31" s="81"/>
      <c r="DL31" s="18"/>
      <c r="DM31" s="18"/>
      <c r="DN31" s="83"/>
      <c r="DO31" s="81"/>
      <c r="DP31" s="18"/>
      <c r="DQ31" s="18"/>
      <c r="DR31" s="83"/>
      <c r="DS31" s="81"/>
      <c r="DT31" s="18"/>
      <c r="DU31" s="18"/>
    </row>
    <row r="32" spans="1:125" ht="13.5">
      <c r="A32" s="78" t="s">
        <v>261</v>
      </c>
      <c r="B32" s="78" t="s">
        <v>242</v>
      </c>
      <c r="C32" s="79" t="s">
        <v>243</v>
      </c>
      <c r="D32" s="18">
        <f t="shared" si="0"/>
        <v>800000</v>
      </c>
      <c r="E32" s="18">
        <f t="shared" si="1"/>
        <v>0</v>
      </c>
      <c r="F32" s="84" t="s">
        <v>290</v>
      </c>
      <c r="G32" s="81" t="s">
        <v>291</v>
      </c>
      <c r="H32" s="18">
        <v>369920</v>
      </c>
      <c r="I32" s="18">
        <v>0</v>
      </c>
      <c r="J32" s="84" t="s">
        <v>320</v>
      </c>
      <c r="K32" s="81" t="s">
        <v>321</v>
      </c>
      <c r="L32" s="18">
        <v>336880</v>
      </c>
      <c r="M32" s="18">
        <v>0</v>
      </c>
      <c r="N32" s="84" t="s">
        <v>114</v>
      </c>
      <c r="O32" s="81" t="s">
        <v>115</v>
      </c>
      <c r="P32" s="18">
        <v>63200</v>
      </c>
      <c r="Q32" s="18">
        <v>0</v>
      </c>
      <c r="R32" s="84" t="s">
        <v>163</v>
      </c>
      <c r="S32" s="81" t="s">
        <v>344</v>
      </c>
      <c r="T32" s="18">
        <v>30000</v>
      </c>
      <c r="U32" s="18">
        <v>0</v>
      </c>
      <c r="V32" s="83"/>
      <c r="W32" s="81"/>
      <c r="X32" s="18"/>
      <c r="Y32" s="18"/>
      <c r="Z32" s="83"/>
      <c r="AA32" s="81"/>
      <c r="AB32" s="18"/>
      <c r="AC32" s="18"/>
      <c r="AD32" s="83"/>
      <c r="AE32" s="81"/>
      <c r="AF32" s="18"/>
      <c r="AG32" s="18"/>
      <c r="AH32" s="83"/>
      <c r="AI32" s="81"/>
      <c r="AJ32" s="18"/>
      <c r="AK32" s="18"/>
      <c r="AL32" s="83"/>
      <c r="AM32" s="81"/>
      <c r="AN32" s="18"/>
      <c r="AO32" s="18"/>
      <c r="AP32" s="83"/>
      <c r="AQ32" s="81"/>
      <c r="AR32" s="18"/>
      <c r="AS32" s="18"/>
      <c r="AT32" s="83"/>
      <c r="AU32" s="81"/>
      <c r="AV32" s="18"/>
      <c r="AW32" s="18"/>
      <c r="AX32" s="83"/>
      <c r="AY32" s="81"/>
      <c r="AZ32" s="18"/>
      <c r="BA32" s="18"/>
      <c r="BB32" s="83"/>
      <c r="BC32" s="81"/>
      <c r="BD32" s="18"/>
      <c r="BE32" s="18"/>
      <c r="BF32" s="83"/>
      <c r="BG32" s="81"/>
      <c r="BH32" s="18"/>
      <c r="BI32" s="18"/>
      <c r="BJ32" s="83"/>
      <c r="BK32" s="81"/>
      <c r="BL32" s="18"/>
      <c r="BM32" s="18"/>
      <c r="BN32" s="83"/>
      <c r="BO32" s="81"/>
      <c r="BP32" s="18"/>
      <c r="BQ32" s="18"/>
      <c r="BR32" s="83"/>
      <c r="BS32" s="81"/>
      <c r="BT32" s="18"/>
      <c r="BU32" s="18"/>
      <c r="BV32" s="83"/>
      <c r="BW32" s="81"/>
      <c r="BX32" s="18"/>
      <c r="BY32" s="18"/>
      <c r="BZ32" s="83"/>
      <c r="CA32" s="81"/>
      <c r="CB32" s="18"/>
      <c r="CC32" s="18"/>
      <c r="CD32" s="83"/>
      <c r="CE32" s="81"/>
      <c r="CF32" s="18"/>
      <c r="CG32" s="18"/>
      <c r="CH32" s="83"/>
      <c r="CI32" s="81"/>
      <c r="CJ32" s="18"/>
      <c r="CK32" s="18"/>
      <c r="CL32" s="83"/>
      <c r="CM32" s="81"/>
      <c r="CN32" s="18"/>
      <c r="CO32" s="18"/>
      <c r="CP32" s="83"/>
      <c r="CQ32" s="81"/>
      <c r="CR32" s="18"/>
      <c r="CS32" s="18"/>
      <c r="CT32" s="83"/>
      <c r="CU32" s="81"/>
      <c r="CV32" s="18"/>
      <c r="CW32" s="18"/>
      <c r="CX32" s="83"/>
      <c r="CY32" s="81"/>
      <c r="CZ32" s="18"/>
      <c r="DA32" s="18"/>
      <c r="DB32" s="83"/>
      <c r="DC32" s="81"/>
      <c r="DD32" s="18"/>
      <c r="DE32" s="18"/>
      <c r="DF32" s="83"/>
      <c r="DG32" s="81"/>
      <c r="DH32" s="18"/>
      <c r="DI32" s="18"/>
      <c r="DJ32" s="83"/>
      <c r="DK32" s="81"/>
      <c r="DL32" s="18"/>
      <c r="DM32" s="18"/>
      <c r="DN32" s="83"/>
      <c r="DO32" s="81"/>
      <c r="DP32" s="18"/>
      <c r="DQ32" s="18"/>
      <c r="DR32" s="83"/>
      <c r="DS32" s="81"/>
      <c r="DT32" s="18"/>
      <c r="DU32" s="18"/>
    </row>
    <row r="33" spans="1:125" ht="13.5">
      <c r="A33" s="78" t="s">
        <v>261</v>
      </c>
      <c r="B33" s="78" t="s">
        <v>244</v>
      </c>
      <c r="C33" s="79" t="s">
        <v>245</v>
      </c>
      <c r="D33" s="18">
        <f t="shared" si="0"/>
        <v>0</v>
      </c>
      <c r="E33" s="18">
        <f t="shared" si="1"/>
        <v>208052</v>
      </c>
      <c r="F33" s="84" t="s">
        <v>292</v>
      </c>
      <c r="G33" s="81" t="s">
        <v>293</v>
      </c>
      <c r="H33" s="18">
        <v>0</v>
      </c>
      <c r="I33" s="18">
        <v>177558</v>
      </c>
      <c r="J33" s="84" t="s">
        <v>151</v>
      </c>
      <c r="K33" s="81" t="s">
        <v>152</v>
      </c>
      <c r="L33" s="18">
        <v>0</v>
      </c>
      <c r="M33" s="18">
        <v>30494</v>
      </c>
      <c r="N33" s="83"/>
      <c r="O33" s="81"/>
      <c r="P33" s="18"/>
      <c r="Q33" s="18"/>
      <c r="R33" s="83"/>
      <c r="S33" s="81"/>
      <c r="T33" s="18"/>
      <c r="U33" s="18"/>
      <c r="V33" s="83"/>
      <c r="W33" s="81"/>
      <c r="X33" s="18"/>
      <c r="Y33" s="18"/>
      <c r="Z33" s="83"/>
      <c r="AA33" s="81"/>
      <c r="AB33" s="18"/>
      <c r="AC33" s="18"/>
      <c r="AD33" s="83"/>
      <c r="AE33" s="81"/>
      <c r="AF33" s="18"/>
      <c r="AG33" s="18"/>
      <c r="AH33" s="83"/>
      <c r="AI33" s="81"/>
      <c r="AJ33" s="18"/>
      <c r="AK33" s="18"/>
      <c r="AL33" s="83"/>
      <c r="AM33" s="81"/>
      <c r="AN33" s="18"/>
      <c r="AO33" s="18"/>
      <c r="AP33" s="83"/>
      <c r="AQ33" s="81"/>
      <c r="AR33" s="18"/>
      <c r="AS33" s="18"/>
      <c r="AT33" s="83"/>
      <c r="AU33" s="81"/>
      <c r="AV33" s="18"/>
      <c r="AW33" s="18"/>
      <c r="AX33" s="83"/>
      <c r="AY33" s="81"/>
      <c r="AZ33" s="18"/>
      <c r="BA33" s="18"/>
      <c r="BB33" s="83"/>
      <c r="BC33" s="81"/>
      <c r="BD33" s="18"/>
      <c r="BE33" s="18"/>
      <c r="BF33" s="83"/>
      <c r="BG33" s="81"/>
      <c r="BH33" s="18"/>
      <c r="BI33" s="18"/>
      <c r="BJ33" s="83"/>
      <c r="BK33" s="81"/>
      <c r="BL33" s="18"/>
      <c r="BM33" s="18"/>
      <c r="BN33" s="83"/>
      <c r="BO33" s="81"/>
      <c r="BP33" s="18"/>
      <c r="BQ33" s="18"/>
      <c r="BR33" s="83"/>
      <c r="BS33" s="81"/>
      <c r="BT33" s="18"/>
      <c r="BU33" s="18"/>
      <c r="BV33" s="83"/>
      <c r="BW33" s="81"/>
      <c r="BX33" s="18"/>
      <c r="BY33" s="18"/>
      <c r="BZ33" s="83"/>
      <c r="CA33" s="81"/>
      <c r="CB33" s="18"/>
      <c r="CC33" s="18"/>
      <c r="CD33" s="83"/>
      <c r="CE33" s="81"/>
      <c r="CF33" s="18"/>
      <c r="CG33" s="18"/>
      <c r="CH33" s="83"/>
      <c r="CI33" s="81"/>
      <c r="CJ33" s="18"/>
      <c r="CK33" s="18"/>
      <c r="CL33" s="83"/>
      <c r="CM33" s="81"/>
      <c r="CN33" s="18"/>
      <c r="CO33" s="18"/>
      <c r="CP33" s="83"/>
      <c r="CQ33" s="81"/>
      <c r="CR33" s="18"/>
      <c r="CS33" s="18"/>
      <c r="CT33" s="83"/>
      <c r="CU33" s="81"/>
      <c r="CV33" s="18"/>
      <c r="CW33" s="18"/>
      <c r="CX33" s="83"/>
      <c r="CY33" s="81"/>
      <c r="CZ33" s="18"/>
      <c r="DA33" s="18"/>
      <c r="DB33" s="83"/>
      <c r="DC33" s="81"/>
      <c r="DD33" s="18"/>
      <c r="DE33" s="18"/>
      <c r="DF33" s="83"/>
      <c r="DG33" s="81"/>
      <c r="DH33" s="18"/>
      <c r="DI33" s="18"/>
      <c r="DJ33" s="83"/>
      <c r="DK33" s="81"/>
      <c r="DL33" s="18"/>
      <c r="DM33" s="18"/>
      <c r="DN33" s="83"/>
      <c r="DO33" s="81"/>
      <c r="DP33" s="18"/>
      <c r="DQ33" s="18"/>
      <c r="DR33" s="83"/>
      <c r="DS33" s="81"/>
      <c r="DT33" s="18"/>
      <c r="DU33" s="18"/>
    </row>
    <row r="34" spans="1:125" ht="13.5">
      <c r="A34" s="78" t="s">
        <v>261</v>
      </c>
      <c r="B34" s="78" t="s">
        <v>246</v>
      </c>
      <c r="C34" s="79" t="s">
        <v>247</v>
      </c>
      <c r="D34" s="18">
        <f t="shared" si="0"/>
        <v>0</v>
      </c>
      <c r="E34" s="18">
        <f t="shared" si="1"/>
        <v>161999</v>
      </c>
      <c r="F34" s="84" t="s">
        <v>145</v>
      </c>
      <c r="G34" s="81" t="s">
        <v>146</v>
      </c>
      <c r="H34" s="18"/>
      <c r="I34" s="18">
        <v>67392</v>
      </c>
      <c r="J34" s="84" t="s">
        <v>147</v>
      </c>
      <c r="K34" s="81" t="s">
        <v>148</v>
      </c>
      <c r="L34" s="18"/>
      <c r="M34" s="18">
        <v>94607</v>
      </c>
      <c r="N34" s="83"/>
      <c r="O34" s="81"/>
      <c r="P34" s="18"/>
      <c r="Q34" s="18"/>
      <c r="R34" s="83"/>
      <c r="S34" s="81"/>
      <c r="T34" s="18"/>
      <c r="U34" s="18"/>
      <c r="V34" s="83"/>
      <c r="W34" s="81"/>
      <c r="X34" s="18"/>
      <c r="Y34" s="18"/>
      <c r="Z34" s="83"/>
      <c r="AA34" s="81"/>
      <c r="AB34" s="18"/>
      <c r="AC34" s="18"/>
      <c r="AD34" s="83"/>
      <c r="AE34" s="81"/>
      <c r="AF34" s="18"/>
      <c r="AG34" s="18"/>
      <c r="AH34" s="83"/>
      <c r="AI34" s="81"/>
      <c r="AJ34" s="18"/>
      <c r="AK34" s="18"/>
      <c r="AL34" s="83"/>
      <c r="AM34" s="81"/>
      <c r="AN34" s="18"/>
      <c r="AO34" s="18"/>
      <c r="AP34" s="83"/>
      <c r="AQ34" s="81"/>
      <c r="AR34" s="18"/>
      <c r="AS34" s="18"/>
      <c r="AT34" s="83"/>
      <c r="AU34" s="81"/>
      <c r="AV34" s="18"/>
      <c r="AW34" s="18"/>
      <c r="AX34" s="83"/>
      <c r="AY34" s="81"/>
      <c r="AZ34" s="18"/>
      <c r="BA34" s="18"/>
      <c r="BB34" s="83"/>
      <c r="BC34" s="81"/>
      <c r="BD34" s="18"/>
      <c r="BE34" s="18"/>
      <c r="BF34" s="83"/>
      <c r="BG34" s="81"/>
      <c r="BH34" s="18"/>
      <c r="BI34" s="18"/>
      <c r="BJ34" s="83"/>
      <c r="BK34" s="81"/>
      <c r="BL34" s="18"/>
      <c r="BM34" s="18"/>
      <c r="BN34" s="83"/>
      <c r="BO34" s="81"/>
      <c r="BP34" s="18"/>
      <c r="BQ34" s="18"/>
      <c r="BR34" s="83"/>
      <c r="BS34" s="81"/>
      <c r="BT34" s="18"/>
      <c r="BU34" s="18"/>
      <c r="BV34" s="83"/>
      <c r="BW34" s="81"/>
      <c r="BX34" s="18"/>
      <c r="BY34" s="18"/>
      <c r="BZ34" s="83"/>
      <c r="CA34" s="81"/>
      <c r="CB34" s="18"/>
      <c r="CC34" s="18"/>
      <c r="CD34" s="83"/>
      <c r="CE34" s="81"/>
      <c r="CF34" s="18"/>
      <c r="CG34" s="18"/>
      <c r="CH34" s="83"/>
      <c r="CI34" s="81"/>
      <c r="CJ34" s="18"/>
      <c r="CK34" s="18"/>
      <c r="CL34" s="83"/>
      <c r="CM34" s="81"/>
      <c r="CN34" s="18"/>
      <c r="CO34" s="18"/>
      <c r="CP34" s="83"/>
      <c r="CQ34" s="81"/>
      <c r="CR34" s="18"/>
      <c r="CS34" s="18"/>
      <c r="CT34" s="83"/>
      <c r="CU34" s="81"/>
      <c r="CV34" s="18"/>
      <c r="CW34" s="18"/>
      <c r="CX34" s="83"/>
      <c r="CY34" s="81"/>
      <c r="CZ34" s="18"/>
      <c r="DA34" s="18"/>
      <c r="DB34" s="83"/>
      <c r="DC34" s="81"/>
      <c r="DD34" s="18"/>
      <c r="DE34" s="18"/>
      <c r="DF34" s="83"/>
      <c r="DG34" s="81"/>
      <c r="DH34" s="18"/>
      <c r="DI34" s="18"/>
      <c r="DJ34" s="83"/>
      <c r="DK34" s="81"/>
      <c r="DL34" s="18"/>
      <c r="DM34" s="18"/>
      <c r="DN34" s="83"/>
      <c r="DO34" s="81"/>
      <c r="DP34" s="18"/>
      <c r="DQ34" s="18"/>
      <c r="DR34" s="83"/>
      <c r="DS34" s="81"/>
      <c r="DT34" s="18"/>
      <c r="DU34" s="18"/>
    </row>
    <row r="35" spans="1:125" ht="13.5">
      <c r="A35" s="78" t="s">
        <v>261</v>
      </c>
      <c r="B35" s="78">
        <v>11896</v>
      </c>
      <c r="C35" s="79" t="s">
        <v>248</v>
      </c>
      <c r="D35" s="18">
        <f t="shared" si="0"/>
        <v>0</v>
      </c>
      <c r="E35" s="18">
        <f t="shared" si="1"/>
        <v>159576</v>
      </c>
      <c r="F35" s="84" t="s">
        <v>149</v>
      </c>
      <c r="G35" s="81" t="s">
        <v>150</v>
      </c>
      <c r="H35" s="18"/>
      <c r="I35" s="18">
        <v>136154</v>
      </c>
      <c r="J35" s="84" t="s">
        <v>161</v>
      </c>
      <c r="K35" s="81" t="s">
        <v>162</v>
      </c>
      <c r="L35" s="18"/>
      <c r="M35" s="18">
        <v>23422</v>
      </c>
      <c r="N35" s="83"/>
      <c r="O35" s="81"/>
      <c r="P35" s="18"/>
      <c r="Q35" s="18"/>
      <c r="R35" s="83"/>
      <c r="S35" s="81"/>
      <c r="T35" s="18"/>
      <c r="U35" s="18"/>
      <c r="V35" s="83"/>
      <c r="W35" s="81"/>
      <c r="X35" s="18"/>
      <c r="Y35" s="18"/>
      <c r="Z35" s="83"/>
      <c r="AA35" s="81"/>
      <c r="AB35" s="18"/>
      <c r="AC35" s="18"/>
      <c r="AD35" s="83"/>
      <c r="AE35" s="81"/>
      <c r="AF35" s="18"/>
      <c r="AG35" s="18"/>
      <c r="AH35" s="83"/>
      <c r="AI35" s="81"/>
      <c r="AJ35" s="18"/>
      <c r="AK35" s="18"/>
      <c r="AL35" s="83"/>
      <c r="AM35" s="81"/>
      <c r="AN35" s="18"/>
      <c r="AO35" s="18"/>
      <c r="AP35" s="83"/>
      <c r="AQ35" s="81"/>
      <c r="AR35" s="18"/>
      <c r="AS35" s="18"/>
      <c r="AT35" s="83"/>
      <c r="AU35" s="81"/>
      <c r="AV35" s="18"/>
      <c r="AW35" s="18"/>
      <c r="AX35" s="83"/>
      <c r="AY35" s="81"/>
      <c r="AZ35" s="18"/>
      <c r="BA35" s="18"/>
      <c r="BB35" s="83"/>
      <c r="BC35" s="81"/>
      <c r="BD35" s="18"/>
      <c r="BE35" s="18"/>
      <c r="BF35" s="83"/>
      <c r="BG35" s="81"/>
      <c r="BH35" s="18"/>
      <c r="BI35" s="18"/>
      <c r="BJ35" s="83"/>
      <c r="BK35" s="81"/>
      <c r="BL35" s="18"/>
      <c r="BM35" s="18"/>
      <c r="BN35" s="83"/>
      <c r="BO35" s="81"/>
      <c r="BP35" s="18"/>
      <c r="BQ35" s="18"/>
      <c r="BR35" s="83"/>
      <c r="BS35" s="81"/>
      <c r="BT35" s="18"/>
      <c r="BU35" s="18"/>
      <c r="BV35" s="83"/>
      <c r="BW35" s="81"/>
      <c r="BX35" s="18"/>
      <c r="BY35" s="18"/>
      <c r="BZ35" s="83"/>
      <c r="CA35" s="81"/>
      <c r="CB35" s="18"/>
      <c r="CC35" s="18"/>
      <c r="CD35" s="83"/>
      <c r="CE35" s="81"/>
      <c r="CF35" s="18"/>
      <c r="CG35" s="18"/>
      <c r="CH35" s="83"/>
      <c r="CI35" s="81"/>
      <c r="CJ35" s="18"/>
      <c r="CK35" s="18"/>
      <c r="CL35" s="83"/>
      <c r="CM35" s="81"/>
      <c r="CN35" s="18"/>
      <c r="CO35" s="18"/>
      <c r="CP35" s="83"/>
      <c r="CQ35" s="81"/>
      <c r="CR35" s="18"/>
      <c r="CS35" s="18"/>
      <c r="CT35" s="83"/>
      <c r="CU35" s="81"/>
      <c r="CV35" s="18"/>
      <c r="CW35" s="18"/>
      <c r="CX35" s="83"/>
      <c r="CY35" s="81"/>
      <c r="CZ35" s="18"/>
      <c r="DA35" s="18"/>
      <c r="DB35" s="83"/>
      <c r="DC35" s="81"/>
      <c r="DD35" s="18"/>
      <c r="DE35" s="18"/>
      <c r="DF35" s="83"/>
      <c r="DG35" s="81"/>
      <c r="DH35" s="18"/>
      <c r="DI35" s="18"/>
      <c r="DJ35" s="83"/>
      <c r="DK35" s="81"/>
      <c r="DL35" s="18"/>
      <c r="DM35" s="18"/>
      <c r="DN35" s="83"/>
      <c r="DO35" s="81"/>
      <c r="DP35" s="18"/>
      <c r="DQ35" s="18"/>
      <c r="DR35" s="83"/>
      <c r="DS35" s="81"/>
      <c r="DT35" s="18"/>
      <c r="DU35" s="18"/>
    </row>
    <row r="36" spans="1:125" ht="13.5">
      <c r="A36" s="95" t="s">
        <v>331</v>
      </c>
      <c r="B36" s="96"/>
      <c r="C36" s="97"/>
      <c r="D36" s="18">
        <f>SUM(D7:D35)</f>
        <v>22251549</v>
      </c>
      <c r="E36" s="18">
        <f>SUM(E7:E35)</f>
        <v>7407915</v>
      </c>
      <c r="F36" s="84" t="s">
        <v>333</v>
      </c>
      <c r="G36" s="56" t="s">
        <v>333</v>
      </c>
      <c r="H36" s="18">
        <f>SUM(H7:H35)</f>
        <v>8214458</v>
      </c>
      <c r="I36" s="18">
        <f>SUM(I7:I35)</f>
        <v>3342425</v>
      </c>
      <c r="J36" s="84" t="s">
        <v>333</v>
      </c>
      <c r="K36" s="56" t="s">
        <v>333</v>
      </c>
      <c r="L36" s="18">
        <f>SUM(L7:L35)</f>
        <v>8250838</v>
      </c>
      <c r="M36" s="18">
        <f>SUM(M7:M35)</f>
        <v>2498518</v>
      </c>
      <c r="N36" s="84" t="s">
        <v>333</v>
      </c>
      <c r="O36" s="56" t="s">
        <v>333</v>
      </c>
      <c r="P36" s="18">
        <f>SUM(P7:P35)</f>
        <v>2506439</v>
      </c>
      <c r="Q36" s="18">
        <f>SUM(Q7:Q35)</f>
        <v>759933</v>
      </c>
      <c r="R36" s="84" t="s">
        <v>333</v>
      </c>
      <c r="S36" s="56" t="s">
        <v>333</v>
      </c>
      <c r="T36" s="18">
        <f>SUM(T7:T35)</f>
        <v>1395045</v>
      </c>
      <c r="U36" s="18">
        <f>SUM(U7:U35)</f>
        <v>423824</v>
      </c>
      <c r="V36" s="84" t="s">
        <v>333</v>
      </c>
      <c r="W36" s="56" t="s">
        <v>333</v>
      </c>
      <c r="X36" s="18">
        <f>SUM(X7:X35)</f>
        <v>630863</v>
      </c>
      <c r="Y36" s="18">
        <f>SUM(Y7:Y35)</f>
        <v>220773</v>
      </c>
      <c r="Z36" s="84" t="s">
        <v>333</v>
      </c>
      <c r="AA36" s="56" t="s">
        <v>333</v>
      </c>
      <c r="AB36" s="18">
        <f>SUM(AB7:AB35)</f>
        <v>659473</v>
      </c>
      <c r="AC36" s="18">
        <f>SUM(AC7:AC35)</f>
        <v>162442</v>
      </c>
      <c r="AD36" s="84" t="s">
        <v>333</v>
      </c>
      <c r="AE36" s="56" t="s">
        <v>333</v>
      </c>
      <c r="AF36" s="18">
        <f>SUM(AF7:AF35)</f>
        <v>202106</v>
      </c>
      <c r="AG36" s="18">
        <f>SUM(AG7:AG35)</f>
        <v>0</v>
      </c>
      <c r="AH36" s="84" t="s">
        <v>333</v>
      </c>
      <c r="AI36" s="56" t="s">
        <v>333</v>
      </c>
      <c r="AJ36" s="18">
        <f>SUM(AJ7:AJ35)</f>
        <v>196851</v>
      </c>
      <c r="AK36" s="18">
        <f>SUM(AK7:AK35)</f>
        <v>0</v>
      </c>
      <c r="AL36" s="84" t="s">
        <v>333</v>
      </c>
      <c r="AM36" s="56" t="s">
        <v>333</v>
      </c>
      <c r="AN36" s="18">
        <f>SUM(AN7:AN35)</f>
        <v>195476</v>
      </c>
      <c r="AO36" s="18">
        <f>SUM(AO7:AO35)</f>
        <v>0</v>
      </c>
      <c r="AP36" s="84" t="s">
        <v>333</v>
      </c>
      <c r="AQ36" s="56" t="s">
        <v>333</v>
      </c>
      <c r="AR36" s="18">
        <f>SUM(AR7:AR35)</f>
        <v>0</v>
      </c>
      <c r="AS36" s="18">
        <f>SUM(AS7:AS35)</f>
        <v>0</v>
      </c>
      <c r="AT36" s="84" t="s">
        <v>333</v>
      </c>
      <c r="AU36" s="56" t="s">
        <v>333</v>
      </c>
      <c r="AV36" s="18">
        <f>SUM(AV7:AV35)</f>
        <v>0</v>
      </c>
      <c r="AW36" s="18">
        <f>SUM(AW7:AW35)</f>
        <v>0</v>
      </c>
      <c r="AX36" s="84" t="s">
        <v>333</v>
      </c>
      <c r="AY36" s="56" t="s">
        <v>333</v>
      </c>
      <c r="AZ36" s="18">
        <f>SUM(AZ7:AZ35)</f>
        <v>0</v>
      </c>
      <c r="BA36" s="18">
        <f>SUM(BA7:BA35)</f>
        <v>0</v>
      </c>
      <c r="BB36" s="84" t="s">
        <v>333</v>
      </c>
      <c r="BC36" s="56" t="s">
        <v>333</v>
      </c>
      <c r="BD36" s="18">
        <f>SUM(BD7:BD35)</f>
        <v>0</v>
      </c>
      <c r="BE36" s="18">
        <f>SUM(BE7:BE35)</f>
        <v>0</v>
      </c>
      <c r="BF36" s="84" t="s">
        <v>333</v>
      </c>
      <c r="BG36" s="56" t="s">
        <v>333</v>
      </c>
      <c r="BH36" s="18">
        <f>SUM(BH7:BH35)</f>
        <v>0</v>
      </c>
      <c r="BI36" s="18">
        <f>SUM(BI7:BI35)</f>
        <v>0</v>
      </c>
      <c r="BJ36" s="84" t="s">
        <v>333</v>
      </c>
      <c r="BK36" s="56" t="s">
        <v>333</v>
      </c>
      <c r="BL36" s="18">
        <f>SUM(BL7:BL35)</f>
        <v>0</v>
      </c>
      <c r="BM36" s="18">
        <f>SUM(BM7:BM35)</f>
        <v>0</v>
      </c>
      <c r="BN36" s="84" t="s">
        <v>333</v>
      </c>
      <c r="BO36" s="56" t="s">
        <v>333</v>
      </c>
      <c r="BP36" s="18">
        <f>SUM(BP7:BP35)</f>
        <v>0</v>
      </c>
      <c r="BQ36" s="18">
        <f>SUM(BQ7:BQ35)</f>
        <v>0</v>
      </c>
      <c r="BR36" s="84" t="s">
        <v>333</v>
      </c>
      <c r="BS36" s="56" t="s">
        <v>333</v>
      </c>
      <c r="BT36" s="18">
        <f>SUM(BT7:BT35)</f>
        <v>0</v>
      </c>
      <c r="BU36" s="18">
        <f>SUM(BU7:BU35)</f>
        <v>0</v>
      </c>
      <c r="BV36" s="84" t="s">
        <v>333</v>
      </c>
      <c r="BW36" s="56" t="s">
        <v>333</v>
      </c>
      <c r="BX36" s="18">
        <f>SUM(BX7:BX35)</f>
        <v>0</v>
      </c>
      <c r="BY36" s="18">
        <f>SUM(BY7:BY35)</f>
        <v>0</v>
      </c>
      <c r="BZ36" s="84" t="s">
        <v>333</v>
      </c>
      <c r="CA36" s="56" t="s">
        <v>333</v>
      </c>
      <c r="CB36" s="18">
        <f>SUM(CB7:CB35)</f>
        <v>0</v>
      </c>
      <c r="CC36" s="18">
        <f>SUM(CC7:CC35)</f>
        <v>0</v>
      </c>
      <c r="CD36" s="84" t="s">
        <v>333</v>
      </c>
      <c r="CE36" s="56" t="s">
        <v>333</v>
      </c>
      <c r="CF36" s="18">
        <f>SUM(CF7:CF35)</f>
        <v>0</v>
      </c>
      <c r="CG36" s="18">
        <f>SUM(CG7:CG35)</f>
        <v>0</v>
      </c>
      <c r="CH36" s="84" t="s">
        <v>333</v>
      </c>
      <c r="CI36" s="56" t="s">
        <v>333</v>
      </c>
      <c r="CJ36" s="18">
        <f>SUM(CJ7:CJ35)</f>
        <v>0</v>
      </c>
      <c r="CK36" s="18">
        <f>SUM(CK7:CK35)</f>
        <v>0</v>
      </c>
      <c r="CL36" s="84" t="s">
        <v>333</v>
      </c>
      <c r="CM36" s="56" t="s">
        <v>333</v>
      </c>
      <c r="CN36" s="18">
        <f>SUM(CN7:CN35)</f>
        <v>0</v>
      </c>
      <c r="CO36" s="18">
        <f>SUM(CO7:CO35)</f>
        <v>0</v>
      </c>
      <c r="CP36" s="84" t="s">
        <v>333</v>
      </c>
      <c r="CQ36" s="56" t="s">
        <v>333</v>
      </c>
      <c r="CR36" s="18">
        <f>SUM(CR7:CR35)</f>
        <v>0</v>
      </c>
      <c r="CS36" s="18">
        <f>SUM(CS7:CS35)</f>
        <v>0</v>
      </c>
      <c r="CT36" s="84" t="s">
        <v>333</v>
      </c>
      <c r="CU36" s="56" t="s">
        <v>333</v>
      </c>
      <c r="CV36" s="18">
        <f>SUM(CV7:CV35)</f>
        <v>0</v>
      </c>
      <c r="CW36" s="18">
        <f>SUM(CW7:CW35)</f>
        <v>0</v>
      </c>
      <c r="CX36" s="84" t="s">
        <v>333</v>
      </c>
      <c r="CY36" s="56" t="s">
        <v>333</v>
      </c>
      <c r="CZ36" s="18">
        <f>SUM(CZ7:CZ35)</f>
        <v>0</v>
      </c>
      <c r="DA36" s="18">
        <f>SUM(DA7:DA35)</f>
        <v>0</v>
      </c>
      <c r="DB36" s="84" t="s">
        <v>333</v>
      </c>
      <c r="DC36" s="56" t="s">
        <v>333</v>
      </c>
      <c r="DD36" s="18">
        <f>SUM(DD7:DD35)</f>
        <v>0</v>
      </c>
      <c r="DE36" s="18">
        <f>SUM(DE7:DE35)</f>
        <v>0</v>
      </c>
      <c r="DF36" s="84" t="s">
        <v>333</v>
      </c>
      <c r="DG36" s="56" t="s">
        <v>333</v>
      </c>
      <c r="DH36" s="18">
        <f>SUM(DH7:DH35)</f>
        <v>0</v>
      </c>
      <c r="DI36" s="18">
        <f>SUM(DI7:DI35)</f>
        <v>0</v>
      </c>
      <c r="DJ36" s="84" t="s">
        <v>333</v>
      </c>
      <c r="DK36" s="56" t="s">
        <v>333</v>
      </c>
      <c r="DL36" s="18">
        <f>SUM(DL7:DL35)</f>
        <v>0</v>
      </c>
      <c r="DM36" s="18">
        <f>SUM(DM7:DM35)</f>
        <v>0</v>
      </c>
      <c r="DN36" s="84" t="s">
        <v>333</v>
      </c>
      <c r="DO36" s="56" t="s">
        <v>333</v>
      </c>
      <c r="DP36" s="18">
        <f>SUM(DP7:DP35)</f>
        <v>0</v>
      </c>
      <c r="DQ36" s="18">
        <f>SUM(DQ7:DQ35)</f>
        <v>0</v>
      </c>
      <c r="DR36" s="84" t="s">
        <v>333</v>
      </c>
      <c r="DS36" s="56" t="s">
        <v>333</v>
      </c>
      <c r="DT36" s="18">
        <f>SUM(DT7:DT35)</f>
        <v>0</v>
      </c>
      <c r="DU36" s="18">
        <f>SUM(DU7:DU35)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2004-03-02T04:24:40Z</dcterms:modified>
  <cp:category/>
  <cp:version/>
  <cp:contentType/>
  <cp:contentStatus/>
</cp:coreProperties>
</file>