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tabRatio="927" activeTab="0"/>
  </bookViews>
  <sheets>
    <sheet name="廃棄物事業経費（歳入）" sheetId="1" r:id="rId1"/>
    <sheet name="廃棄物事業経費（歳出）" sheetId="2" r:id="rId2"/>
    <sheet name="組合分担金内訳" sheetId="3" r:id="rId3"/>
    <sheet name="市町村分担金内訳" sheetId="4" r:id="rId4"/>
  </sheets>
  <externalReferences>
    <externalReference r:id="rId7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3">'市町村分担金内訳'!$A$2:$DU$32</definedName>
    <definedName name="_xlnm.Print_Area" localSheetId="2">'組合分担金内訳'!$A$2:$BE$91</definedName>
    <definedName name="_xlnm.Print_Area" localSheetId="1">'廃棄物事業経費（歳出）'!$A$2:$BH$116</definedName>
    <definedName name="_xlnm.Print_Area" localSheetId="0">'廃棄物事業経費（歳入）'!$A$2:$AD$116</definedName>
    <definedName name="_xlnm.Print_Titles" localSheetId="3">'市町村分担金内訳'!$A:$C,'市町村分担金内訳'!$2:$6</definedName>
    <definedName name="_xlnm.Print_Titles" localSheetId="2">'組合分担金内訳'!$A:$C,'組合分担金内訳'!$2:$6</definedName>
    <definedName name="_xlnm.Print_Titles" localSheetId="1">'廃棄物事業経費（歳出）'!$A:$C,'廃棄物事業経費（歳出）'!$2:$6</definedName>
    <definedName name="_xlnm.Print_Titles" localSheetId="0">'廃棄物事業経費（歳入）'!$A:$C,'廃棄物事業経費（歳入）'!$2:$6</definedName>
  </definedNames>
  <calcPr fullCalcOnLoad="1"/>
</workbook>
</file>

<file path=xl/sharedStrings.xml><?xml version="1.0" encoding="utf-8"?>
<sst xmlns="http://schemas.openxmlformats.org/spreadsheetml/2006/main" count="2821" uniqueCount="330">
  <si>
    <t/>
  </si>
  <si>
    <t>都道府県</t>
  </si>
  <si>
    <t>し尿</t>
  </si>
  <si>
    <t>合計</t>
  </si>
  <si>
    <t>合計 (特定財源(市町村分担金を除く)+一般財源)</t>
  </si>
  <si>
    <t>特定財源 (市町村分担金を除く)</t>
  </si>
  <si>
    <t>（千円）</t>
  </si>
  <si>
    <t>（千円）</t>
  </si>
  <si>
    <t>茨城県</t>
  </si>
  <si>
    <t>08201</t>
  </si>
  <si>
    <t>水戸市</t>
  </si>
  <si>
    <t>08202</t>
  </si>
  <si>
    <t>日立市</t>
  </si>
  <si>
    <t>08203</t>
  </si>
  <si>
    <t>土浦市</t>
  </si>
  <si>
    <t>08204</t>
  </si>
  <si>
    <t>古河市</t>
  </si>
  <si>
    <t>08205</t>
  </si>
  <si>
    <t>石岡市</t>
  </si>
  <si>
    <t>08206</t>
  </si>
  <si>
    <t>下館市</t>
  </si>
  <si>
    <t>08207</t>
  </si>
  <si>
    <t>結城市</t>
  </si>
  <si>
    <t>08208</t>
  </si>
  <si>
    <t>龍ケ崎市</t>
  </si>
  <si>
    <t>08210</t>
  </si>
  <si>
    <t>下妻市</t>
  </si>
  <si>
    <t>08211</t>
  </si>
  <si>
    <t>水海道市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</si>
  <si>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</si>
  <si>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</si>
  <si>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</si>
  <si>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</si>
  <si>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</si>
  <si>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</si>
  <si>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</si>
  <si>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</si>
  <si>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08217</t>
  </si>
  <si>
    <t>取手市</t>
  </si>
  <si>
    <t>08218</t>
  </si>
  <si>
    <t>岩井市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</si>
  <si>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</si>
  <si>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</si>
  <si>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</si>
  <si>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</si>
  <si>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</si>
  <si>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</si>
  <si>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</si>
  <si>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</si>
  <si>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08302</t>
  </si>
  <si>
    <t>茨城町</t>
  </si>
  <si>
    <t>08303</t>
  </si>
  <si>
    <t>小川町</t>
  </si>
  <si>
    <t>08304</t>
  </si>
  <si>
    <t>美野里町</t>
  </si>
  <si>
    <t>コード</t>
  </si>
  <si>
    <t>市町村・事務組合名</t>
  </si>
  <si>
    <t>ごみ</t>
  </si>
  <si>
    <t>一般財源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</si>
  <si>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</si>
  <si>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</si>
  <si>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</si>
  <si>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</si>
  <si>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</si>
  <si>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</si>
  <si>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－</t>
  </si>
  <si>
    <t>08224</t>
  </si>
  <si>
    <t>－</t>
  </si>
  <si>
    <t>コード</t>
  </si>
  <si>
    <t>構成市町村1</t>
  </si>
  <si>
    <t>構成市町村2</t>
  </si>
  <si>
    <t>構成市町村3</t>
  </si>
  <si>
    <t>構成市町村4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</si>
  <si>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</si>
  <si>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</si>
  <si>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</si>
  <si>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</si>
  <si>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</si>
  <si>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</si>
  <si>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</si>
  <si>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</si>
  <si>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</si>
  <si>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</si>
  <si>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</si>
  <si>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</si>
  <si>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</si>
  <si>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</si>
  <si>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</si>
  <si>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</si>
  <si>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</si>
  <si>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</si>
  <si>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</si>
  <si>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</si>
  <si>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</si>
  <si>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</si>
  <si>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</si>
  <si>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</si>
  <si>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</si>
  <si>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</si>
  <si>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ごみ</t>
  </si>
  <si>
    <t>市町村
ｺｰﾄﾞ</t>
  </si>
  <si>
    <t>ごみ</t>
  </si>
  <si>
    <t>市町村名</t>
  </si>
  <si>
    <t>ごみ</t>
  </si>
  <si>
    <t>ごみ</t>
  </si>
  <si>
    <t>市町村・事務組合名</t>
  </si>
  <si>
    <r>
      <t>ごみ</t>
    </r>
    <r>
      <rPr>
        <sz val="9"/>
        <rFont val="ＭＳ ゴシック"/>
        <family val="3"/>
      </rPr>
      <t>（建設改良費＋処理維持管理費＋その他）</t>
    </r>
  </si>
  <si>
    <t>建設改良費 (工事費+調査費)</t>
  </si>
  <si>
    <t>（建設改良費組合分担金）</t>
  </si>
  <si>
    <t>（組合分担金）</t>
  </si>
  <si>
    <t>その他</t>
  </si>
  <si>
    <t>建設改良費 (工事費+調査費)</t>
  </si>
  <si>
    <t>（建設改良費組合分担金）</t>
  </si>
  <si>
    <t>調査費</t>
  </si>
  <si>
    <t>人件費</t>
  </si>
  <si>
    <t>車両等購入費</t>
  </si>
  <si>
    <t>委託費</t>
  </si>
  <si>
    <t>その他</t>
  </si>
  <si>
    <t>中間処理施設</t>
  </si>
  <si>
    <t>最終処分場</t>
  </si>
  <si>
    <t>その他</t>
  </si>
  <si>
    <t>収集運搬費</t>
  </si>
  <si>
    <t>中間処理費</t>
  </si>
  <si>
    <t>最終処分費</t>
  </si>
  <si>
    <t>協和町</t>
  </si>
  <si>
    <t>08305</t>
  </si>
  <si>
    <t>内原町</t>
  </si>
  <si>
    <t>08306</t>
  </si>
  <si>
    <t>常北町</t>
  </si>
  <si>
    <t>08307</t>
  </si>
  <si>
    <t>桂村</t>
  </si>
  <si>
    <t>08308</t>
  </si>
  <si>
    <t>御前山村</t>
  </si>
  <si>
    <t>08309</t>
  </si>
  <si>
    <t>大洗町</t>
  </si>
  <si>
    <t>08321</t>
  </si>
  <si>
    <t>友部町</t>
  </si>
  <si>
    <t>08322</t>
  </si>
  <si>
    <t>岩間町</t>
  </si>
  <si>
    <t>08323</t>
  </si>
  <si>
    <t>七会村</t>
  </si>
  <si>
    <t>08324</t>
  </si>
  <si>
    <t>岩瀬町</t>
  </si>
  <si>
    <t>08341</t>
  </si>
  <si>
    <t>東海村</t>
  </si>
  <si>
    <t>08342</t>
  </si>
  <si>
    <t>那珂町</t>
  </si>
  <si>
    <t>08343</t>
  </si>
  <si>
    <t>瓜連町</t>
  </si>
  <si>
    <t>08344</t>
  </si>
  <si>
    <t>大宮町</t>
  </si>
  <si>
    <t>08345</t>
  </si>
  <si>
    <t>山方町</t>
  </si>
  <si>
    <t>08346</t>
  </si>
  <si>
    <t>美和村</t>
  </si>
  <si>
    <t>08347</t>
  </si>
  <si>
    <t>緒川村</t>
  </si>
  <si>
    <t>08361</t>
  </si>
  <si>
    <t>金砂郷町</t>
  </si>
  <si>
    <t>08362</t>
  </si>
  <si>
    <t>水府村</t>
  </si>
  <si>
    <t>08363</t>
  </si>
  <si>
    <t>里美村</t>
  </si>
  <si>
    <t>08364</t>
  </si>
  <si>
    <t>大子町</t>
  </si>
  <si>
    <t>08381</t>
  </si>
  <si>
    <t>十王町</t>
  </si>
  <si>
    <t>08401</t>
  </si>
  <si>
    <t>旭村</t>
  </si>
  <si>
    <t>08402</t>
  </si>
  <si>
    <t>鉾田町</t>
  </si>
  <si>
    <t>08403</t>
  </si>
  <si>
    <t>大洋村</t>
  </si>
  <si>
    <t>08406</t>
  </si>
  <si>
    <t>神栖町</t>
  </si>
  <si>
    <t>08407</t>
  </si>
  <si>
    <t>波崎町</t>
  </si>
  <si>
    <t>08421</t>
  </si>
  <si>
    <t>麻生町</t>
  </si>
  <si>
    <t>08424</t>
  </si>
  <si>
    <t>北浦町</t>
  </si>
  <si>
    <t>08425</t>
  </si>
  <si>
    <t>玉造町</t>
  </si>
  <si>
    <t>08441</t>
  </si>
  <si>
    <t>江戸崎町</t>
  </si>
  <si>
    <t>08442</t>
  </si>
  <si>
    <t>美浦村</t>
  </si>
  <si>
    <t>08443</t>
  </si>
  <si>
    <t>阿見町</t>
  </si>
  <si>
    <t>08445</t>
  </si>
  <si>
    <t>茎崎町</t>
  </si>
  <si>
    <t>08446</t>
  </si>
  <si>
    <t>新利根町</t>
  </si>
  <si>
    <t>08447</t>
  </si>
  <si>
    <t>河内町</t>
  </si>
  <si>
    <t>08448</t>
  </si>
  <si>
    <t>桜川村</t>
  </si>
  <si>
    <t>08449</t>
  </si>
  <si>
    <t>東町</t>
  </si>
  <si>
    <t>08461</t>
  </si>
  <si>
    <t>霞ヶ浦町</t>
  </si>
  <si>
    <t>08462</t>
  </si>
  <si>
    <t>玉里村</t>
  </si>
  <si>
    <t>08463</t>
  </si>
  <si>
    <t>八郷町</t>
  </si>
  <si>
    <t>08464</t>
  </si>
  <si>
    <t>千代田町</t>
  </si>
  <si>
    <t>08465</t>
  </si>
  <si>
    <t>新治村</t>
  </si>
  <si>
    <t>08482</t>
  </si>
  <si>
    <t>伊奈町</t>
  </si>
  <si>
    <t>08483</t>
  </si>
  <si>
    <t>谷和原村</t>
  </si>
  <si>
    <t>08501</t>
  </si>
  <si>
    <t>関城町</t>
  </si>
  <si>
    <t>08502</t>
  </si>
  <si>
    <t>明野町</t>
  </si>
  <si>
    <t>08503</t>
  </si>
  <si>
    <t>真壁町</t>
  </si>
  <si>
    <t>08504</t>
  </si>
  <si>
    <t>大和村</t>
  </si>
  <si>
    <t>08505</t>
  </si>
  <si>
    <t>08521</t>
  </si>
  <si>
    <t>八千代町</t>
  </si>
  <si>
    <t>08522</t>
  </si>
  <si>
    <t>千代川村</t>
  </si>
  <si>
    <t>08523</t>
  </si>
  <si>
    <t>石下町</t>
  </si>
  <si>
    <t>08541</t>
  </si>
  <si>
    <t>総和町</t>
  </si>
  <si>
    <t>08542</t>
  </si>
  <si>
    <t>五霞町</t>
  </si>
  <si>
    <t>08543</t>
  </si>
  <si>
    <t>三和町</t>
  </si>
  <si>
    <t>08544</t>
  </si>
  <si>
    <t>猿島町</t>
  </si>
  <si>
    <t>08546</t>
  </si>
  <si>
    <t>境町</t>
  </si>
  <si>
    <t>08563</t>
  </si>
  <si>
    <t>藤代町</t>
  </si>
  <si>
    <t>08564</t>
  </si>
  <si>
    <t>利根町</t>
  </si>
  <si>
    <t>08832</t>
  </si>
  <si>
    <t>高萩市・十王町事務組合</t>
  </si>
  <si>
    <t>08836</t>
  </si>
  <si>
    <t>大宮地方環境整備組合</t>
  </si>
  <si>
    <t>08843</t>
  </si>
  <si>
    <t>常総衛生組合</t>
  </si>
  <si>
    <t>08845</t>
  </si>
  <si>
    <t>龍ケ崎地方塵芥処理組合</t>
  </si>
  <si>
    <t>08850</t>
  </si>
  <si>
    <t>龍ケ崎地方衛生組合</t>
  </si>
  <si>
    <t>08851</t>
  </si>
  <si>
    <t>猿島郡環境管理事務組合</t>
  </si>
  <si>
    <t>08853</t>
  </si>
  <si>
    <t>筑北環境衛生組合</t>
  </si>
  <si>
    <t>08855</t>
  </si>
  <si>
    <t>茨城町外四町環境事務組合</t>
  </si>
  <si>
    <t>08859</t>
  </si>
  <si>
    <t>大洗・旭・水戸環境衛生組合</t>
  </si>
  <si>
    <t>08867</t>
  </si>
  <si>
    <t>江戸崎地方衛生土木組合</t>
  </si>
  <si>
    <t>08871</t>
  </si>
  <si>
    <t>湖北環境衛生組合</t>
  </si>
  <si>
    <t>08879</t>
  </si>
  <si>
    <t>友部町外二町環境組合</t>
  </si>
  <si>
    <t>08881</t>
  </si>
  <si>
    <t>麻生町外２町環境美化組合</t>
  </si>
  <si>
    <t>08886</t>
  </si>
  <si>
    <t>08887</t>
  </si>
  <si>
    <t>茨城美野里環境組合</t>
  </si>
  <si>
    <t>08891</t>
  </si>
  <si>
    <t>筑南地方広域行政事務組合</t>
  </si>
  <si>
    <t>08893</t>
  </si>
  <si>
    <t>常陸太田地方広域事務所</t>
  </si>
  <si>
    <t>08895</t>
  </si>
  <si>
    <t>08898</t>
  </si>
  <si>
    <t>霞台厚生施設組合</t>
  </si>
  <si>
    <t>08904</t>
  </si>
  <si>
    <t>新治地方広域事務組合</t>
  </si>
  <si>
    <t>08916</t>
  </si>
  <si>
    <t>鹿島地方事務組合</t>
  </si>
  <si>
    <t>08928</t>
  </si>
  <si>
    <t>城北地方広域事務組合</t>
  </si>
  <si>
    <t>08930</t>
  </si>
  <si>
    <t>常陸太田金砂郷環境衛生組合</t>
  </si>
  <si>
    <t>08934</t>
  </si>
  <si>
    <t>下妻地方広域事務組合</t>
  </si>
  <si>
    <t>08937</t>
  </si>
  <si>
    <t>鹿嶋・大洋環境組合</t>
  </si>
  <si>
    <t>都道府県</t>
  </si>
  <si>
    <r>
      <t>し尿</t>
    </r>
    <r>
      <rPr>
        <sz val="9"/>
        <rFont val="ＭＳ ゴシック"/>
        <family val="3"/>
      </rPr>
      <t>（建設改良費＋処理維持管理費＋その他）</t>
    </r>
  </si>
  <si>
    <r>
      <t>合計</t>
    </r>
    <r>
      <rPr>
        <sz val="9"/>
        <rFont val="ＭＳ ゴシック"/>
        <family val="3"/>
      </rPr>
      <t>（建設改良費＋処理維持管理費＋その他）</t>
    </r>
  </si>
  <si>
    <t>処理及び維持管理費 (人件費+処理費+車両購入費+委託費+処理費その他)</t>
  </si>
  <si>
    <t>合計</t>
  </si>
  <si>
    <t>工事費 (中間処理施設+最終処分場+その他)</t>
  </si>
  <si>
    <t>処理費 (収集運搬費+中間処理費+最終処分費)</t>
  </si>
  <si>
    <t>筑西広域市町村圏事務組合</t>
  </si>
  <si>
    <t>常総地方広域市町村圏事務組合</t>
  </si>
  <si>
    <r>
      <t>合計</t>
    </r>
    <r>
      <rPr>
        <sz val="9"/>
        <rFont val="ＭＳ ゴシック"/>
        <family val="3"/>
      </rPr>
      <t>（加入組合１+加入組合２+加入組合３+加入組合４+加入組合５+加入組合６）</t>
    </r>
  </si>
  <si>
    <t>加入組合１</t>
  </si>
  <si>
    <t>加入組合２</t>
  </si>
  <si>
    <t>加入組合３</t>
  </si>
  <si>
    <t>加入組合４</t>
  </si>
  <si>
    <t>加入組合５</t>
  </si>
  <si>
    <t>加入組合６</t>
  </si>
  <si>
    <t>組合ｺｰﾄﾞ</t>
  </si>
  <si>
    <t>組合名</t>
  </si>
  <si>
    <t>建設・改良費</t>
  </si>
  <si>
    <t>処理及び
維持管理費</t>
  </si>
  <si>
    <t>小計</t>
  </si>
  <si>
    <t>－</t>
  </si>
  <si>
    <t>08224</t>
  </si>
  <si>
    <t>守谷市</t>
  </si>
  <si>
    <t>茨城県合計</t>
  </si>
  <si>
    <t>茨城県合計</t>
  </si>
  <si>
    <t>茨城県合計</t>
  </si>
  <si>
    <t>－</t>
  </si>
  <si>
    <t>08224</t>
  </si>
  <si>
    <t>－</t>
  </si>
  <si>
    <t>事務組合名</t>
  </si>
  <si>
    <t>合計（構成市町村1+～+構成市町村30）</t>
  </si>
  <si>
    <t>市町村名</t>
  </si>
  <si>
    <t>廃棄物処理事業経費（市町村及び事務組合の合計）【歳入】（平成１３年度実績）</t>
  </si>
  <si>
    <t>廃棄物処理事業経費【市町村分担金の合計】（平成１３年度実績）</t>
  </si>
  <si>
    <t>廃棄物処理事業経費【組合分担金の合計】（平成１３年度実績）</t>
  </si>
  <si>
    <t>廃棄物処理事業経費（市町村及び事務組合の合計）【歳出】（平成１３年度実績）</t>
  </si>
  <si>
    <t>08223</t>
  </si>
  <si>
    <t>潮来市</t>
  </si>
  <si>
    <t>守谷市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</si>
</sst>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.0"/>
    <numFmt numFmtId="181" formatCode="#,##0.0"/>
    <numFmt numFmtId="182" formatCode="0.000000000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&quot;\&quot;#,##0;\-&quot;\&quot;#,##0"/>
    <numFmt numFmtId="188" formatCode="&quot;\&quot;#,##0;[Red]\-&quot;\&quot;#,##0"/>
    <numFmt numFmtId="189" formatCode="&quot;\&quot;#,##0.00;\-&quot;\&quot;#,##0.00"/>
    <numFmt numFmtId="190" formatCode="&quot;\&quot;#,##0.00;[Red]\-&quot;\&quot;#,##0.00"/>
    <numFmt numFmtId="191" formatCode="_-&quot;\&quot;* #,##0_-;\-&quot;\&quot;* #,##0_-;_-&quot;\&quot;* &quot;-&quot;_-;_-@_-"/>
    <numFmt numFmtId="192" formatCode="_-* #,##0_-;\-* #,##0_-;_-* &quot;-&quot;_-;_-@_-"/>
    <numFmt numFmtId="193" formatCode="_-&quot;\&quot;* #,##0.00_-;\-&quot;\&quot;* #,##0.00_-;_-&quot;\&quot;* &quot;-&quot;??_-;_-@_-"/>
    <numFmt numFmtId="194" formatCode="_-* #,##0.00_-;\-* #,##0.00_-;_-* &quot;-&quot;??_-;_-@_-"/>
    <numFmt numFmtId="195" formatCode="0.0_);[Red]\(0.0\)"/>
    <numFmt numFmtId="196" formatCode="0.0_ "/>
    <numFmt numFmtId="197" formatCode="0.0000000"/>
    <numFmt numFmtId="198" formatCode="#,##0_ ;[Red]\-#,##0\ "/>
    <numFmt numFmtId="199" formatCode="#,##0_);[Red]\(#,##0\)"/>
    <numFmt numFmtId="200" formatCode="&quot;\&quot;#,##0_);[Red]\(&quot;\&quot;#,##0\)"/>
    <numFmt numFmtId="201" formatCode="#,##0_ "/>
    <numFmt numFmtId="202" formatCode="#,##0.0;[Red]\-#,##0.0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1">
    <font>
      <sz val="11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10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22" applyFont="1" applyAlignment="1" quotePrefix="1">
      <alignment horizontal="left" vertical="center"/>
      <protection/>
    </xf>
    <xf numFmtId="0" fontId="6" fillId="2" borderId="1" xfId="0" applyFont="1" applyFill="1" applyBorder="1" applyAlignment="1" quotePrefix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 wrapText="1"/>
    </xf>
    <xf numFmtId="0" fontId="5" fillId="2" borderId="3" xfId="0" applyFont="1" applyFill="1" applyBorder="1" applyAlignment="1" quotePrefix="1">
      <alignment horizontal="left" vertical="center" wrapText="1"/>
    </xf>
    <xf numFmtId="0" fontId="5" fillId="2" borderId="4" xfId="0" applyFont="1" applyFill="1" applyBorder="1" applyAlignment="1" quotePrefix="1">
      <alignment horizontal="center" vertical="center" wrapText="1"/>
    </xf>
    <xf numFmtId="0" fontId="5" fillId="2" borderId="6" xfId="0" applyFont="1" applyFill="1" applyBorder="1" applyAlignment="1" quotePrefix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38" fontId="5" fillId="0" borderId="8" xfId="17" applyFont="1" applyBorder="1" applyAlignment="1">
      <alignment horizontal="right" vertical="center"/>
    </xf>
    <xf numFmtId="0" fontId="5" fillId="2" borderId="6" xfId="22" applyFont="1" applyFill="1" applyBorder="1" applyAlignment="1" quotePrefix="1">
      <alignment horizontal="center" vertical="center" wrapText="1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left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vertical="center" wrapText="1"/>
      <protection/>
    </xf>
    <xf numFmtId="0" fontId="5" fillId="2" borderId="6" xfId="21" applyFont="1" applyFill="1" applyBorder="1" applyAlignment="1" quotePrefix="1">
      <alignment horizontal="center" vertical="center"/>
      <protection/>
    </xf>
    <xf numFmtId="0" fontId="6" fillId="2" borderId="1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>
      <alignment horizontal="left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 quotePrefix="1">
      <alignment horizontal="left" vertical="center"/>
      <protection/>
    </xf>
    <xf numFmtId="0" fontId="5" fillId="2" borderId="3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left" vertical="center"/>
      <protection/>
    </xf>
    <xf numFmtId="0" fontId="5" fillId="2" borderId="8" xfId="21" applyFont="1" applyFill="1" applyBorder="1" applyAlignment="1">
      <alignment horizontal="left" vertical="center"/>
      <protection/>
    </xf>
    <xf numFmtId="0" fontId="5" fillId="2" borderId="1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left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 quotePrefix="1">
      <alignment horizontal="center" vertical="center" wrapText="1"/>
      <protection/>
    </xf>
    <xf numFmtId="0" fontId="5" fillId="2" borderId="6" xfId="22" applyFont="1" applyFill="1" applyBorder="1" applyAlignment="1">
      <alignment horizontal="center" vertical="center" wrapText="1"/>
      <protection/>
    </xf>
    <xf numFmtId="0" fontId="5" fillId="2" borderId="4" xfId="22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 quotePrefix="1">
      <alignment horizontal="center" vertical="center"/>
      <protection/>
    </xf>
    <xf numFmtId="0" fontId="5" fillId="0" borderId="0" xfId="22" applyFont="1" applyAlignment="1">
      <alignment horizontal="left" vertical="center"/>
      <protection/>
    </xf>
    <xf numFmtId="0" fontId="5" fillId="0" borderId="0" xfId="22" applyFont="1" applyAlignment="1">
      <alignment vertical="center"/>
      <protection/>
    </xf>
    <xf numFmtId="0" fontId="5" fillId="0" borderId="0" xfId="22" applyFont="1" applyAlignment="1">
      <alignment vertical="center" wrapText="1"/>
      <protection/>
    </xf>
    <xf numFmtId="0" fontId="6" fillId="2" borderId="1" xfId="22" applyFont="1" applyFill="1" applyBorder="1" applyAlignment="1" quotePrefix="1">
      <alignment horizontal="left" vertical="center"/>
      <protection/>
    </xf>
    <xf numFmtId="0" fontId="5" fillId="2" borderId="2" xfId="22" applyFont="1" applyFill="1" applyBorder="1" applyAlignment="1" quotePrefix="1">
      <alignment horizontal="center" vertical="center"/>
      <protection/>
    </xf>
    <xf numFmtId="0" fontId="5" fillId="2" borderId="2" xfId="22" applyFont="1" applyFill="1" applyBorder="1" applyAlignment="1">
      <alignment horizontal="left" vertical="center"/>
      <protection/>
    </xf>
    <xf numFmtId="0" fontId="5" fillId="2" borderId="3" xfId="22" applyFont="1" applyFill="1" applyBorder="1" applyAlignment="1">
      <alignment horizontal="left" vertical="center"/>
      <protection/>
    </xf>
    <xf numFmtId="0" fontId="6" fillId="2" borderId="1" xfId="22" applyFont="1" applyFill="1" applyBorder="1" applyAlignment="1">
      <alignment horizontal="left" vertical="center"/>
      <protection/>
    </xf>
    <xf numFmtId="0" fontId="5" fillId="2" borderId="1" xfId="22" applyFont="1" applyFill="1" applyBorder="1" applyAlignment="1">
      <alignment horizontal="left" vertical="center"/>
      <protection/>
    </xf>
    <xf numFmtId="0" fontId="5" fillId="2" borderId="9" xfId="22" applyFont="1" applyFill="1" applyBorder="1" applyAlignment="1">
      <alignment horizontal="left" vertical="center"/>
      <protection/>
    </xf>
    <xf numFmtId="0" fontId="5" fillId="2" borderId="9" xfId="22" applyFont="1" applyFill="1" applyBorder="1" applyAlignment="1" quotePrefix="1">
      <alignment horizontal="center" vertical="center"/>
      <protection/>
    </xf>
    <xf numFmtId="0" fontId="5" fillId="2" borderId="4" xfId="22" applyFont="1" applyFill="1" applyBorder="1" applyAlignment="1" quotePrefix="1">
      <alignment horizontal="center" vertical="center" wrapText="1"/>
      <protection/>
    </xf>
    <xf numFmtId="0" fontId="5" fillId="0" borderId="8" xfId="22" applyFont="1" applyBorder="1" applyAlignment="1">
      <alignment horizontal="center" vertical="center"/>
      <protection/>
    </xf>
    <xf numFmtId="0" fontId="5" fillId="2" borderId="10" xfId="22" applyFont="1" applyFill="1" applyBorder="1" applyAlignment="1" quotePrefix="1">
      <alignment horizontal="center" vertical="center" wrapText="1"/>
      <protection/>
    </xf>
    <xf numFmtId="0" fontId="5" fillId="2" borderId="7" xfId="22" applyFont="1" applyFill="1" applyBorder="1" applyAlignment="1" quotePrefix="1">
      <alignment horizontal="center" vertical="center" wrapText="1"/>
      <protection/>
    </xf>
    <xf numFmtId="38" fontId="5" fillId="0" borderId="8" xfId="17" applyFont="1" applyBorder="1" applyAlignment="1">
      <alignment horizontal="center" vertical="center"/>
    </xf>
    <xf numFmtId="0" fontId="5" fillId="0" borderId="0" xfId="22" applyFont="1" applyAlignment="1">
      <alignment horizontal="center" vertical="center"/>
      <protection/>
    </xf>
    <xf numFmtId="0" fontId="1" fillId="0" borderId="0" xfId="22" applyFont="1" applyAlignment="1" quotePrefix="1">
      <alignment horizontal="center" vertical="center"/>
      <protection/>
    </xf>
    <xf numFmtId="0" fontId="5" fillId="2" borderId="2" xfId="22" applyFont="1" applyFill="1" applyBorder="1" applyAlignment="1">
      <alignment vertical="center"/>
      <protection/>
    </xf>
    <xf numFmtId="0" fontId="5" fillId="2" borderId="11" xfId="21" applyFont="1" applyFill="1" applyBorder="1" applyAlignment="1">
      <alignment horizontal="left" vertical="center"/>
      <protection/>
    </xf>
    <xf numFmtId="0" fontId="5" fillId="2" borderId="9" xfId="21" applyFont="1" applyFill="1" applyBorder="1" applyAlignment="1">
      <alignment horizontal="center" vertical="center"/>
      <protection/>
    </xf>
    <xf numFmtId="0" fontId="5" fillId="2" borderId="2" xfId="0" applyFont="1" applyFill="1" applyBorder="1" applyAlignment="1" quotePrefix="1">
      <alignment horizontal="left" vertical="center"/>
    </xf>
    <xf numFmtId="0" fontId="5" fillId="2" borderId="3" xfId="0" applyFont="1" applyFill="1" applyBorder="1" applyAlignment="1" quotePrefix="1">
      <alignment horizontal="left" vertical="center"/>
    </xf>
    <xf numFmtId="0" fontId="5" fillId="2" borderId="6" xfId="0" applyFont="1" applyFill="1" applyBorder="1" applyAlignment="1" quotePrefix="1">
      <alignment horizontal="left" vertical="center"/>
    </xf>
    <xf numFmtId="0" fontId="1" fillId="0" borderId="0" xfId="0" applyFont="1" applyAlignment="1" quotePrefix="1">
      <alignment horizontal="left" vertical="center"/>
    </xf>
    <xf numFmtId="0" fontId="6" fillId="2" borderId="5" xfId="22" applyFont="1" applyFill="1" applyBorder="1" applyAlignment="1" quotePrefix="1">
      <alignment horizontal="left" vertical="center"/>
      <protection/>
    </xf>
    <xf numFmtId="0" fontId="5" fillId="2" borderId="11" xfId="22" applyFont="1" applyFill="1" applyBorder="1" applyAlignment="1" quotePrefix="1">
      <alignment horizontal="center" vertical="center"/>
      <protection/>
    </xf>
    <xf numFmtId="0" fontId="5" fillId="2" borderId="11" xfId="22" applyFont="1" applyFill="1" applyBorder="1" applyAlignment="1">
      <alignment horizontal="left" vertical="center"/>
      <protection/>
    </xf>
    <xf numFmtId="0" fontId="6" fillId="2" borderId="5" xfId="22" applyFont="1" applyFill="1" applyBorder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2" borderId="12" xfId="22" applyFont="1" applyFill="1" applyBorder="1" applyAlignment="1" quotePrefix="1">
      <alignment horizontal="left" vertical="center"/>
      <protection/>
    </xf>
    <xf numFmtId="0" fontId="5" fillId="2" borderId="13" xfId="22" applyFont="1" applyFill="1" applyBorder="1" applyAlignment="1" quotePrefix="1">
      <alignment horizontal="center" vertical="center"/>
      <protection/>
    </xf>
    <xf numFmtId="0" fontId="5" fillId="2" borderId="13" xfId="22" applyFont="1" applyFill="1" applyBorder="1" applyAlignment="1">
      <alignment horizontal="left" vertical="center"/>
      <protection/>
    </xf>
    <xf numFmtId="0" fontId="5" fillId="2" borderId="10" xfId="22" applyFont="1" applyFill="1" applyBorder="1" applyAlignment="1">
      <alignment horizontal="left" vertical="center"/>
      <protection/>
    </xf>
    <xf numFmtId="0" fontId="2" fillId="0" borderId="8" xfId="23" applyNumberFormat="1" applyFont="1" applyBorder="1" applyAlignment="1">
      <alignment horizontal="center" vertical="center"/>
      <protection/>
    </xf>
    <xf numFmtId="0" fontId="2" fillId="0" borderId="8" xfId="23" applyFont="1" applyBorder="1" applyAlignment="1">
      <alignment vertical="center"/>
      <protection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8" xfId="23" applyNumberFormat="1" applyFont="1" applyBorder="1" applyAlignment="1" quotePrefix="1">
      <alignment horizontal="center" vertical="center"/>
      <protection/>
    </xf>
    <xf numFmtId="0" fontId="5" fillId="0" borderId="8" xfId="17" applyNumberFormat="1" applyFont="1" applyBorder="1" applyAlignment="1">
      <alignment horizontal="left" vertical="center"/>
    </xf>
    <xf numFmtId="38" fontId="5" fillId="0" borderId="8" xfId="17" applyFont="1" applyBorder="1" applyAlignment="1">
      <alignment horizontal="left" vertical="center"/>
    </xf>
    <xf numFmtId="0" fontId="2" fillId="0" borderId="8" xfId="23" applyFont="1" applyBorder="1" applyAlignment="1">
      <alignment horizontal="center" vertical="center"/>
      <protection/>
    </xf>
    <xf numFmtId="49" fontId="5" fillId="0" borderId="8" xfId="17" applyNumberFormat="1" applyFont="1" applyBorder="1" applyAlignment="1" quotePrefix="1">
      <alignment horizontal="center" vertical="center"/>
    </xf>
    <xf numFmtId="49" fontId="5" fillId="0" borderId="8" xfId="17" applyNumberFormat="1" applyFont="1" applyBorder="1" applyAlignment="1">
      <alignment horizontal="center" vertical="center"/>
    </xf>
    <xf numFmtId="49" fontId="5" fillId="0" borderId="8" xfId="22" applyNumberFormat="1" applyFont="1" applyBorder="1" applyAlignment="1">
      <alignment horizontal="center" vertical="center"/>
      <protection/>
    </xf>
    <xf numFmtId="49" fontId="5" fillId="0" borderId="8" xfId="17" applyNumberFormat="1" applyFont="1" applyBorder="1" applyAlignment="1" quotePrefix="1">
      <alignment horizontal="left" vertical="center"/>
    </xf>
    <xf numFmtId="38" fontId="5" fillId="0" borderId="8" xfId="17" applyFont="1" applyFill="1" applyBorder="1" applyAlignment="1">
      <alignment horizontal="right" vertical="center"/>
    </xf>
    <xf numFmtId="38" fontId="5" fillId="0" borderId="8" xfId="17" applyFont="1" applyFill="1" applyBorder="1" applyAlignment="1">
      <alignment horizontal="right" vertical="center" wrapText="1"/>
    </xf>
    <xf numFmtId="49" fontId="5" fillId="2" borderId="7" xfId="21" applyNumberFormat="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 quotePrefix="1">
      <alignment horizontal="left" vertical="center" wrapText="1"/>
      <protection/>
    </xf>
    <xf numFmtId="0" fontId="5" fillId="2" borderId="4" xfId="21" applyFont="1" applyFill="1" applyBorder="1" applyAlignment="1">
      <alignment horizontal="left" vertical="center" wrapText="1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 quotePrefix="1">
      <alignment horizontal="center" vertical="center"/>
    </xf>
    <xf numFmtId="0" fontId="5" fillId="2" borderId="6" xfId="21" applyFont="1" applyFill="1" applyBorder="1" applyAlignment="1" quotePrefix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0" borderId="7" xfId="21" applyFont="1" applyBorder="1" applyAlignment="1">
      <alignment horizontal="center" vertical="center"/>
      <protection/>
    </xf>
    <xf numFmtId="49" fontId="5" fillId="2" borderId="6" xfId="21" applyNumberFormat="1" applyFont="1" applyFill="1" applyBorder="1" applyAlignment="1">
      <alignment horizontal="center" vertical="center"/>
      <protection/>
    </xf>
    <xf numFmtId="49" fontId="5" fillId="2" borderId="4" xfId="21" applyNumberFormat="1" applyFont="1" applyFill="1" applyBorder="1" applyAlignment="1">
      <alignment horizontal="center" vertical="center"/>
      <protection/>
    </xf>
    <xf numFmtId="0" fontId="2" fillId="0" borderId="1" xfId="23" applyNumberFormat="1" applyFont="1" applyBorder="1" applyAlignment="1">
      <alignment horizontal="center" vertical="center"/>
      <protection/>
    </xf>
    <xf numFmtId="0" fontId="2" fillId="0" borderId="2" xfId="23" applyNumberFormat="1" applyFont="1" applyBorder="1" applyAlignment="1">
      <alignment horizontal="center" vertical="center"/>
      <protection/>
    </xf>
    <xf numFmtId="0" fontId="2" fillId="0" borderId="3" xfId="23" applyNumberFormat="1" applyFont="1" applyBorder="1" applyAlignment="1">
      <alignment horizontal="center" vertical="center"/>
      <protection/>
    </xf>
    <xf numFmtId="49" fontId="5" fillId="2" borderId="6" xfId="22" applyNumberFormat="1" applyFont="1" applyFill="1" applyBorder="1" applyAlignment="1">
      <alignment horizontal="center" vertical="center"/>
      <protection/>
    </xf>
    <xf numFmtId="49" fontId="5" fillId="2" borderId="4" xfId="22" applyNumberFormat="1" applyFont="1" applyFill="1" applyBorder="1" applyAlignment="1">
      <alignment horizontal="center" vertical="center"/>
      <protection/>
    </xf>
    <xf numFmtId="49" fontId="5" fillId="2" borderId="7" xfId="22" applyNumberFormat="1" applyFont="1" applyFill="1" applyBorder="1" applyAlignment="1">
      <alignment horizontal="center" vertical="center"/>
      <protection/>
    </xf>
    <xf numFmtId="0" fontId="5" fillId="2" borderId="6" xfId="22" applyFont="1" applyFill="1" applyBorder="1" applyAlignment="1">
      <alignment horizontal="center" vertical="center"/>
      <protection/>
    </xf>
    <xf numFmtId="0" fontId="5" fillId="2" borderId="4" xfId="22" applyFont="1" applyFill="1" applyBorder="1" applyAlignment="1">
      <alignment horizontal="center" vertical="center"/>
      <protection/>
    </xf>
    <xf numFmtId="0" fontId="5" fillId="2" borderId="7" xfId="22" applyFont="1" applyFill="1" applyBorder="1" applyAlignment="1">
      <alignment horizontal="center" vertical="center"/>
      <protection/>
    </xf>
    <xf numFmtId="0" fontId="5" fillId="0" borderId="7" xfId="22" applyFont="1" applyBorder="1" applyAlignment="1">
      <alignment horizontal="center" vertical="center"/>
      <protection/>
    </xf>
    <xf numFmtId="0" fontId="5" fillId="2" borderId="6" xfId="22" applyFont="1" applyFill="1" applyBorder="1" applyAlignment="1" quotePrefix="1">
      <alignment horizontal="center" vertical="center"/>
      <protection/>
    </xf>
    <xf numFmtId="0" fontId="5" fillId="2" borderId="4" xfId="22" applyFont="1" applyFill="1" applyBorder="1" applyAlignment="1" quotePrefix="1">
      <alignment horizontal="center" vertical="center"/>
      <protection/>
    </xf>
    <xf numFmtId="49" fontId="5" fillId="2" borderId="6" xfId="22" applyNumberFormat="1" applyFont="1" applyFill="1" applyBorder="1" applyAlignment="1" quotePrefix="1">
      <alignment horizontal="center" vertical="center" wrapText="1"/>
      <protection/>
    </xf>
    <xf numFmtId="49" fontId="5" fillId="2" borderId="4" xfId="22" applyNumberFormat="1" applyFont="1" applyFill="1" applyBorder="1" applyAlignment="1" quotePrefix="1">
      <alignment horizontal="center" vertical="center" wrapText="1"/>
      <protection/>
    </xf>
    <xf numFmtId="49" fontId="5" fillId="2" borderId="7" xfId="22" applyNumberFormat="1" applyFont="1" applyFill="1" applyBorder="1" applyAlignment="1">
      <alignment horizontal="center" vertical="center" wrapText="1"/>
      <protection/>
    </xf>
    <xf numFmtId="0" fontId="5" fillId="2" borderId="6" xfId="22" applyFont="1" applyFill="1" applyBorder="1" applyAlignment="1">
      <alignment horizontal="center" vertical="center" wrapText="1"/>
      <protection/>
    </xf>
    <xf numFmtId="0" fontId="5" fillId="2" borderId="4" xfId="22" applyFont="1" applyFill="1" applyBorder="1" applyAlignment="1">
      <alignment horizontal="center" vertical="center" wrapText="1"/>
      <protection/>
    </xf>
    <xf numFmtId="0" fontId="5" fillId="2" borderId="7" xfId="22" applyFont="1" applyFill="1" applyBorder="1" applyAlignment="1">
      <alignment horizontal="center" vertical="center" wrapText="1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標準_集計結果（経費）" xfId="22"/>
    <cellStyle name="標準_全項目データ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89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831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56007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4752975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00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15347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9525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200120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259461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42</xdr:col>
      <xdr:colOff>9525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344233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9525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403574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3272790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831657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390525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839325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9164300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24250650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52</xdr:col>
      <xdr:colOff>19050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8661975" y="0"/>
          <a:ext cx="680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33575625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70" name="Line 170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71" name="Line 171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172" name="Line 172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173" name="Line 173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174" name="Line 174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75" name="Line 175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76" name="Line 176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77" name="Line 177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178" name="Line 178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79" name="Line 179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80" name="Line 180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81" name="Line 181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82" name="Line 182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83" name="Line 183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84" name="Line 184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85" name="Line 185"/>
        <xdr:cNvSpPr>
          <a:spLocks/>
        </xdr:cNvSpPr>
      </xdr:nvSpPr>
      <xdr:spPr>
        <a:xfrm>
          <a:off x="8991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86" name="Line 186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87" name="Line 18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188" name="Line 188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89" name="Line 189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90" name="Line 190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91" name="Line 191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92" name="Line 192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193" name="Line 193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194" name="Line 194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95" name="Line 195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196" name="Line 196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99" name="Line 199"/>
        <xdr:cNvSpPr>
          <a:spLocks/>
        </xdr:cNvSpPr>
      </xdr:nvSpPr>
      <xdr:spPr>
        <a:xfrm>
          <a:off x="32727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00" name="Line 200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01" name="Line 201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02" name="Line 202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03" name="Line 203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4" name="Line 204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05" name="Line 205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06" name="Line 206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07" name="Line 207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8" name="Line 208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9" name="Line 209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10" name="Line 210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11" name="Line 211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12" name="Line 212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13" name="Line 213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14" name="Line 214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215" name="Line 215"/>
        <xdr:cNvSpPr>
          <a:spLocks/>
        </xdr:cNvSpPr>
      </xdr:nvSpPr>
      <xdr:spPr>
        <a:xfrm>
          <a:off x="18316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16" name="Line 216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17" name="Line 21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18" name="Line 218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19" name="Line 219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20" name="Line 220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21" name="Line 221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2" name="Line 222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23" name="Line 223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24" name="Line 224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5" name="Line 225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26" name="Line 226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7" name="Line 227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28" name="Line 228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9" name="Line 229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30" name="Line 230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31" name="Line 231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32" name="Line 232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33" name="Line 233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34" name="Line 234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35" name="Line 235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36" name="Line 236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37" name="Line 237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38" name="Line 238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39" name="Line 239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40" name="Line 240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1" name="Line 241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42" name="Line 242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43" name="Line 243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44" name="Line 244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45" name="Line 245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46" name="Line 246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47" name="Line 247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8" name="Line 248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9" name="Line 249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50" name="Line 250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251" name="Line 251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54" name="Line 254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5" name="Line 255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6" name="Line 256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57" name="Line 257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258" name="Line 258"/>
        <xdr:cNvSpPr>
          <a:spLocks/>
        </xdr:cNvSpPr>
      </xdr:nvSpPr>
      <xdr:spPr>
        <a:xfrm>
          <a:off x="5600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259" name="Line 259"/>
        <xdr:cNvSpPr>
          <a:spLocks/>
        </xdr:cNvSpPr>
      </xdr:nvSpPr>
      <xdr:spPr>
        <a:xfrm>
          <a:off x="6448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260" name="Line 260"/>
        <xdr:cNvSpPr>
          <a:spLocks/>
        </xdr:cNvSpPr>
      </xdr:nvSpPr>
      <xdr:spPr>
        <a:xfrm>
          <a:off x="7296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261" name="Line 261"/>
        <xdr:cNvSpPr>
          <a:spLocks/>
        </xdr:cNvSpPr>
      </xdr:nvSpPr>
      <xdr:spPr>
        <a:xfrm>
          <a:off x="4752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6</xdr:row>
      <xdr:rowOff>0</xdr:rowOff>
    </xdr:from>
    <xdr:to>
      <xdr:col>9</xdr:col>
      <xdr:colOff>9525</xdr:colOff>
      <xdr:row>6</xdr:row>
      <xdr:rowOff>0</xdr:rowOff>
    </xdr:to>
    <xdr:sp>
      <xdr:nvSpPr>
        <xdr:cNvPr id="262" name="Line 262"/>
        <xdr:cNvSpPr>
          <a:spLocks/>
        </xdr:cNvSpPr>
      </xdr:nvSpPr>
      <xdr:spPr>
        <a:xfrm>
          <a:off x="900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63" name="Line 263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64" name="Line 264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65" name="Line 265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66" name="Line 266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67" name="Line 267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68" name="Line 268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69" name="Line 269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70" name="Line 270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71" name="Line 271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72" name="Line 272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73" name="Line 273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74" name="Line 274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75" name="Line 275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76" name="Line 276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77" name="Line 277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278" name="Line 278"/>
        <xdr:cNvSpPr>
          <a:spLocks/>
        </xdr:cNvSpPr>
      </xdr:nvSpPr>
      <xdr:spPr>
        <a:xfrm>
          <a:off x="8143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79" name="Line 279"/>
        <xdr:cNvSpPr>
          <a:spLocks/>
        </xdr:cNvSpPr>
      </xdr:nvSpPr>
      <xdr:spPr>
        <a:xfrm>
          <a:off x="9839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80" name="Line 280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81" name="Line 281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82" name="Line 282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83" name="Line 283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84" name="Line 284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86" name="Line 286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87" name="Line 287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88" name="Line 288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89" name="Line 289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90" name="Line 290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91" name="Line 291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92" name="Line 292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93" name="Line 293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94" name="Line 294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95" name="Line 295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96" name="Line 296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97" name="Line 297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98" name="Line 298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346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14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10229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7515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1347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7010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4277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21545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183070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155924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21555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150876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223551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2962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263842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236696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9632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231648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04323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37699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38</xdr:col>
      <xdr:colOff>9525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344614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317468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9525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3770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2420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385095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45777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46</xdr:col>
      <xdr:colOff>9525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425386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398240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9525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4578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393192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465867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5385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54</xdr:col>
      <xdr:colOff>9525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50615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47901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9525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5386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47396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54663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7600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6638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6134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0" name="Line 58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1" name="Line 58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2" name="Line 58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3" name="Line 583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4" name="Line 584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5" name="Line 585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6" name="Line 58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7" name="Line 58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8" name="Line 588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9" name="Line 58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0" name="Line 59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1" name="Line 59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2" name="Line 59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593" name="Line 593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94" name="Line 594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5" name="Line 595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6" name="Line 596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7" name="Line 59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8" name="Line 598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9" name="Line 59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0" name="Line 60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1" name="Line 601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2" name="Line 60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3" name="Line 603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4" name="Line 604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5" name="Line 60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6" name="Line 606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7" name="Line 60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8" name="Line 608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9" name="Line 60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0" name="Line 61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11" name="Line 611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2" name="Line 612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3" name="Line 613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4" name="Line 614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5" name="Line 61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6" name="Line 616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7" name="Line 61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8" name="Line 61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9" name="Line 619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0" name="Line 62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1" name="Line 621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2" name="Line 62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3" name="Line 62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24" name="Line 624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5" name="Line 62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6" name="Line 626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7" name="Line 62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8" name="Line 62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29" name="Line 629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0" name="Line 630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1" name="Line 631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2" name="Line 632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3" name="Line 63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4" name="Line 634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5" name="Line 63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6" name="Line 63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7" name="Line 637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8" name="Line 63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9" name="Line 63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0" name="Line 64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1" name="Line 64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2" name="Line 642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3" name="Line 64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44" name="Line 644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5" name="Line 64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6" name="Line 64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47" name="Line 647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8" name="Line 648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49" name="Line 649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50" name="Line 650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1" name="Line 65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2" name="Line 652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3" name="Line 65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4" name="Line 65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55" name="Line 655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6" name="Line 656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7" name="Line 657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8" name="Line 65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9" name="Line 65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0" name="Line 660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1" name="Line 66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62" name="Line 662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3" name="Line 66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4" name="Line 66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65" name="Line 665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6" name="Line 666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7" name="Line 667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8" name="Line 668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9" name="Line 66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0" name="Line 670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1" name="Line 67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2" name="Line 67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3" name="Line 673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4" name="Line 67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5" name="Line 675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6" name="Line 676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7" name="Line 67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8" name="Line 678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9" name="Line 67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0" name="Line 680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1" name="Line 68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2" name="Line 68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83" name="Line 683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84" name="Line 684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5" name="Line 685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6" name="Line 686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7" name="Line 68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8" name="Line 688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9" name="Line 68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0" name="Line 69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1" name="Line 691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2" name="Line 69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3" name="Line 693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4" name="Line 69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5" name="Line 69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6" name="Line 696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7" name="Line 69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8" name="Line 698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9" name="Line 69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0" name="Line 70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01" name="Line 701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2" name="Line 702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3" name="Line 703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4" name="Line 704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5" name="Line 70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06" name="Line 706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7" name="Line 70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8" name="Line 70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9" name="Line 709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0" name="Line 71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1" name="Line 711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2" name="Line 71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3" name="Line 71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14" name="Line 714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5" name="Line 71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6" name="Line 716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7" name="Line 71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8" name="Line 71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19" name="Line 719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20" name="Line 720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1" name="Line 721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2" name="Line 722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23" name="Line 72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4" name="Line 724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5" name="Line 72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6" name="Line 72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27" name="Line 727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8" name="Line 728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9" name="Line 729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0" name="Line 73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1" name="Line 73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2" name="Line 732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3" name="Line 73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34" name="Line 734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5" name="Line 73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6" name="Line 73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37" name="Line 737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8" name="Line 738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39" name="Line 739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40" name="Line 740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1" name="Line 74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2" name="Line 742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3" name="Line 74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4" name="Line 74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45" name="Line 745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6" name="Line 74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7" name="Line 747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8" name="Line 748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9" name="Line 74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0" name="Line 750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1" name="Line 75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52" name="Line 752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3" name="Line 75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4" name="Line 75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55" name="Line 755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6" name="Line 756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7" name="Line 757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8" name="Line 758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9" name="Line 75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0" name="Line 760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1" name="Line 76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2" name="Line 76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3" name="Line 763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4" name="Line 76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5" name="Line 765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6" name="Line 76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7" name="Line 76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8" name="Line 768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9" name="Line 76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0" name="Line 770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1" name="Line 77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2" name="Line 77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73" name="Line 773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74" name="Line 774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5" name="Line 775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6" name="Line 776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7" name="Line 77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8" name="Line 778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9" name="Line 77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0" name="Line 78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1" name="Line 781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2" name="Line 78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3" name="Line 783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4" name="Line 78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5" name="Line 78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6" name="Line 786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7" name="Line 78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8" name="Line 788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9" name="Line 78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0" name="Line 79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91" name="Line 791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92" name="Line 792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3" name="Line 793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4" name="Line 794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5" name="Line 79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796" name="Line 796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7" name="Line 79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8" name="Line 79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799" name="Line 799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0" name="Line 800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1" name="Line 801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2" name="Line 80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3" name="Line 80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04" name="Line 804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5" name="Line 80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6" name="Line 806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7" name="Line 80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8" name="Line 80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09" name="Line 809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0" name="Line 810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1" name="Line 811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2" name="Line 812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3" name="Line 81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4" name="Line 814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5" name="Line 81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6" name="Line 81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7" name="Line 817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8" name="Line 81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9" name="Line 819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0" name="Line 820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1" name="Line 82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2" name="Line 822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3" name="Line 82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24" name="Line 824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5" name="Line 82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6" name="Line 82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27" name="Line 827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8" name="Line 828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29" name="Line 829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30" name="Line 830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1" name="Line 83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2" name="Line 832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3" name="Line 83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4" name="Line 83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35" name="Line 835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6" name="Line 83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7" name="Line 837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8" name="Line 83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9" name="Line 83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0" name="Line 840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1" name="Line 84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42" name="Line 842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3" name="Line 84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4" name="Line 84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45" name="Line 845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6" name="Line 846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7" name="Line 847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8" name="Line 848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9" name="Line 84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0" name="Line 850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1" name="Line 85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2" name="Line 85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3" name="Line 853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4" name="Line 85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5" name="Line 855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6" name="Line 85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7" name="Line 85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8" name="Line 858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9" name="Line 85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60" name="Line 860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1" name="Line 86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2" name="Line 86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63" name="Line 863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64" name="Line 864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5" name="Line 865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6" name="Line 866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7" name="Line 86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68" name="Line 868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69" name="Line 86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0" name="Line 87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1" name="Line 871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2" name="Line 872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3" name="Line 873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4" name="Line 87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5" name="Line 87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6" name="Line 876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7" name="Line 87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8" name="Line 878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9" name="Line 87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0" name="Line 88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81" name="Line 881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2" name="Line 882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3" name="Line 883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4" name="Line 884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5" name="Line 88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86" name="Line 886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7" name="Line 88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8" name="Line 88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9" name="Line 889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0" name="Line 89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1" name="Line 891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2" name="Line 892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3" name="Line 89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94" name="Line 894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5" name="Line 89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6" name="Line 896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7" name="Line 89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8" name="Line 89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99" name="Line 899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0" name="Line 900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1" name="Line 901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2" name="Line 902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3" name="Line 90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4" name="Line 904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5" name="Line 90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6" name="Line 90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7" name="Line 907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8" name="Line 90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9" name="Line 909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0" name="Line 91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1" name="Line 91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2" name="Line 912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3" name="Line 91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14" name="Line 914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5" name="Line 91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6" name="Line 91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17" name="Line 917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8" name="Line 918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19" name="Line 919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20" name="Line 920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1" name="Line 92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2" name="Line 922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3" name="Line 92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4" name="Line 92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25" name="Line 925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6" name="Line 92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7" name="Line 927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8" name="Line 92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9" name="Line 92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0" name="Line 930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1" name="Line 93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32" name="Line 932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3" name="Line 93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4" name="Line 93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35" name="Line 935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6" name="Line 936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7" name="Line 937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8" name="Line 938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9" name="Line 93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0" name="Line 940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1" name="Line 94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2" name="Line 94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3" name="Line 943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4" name="Line 944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5" name="Line 945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6" name="Line 94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7" name="Line 94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8" name="Line 948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9" name="Line 94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0" name="Line 950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1" name="Line 95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2" name="Line 95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53" name="Line 953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54" name="Line 954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5" name="Line 955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6" name="Line 956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7" name="Line 95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8" name="Line 958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9" name="Line 95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0" name="Line 96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1" name="Line 961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2" name="Line 96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3" name="Line 963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4" name="Line 964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5" name="Line 96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6" name="Line 966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7" name="Line 96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8" name="Line 968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9" name="Line 96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0" name="Line 97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71" name="Line 971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2" name="Line 972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3" name="Line 973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4" name="Line 974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5" name="Line 97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76" name="Line 976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7" name="Line 97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8" name="Line 97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9" name="Line 979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0" name="Line 98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1" name="Line 981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2" name="Line 98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3" name="Line 98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84" name="Line 984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5" name="Line 98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6" name="Line 986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7" name="Line 98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8" name="Line 98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89" name="Line 989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0" name="Line 990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1" name="Line 991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2" name="Line 992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3" name="Line 99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4" name="Line 994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5" name="Line 99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6" name="Line 99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7" name="Line 997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8" name="Line 99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9" name="Line 999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4" name="Line 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25" name="Line 1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6" name="Line 2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7" name="Line 3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8" name="Line 4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9" name="Line 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0" name="Line 6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1" name="Line 7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2" name="Line 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3" name="Line 9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4" name="Line 1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5" name="Line 11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6" name="Line 12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7" name="Line 1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8" name="Line 14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9" name="Line 1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0" name="Line 16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1" name="Line 17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2" name="Line 1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43" name="Line 19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44" name="Line 2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5" name="Line 21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6" name="Line 22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7" name="Line 2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8" name="Line 24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9" name="Line 2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0" name="Line 2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1" name="Line 27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2" name="Line 2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3" name="Line 29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4" name="Line 3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5" name="Line 3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6" name="Line 32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7" name="Line 3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8" name="Line 34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9" name="Line 3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0" name="Line 3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61" name="Line 37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2" name="Line 38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3" name="Line 39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4" name="Line 40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5" name="Line 4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66" name="Line 4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7" name="Line 4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8" name="Line 4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9" name="Line 45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0" name="Line 4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1" name="Line 47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2" name="Line 4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3" name="Line 4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74" name="Line 5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5" name="Line 5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6" name="Line 5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7" name="Line 5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8" name="Line 5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79" name="Line 55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80" name="Line 56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1" name="Line 57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2" name="Line 58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83" name="Line 5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4" name="Line 60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5" name="Line 6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6" name="Line 6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87" name="Line 63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8" name="Line 64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9" name="Line 65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0" name="Line 6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1" name="Line 6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2" name="Line 68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3" name="Line 6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94" name="Line 70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5" name="Line 7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6" name="Line 7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097" name="Line 73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8" name="Line 74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099" name="Line 75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00" name="Line 76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1" name="Line 7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2" name="Line 78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3" name="Line 7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4" name="Line 8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05" name="Line 81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6" name="Line 8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7" name="Line 83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8" name="Line 84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9" name="Line 8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0" name="Line 86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1" name="Line 8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12" name="Line 88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3" name="Line 8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4" name="Line 9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15" name="Line 91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6" name="Line 92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7" name="Line 93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8" name="Line 94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9" name="Line 9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0" name="Line 96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1" name="Line 9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2" name="Line 9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3" name="Line 99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4" name="Line 10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5" name="Line 101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6" name="Line 10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7" name="Line 10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8" name="Line 104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9" name="Line 10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0" name="Line 106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1" name="Line 10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2" name="Line 10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33" name="Line 109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34" name="Line 110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5" name="Line 111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6" name="Line 112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7" name="Line 11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8" name="Line 114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9" name="Line 11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0" name="Line 11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1" name="Line 117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2" name="Line 11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3" name="Line 119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4" name="Line 12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5" name="Line 12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6" name="Line 122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7" name="Line 12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8" name="Line 124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9" name="Line 12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0" name="Line 12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51" name="Line 127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52" name="Line 128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3" name="Line 129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4" name="Line 130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5" name="Line 13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56" name="Line 132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7" name="Line 13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8" name="Line 13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59" name="Line 135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0" name="Line 136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1" name="Line 137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2" name="Line 13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3" name="Line 13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64" name="Line 140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5" name="Line 14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6" name="Line 142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7" name="Line 14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8" name="Line 14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69" name="Line 145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0" name="Line 146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1" name="Line 147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2" name="Line 148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3" name="Line 14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4" name="Line 150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5" name="Line 15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6" name="Line 15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7" name="Line 153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8" name="Line 15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9" name="Line 155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0" name="Line 156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1" name="Line 15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2" name="Line 158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3" name="Line 15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84" name="Line 160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5" name="Line 16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6" name="Line 16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87" name="Line 163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8" name="Line 164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89" name="Line 165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90" name="Line 166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1" name="Line 16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2" name="Line 168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3" name="Line 16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4" name="Line 17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95" name="Line 171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6" name="Line 17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7" name="Line 173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8" name="Line 17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9" name="Line 17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0" name="Line 176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1" name="Line 17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02" name="Line 178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3" name="Line 17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4" name="Line 18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05" name="Line 181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6" name="Line 182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7" name="Line 183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8" name="Line 184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9" name="Line 18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0" name="Line 186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1" name="Line 18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2" name="Line 18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3" name="Line 189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4" name="Line 19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5" name="Line 191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6" name="Line 19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7" name="Line 19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8" name="Line 194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9" name="Line 19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20" name="Line 196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1" name="Line 19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2" name="Line 19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23" name="Line 199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24" name="Line 200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5" name="Line 201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6" name="Line 202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7" name="Line 20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28" name="Line 204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29" name="Line 20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0" name="Line 20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1" name="Line 207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2" name="Line 208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3" name="Line 209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4" name="Line 21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5" name="Line 21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6" name="Line 212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7" name="Line 21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8" name="Line 214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9" name="Line 21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0" name="Line 21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41" name="Line 217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2" name="Line 218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3" name="Line 219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4" name="Line 220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5" name="Line 22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46" name="Line 222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7" name="Line 22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8" name="Line 22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9" name="Line 225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0" name="Line 22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1" name="Line 227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2" name="Line 228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3" name="Line 22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54" name="Line 230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5" name="Line 23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6" name="Line 232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7" name="Line 23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8" name="Line 23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59" name="Line 235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0" name="Line 236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1" name="Line 237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2" name="Line 238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3" name="Line 23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4" name="Line 240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5" name="Line 24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6" name="Line 24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7" name="Line 243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8" name="Line 24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9" name="Line 245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0" name="Line 24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1" name="Line 24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2" name="Line 248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3" name="Line 24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74" name="Line 250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5" name="Line 25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6" name="Line 25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77" name="Line 253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8" name="Line 254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79" name="Line 255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80" name="Line 256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1" name="Line 25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2" name="Line 258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3" name="Line 25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4" name="Line 26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85" name="Line 261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6" name="Line 26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7" name="Line 263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8" name="Line 26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9" name="Line 26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0" name="Line 266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1" name="Line 26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92" name="Line 268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3" name="Line 26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4" name="Line 27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95" name="Line 271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6" name="Line 272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7" name="Line 273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8" name="Line 274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9" name="Line 27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0" name="Line 276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1" name="Line 27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2" name="Line 27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3" name="Line 279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4" name="Line 280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5" name="Line 281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6" name="Line 28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7" name="Line 28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8" name="Line 284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9" name="Line 28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0" name="Line 286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1" name="Line 28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2" name="Line 28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13" name="Line 289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14" name="Line 290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5" name="Line 291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6" name="Line 292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7" name="Line 29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8" name="Line 294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9" name="Line 29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0" name="Line 29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1" name="Line 297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2" name="Line 29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3" name="Line 299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4" name="Line 300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5" name="Line 30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6" name="Line 302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7" name="Line 30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8" name="Line 304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9" name="Line 30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0" name="Line 30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31" name="Line 307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2" name="Line 308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3" name="Line 309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4" name="Line 310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5" name="Line 31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36" name="Line 312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7" name="Line 31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8" name="Line 31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9" name="Line 315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0" name="Line 31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1" name="Line 317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2" name="Line 31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3" name="Line 31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44" name="Line 320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5" name="Line 32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6" name="Line 322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7" name="Line 32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8" name="Line 32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49" name="Line 325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0" name="Line 326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1" name="Line 327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2" name="Line 328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3" name="Line 32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4" name="Line 330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5" name="Line 33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6" name="Line 33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7" name="Line 333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8" name="Line 33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9" name="Line 335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0" name="Line 33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1" name="Line 33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2" name="Line 338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3" name="Line 33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64" name="Line 340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5" name="Line 34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6" name="Line 34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67" name="Line 343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8" name="Line 344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69" name="Line 345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70" name="Line 346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71" name="Line 34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2" name="Line 348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3" name="Line 34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4" name="Line 35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75" name="Line 351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6" name="Line 352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7" name="Line 353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8" name="Line 35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9" name="Line 35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0" name="Line 356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1" name="Line 35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82" name="Line 358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3" name="Line 35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4" name="Line 36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385" name="Line 361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6" name="Line 362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7" name="Line 363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8" name="Line 364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9" name="Line 36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0" name="Line 366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1" name="Line 36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2" name="Line 36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3" name="Line 369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4" name="Line 37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5" name="Line 371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6" name="Line 372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7" name="Line 37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8" name="Line 374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9" name="Line 37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0" name="Line 376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1" name="Line 37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2" name="Line 37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03" name="Line 379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04" name="Line 380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5" name="Line 381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6" name="Line 382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7" name="Line 38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8" name="Line 384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9" name="Line 38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0" name="Line 38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1" name="Line 387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2" name="Line 38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3" name="Line 389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4" name="Line 39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5" name="Line 39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6" name="Line 392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7" name="Line 39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8" name="Line 394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9" name="Line 39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0" name="Line 39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21" name="Line 397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2" name="Line 398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3" name="Line 399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4" name="Line 400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5" name="Line 40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26" name="Line 402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7" name="Line 40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8" name="Line 40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9" name="Line 405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0" name="Line 40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1" name="Line 407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2" name="Line 40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3" name="Line 40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34" name="Line 410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5" name="Line 41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6" name="Line 412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7" name="Line 41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8" name="Line 41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39" name="Line 415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40" name="Line 416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1" name="Line 417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2" name="Line 418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43" name="Line 41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4" name="Line 420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5" name="Line 42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6" name="Line 42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47" name="Line 423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8" name="Line 424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9" name="Line 425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0" name="Line 42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1" name="Line 42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2" name="Line 428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3" name="Line 42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54" name="Line 430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5" name="Line 43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6" name="Line 43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57" name="Line 433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8" name="Line 434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59" name="Line 435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60" name="Line 436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1" name="Line 43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2" name="Line 438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3" name="Line 43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4" name="Line 44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65" name="Line 441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6" name="Line 44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7" name="Line 443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8" name="Line 444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9" name="Line 44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0" name="Line 446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1" name="Line 44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72" name="Line 448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3" name="Line 44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4" name="Line 45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75" name="Line 451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6" name="Line 452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7" name="Line 453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8" name="Line 454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9" name="Line 45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0" name="Line 456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1" name="Line 45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2" name="Line 45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3" name="Line 459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4" name="Line 46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5" name="Line 461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6" name="Line 46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7" name="Line 46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8" name="Line 464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9" name="Line 46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0" name="Line 466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1" name="Line 46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2" name="Line 46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93" name="Line 469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94" name="Line 470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5" name="Line 471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6" name="Line 472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7" name="Line 47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8" name="Line 474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9" name="Line 47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0" name="Line 47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1" name="Line 477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2" name="Line 47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3" name="Line 479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4" name="Line 48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5" name="Line 48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6" name="Line 482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7" name="Line 48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8" name="Line 484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9" name="Line 48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0" name="Line 48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511" name="Line 487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12" name="Line 488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3" name="Line 489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4" name="Line 490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5" name="Line 49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16" name="Line 492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7" name="Line 49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8" name="Line 49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19" name="Line 495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0" name="Line 496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1" name="Line 497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2" name="Line 49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3" name="Line 49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24" name="Line 500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5" name="Line 50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6" name="Line 502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7" name="Line 50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8" name="Line 50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29" name="Line 505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0" name="Line 506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1" name="Line 507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2" name="Line 508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3" name="Line 50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4" name="Line 510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5" name="Line 51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6" name="Line 51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7" name="Line 513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8" name="Line 51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9" name="Line 515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0" name="Line 516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1" name="Line 51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2" name="Line 518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3" name="Line 51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44" name="Line 520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5" name="Line 52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6" name="Line 52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47" name="Line 523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8" name="Line 524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49" name="Line 525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50" name="Line 526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1" name="Line 52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2" name="Line 528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3" name="Line 52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4" name="Line 53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55" name="Line 531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6" name="Line 53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7" name="Line 533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8" name="Line 53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9" name="Line 53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0" name="Line 536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1" name="Line 53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62" name="Line 538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3" name="Line 53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4" name="Line 54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65" name="Line 541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6" name="Line 542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7" name="Line 543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8" name="Line 544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9" name="Line 54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0" name="Line 546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1" name="Line 54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2" name="Line 54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3" name="Line 549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4" name="Line 55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5" name="Line 551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6" name="Line 55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7" name="Line 55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8" name="Line 554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9" name="Line 55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80" name="Line 556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1" name="Line 55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2" name="Line 55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83" name="Line 559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84" name="Line 560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5" name="Line 561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6" name="Line 562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7" name="Line 56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88" name="Line 564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89" name="Line 56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0" name="Line 56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1" name="Line 567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2" name="Line 568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3" name="Line 569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4" name="Line 57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5" name="Line 57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6" name="Line 572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7" name="Line 57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8" name="Line 574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9" name="Line 57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0" name="Line 57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01" name="Line 577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2" name="Line 578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3" name="Line 579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4" name="Line 580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5" name="Line 58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06" name="Line 582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7" name="Line 58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8" name="Line 58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9" name="Line 585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0" name="Line 58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1" name="Line 587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2" name="Line 588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3" name="Line 58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14" name="Line 590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5" name="Line 59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6" name="Line 592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7" name="Line 59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8" name="Line 59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19" name="Line 595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0" name="Line 596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1" name="Line 597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2" name="Line 598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3" name="Line 59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4" name="Line 600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5" name="Line 60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6" name="Line 60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7" name="Line 603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8" name="Line 60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9" name="Line 605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0" name="Line 60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1" name="Line 60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2" name="Line 608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3" name="Line 60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4" name="Line 610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5" name="Line 61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6" name="Line 61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37" name="Line 613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8" name="Line 614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39" name="Line 615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40" name="Line 616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1" name="Line 61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2" name="Line 618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3" name="Line 61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4" name="Line 62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45" name="Line 621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6" name="Line 62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7" name="Line 623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8" name="Line 62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9" name="Line 62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0" name="Line 626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1" name="Line 62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52" name="Line 628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3" name="Line 62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4" name="Line 63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55" name="Line 631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6" name="Line 632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7" name="Line 633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8" name="Line 634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9" name="Line 63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0" name="Line 636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1" name="Line 63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2" name="Line 63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3" name="Line 639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4" name="Line 640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5" name="Line 641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6" name="Line 64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7" name="Line 64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8" name="Line 644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9" name="Line 64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0" name="Line 646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1" name="Line 64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2" name="Line 64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73" name="Line 649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74" name="Line 650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5" name="Line 651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6" name="Line 652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7" name="Line 65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8" name="Line 654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9" name="Line 65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0" name="Line 65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1" name="Line 657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2" name="Line 65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3" name="Line 659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4" name="Line 660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5" name="Line 66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6" name="Line 662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7" name="Line 66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8" name="Line 664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9" name="Line 66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0" name="Line 66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91" name="Line 667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2" name="Line 668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3" name="Line 669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4" name="Line 670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5" name="Line 67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96" name="Line 672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7" name="Line 67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8" name="Line 67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9" name="Line 675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0" name="Line 67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1" name="Line 677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2" name="Line 67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3" name="Line 67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04" name="Line 680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5" name="Line 68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6" name="Line 682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7" name="Line 68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8" name="Line 68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09" name="Line 685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0" name="Line 686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1" name="Line 687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2" name="Line 688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3" name="Line 68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4" name="Line 690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5" name="Line 69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6" name="Line 69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7" name="Line 693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8" name="Line 69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9" name="Line 695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0" name="Line 69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1" name="Line 69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2" name="Line 698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3" name="Line 69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24" name="Line 700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5" name="Line 70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6" name="Line 70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27" name="Line 703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8" name="Line 704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29" name="Line 705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30" name="Line 706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31" name="Line 70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2" name="Line 708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3" name="Line 70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4" name="Line 71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35" name="Line 711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6" name="Line 712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7" name="Line 713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8" name="Line 71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9" name="Line 71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0" name="Line 716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1" name="Line 71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42" name="Line 718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3" name="Line 71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4" name="Line 72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45" name="Line 721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6" name="Line 722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7" name="Line 723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8" name="Line 724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9" name="Line 72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0" name="Line 726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1" name="Line 72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2" name="Line 72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3" name="Line 729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4" name="Line 73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5" name="Line 731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6" name="Line 732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7" name="Line 73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8" name="Line 734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9" name="Line 73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0" name="Line 736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1" name="Line 73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2" name="Line 73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63" name="Line 739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64" name="Line 740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5" name="Line 741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6" name="Line 742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7" name="Line 74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8" name="Line 744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9" name="Line 74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0" name="Line 74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1" name="Line 747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2" name="Line 74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3" name="Line 749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4" name="Line 75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5" name="Line 75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6" name="Line 752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7" name="Line 75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8" name="Line 754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9" name="Line 75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0" name="Line 75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81" name="Line 757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2" name="Line 758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3" name="Line 759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4" name="Line 760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5" name="Line 76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86" name="Line 762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7" name="Line 76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8" name="Line 76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9" name="Line 765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0" name="Line 76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1" name="Line 767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2" name="Line 76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3" name="Line 76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94" name="Line 770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5" name="Line 77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6" name="Line 772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7" name="Line 77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8" name="Line 77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99" name="Line 775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800" name="Line 776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1" name="Line 777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2" name="Line 778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803" name="Line 77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4" name="Line 780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5" name="Line 78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6" name="Line 78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07" name="Line 783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8" name="Line 784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9" name="Line 785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0" name="Line 78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1" name="Line 78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2" name="Line 788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3" name="Line 78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14" name="Line 790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5" name="Line 79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6" name="Line 79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17" name="Line 793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8" name="Line 794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19" name="Line 795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20" name="Line 796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1" name="Line 79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2" name="Line 798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3" name="Line 79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4" name="Line 80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25" name="Line 801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6" name="Line 80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7" name="Line 803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8" name="Line 804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9" name="Line 80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0" name="Line 806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1" name="Line 80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32" name="Line 808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3" name="Line 80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4" name="Line 81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35" name="Line 811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6" name="Line 812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7" name="Line 813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8" name="Line 814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9" name="Line 81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0" name="Line 816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1" name="Line 81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2" name="Line 81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3" name="Line 819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4" name="Line 82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5" name="Line 821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6" name="Line 82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7" name="Line 82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8" name="Line 824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9" name="Line 82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0" name="Line 826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1" name="Line 82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2" name="Line 82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53" name="Line 829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54" name="Line 830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5" name="Line 831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6" name="Line 832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7" name="Line 83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8" name="Line 834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9" name="Line 83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0" name="Line 83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1" name="Line 837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2" name="Line 83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3" name="Line 839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4" name="Line 84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5" name="Line 84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6" name="Line 842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7" name="Line 84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8" name="Line 844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9" name="Line 84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0" name="Line 84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71" name="Line 847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72" name="Line 848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3" name="Line 849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4" name="Line 850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5" name="Line 85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76" name="Line 852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7" name="Line 85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8" name="Line 85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79" name="Line 855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0" name="Line 856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1" name="Line 857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2" name="Line 85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3" name="Line 85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84" name="Line 860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5" name="Line 86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6" name="Line 862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7" name="Line 86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8" name="Line 86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889" name="Line 865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0" name="Line 866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1" name="Line 867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2" name="Line 868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3" name="Line 86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4" name="Line 870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5" name="Line 87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6" name="Line 87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7" name="Line 873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8" name="Line 87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9" name="Line 875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0" name="Line 876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1" name="Line 87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2" name="Line 878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3" name="Line 87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04" name="Line 880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5" name="Line 88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6" name="Line 88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07" name="Line 883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8" name="Line 884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09" name="Line 885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10" name="Line 886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1" name="Line 88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2" name="Line 888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3" name="Line 88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4" name="Line 89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15" name="Line 891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6" name="Line 89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7" name="Line 893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8" name="Line 89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9" name="Line 89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0" name="Line 896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1" name="Line 89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22" name="Line 898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3" name="Line 89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4" name="Line 90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25" name="Line 901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6" name="Line 902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7" name="Line 903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8" name="Line 904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9" name="Line 90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0" name="Line 906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1" name="Line 90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2" name="Line 90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3" name="Line 909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4" name="Line 91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5" name="Line 911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6" name="Line 91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7" name="Line 91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8" name="Line 914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9" name="Line 91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40" name="Line 916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1" name="Line 91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2" name="Line 91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43" name="Line 919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44" name="Line 920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5" name="Line 921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6" name="Line 922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7" name="Line 92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48" name="Line 924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49" name="Line 92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0" name="Line 92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1" name="Line 927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2" name="Line 928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3" name="Line 929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4" name="Line 93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5" name="Line 93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6" name="Line 932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7" name="Line 93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8" name="Line 934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9" name="Line 93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0" name="Line 93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61" name="Line 937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2" name="Line 938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3" name="Line 939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4" name="Line 940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5" name="Line 94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66" name="Line 942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7" name="Line 94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8" name="Line 94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9" name="Line 945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0" name="Line 94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1" name="Line 947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2" name="Line 948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3" name="Line 94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74" name="Line 950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5" name="Line 95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6" name="Line 952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7" name="Line 95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8" name="Line 95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79" name="Line 955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0" name="Line 956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1" name="Line 957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2" name="Line 958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3" name="Line 95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4" name="Line 960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5" name="Line 96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6" name="Line 96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7" name="Line 963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8" name="Line 96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9" name="Line 965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0" name="Line 96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1" name="Line 96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2" name="Line 968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3" name="Line 96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94" name="Line 970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5" name="Line 97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6" name="Line 97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97" name="Line 973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8" name="Line 974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99" name="Line 975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00" name="Line 976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1" name="Line 97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2" name="Line 978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3" name="Line 97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4" name="Line 98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05" name="Line 981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6" name="Line 98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7" name="Line 983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8" name="Line 98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9" name="Line 98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0" name="Line 986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1" name="Line 98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12" name="Line 988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3" name="Line 98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4" name="Line 99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2015" name="Line 991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6" name="Line 992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7" name="Line 993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8" name="Line 994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9" name="Line 99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0" name="Line 99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1" name="Line 99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2" name="Line 99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3" name="Line 999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4" name="Line 100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5" name="Line 1001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6" name="Line 100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7" name="Line 100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8" name="Line 100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9" name="Line 100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0" name="Line 100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1" name="Line 100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2" name="Line 100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33" name="Line 1009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34" name="Line 1010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5" name="Line 1011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6" name="Line 1012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7" name="Line 101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8" name="Line 1014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9" name="Line 101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0" name="Line 1016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1" name="Line 1017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2" name="Line 101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3" name="Line 1019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4" name="Line 102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5" name="Line 1021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6" name="Line 1022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7" name="Line 102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8" name="Line 0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9" name="Line 1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0" name="Line 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51" name="Line 3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2" name="Line 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3" name="Line 5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4" name="Line 6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5" name="Line 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56" name="Line 8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7" name="Line 9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8" name="Line 1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9" name="Line 11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0" name="Line 1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1" name="Line 13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2" name="Line 14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3" name="Line 1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64" name="Line 16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5" name="Line 1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6" name="Line 18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7" name="Line 19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8" name="Line 2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69" name="Line 21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0" name="Line 22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1" name="Line 23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2" name="Line 24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3" name="Line 2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4" name="Line 2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5" name="Line 2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6" name="Line 2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7" name="Line 29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8" name="Line 3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9" name="Line 31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0" name="Line 3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1" name="Line 3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2" name="Line 3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3" name="Line 3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84" name="Line 3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5" name="Line 3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6" name="Line 3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87" name="Line 39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8" name="Line 40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89" name="Line 41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90" name="Line 42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91" name="Line 4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2" name="Line 44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3" name="Line 4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4" name="Line 4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095" name="Line 47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6" name="Line 48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7" name="Line 49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8" name="Line 5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9" name="Line 5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0" name="Line 52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1" name="Line 5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02" name="Line 54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3" name="Line 5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4" name="Line 5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05" name="Line 57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6" name="Line 58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7" name="Line 59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8" name="Line 60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9" name="Line 6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0" name="Line 62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1" name="Line 6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2" name="Line 6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3" name="Line 65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4" name="Line 6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5" name="Line 67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6" name="Line 68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7" name="Line 6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8" name="Line 70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9" name="Line 7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0" name="Line 72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1" name="Line 7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2" name="Line 7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23" name="Line 75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24" name="Line 76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5" name="Line 77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6" name="Line 78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7" name="Line 7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8" name="Line 80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9" name="Line 8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0" name="Line 8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1" name="Line 83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2" name="Line 8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3" name="Line 85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4" name="Line 8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5" name="Line 8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6" name="Line 88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7" name="Line 8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8" name="Line 90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9" name="Line 9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0" name="Line 9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41" name="Line 93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2" name="Line 94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3" name="Line 95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4" name="Line 96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5" name="Line 9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46" name="Line 98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7" name="Line 9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8" name="Line 10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9" name="Line 101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0" name="Line 10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1" name="Line 103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2" name="Line 10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3" name="Line 10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54" name="Line 106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5" name="Line 10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6" name="Line 108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7" name="Line 10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8" name="Line 11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59" name="Line 111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60" name="Line 112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1" name="Line 113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2" name="Line 114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63" name="Line 11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4" name="Line 116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5" name="Line 11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6" name="Line 11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67" name="Line 119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8" name="Line 120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9" name="Line 121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0" name="Line 12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1" name="Line 12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2" name="Line 124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3" name="Line 12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74" name="Line 126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5" name="Line 12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6" name="Line 12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77" name="Line 129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8" name="Line 130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79" name="Line 131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80" name="Line 132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1" name="Line 13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2" name="Line 134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3" name="Line 13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4" name="Line 13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85" name="Line 137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6" name="Line 13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7" name="Line 139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8" name="Line 140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9" name="Line 14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0" name="Line 142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1" name="Line 14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92" name="Line 144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3" name="Line 14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4" name="Line 14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95" name="Line 147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6" name="Line 148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7" name="Line 149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8" name="Line 150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9" name="Line 15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0" name="Line 152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1" name="Line 15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2" name="Line 15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3" name="Line 155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4" name="Line 15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5" name="Line 157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6" name="Line 15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7" name="Line 15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8" name="Line 160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9" name="Line 16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0" name="Line 162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1" name="Line 16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2" name="Line 16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13" name="Line 165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14" name="Line 166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5" name="Line 167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6" name="Line 168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7" name="Line 16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8" name="Line 170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9" name="Line 17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0" name="Line 17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1" name="Line 173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2" name="Line 17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3" name="Line 175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4" name="Line 17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5" name="Line 17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6" name="Line 178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7" name="Line 17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8" name="Line 180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9" name="Line 18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0" name="Line 18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31" name="Line 183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32" name="Line 184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3" name="Line 185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4" name="Line 186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5" name="Line 18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36" name="Line 188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7" name="Line 18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8" name="Line 19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39" name="Line 191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0" name="Line 192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1" name="Line 193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2" name="Line 19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3" name="Line 19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44" name="Line 196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5" name="Line 19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6" name="Line 198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7" name="Line 19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8" name="Line 20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49" name="Line 201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0" name="Line 202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1" name="Line 203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2" name="Line 204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3" name="Line 20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4" name="Line 206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5" name="Line 20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6" name="Line 20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7" name="Line 209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8" name="Line 21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9" name="Line 211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0" name="Line 212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1" name="Line 21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2" name="Line 214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3" name="Line 21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64" name="Line 216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5" name="Line 21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6" name="Line 21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67" name="Line 219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8" name="Line 220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69" name="Line 221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70" name="Line 222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1" name="Line 22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2" name="Line 224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3" name="Line 22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4" name="Line 22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75" name="Line 227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6" name="Line 22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7" name="Line 229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8" name="Line 23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9" name="Line 23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0" name="Line 232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1" name="Line 23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82" name="Line 234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3" name="Line 23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4" name="Line 23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85" name="Line 237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6" name="Line 238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7" name="Line 239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8" name="Line 240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9" name="Line 24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0" name="Line 242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1" name="Line 24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2" name="Line 24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3" name="Line 245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4" name="Line 24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5" name="Line 247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6" name="Line 24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7" name="Line 24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8" name="Line 250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9" name="Line 25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300" name="Line 252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1" name="Line 25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2" name="Line 25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303" name="Line 255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304" name="Line 256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5" name="Line 257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6" name="Line 258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7" name="Line 25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08" name="Line 260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09" name="Line 26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0" name="Line 26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1" name="Line 263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2" name="Line 264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3" name="Line 265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4" name="Line 26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5" name="Line 26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6" name="Line 268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7" name="Line 26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8" name="Line 270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9" name="Line 27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0" name="Line 27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21" name="Line 273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2" name="Line 274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3" name="Line 275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4" name="Line 276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5" name="Line 27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26" name="Line 278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7" name="Line 27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8" name="Line 28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9" name="Line 281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0" name="Line 28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1" name="Line 283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2" name="Line 284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3" name="Line 28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34" name="Line 286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5" name="Line 28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6" name="Line 288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7" name="Line 28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8" name="Line 29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39" name="Line 291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0" name="Line 292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1" name="Line 293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2" name="Line 294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3" name="Line 29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4" name="Line 296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5" name="Line 29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6" name="Line 29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7" name="Line 299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8" name="Line 30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9" name="Line 301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0" name="Line 30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1" name="Line 30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2" name="Line 304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3" name="Line 30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54" name="Line 306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5" name="Line 30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6" name="Line 30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57" name="Line 309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8" name="Line 310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59" name="Line 311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60" name="Line 312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1" name="Line 31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2" name="Line 314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3" name="Line 31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4" name="Line 31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65" name="Line 317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6" name="Line 31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7" name="Line 319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8" name="Line 32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9" name="Line 32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0" name="Line 322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1" name="Line 32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72" name="Line 324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3" name="Line 32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4" name="Line 32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75" name="Line 327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6" name="Line 328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7" name="Line 329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8" name="Line 330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9" name="Line 33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0" name="Line 332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1" name="Line 33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2" name="Line 33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3" name="Line 335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4" name="Line 336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5" name="Line 337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6" name="Line 33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7" name="Line 33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8" name="Line 340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9" name="Line 34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0" name="Line 342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1" name="Line 34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2" name="Line 34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393" name="Line 345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94" name="Line 346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5" name="Line 347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6" name="Line 348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7" name="Line 34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8" name="Line 350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9" name="Line 35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0" name="Line 35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1" name="Line 353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2" name="Line 35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3" name="Line 355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4" name="Line 356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5" name="Line 35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6" name="Line 358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7" name="Line 35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8" name="Line 360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9" name="Line 36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0" name="Line 36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11" name="Line 363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2" name="Line 364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3" name="Line 365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4" name="Line 366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5" name="Line 36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16" name="Line 368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7" name="Line 36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8" name="Line 37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9" name="Line 371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0" name="Line 37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1" name="Line 373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2" name="Line 37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3" name="Line 37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24" name="Line 376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5" name="Line 37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6" name="Line 378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7" name="Line 37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8" name="Line 38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29" name="Line 381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0" name="Line 382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1" name="Line 383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2" name="Line 384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3" name="Line 38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4" name="Line 386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5" name="Line 38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6" name="Line 38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7" name="Line 389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8" name="Line 39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9" name="Line 391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0" name="Line 39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1" name="Line 39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2" name="Line 394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3" name="Line 39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44" name="Line 396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5" name="Line 39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6" name="Line 39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47" name="Line 399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8" name="Line 400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49" name="Line 401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50" name="Line 402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51" name="Line 40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2" name="Line 404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3" name="Line 40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4" name="Line 40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55" name="Line 407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6" name="Line 408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7" name="Line 409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8" name="Line 41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9" name="Line 41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0" name="Line 412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1" name="Line 41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62" name="Line 414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3" name="Line 41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4" name="Line 41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65" name="Line 417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6" name="Line 418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7" name="Line 419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8" name="Line 420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9" name="Line 42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0" name="Line 422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1" name="Line 42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2" name="Line 42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3" name="Line 425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4" name="Line 42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5" name="Line 427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6" name="Line 428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7" name="Line 42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8" name="Line 430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9" name="Line 43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0" name="Line 432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1" name="Line 43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2" name="Line 43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83" name="Line 435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84" name="Line 436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5" name="Line 437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6" name="Line 438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7" name="Line 43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8" name="Line 440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9" name="Line 44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0" name="Line 44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1" name="Line 443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2" name="Line 44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3" name="Line 445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4" name="Line 44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5" name="Line 44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6" name="Line 448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7" name="Line 44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8" name="Line 450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9" name="Line 45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0" name="Line 45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01" name="Line 453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2" name="Line 454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3" name="Line 455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4" name="Line 456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5" name="Line 45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06" name="Line 458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7" name="Line 45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8" name="Line 46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9" name="Line 461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0" name="Line 46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1" name="Line 463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2" name="Line 46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3" name="Line 46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14" name="Line 466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5" name="Line 46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6" name="Line 468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7" name="Line 46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8" name="Line 47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19" name="Line 471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20" name="Line 472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1" name="Line 473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2" name="Line 474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23" name="Line 47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4" name="Line 476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5" name="Line 47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6" name="Line 47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27" name="Line 479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8" name="Line 480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9" name="Line 481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0" name="Line 48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1" name="Line 48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2" name="Line 484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3" name="Line 48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34" name="Line 486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5" name="Line 48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6" name="Line 48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37" name="Line 489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8" name="Line 490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39" name="Line 491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40" name="Line 492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1" name="Line 49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2" name="Line 494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3" name="Line 49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4" name="Line 49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45" name="Line 497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6" name="Line 49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7" name="Line 499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8" name="Line 500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9" name="Line 50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0" name="Line 502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1" name="Line 50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52" name="Line 504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3" name="Line 50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4" name="Line 50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55" name="Line 507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6" name="Line 508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7" name="Line 509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8" name="Line 510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9" name="Line 51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0" name="Line 512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1" name="Line 51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2" name="Line 51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3" name="Line 515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4" name="Line 51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5" name="Line 517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6" name="Line 51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7" name="Line 51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8" name="Line 520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9" name="Line 52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0" name="Line 522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1" name="Line 52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2" name="Line 52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73" name="Line 525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74" name="Line 526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5" name="Line 527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6" name="Line 528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7" name="Line 52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8" name="Line 530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9" name="Line 53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0" name="Line 53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1" name="Line 533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2" name="Line 53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3" name="Line 535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4" name="Line 53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5" name="Line 53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6" name="Line 538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7" name="Line 53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8" name="Line 540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9" name="Line 54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0" name="Line 54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91" name="Line 543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92" name="Line 544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3" name="Line 545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4" name="Line 546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5" name="Line 54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596" name="Line 548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7" name="Line 54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8" name="Line 55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599" name="Line 551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0" name="Line 552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1" name="Line 553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2" name="Line 55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3" name="Line 55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04" name="Line 556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5" name="Line 55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6" name="Line 558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7" name="Line 55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8" name="Line 56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09" name="Line 561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0" name="Line 562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1" name="Line 563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2" name="Line 564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3" name="Line 56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4" name="Line 566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5" name="Line 56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6" name="Line 56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7" name="Line 569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8" name="Line 57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9" name="Line 571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0" name="Line 572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1" name="Line 57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2" name="Line 574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3" name="Line 57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24" name="Line 576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5" name="Line 57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6" name="Line 57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27" name="Line 579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8" name="Line 580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29" name="Line 581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30" name="Line 582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1" name="Line 58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2" name="Line 584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3" name="Line 58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4" name="Line 58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35" name="Line 587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6" name="Line 58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7" name="Line 589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8" name="Line 59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9" name="Line 59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0" name="Line 592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1" name="Line 59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42" name="Line 594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3" name="Line 59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4" name="Line 59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45" name="Line 597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6" name="Line 598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7" name="Line 599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8" name="Line 600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9" name="Line 60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0" name="Line 602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1" name="Line 60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2" name="Line 60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3" name="Line 605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4" name="Line 60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5" name="Line 607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6" name="Line 60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7" name="Line 60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8" name="Line 610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9" name="Line 61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60" name="Line 612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1" name="Line 61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2" name="Line 61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63" name="Line 615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64" name="Line 616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5" name="Line 617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6" name="Line 618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7" name="Line 61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809625</xdr:colOff>
      <xdr:row>0</xdr:row>
      <xdr:rowOff>0</xdr:rowOff>
    </xdr:from>
    <xdr:to>
      <xdr:col>48</xdr:col>
      <xdr:colOff>809625</xdr:colOff>
      <xdr:row>0</xdr:row>
      <xdr:rowOff>0</xdr:rowOff>
    </xdr:to>
    <xdr:sp>
      <xdr:nvSpPr>
        <xdr:cNvPr id="2668" name="Line 620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5\&#23455;&#24907;&#35519;&#26619;H13\&#23455;&#24907;&#35519;&#26619;H13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KEY"/>
      <sheetName val="m地方公共団体コード"/>
      <sheetName val="市町村"/>
      <sheetName val="組合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D116"/>
  <sheetViews>
    <sheetView showGridLines="0" tabSelected="1" workbookViewId="0" topLeftCell="A1">
      <pane xSplit="3" ySplit="6" topLeftCell="D7" activePane="bottomRight" state="frozen"/>
      <selection pane="topLeft" activeCell="D269" sqref="D269"/>
      <selection pane="topRight" activeCell="D269" sqref="D269"/>
      <selection pane="bottomLeft" activeCell="D269" sqref="D269"/>
      <selection pane="bottomRight" activeCell="D7" sqref="D7"/>
    </sheetView>
  </sheetViews>
  <sheetFormatPr defaultColWidth="9.00390625" defaultRowHeight="13.5"/>
  <cols>
    <col min="1" max="1" width="9.00390625" style="71" customWidth="1"/>
    <col min="2" max="2" width="6.625" style="71" customWidth="1"/>
    <col min="3" max="3" width="35.625" style="71" customWidth="1"/>
    <col min="4" max="30" width="11.125" style="71" customWidth="1"/>
    <col min="31" max="16384" width="9.00390625" style="71" customWidth="1"/>
  </cols>
  <sheetData>
    <row r="1" spans="1:30" ht="17.25">
      <c r="A1" s="65" t="s">
        <v>323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</row>
    <row r="2" spans="1:30" s="70" customFormat="1" ht="22.5" customHeight="1">
      <c r="A2" s="99" t="s">
        <v>1</v>
      </c>
      <c r="B2" s="102" t="s">
        <v>55</v>
      </c>
      <c r="C2" s="105" t="s">
        <v>56</v>
      </c>
      <c r="D2" s="2" t="s">
        <v>57</v>
      </c>
      <c r="E2" s="3"/>
      <c r="F2" s="3"/>
      <c r="G2" s="3"/>
      <c r="H2" s="3"/>
      <c r="I2" s="3"/>
      <c r="J2" s="3"/>
      <c r="K2" s="3"/>
      <c r="L2" s="4"/>
      <c r="M2" s="2" t="s">
        <v>2</v>
      </c>
      <c r="N2" s="3"/>
      <c r="O2" s="3"/>
      <c r="P2" s="3"/>
      <c r="Q2" s="3"/>
      <c r="R2" s="3"/>
      <c r="S2" s="3"/>
      <c r="T2" s="3"/>
      <c r="U2" s="4"/>
      <c r="V2" s="2" t="s">
        <v>3</v>
      </c>
      <c r="W2" s="5"/>
      <c r="X2" s="5"/>
      <c r="Y2" s="5"/>
      <c r="Z2" s="5"/>
      <c r="AA2" s="5"/>
      <c r="AB2" s="5"/>
      <c r="AC2" s="5"/>
      <c r="AD2" s="6"/>
    </row>
    <row r="3" spans="1:30" s="70" customFormat="1" ht="22.5" customHeight="1">
      <c r="A3" s="100"/>
      <c r="B3" s="103"/>
      <c r="C3" s="100"/>
      <c r="D3" s="8" t="s">
        <v>4</v>
      </c>
      <c r="E3" s="62"/>
      <c r="F3" s="62"/>
      <c r="G3" s="62"/>
      <c r="H3" s="62"/>
      <c r="I3" s="62"/>
      <c r="J3" s="62"/>
      <c r="K3" s="63"/>
      <c r="L3" s="64"/>
      <c r="M3" s="8" t="s">
        <v>4</v>
      </c>
      <c r="N3" s="62"/>
      <c r="O3" s="62"/>
      <c r="P3" s="62"/>
      <c r="Q3" s="62"/>
      <c r="R3" s="62"/>
      <c r="S3" s="62"/>
      <c r="T3" s="63"/>
      <c r="U3" s="64"/>
      <c r="V3" s="8" t="s">
        <v>4</v>
      </c>
      <c r="W3" s="62"/>
      <c r="X3" s="62"/>
      <c r="Y3" s="62"/>
      <c r="Z3" s="62"/>
      <c r="AA3" s="62"/>
      <c r="AB3" s="62"/>
      <c r="AC3" s="63"/>
      <c r="AD3" s="64"/>
    </row>
    <row r="4" spans="1:30" s="70" customFormat="1" ht="22.5" customHeight="1">
      <c r="A4" s="100"/>
      <c r="B4" s="103"/>
      <c r="C4" s="100"/>
      <c r="D4" s="7"/>
      <c r="E4" s="8" t="s">
        <v>5</v>
      </c>
      <c r="F4" s="9"/>
      <c r="G4" s="9"/>
      <c r="H4" s="9"/>
      <c r="I4" s="9"/>
      <c r="J4" s="9"/>
      <c r="K4" s="10"/>
      <c r="L4" s="11" t="s">
        <v>58</v>
      </c>
      <c r="M4" s="7"/>
      <c r="N4" s="8" t="s">
        <v>5</v>
      </c>
      <c r="O4" s="9"/>
      <c r="P4" s="9"/>
      <c r="Q4" s="9"/>
      <c r="R4" s="9"/>
      <c r="S4" s="9"/>
      <c r="T4" s="10"/>
      <c r="U4" s="11" t="s">
        <v>58</v>
      </c>
      <c r="V4" s="7"/>
      <c r="W4" s="8" t="s">
        <v>5</v>
      </c>
      <c r="X4" s="9"/>
      <c r="Y4" s="9"/>
      <c r="Z4" s="9"/>
      <c r="AA4" s="9"/>
      <c r="AB4" s="9"/>
      <c r="AC4" s="10"/>
      <c r="AD4" s="11" t="s">
        <v>58</v>
      </c>
    </row>
    <row r="5" spans="1:30" s="70" customFormat="1" ht="22.5" customHeight="1">
      <c r="A5" s="100"/>
      <c r="B5" s="103"/>
      <c r="C5" s="100"/>
      <c r="D5" s="7"/>
      <c r="E5" s="7"/>
      <c r="F5" s="12" t="s">
        <v>59</v>
      </c>
      <c r="G5" s="12" t="s">
        <v>60</v>
      </c>
      <c r="H5" s="12" t="s">
        <v>61</v>
      </c>
      <c r="I5" s="12" t="s">
        <v>62</v>
      </c>
      <c r="J5" s="12" t="s">
        <v>63</v>
      </c>
      <c r="K5" s="12" t="s">
        <v>64</v>
      </c>
      <c r="L5" s="13"/>
      <c r="M5" s="7"/>
      <c r="N5" s="7"/>
      <c r="O5" s="12" t="s">
        <v>59</v>
      </c>
      <c r="P5" s="12" t="s">
        <v>60</v>
      </c>
      <c r="Q5" s="12" t="s">
        <v>61</v>
      </c>
      <c r="R5" s="12" t="s">
        <v>62</v>
      </c>
      <c r="S5" s="12" t="s">
        <v>63</v>
      </c>
      <c r="T5" s="12" t="s">
        <v>64</v>
      </c>
      <c r="U5" s="13"/>
      <c r="V5" s="7"/>
      <c r="W5" s="7"/>
      <c r="X5" s="12" t="s">
        <v>59</v>
      </c>
      <c r="Y5" s="12" t="s">
        <v>60</v>
      </c>
      <c r="Z5" s="12" t="s">
        <v>61</v>
      </c>
      <c r="AA5" s="12" t="s">
        <v>62</v>
      </c>
      <c r="AB5" s="12" t="s">
        <v>63</v>
      </c>
      <c r="AC5" s="12" t="s">
        <v>64</v>
      </c>
      <c r="AD5" s="13"/>
    </row>
    <row r="6" spans="1:30" s="70" customFormat="1" ht="22.5" customHeight="1">
      <c r="A6" s="101"/>
      <c r="B6" s="104"/>
      <c r="C6" s="101"/>
      <c r="D6" s="14" t="s">
        <v>6</v>
      </c>
      <c r="E6" s="14" t="s">
        <v>7</v>
      </c>
      <c r="F6" s="15" t="s">
        <v>7</v>
      </c>
      <c r="G6" s="15" t="s">
        <v>7</v>
      </c>
      <c r="H6" s="15" t="s">
        <v>7</v>
      </c>
      <c r="I6" s="15" t="s">
        <v>7</v>
      </c>
      <c r="J6" s="15" t="s">
        <v>7</v>
      </c>
      <c r="K6" s="15" t="s">
        <v>7</v>
      </c>
      <c r="L6" s="16" t="s">
        <v>7</v>
      </c>
      <c r="M6" s="14" t="s">
        <v>7</v>
      </c>
      <c r="N6" s="14" t="s">
        <v>7</v>
      </c>
      <c r="O6" s="15" t="s">
        <v>7</v>
      </c>
      <c r="P6" s="15" t="s">
        <v>7</v>
      </c>
      <c r="Q6" s="15" t="s">
        <v>7</v>
      </c>
      <c r="R6" s="15" t="s">
        <v>7</v>
      </c>
      <c r="S6" s="15" t="s">
        <v>7</v>
      </c>
      <c r="T6" s="15" t="s">
        <v>7</v>
      </c>
      <c r="U6" s="16" t="s">
        <v>7</v>
      </c>
      <c r="V6" s="14" t="s">
        <v>7</v>
      </c>
      <c r="W6" s="14" t="s">
        <v>7</v>
      </c>
      <c r="X6" s="15" t="s">
        <v>7</v>
      </c>
      <c r="Y6" s="15" t="s">
        <v>7</v>
      </c>
      <c r="Z6" s="15" t="s">
        <v>7</v>
      </c>
      <c r="AA6" s="15" t="s">
        <v>7</v>
      </c>
      <c r="AB6" s="15" t="s">
        <v>7</v>
      </c>
      <c r="AC6" s="15" t="s">
        <v>7</v>
      </c>
      <c r="AD6" s="16" t="s">
        <v>7</v>
      </c>
    </row>
    <row r="7" spans="1:30" ht="13.5">
      <c r="A7" s="17" t="s">
        <v>8</v>
      </c>
      <c r="B7" s="76" t="s">
        <v>9</v>
      </c>
      <c r="C7" s="77" t="s">
        <v>10</v>
      </c>
      <c r="D7" s="88">
        <f aca="true" t="shared" si="0" ref="D7:D21">E7+L7</f>
        <v>3008828</v>
      </c>
      <c r="E7" s="88">
        <f aca="true" t="shared" si="1" ref="E7:E21">F7+G7+H7+I7+K7</f>
        <v>1211686</v>
      </c>
      <c r="F7" s="88">
        <v>0</v>
      </c>
      <c r="G7" s="88">
        <v>0</v>
      </c>
      <c r="H7" s="88">
        <v>222600</v>
      </c>
      <c r="I7" s="88">
        <v>494634</v>
      </c>
      <c r="J7" s="88" t="s">
        <v>311</v>
      </c>
      <c r="K7" s="88">
        <v>494452</v>
      </c>
      <c r="L7" s="88">
        <v>1797142</v>
      </c>
      <c r="M7" s="88">
        <f aca="true" t="shared" si="2" ref="M7:M21">N7+U7</f>
        <v>948779</v>
      </c>
      <c r="N7" s="88">
        <f aca="true" t="shared" si="3" ref="N7:N21">O7+P7+Q7+R7+T7</f>
        <v>248899</v>
      </c>
      <c r="O7" s="88">
        <v>0</v>
      </c>
      <c r="P7" s="88">
        <v>0</v>
      </c>
      <c r="Q7" s="88">
        <v>0</v>
      </c>
      <c r="R7" s="88">
        <v>248876</v>
      </c>
      <c r="S7" s="88" t="s">
        <v>311</v>
      </c>
      <c r="T7" s="88">
        <v>23</v>
      </c>
      <c r="U7" s="88">
        <v>699880</v>
      </c>
      <c r="V7" s="88">
        <f aca="true" t="shared" si="4" ref="V7:V44">D7+M7</f>
        <v>3957607</v>
      </c>
      <c r="W7" s="88">
        <f aca="true" t="shared" si="5" ref="W7:W44">E7+N7</f>
        <v>1460585</v>
      </c>
      <c r="X7" s="88">
        <f aca="true" t="shared" si="6" ref="X7:X44">F7+O7</f>
        <v>0</v>
      </c>
      <c r="Y7" s="88">
        <f aca="true" t="shared" si="7" ref="Y7:Y44">G7+P7</f>
        <v>0</v>
      </c>
      <c r="Z7" s="88">
        <f aca="true" t="shared" si="8" ref="Z7:Z44">H7+Q7</f>
        <v>222600</v>
      </c>
      <c r="AA7" s="88">
        <f aca="true" t="shared" si="9" ref="AA7:AA44">I7+R7</f>
        <v>743510</v>
      </c>
      <c r="AB7" s="88" t="s">
        <v>65</v>
      </c>
      <c r="AC7" s="88">
        <f aca="true" t="shared" si="10" ref="AC7:AC44">K7+T7</f>
        <v>494475</v>
      </c>
      <c r="AD7" s="88">
        <f aca="true" t="shared" si="11" ref="AD7:AD44">L7+U7</f>
        <v>2497022</v>
      </c>
    </row>
    <row r="8" spans="1:30" ht="13.5">
      <c r="A8" s="17" t="s">
        <v>8</v>
      </c>
      <c r="B8" s="76" t="s">
        <v>11</v>
      </c>
      <c r="C8" s="77" t="s">
        <v>12</v>
      </c>
      <c r="D8" s="88">
        <f t="shared" si="0"/>
        <v>1595171</v>
      </c>
      <c r="E8" s="88">
        <f t="shared" si="1"/>
        <v>244545</v>
      </c>
      <c r="F8" s="88">
        <v>0</v>
      </c>
      <c r="G8" s="88">
        <v>0</v>
      </c>
      <c r="H8" s="88">
        <v>0</v>
      </c>
      <c r="I8" s="88">
        <v>161833</v>
      </c>
      <c r="J8" s="88" t="s">
        <v>311</v>
      </c>
      <c r="K8" s="88">
        <v>82712</v>
      </c>
      <c r="L8" s="88">
        <v>1350626</v>
      </c>
      <c r="M8" s="88">
        <f t="shared" si="2"/>
        <v>95612</v>
      </c>
      <c r="N8" s="88">
        <f t="shared" si="3"/>
        <v>1999</v>
      </c>
      <c r="O8" s="88">
        <v>1119</v>
      </c>
      <c r="P8" s="88">
        <v>839</v>
      </c>
      <c r="Q8" s="88">
        <v>0</v>
      </c>
      <c r="R8" s="88">
        <v>30</v>
      </c>
      <c r="S8" s="88" t="s">
        <v>311</v>
      </c>
      <c r="T8" s="88">
        <v>11</v>
      </c>
      <c r="U8" s="88">
        <v>93613</v>
      </c>
      <c r="V8" s="88">
        <f t="shared" si="4"/>
        <v>1690783</v>
      </c>
      <c r="W8" s="88">
        <f t="shared" si="5"/>
        <v>246544</v>
      </c>
      <c r="X8" s="88">
        <f t="shared" si="6"/>
        <v>1119</v>
      </c>
      <c r="Y8" s="88">
        <f t="shared" si="7"/>
        <v>839</v>
      </c>
      <c r="Z8" s="88">
        <f t="shared" si="8"/>
        <v>0</v>
      </c>
      <c r="AA8" s="88">
        <f t="shared" si="9"/>
        <v>161863</v>
      </c>
      <c r="AB8" s="88" t="s">
        <v>65</v>
      </c>
      <c r="AC8" s="88">
        <f t="shared" si="10"/>
        <v>82723</v>
      </c>
      <c r="AD8" s="88">
        <f t="shared" si="11"/>
        <v>1444239</v>
      </c>
    </row>
    <row r="9" spans="1:30" ht="13.5">
      <c r="A9" s="17" t="s">
        <v>8</v>
      </c>
      <c r="B9" s="76" t="s">
        <v>13</v>
      </c>
      <c r="C9" s="77" t="s">
        <v>14</v>
      </c>
      <c r="D9" s="88">
        <f t="shared" si="0"/>
        <v>2107380</v>
      </c>
      <c r="E9" s="88">
        <f t="shared" si="1"/>
        <v>1157638</v>
      </c>
      <c r="F9" s="88">
        <v>273062</v>
      </c>
      <c r="G9" s="88">
        <v>4840</v>
      </c>
      <c r="H9" s="88">
        <v>594100</v>
      </c>
      <c r="I9" s="88">
        <v>260463</v>
      </c>
      <c r="J9" s="88" t="s">
        <v>311</v>
      </c>
      <c r="K9" s="88">
        <v>25173</v>
      </c>
      <c r="L9" s="88">
        <v>949742</v>
      </c>
      <c r="M9" s="88">
        <f t="shared" si="2"/>
        <v>239990</v>
      </c>
      <c r="N9" s="88">
        <f t="shared" si="3"/>
        <v>97660</v>
      </c>
      <c r="O9" s="88">
        <v>2672</v>
      </c>
      <c r="P9" s="88">
        <v>2004</v>
      </c>
      <c r="Q9" s="88">
        <v>0</v>
      </c>
      <c r="R9" s="88">
        <v>92984</v>
      </c>
      <c r="S9" s="88" t="s">
        <v>311</v>
      </c>
      <c r="T9" s="88">
        <v>0</v>
      </c>
      <c r="U9" s="88">
        <v>142330</v>
      </c>
      <c r="V9" s="88">
        <f t="shared" si="4"/>
        <v>2347370</v>
      </c>
      <c r="W9" s="88">
        <f t="shared" si="5"/>
        <v>1255298</v>
      </c>
      <c r="X9" s="88">
        <f t="shared" si="6"/>
        <v>275734</v>
      </c>
      <c r="Y9" s="88">
        <f t="shared" si="7"/>
        <v>6844</v>
      </c>
      <c r="Z9" s="88">
        <f t="shared" si="8"/>
        <v>594100</v>
      </c>
      <c r="AA9" s="88">
        <f t="shared" si="9"/>
        <v>353447</v>
      </c>
      <c r="AB9" s="88" t="s">
        <v>65</v>
      </c>
      <c r="AC9" s="88">
        <f t="shared" si="10"/>
        <v>25173</v>
      </c>
      <c r="AD9" s="88">
        <f t="shared" si="11"/>
        <v>1092072</v>
      </c>
    </row>
    <row r="10" spans="1:30" ht="13.5">
      <c r="A10" s="17" t="s">
        <v>8</v>
      </c>
      <c r="B10" s="76" t="s">
        <v>15</v>
      </c>
      <c r="C10" s="77" t="s">
        <v>16</v>
      </c>
      <c r="D10" s="88">
        <f t="shared" si="0"/>
        <v>617547</v>
      </c>
      <c r="E10" s="88">
        <f t="shared" si="1"/>
        <v>99401</v>
      </c>
      <c r="F10" s="88">
        <v>0</v>
      </c>
      <c r="G10" s="88">
        <v>0</v>
      </c>
      <c r="H10" s="88">
        <v>0</v>
      </c>
      <c r="I10" s="88">
        <v>96062</v>
      </c>
      <c r="J10" s="88" t="s">
        <v>311</v>
      </c>
      <c r="K10" s="88">
        <v>3339</v>
      </c>
      <c r="L10" s="88">
        <v>518146</v>
      </c>
      <c r="M10" s="88">
        <f t="shared" si="2"/>
        <v>108081</v>
      </c>
      <c r="N10" s="88">
        <f t="shared" si="3"/>
        <v>33959</v>
      </c>
      <c r="O10" s="88">
        <v>0</v>
      </c>
      <c r="P10" s="88">
        <v>0</v>
      </c>
      <c r="Q10" s="88">
        <v>0</v>
      </c>
      <c r="R10" s="88">
        <v>32379</v>
      </c>
      <c r="S10" s="88" t="s">
        <v>311</v>
      </c>
      <c r="T10" s="88">
        <v>1580</v>
      </c>
      <c r="U10" s="88">
        <v>74122</v>
      </c>
      <c r="V10" s="88">
        <f t="shared" si="4"/>
        <v>725628</v>
      </c>
      <c r="W10" s="88">
        <f t="shared" si="5"/>
        <v>133360</v>
      </c>
      <c r="X10" s="88">
        <f t="shared" si="6"/>
        <v>0</v>
      </c>
      <c r="Y10" s="88">
        <f t="shared" si="7"/>
        <v>0</v>
      </c>
      <c r="Z10" s="88">
        <f t="shared" si="8"/>
        <v>0</v>
      </c>
      <c r="AA10" s="88">
        <f t="shared" si="9"/>
        <v>128441</v>
      </c>
      <c r="AB10" s="88" t="s">
        <v>65</v>
      </c>
      <c r="AC10" s="88">
        <f t="shared" si="10"/>
        <v>4919</v>
      </c>
      <c r="AD10" s="88">
        <f t="shared" si="11"/>
        <v>592268</v>
      </c>
    </row>
    <row r="11" spans="1:30" ht="13.5">
      <c r="A11" s="17" t="s">
        <v>8</v>
      </c>
      <c r="B11" s="76" t="s">
        <v>17</v>
      </c>
      <c r="C11" s="77" t="s">
        <v>18</v>
      </c>
      <c r="D11" s="88">
        <f t="shared" si="0"/>
        <v>823883</v>
      </c>
      <c r="E11" s="88">
        <f t="shared" si="1"/>
        <v>15253</v>
      </c>
      <c r="F11" s="88">
        <v>0</v>
      </c>
      <c r="G11" s="88">
        <v>0</v>
      </c>
      <c r="H11" s="88">
        <v>0</v>
      </c>
      <c r="I11" s="88">
        <v>3</v>
      </c>
      <c r="J11" s="88" t="s">
        <v>311</v>
      </c>
      <c r="K11" s="88">
        <v>15250</v>
      </c>
      <c r="L11" s="88">
        <v>808630</v>
      </c>
      <c r="M11" s="88">
        <f t="shared" si="2"/>
        <v>109634</v>
      </c>
      <c r="N11" s="88">
        <f t="shared" si="3"/>
        <v>41142</v>
      </c>
      <c r="O11" s="88">
        <v>0</v>
      </c>
      <c r="P11" s="88">
        <v>0</v>
      </c>
      <c r="Q11" s="88">
        <v>0</v>
      </c>
      <c r="R11" s="88">
        <v>0</v>
      </c>
      <c r="S11" s="88" t="s">
        <v>311</v>
      </c>
      <c r="T11" s="88">
        <v>41142</v>
      </c>
      <c r="U11" s="88">
        <v>68492</v>
      </c>
      <c r="V11" s="88">
        <f t="shared" si="4"/>
        <v>933517</v>
      </c>
      <c r="W11" s="88">
        <f t="shared" si="5"/>
        <v>56395</v>
      </c>
      <c r="X11" s="88">
        <f t="shared" si="6"/>
        <v>0</v>
      </c>
      <c r="Y11" s="88">
        <f t="shared" si="7"/>
        <v>0</v>
      </c>
      <c r="Z11" s="88">
        <f t="shared" si="8"/>
        <v>0</v>
      </c>
      <c r="AA11" s="88">
        <f t="shared" si="9"/>
        <v>3</v>
      </c>
      <c r="AB11" s="88" t="s">
        <v>65</v>
      </c>
      <c r="AC11" s="88">
        <f t="shared" si="10"/>
        <v>56392</v>
      </c>
      <c r="AD11" s="88">
        <f t="shared" si="11"/>
        <v>877122</v>
      </c>
    </row>
    <row r="12" spans="1:30" ht="13.5">
      <c r="A12" s="17" t="s">
        <v>8</v>
      </c>
      <c r="B12" s="76" t="s">
        <v>19</v>
      </c>
      <c r="C12" s="77" t="s">
        <v>20</v>
      </c>
      <c r="D12" s="88">
        <f t="shared" si="0"/>
        <v>508616</v>
      </c>
      <c r="E12" s="88">
        <f t="shared" si="1"/>
        <v>715</v>
      </c>
      <c r="F12" s="88">
        <v>0</v>
      </c>
      <c r="G12" s="88">
        <v>0</v>
      </c>
      <c r="H12" s="88">
        <v>0</v>
      </c>
      <c r="I12" s="88">
        <v>715</v>
      </c>
      <c r="J12" s="88" t="s">
        <v>311</v>
      </c>
      <c r="K12" s="88">
        <v>0</v>
      </c>
      <c r="L12" s="88">
        <v>507901</v>
      </c>
      <c r="M12" s="88">
        <f t="shared" si="2"/>
        <v>155729</v>
      </c>
      <c r="N12" s="88">
        <f t="shared" si="3"/>
        <v>0</v>
      </c>
      <c r="O12" s="88">
        <v>0</v>
      </c>
      <c r="P12" s="88">
        <v>0</v>
      </c>
      <c r="Q12" s="88">
        <v>0</v>
      </c>
      <c r="R12" s="88">
        <v>0</v>
      </c>
      <c r="S12" s="88" t="s">
        <v>311</v>
      </c>
      <c r="T12" s="88">
        <v>0</v>
      </c>
      <c r="U12" s="88">
        <v>155729</v>
      </c>
      <c r="V12" s="88">
        <f t="shared" si="4"/>
        <v>664345</v>
      </c>
      <c r="W12" s="88">
        <f t="shared" si="5"/>
        <v>715</v>
      </c>
      <c r="X12" s="88">
        <f t="shared" si="6"/>
        <v>0</v>
      </c>
      <c r="Y12" s="88">
        <f t="shared" si="7"/>
        <v>0</v>
      </c>
      <c r="Z12" s="88">
        <f t="shared" si="8"/>
        <v>0</v>
      </c>
      <c r="AA12" s="88">
        <f t="shared" si="9"/>
        <v>715</v>
      </c>
      <c r="AB12" s="88" t="s">
        <v>65</v>
      </c>
      <c r="AC12" s="88">
        <f t="shared" si="10"/>
        <v>0</v>
      </c>
      <c r="AD12" s="88">
        <f t="shared" si="11"/>
        <v>663630</v>
      </c>
    </row>
    <row r="13" spans="1:30" ht="13.5">
      <c r="A13" s="17" t="s">
        <v>8</v>
      </c>
      <c r="B13" s="76" t="s">
        <v>21</v>
      </c>
      <c r="C13" s="77" t="s">
        <v>22</v>
      </c>
      <c r="D13" s="88">
        <f t="shared" si="0"/>
        <v>323391</v>
      </c>
      <c r="E13" s="88">
        <f t="shared" si="1"/>
        <v>6393</v>
      </c>
      <c r="F13" s="88">
        <v>0</v>
      </c>
      <c r="G13" s="88">
        <v>0</v>
      </c>
      <c r="H13" s="88">
        <v>0</v>
      </c>
      <c r="I13" s="88">
        <v>0</v>
      </c>
      <c r="J13" s="88" t="s">
        <v>311</v>
      </c>
      <c r="K13" s="88">
        <v>6393</v>
      </c>
      <c r="L13" s="88">
        <v>316998</v>
      </c>
      <c r="M13" s="88">
        <f t="shared" si="2"/>
        <v>159129</v>
      </c>
      <c r="N13" s="88">
        <f t="shared" si="3"/>
        <v>32420</v>
      </c>
      <c r="O13" s="88">
        <v>16210</v>
      </c>
      <c r="P13" s="88">
        <v>16210</v>
      </c>
      <c r="Q13" s="88">
        <v>0</v>
      </c>
      <c r="R13" s="88">
        <v>0</v>
      </c>
      <c r="S13" s="88" t="s">
        <v>311</v>
      </c>
      <c r="T13" s="88">
        <v>0</v>
      </c>
      <c r="U13" s="88">
        <v>126709</v>
      </c>
      <c r="V13" s="88">
        <f t="shared" si="4"/>
        <v>482520</v>
      </c>
      <c r="W13" s="88">
        <f t="shared" si="5"/>
        <v>38813</v>
      </c>
      <c r="X13" s="88">
        <f t="shared" si="6"/>
        <v>16210</v>
      </c>
      <c r="Y13" s="88">
        <f t="shared" si="7"/>
        <v>16210</v>
      </c>
      <c r="Z13" s="88">
        <f t="shared" si="8"/>
        <v>0</v>
      </c>
      <c r="AA13" s="88">
        <f t="shared" si="9"/>
        <v>0</v>
      </c>
      <c r="AB13" s="88" t="s">
        <v>65</v>
      </c>
      <c r="AC13" s="88">
        <f t="shared" si="10"/>
        <v>6393</v>
      </c>
      <c r="AD13" s="88">
        <f t="shared" si="11"/>
        <v>443707</v>
      </c>
    </row>
    <row r="14" spans="1:30" ht="13.5">
      <c r="A14" s="17" t="s">
        <v>8</v>
      </c>
      <c r="B14" s="76" t="s">
        <v>23</v>
      </c>
      <c r="C14" s="77" t="s">
        <v>24</v>
      </c>
      <c r="D14" s="88">
        <f t="shared" si="0"/>
        <v>859276</v>
      </c>
      <c r="E14" s="88">
        <f t="shared" si="1"/>
        <v>3506</v>
      </c>
      <c r="F14" s="88">
        <v>0</v>
      </c>
      <c r="G14" s="88">
        <v>0</v>
      </c>
      <c r="H14" s="88">
        <v>0</v>
      </c>
      <c r="I14" s="88">
        <v>3506</v>
      </c>
      <c r="J14" s="88" t="s">
        <v>311</v>
      </c>
      <c r="K14" s="88">
        <v>0</v>
      </c>
      <c r="L14" s="88">
        <v>855770</v>
      </c>
      <c r="M14" s="88">
        <f t="shared" si="2"/>
        <v>100724</v>
      </c>
      <c r="N14" s="88">
        <f t="shared" si="3"/>
        <v>106</v>
      </c>
      <c r="O14" s="88">
        <v>0</v>
      </c>
      <c r="P14" s="88">
        <v>0</v>
      </c>
      <c r="Q14" s="88">
        <v>0</v>
      </c>
      <c r="R14" s="88">
        <v>104</v>
      </c>
      <c r="S14" s="88" t="s">
        <v>311</v>
      </c>
      <c r="T14" s="88">
        <v>2</v>
      </c>
      <c r="U14" s="88">
        <v>100618</v>
      </c>
      <c r="V14" s="88">
        <f t="shared" si="4"/>
        <v>960000</v>
      </c>
      <c r="W14" s="88">
        <f t="shared" si="5"/>
        <v>3612</v>
      </c>
      <c r="X14" s="88">
        <f t="shared" si="6"/>
        <v>0</v>
      </c>
      <c r="Y14" s="88">
        <f t="shared" si="7"/>
        <v>0</v>
      </c>
      <c r="Z14" s="88">
        <f t="shared" si="8"/>
        <v>0</v>
      </c>
      <c r="AA14" s="88">
        <f t="shared" si="9"/>
        <v>3610</v>
      </c>
      <c r="AB14" s="88" t="s">
        <v>65</v>
      </c>
      <c r="AC14" s="88">
        <f t="shared" si="10"/>
        <v>2</v>
      </c>
      <c r="AD14" s="88">
        <f t="shared" si="11"/>
        <v>956388</v>
      </c>
    </row>
    <row r="15" spans="1:30" ht="13.5">
      <c r="A15" s="17" t="s">
        <v>8</v>
      </c>
      <c r="B15" s="76" t="s">
        <v>25</v>
      </c>
      <c r="C15" s="77" t="s">
        <v>26</v>
      </c>
      <c r="D15" s="88">
        <f t="shared" si="0"/>
        <v>444387</v>
      </c>
      <c r="E15" s="88">
        <f t="shared" si="1"/>
        <v>6316</v>
      </c>
      <c r="F15" s="88">
        <v>0</v>
      </c>
      <c r="G15" s="88">
        <v>0</v>
      </c>
      <c r="H15" s="88">
        <v>0</v>
      </c>
      <c r="I15" s="88">
        <v>0</v>
      </c>
      <c r="J15" s="88" t="s">
        <v>311</v>
      </c>
      <c r="K15" s="88">
        <v>6316</v>
      </c>
      <c r="L15" s="88">
        <v>438071</v>
      </c>
      <c r="M15" s="88">
        <f t="shared" si="2"/>
        <v>88734</v>
      </c>
      <c r="N15" s="88">
        <f t="shared" si="3"/>
        <v>0</v>
      </c>
      <c r="O15" s="88">
        <v>0</v>
      </c>
      <c r="P15" s="88">
        <v>0</v>
      </c>
      <c r="Q15" s="88">
        <v>0</v>
      </c>
      <c r="R15" s="88">
        <v>0</v>
      </c>
      <c r="S15" s="88" t="s">
        <v>311</v>
      </c>
      <c r="T15" s="88">
        <v>0</v>
      </c>
      <c r="U15" s="88">
        <v>88734</v>
      </c>
      <c r="V15" s="88">
        <f t="shared" si="4"/>
        <v>533121</v>
      </c>
      <c r="W15" s="88">
        <f t="shared" si="5"/>
        <v>6316</v>
      </c>
      <c r="X15" s="88">
        <f t="shared" si="6"/>
        <v>0</v>
      </c>
      <c r="Y15" s="88">
        <f t="shared" si="7"/>
        <v>0</v>
      </c>
      <c r="Z15" s="88">
        <f t="shared" si="8"/>
        <v>0</v>
      </c>
      <c r="AA15" s="88">
        <f t="shared" si="9"/>
        <v>0</v>
      </c>
      <c r="AB15" s="88" t="s">
        <v>65</v>
      </c>
      <c r="AC15" s="88">
        <f t="shared" si="10"/>
        <v>6316</v>
      </c>
      <c r="AD15" s="88">
        <f t="shared" si="11"/>
        <v>526805</v>
      </c>
    </row>
    <row r="16" spans="1:30" ht="13.5">
      <c r="A16" s="17" t="s">
        <v>8</v>
      </c>
      <c r="B16" s="76" t="s">
        <v>27</v>
      </c>
      <c r="C16" s="77" t="s">
        <v>28</v>
      </c>
      <c r="D16" s="88">
        <f t="shared" si="0"/>
        <v>361389</v>
      </c>
      <c r="E16" s="88">
        <f t="shared" si="1"/>
        <v>0</v>
      </c>
      <c r="F16" s="88">
        <v>0</v>
      </c>
      <c r="G16" s="88">
        <v>0</v>
      </c>
      <c r="H16" s="88">
        <v>0</v>
      </c>
      <c r="I16" s="88">
        <v>0</v>
      </c>
      <c r="J16" s="88" t="s">
        <v>311</v>
      </c>
      <c r="K16" s="88">
        <v>0</v>
      </c>
      <c r="L16" s="88">
        <v>361389</v>
      </c>
      <c r="M16" s="88">
        <f t="shared" si="2"/>
        <v>35941</v>
      </c>
      <c r="N16" s="88">
        <f t="shared" si="3"/>
        <v>0</v>
      </c>
      <c r="O16" s="88">
        <v>0</v>
      </c>
      <c r="P16" s="88">
        <v>0</v>
      </c>
      <c r="Q16" s="88">
        <v>0</v>
      </c>
      <c r="R16" s="88">
        <v>0</v>
      </c>
      <c r="S16" s="88" t="s">
        <v>311</v>
      </c>
      <c r="T16" s="88">
        <v>0</v>
      </c>
      <c r="U16" s="88">
        <v>35941</v>
      </c>
      <c r="V16" s="88">
        <f t="shared" si="4"/>
        <v>397330</v>
      </c>
      <c r="W16" s="88">
        <f t="shared" si="5"/>
        <v>0</v>
      </c>
      <c r="X16" s="88">
        <f t="shared" si="6"/>
        <v>0</v>
      </c>
      <c r="Y16" s="88">
        <f t="shared" si="7"/>
        <v>0</v>
      </c>
      <c r="Z16" s="88">
        <f t="shared" si="8"/>
        <v>0</v>
      </c>
      <c r="AA16" s="88">
        <f t="shared" si="9"/>
        <v>0</v>
      </c>
      <c r="AB16" s="88" t="s">
        <v>65</v>
      </c>
      <c r="AC16" s="88">
        <f t="shared" si="10"/>
        <v>0</v>
      </c>
      <c r="AD16" s="88">
        <f t="shared" si="11"/>
        <v>397330</v>
      </c>
    </row>
    <row r="17" spans="1:30" ht="13.5">
      <c r="A17" s="17" t="s">
        <v>8</v>
      </c>
      <c r="B17" s="76" t="s">
        <v>29</v>
      </c>
      <c r="C17" s="77" t="s">
        <v>30</v>
      </c>
      <c r="D17" s="88">
        <f t="shared" si="0"/>
        <v>278963</v>
      </c>
      <c r="E17" s="88">
        <f t="shared" si="1"/>
        <v>0</v>
      </c>
      <c r="F17" s="88">
        <v>0</v>
      </c>
      <c r="G17" s="88">
        <v>0</v>
      </c>
      <c r="H17" s="88">
        <v>0</v>
      </c>
      <c r="I17" s="88">
        <v>0</v>
      </c>
      <c r="J17" s="88" t="s">
        <v>311</v>
      </c>
      <c r="K17" s="88">
        <v>0</v>
      </c>
      <c r="L17" s="88">
        <v>278963</v>
      </c>
      <c r="M17" s="88">
        <f t="shared" si="2"/>
        <v>245496</v>
      </c>
      <c r="N17" s="88">
        <f t="shared" si="3"/>
        <v>33226</v>
      </c>
      <c r="O17" s="88">
        <v>0</v>
      </c>
      <c r="P17" s="88">
        <v>0</v>
      </c>
      <c r="Q17" s="88">
        <v>0</v>
      </c>
      <c r="R17" s="88">
        <v>33226</v>
      </c>
      <c r="S17" s="88" t="s">
        <v>311</v>
      </c>
      <c r="T17" s="88">
        <v>0</v>
      </c>
      <c r="U17" s="88">
        <v>212270</v>
      </c>
      <c r="V17" s="88">
        <f t="shared" si="4"/>
        <v>524459</v>
      </c>
      <c r="W17" s="88">
        <f t="shared" si="5"/>
        <v>33226</v>
      </c>
      <c r="X17" s="88">
        <f t="shared" si="6"/>
        <v>0</v>
      </c>
      <c r="Y17" s="88">
        <f t="shared" si="7"/>
        <v>0</v>
      </c>
      <c r="Z17" s="88">
        <f t="shared" si="8"/>
        <v>0</v>
      </c>
      <c r="AA17" s="88">
        <f t="shared" si="9"/>
        <v>33226</v>
      </c>
      <c r="AB17" s="88" t="s">
        <v>65</v>
      </c>
      <c r="AC17" s="88">
        <f t="shared" si="10"/>
        <v>0</v>
      </c>
      <c r="AD17" s="88">
        <f t="shared" si="11"/>
        <v>491233</v>
      </c>
    </row>
    <row r="18" spans="1:30" ht="13.5">
      <c r="A18" s="17" t="s">
        <v>8</v>
      </c>
      <c r="B18" s="76" t="s">
        <v>31</v>
      </c>
      <c r="C18" s="77" t="s">
        <v>32</v>
      </c>
      <c r="D18" s="88">
        <f t="shared" si="0"/>
        <v>344738</v>
      </c>
      <c r="E18" s="88">
        <f t="shared" si="1"/>
        <v>0</v>
      </c>
      <c r="F18" s="88">
        <v>0</v>
      </c>
      <c r="G18" s="88">
        <v>0</v>
      </c>
      <c r="H18" s="88">
        <v>0</v>
      </c>
      <c r="I18" s="88">
        <v>0</v>
      </c>
      <c r="J18" s="88" t="s">
        <v>311</v>
      </c>
      <c r="K18" s="88">
        <v>0</v>
      </c>
      <c r="L18" s="88">
        <v>344738</v>
      </c>
      <c r="M18" s="88">
        <f t="shared" si="2"/>
        <v>80540</v>
      </c>
      <c r="N18" s="88">
        <f t="shared" si="3"/>
        <v>0</v>
      </c>
      <c r="O18" s="88">
        <v>0</v>
      </c>
      <c r="P18" s="88">
        <v>0</v>
      </c>
      <c r="Q18" s="88">
        <v>0</v>
      </c>
      <c r="R18" s="88">
        <v>0</v>
      </c>
      <c r="S18" s="88" t="s">
        <v>311</v>
      </c>
      <c r="T18" s="88">
        <v>0</v>
      </c>
      <c r="U18" s="88">
        <v>80540</v>
      </c>
      <c r="V18" s="88">
        <f t="shared" si="4"/>
        <v>425278</v>
      </c>
      <c r="W18" s="88">
        <f t="shared" si="5"/>
        <v>0</v>
      </c>
      <c r="X18" s="88">
        <f t="shared" si="6"/>
        <v>0</v>
      </c>
      <c r="Y18" s="88">
        <f t="shared" si="7"/>
        <v>0</v>
      </c>
      <c r="Z18" s="88">
        <f t="shared" si="8"/>
        <v>0</v>
      </c>
      <c r="AA18" s="88">
        <f t="shared" si="9"/>
        <v>0</v>
      </c>
      <c r="AB18" s="88" t="s">
        <v>65</v>
      </c>
      <c r="AC18" s="88">
        <f t="shared" si="10"/>
        <v>0</v>
      </c>
      <c r="AD18" s="88">
        <f t="shared" si="11"/>
        <v>425278</v>
      </c>
    </row>
    <row r="19" spans="1:30" ht="13.5">
      <c r="A19" s="17" t="s">
        <v>8</v>
      </c>
      <c r="B19" s="76" t="s">
        <v>33</v>
      </c>
      <c r="C19" s="77" t="s">
        <v>34</v>
      </c>
      <c r="D19" s="88">
        <f t="shared" si="0"/>
        <v>1286779</v>
      </c>
      <c r="E19" s="88">
        <f t="shared" si="1"/>
        <v>923939</v>
      </c>
      <c r="F19" s="88">
        <v>215205</v>
      </c>
      <c r="G19" s="88">
        <v>4524</v>
      </c>
      <c r="H19" s="88">
        <v>703400</v>
      </c>
      <c r="I19" s="88">
        <v>810</v>
      </c>
      <c r="J19" s="88" t="s">
        <v>311</v>
      </c>
      <c r="K19" s="88">
        <v>0</v>
      </c>
      <c r="L19" s="88">
        <v>362840</v>
      </c>
      <c r="M19" s="88">
        <f t="shared" si="2"/>
        <v>325449</v>
      </c>
      <c r="N19" s="88">
        <f t="shared" si="3"/>
        <v>91181</v>
      </c>
      <c r="O19" s="88">
        <v>0</v>
      </c>
      <c r="P19" s="88">
        <v>0</v>
      </c>
      <c r="Q19" s="88">
        <v>77800</v>
      </c>
      <c r="R19" s="88">
        <v>13381</v>
      </c>
      <c r="S19" s="88" t="s">
        <v>311</v>
      </c>
      <c r="T19" s="88">
        <v>0</v>
      </c>
      <c r="U19" s="88">
        <v>234268</v>
      </c>
      <c r="V19" s="88">
        <f t="shared" si="4"/>
        <v>1612228</v>
      </c>
      <c r="W19" s="88">
        <f t="shared" si="5"/>
        <v>1015120</v>
      </c>
      <c r="X19" s="88">
        <f t="shared" si="6"/>
        <v>215205</v>
      </c>
      <c r="Y19" s="88">
        <f t="shared" si="7"/>
        <v>4524</v>
      </c>
      <c r="Z19" s="88">
        <f t="shared" si="8"/>
        <v>781200</v>
      </c>
      <c r="AA19" s="88">
        <f t="shared" si="9"/>
        <v>14191</v>
      </c>
      <c r="AB19" s="88" t="s">
        <v>65</v>
      </c>
      <c r="AC19" s="88">
        <f t="shared" si="10"/>
        <v>0</v>
      </c>
      <c r="AD19" s="88">
        <f t="shared" si="11"/>
        <v>597108</v>
      </c>
    </row>
    <row r="20" spans="1:30" ht="13.5">
      <c r="A20" s="17" t="s">
        <v>8</v>
      </c>
      <c r="B20" s="76" t="s">
        <v>35</v>
      </c>
      <c r="C20" s="77" t="s">
        <v>36</v>
      </c>
      <c r="D20" s="88">
        <f t="shared" si="0"/>
        <v>359037</v>
      </c>
      <c r="E20" s="88">
        <f t="shared" si="1"/>
        <v>49837</v>
      </c>
      <c r="F20" s="88">
        <v>0</v>
      </c>
      <c r="G20" s="88">
        <v>0</v>
      </c>
      <c r="H20" s="88">
        <v>0</v>
      </c>
      <c r="I20" s="88">
        <v>45370</v>
      </c>
      <c r="J20" s="88" t="s">
        <v>311</v>
      </c>
      <c r="K20" s="88">
        <v>4467</v>
      </c>
      <c r="L20" s="88">
        <v>309200</v>
      </c>
      <c r="M20" s="88">
        <f t="shared" si="2"/>
        <v>86232</v>
      </c>
      <c r="N20" s="88">
        <f t="shared" si="3"/>
        <v>0</v>
      </c>
      <c r="O20" s="88">
        <v>0</v>
      </c>
      <c r="P20" s="88">
        <v>0</v>
      </c>
      <c r="Q20" s="88">
        <v>0</v>
      </c>
      <c r="R20" s="88">
        <v>0</v>
      </c>
      <c r="S20" s="88" t="s">
        <v>311</v>
      </c>
      <c r="T20" s="88">
        <v>0</v>
      </c>
      <c r="U20" s="88">
        <v>86232</v>
      </c>
      <c r="V20" s="88">
        <f t="shared" si="4"/>
        <v>445269</v>
      </c>
      <c r="W20" s="88">
        <f t="shared" si="5"/>
        <v>49837</v>
      </c>
      <c r="X20" s="88">
        <f t="shared" si="6"/>
        <v>0</v>
      </c>
      <c r="Y20" s="88">
        <f t="shared" si="7"/>
        <v>0</v>
      </c>
      <c r="Z20" s="88">
        <f t="shared" si="8"/>
        <v>0</v>
      </c>
      <c r="AA20" s="88">
        <f t="shared" si="9"/>
        <v>45370</v>
      </c>
      <c r="AB20" s="88" t="s">
        <v>65</v>
      </c>
      <c r="AC20" s="88">
        <f t="shared" si="10"/>
        <v>4467</v>
      </c>
      <c r="AD20" s="88">
        <f t="shared" si="11"/>
        <v>395432</v>
      </c>
    </row>
    <row r="21" spans="1:30" ht="13.5">
      <c r="A21" s="17" t="s">
        <v>8</v>
      </c>
      <c r="B21" s="76" t="s">
        <v>37</v>
      </c>
      <c r="C21" s="77" t="s">
        <v>38</v>
      </c>
      <c r="D21" s="88">
        <f t="shared" si="0"/>
        <v>714581</v>
      </c>
      <c r="E21" s="88">
        <f t="shared" si="1"/>
        <v>1468</v>
      </c>
      <c r="F21" s="88">
        <v>0</v>
      </c>
      <c r="G21" s="88">
        <v>0</v>
      </c>
      <c r="H21" s="88">
        <v>0</v>
      </c>
      <c r="I21" s="88">
        <v>1468</v>
      </c>
      <c r="J21" s="88" t="s">
        <v>311</v>
      </c>
      <c r="K21" s="88">
        <v>0</v>
      </c>
      <c r="L21" s="88">
        <v>713113</v>
      </c>
      <c r="M21" s="88">
        <f t="shared" si="2"/>
        <v>169655</v>
      </c>
      <c r="N21" s="88">
        <f t="shared" si="3"/>
        <v>55850</v>
      </c>
      <c r="O21" s="88">
        <v>0</v>
      </c>
      <c r="P21" s="88">
        <v>0</v>
      </c>
      <c r="Q21" s="88">
        <v>0</v>
      </c>
      <c r="R21" s="88">
        <v>55850</v>
      </c>
      <c r="S21" s="88" t="s">
        <v>311</v>
      </c>
      <c r="T21" s="88">
        <v>0</v>
      </c>
      <c r="U21" s="88">
        <v>113805</v>
      </c>
      <c r="V21" s="88">
        <f t="shared" si="4"/>
        <v>884236</v>
      </c>
      <c r="W21" s="88">
        <f t="shared" si="5"/>
        <v>57318</v>
      </c>
      <c r="X21" s="88">
        <f t="shared" si="6"/>
        <v>0</v>
      </c>
      <c r="Y21" s="88">
        <f t="shared" si="7"/>
        <v>0</v>
      </c>
      <c r="Z21" s="88">
        <f t="shared" si="8"/>
        <v>0</v>
      </c>
      <c r="AA21" s="88">
        <f t="shared" si="9"/>
        <v>57318</v>
      </c>
      <c r="AB21" s="88" t="s">
        <v>65</v>
      </c>
      <c r="AC21" s="88">
        <f t="shared" si="10"/>
        <v>0</v>
      </c>
      <c r="AD21" s="88">
        <f t="shared" si="11"/>
        <v>826918</v>
      </c>
    </row>
    <row r="22" spans="1:30" ht="13.5">
      <c r="A22" s="17" t="s">
        <v>8</v>
      </c>
      <c r="B22" s="76" t="s">
        <v>39</v>
      </c>
      <c r="C22" s="77" t="s">
        <v>40</v>
      </c>
      <c r="D22" s="88">
        <f aca="true" t="shared" si="12" ref="D22:D85">E22+L22</f>
        <v>527540</v>
      </c>
      <c r="E22" s="88">
        <f aca="true" t="shared" si="13" ref="E22:E85">F22+G22+H22+I22+K22</f>
        <v>183</v>
      </c>
      <c r="F22" s="88">
        <v>0</v>
      </c>
      <c r="G22" s="88">
        <v>0</v>
      </c>
      <c r="H22" s="88">
        <v>0</v>
      </c>
      <c r="I22" s="88">
        <v>183</v>
      </c>
      <c r="J22" s="88" t="s">
        <v>311</v>
      </c>
      <c r="K22" s="88">
        <v>0</v>
      </c>
      <c r="L22" s="88">
        <v>527357</v>
      </c>
      <c r="M22" s="88">
        <f aca="true" t="shared" si="14" ref="M22:M85">N22+U22</f>
        <v>40518</v>
      </c>
      <c r="N22" s="88">
        <f aca="true" t="shared" si="15" ref="N22:N85">O22+P22+Q22+R22+T22</f>
        <v>0</v>
      </c>
      <c r="O22" s="88">
        <v>0</v>
      </c>
      <c r="P22" s="88">
        <v>0</v>
      </c>
      <c r="Q22" s="88">
        <v>0</v>
      </c>
      <c r="R22" s="88">
        <v>0</v>
      </c>
      <c r="S22" s="88" t="s">
        <v>311</v>
      </c>
      <c r="T22" s="88">
        <v>0</v>
      </c>
      <c r="U22" s="88">
        <v>40518</v>
      </c>
      <c r="V22" s="88">
        <f t="shared" si="4"/>
        <v>568058</v>
      </c>
      <c r="W22" s="88">
        <f t="shared" si="5"/>
        <v>183</v>
      </c>
      <c r="X22" s="88">
        <f t="shared" si="6"/>
        <v>0</v>
      </c>
      <c r="Y22" s="88">
        <f t="shared" si="7"/>
        <v>0</v>
      </c>
      <c r="Z22" s="88">
        <f t="shared" si="8"/>
        <v>0</v>
      </c>
      <c r="AA22" s="88">
        <f t="shared" si="9"/>
        <v>183</v>
      </c>
      <c r="AB22" s="88" t="s">
        <v>65</v>
      </c>
      <c r="AC22" s="88">
        <f t="shared" si="10"/>
        <v>0</v>
      </c>
      <c r="AD22" s="88">
        <f t="shared" si="11"/>
        <v>567875</v>
      </c>
    </row>
    <row r="23" spans="1:30" ht="13.5">
      <c r="A23" s="17" t="s">
        <v>8</v>
      </c>
      <c r="B23" s="76" t="s">
        <v>41</v>
      </c>
      <c r="C23" s="77" t="s">
        <v>42</v>
      </c>
      <c r="D23" s="88">
        <f t="shared" si="12"/>
        <v>840842</v>
      </c>
      <c r="E23" s="88">
        <f t="shared" si="13"/>
        <v>108295</v>
      </c>
      <c r="F23" s="88">
        <v>0</v>
      </c>
      <c r="G23" s="88">
        <v>0</v>
      </c>
      <c r="H23" s="88">
        <v>0</v>
      </c>
      <c r="I23" s="88">
        <v>108295</v>
      </c>
      <c r="J23" s="88" t="s">
        <v>311</v>
      </c>
      <c r="K23" s="88">
        <v>0</v>
      </c>
      <c r="L23" s="88">
        <v>732547</v>
      </c>
      <c r="M23" s="88">
        <f t="shared" si="14"/>
        <v>89732</v>
      </c>
      <c r="N23" s="88">
        <f t="shared" si="15"/>
        <v>9627</v>
      </c>
      <c r="O23" s="88">
        <v>0</v>
      </c>
      <c r="P23" s="88">
        <v>0</v>
      </c>
      <c r="Q23" s="88">
        <v>0</v>
      </c>
      <c r="R23" s="88">
        <v>9627</v>
      </c>
      <c r="S23" s="88" t="s">
        <v>311</v>
      </c>
      <c r="T23" s="88">
        <v>0</v>
      </c>
      <c r="U23" s="88">
        <v>80105</v>
      </c>
      <c r="V23" s="88">
        <f t="shared" si="4"/>
        <v>930574</v>
      </c>
      <c r="W23" s="88">
        <f t="shared" si="5"/>
        <v>117922</v>
      </c>
      <c r="X23" s="88">
        <f t="shared" si="6"/>
        <v>0</v>
      </c>
      <c r="Y23" s="88">
        <f t="shared" si="7"/>
        <v>0</v>
      </c>
      <c r="Z23" s="88">
        <f t="shared" si="8"/>
        <v>0</v>
      </c>
      <c r="AA23" s="88">
        <f t="shared" si="9"/>
        <v>117922</v>
      </c>
      <c r="AB23" s="88" t="s">
        <v>65</v>
      </c>
      <c r="AC23" s="88">
        <f t="shared" si="10"/>
        <v>0</v>
      </c>
      <c r="AD23" s="88">
        <f t="shared" si="11"/>
        <v>812652</v>
      </c>
    </row>
    <row r="24" spans="1:30" ht="13.5">
      <c r="A24" s="17" t="s">
        <v>8</v>
      </c>
      <c r="B24" s="76" t="s">
        <v>43</v>
      </c>
      <c r="C24" s="77" t="s">
        <v>44</v>
      </c>
      <c r="D24" s="88">
        <f t="shared" si="12"/>
        <v>1072635</v>
      </c>
      <c r="E24" s="88">
        <f t="shared" si="13"/>
        <v>15746</v>
      </c>
      <c r="F24" s="88">
        <v>0</v>
      </c>
      <c r="G24" s="88">
        <v>0</v>
      </c>
      <c r="H24" s="88">
        <v>0</v>
      </c>
      <c r="I24" s="88">
        <v>15447</v>
      </c>
      <c r="J24" s="88" t="s">
        <v>311</v>
      </c>
      <c r="K24" s="88">
        <v>299</v>
      </c>
      <c r="L24" s="88">
        <v>1056889</v>
      </c>
      <c r="M24" s="88">
        <f t="shared" si="14"/>
        <v>169951</v>
      </c>
      <c r="N24" s="88">
        <f t="shared" si="15"/>
        <v>13635</v>
      </c>
      <c r="O24" s="88">
        <v>0</v>
      </c>
      <c r="P24" s="88">
        <v>0</v>
      </c>
      <c r="Q24" s="88">
        <v>0</v>
      </c>
      <c r="R24" s="88">
        <v>0</v>
      </c>
      <c r="S24" s="88" t="s">
        <v>311</v>
      </c>
      <c r="T24" s="88">
        <v>13635</v>
      </c>
      <c r="U24" s="88">
        <v>156316</v>
      </c>
      <c r="V24" s="88">
        <f t="shared" si="4"/>
        <v>1242586</v>
      </c>
      <c r="W24" s="88">
        <f t="shared" si="5"/>
        <v>29381</v>
      </c>
      <c r="X24" s="88">
        <f t="shared" si="6"/>
        <v>0</v>
      </c>
      <c r="Y24" s="88">
        <f t="shared" si="7"/>
        <v>0</v>
      </c>
      <c r="Z24" s="88">
        <f t="shared" si="8"/>
        <v>0</v>
      </c>
      <c r="AA24" s="88">
        <f t="shared" si="9"/>
        <v>15447</v>
      </c>
      <c r="AB24" s="88" t="s">
        <v>65</v>
      </c>
      <c r="AC24" s="88">
        <f t="shared" si="10"/>
        <v>13934</v>
      </c>
      <c r="AD24" s="88">
        <f t="shared" si="11"/>
        <v>1213205</v>
      </c>
    </row>
    <row r="25" spans="1:30" ht="13.5">
      <c r="A25" s="17" t="s">
        <v>8</v>
      </c>
      <c r="B25" s="76" t="s">
        <v>45</v>
      </c>
      <c r="C25" s="77" t="s">
        <v>46</v>
      </c>
      <c r="D25" s="88">
        <f t="shared" si="12"/>
        <v>2593240</v>
      </c>
      <c r="E25" s="88">
        <f t="shared" si="13"/>
        <v>1053546</v>
      </c>
      <c r="F25" s="88">
        <v>261552</v>
      </c>
      <c r="G25" s="88">
        <v>0</v>
      </c>
      <c r="H25" s="88">
        <v>522100</v>
      </c>
      <c r="I25" s="88">
        <v>236958</v>
      </c>
      <c r="J25" s="88" t="s">
        <v>311</v>
      </c>
      <c r="K25" s="88">
        <v>32936</v>
      </c>
      <c r="L25" s="88">
        <v>1539694</v>
      </c>
      <c r="M25" s="88">
        <f t="shared" si="14"/>
        <v>597518</v>
      </c>
      <c r="N25" s="88">
        <f t="shared" si="15"/>
        <v>204614</v>
      </c>
      <c r="O25" s="88">
        <v>0</v>
      </c>
      <c r="P25" s="88">
        <v>0</v>
      </c>
      <c r="Q25" s="88">
        <v>0</v>
      </c>
      <c r="R25" s="88">
        <v>202991</v>
      </c>
      <c r="S25" s="88" t="s">
        <v>311</v>
      </c>
      <c r="T25" s="88">
        <v>1623</v>
      </c>
      <c r="U25" s="88">
        <v>392904</v>
      </c>
      <c r="V25" s="88">
        <f t="shared" si="4"/>
        <v>3190758</v>
      </c>
      <c r="W25" s="88">
        <f t="shared" si="5"/>
        <v>1258160</v>
      </c>
      <c r="X25" s="88">
        <f t="shared" si="6"/>
        <v>261552</v>
      </c>
      <c r="Y25" s="88">
        <f t="shared" si="7"/>
        <v>0</v>
      </c>
      <c r="Z25" s="88">
        <f t="shared" si="8"/>
        <v>522100</v>
      </c>
      <c r="AA25" s="88">
        <f t="shared" si="9"/>
        <v>439949</v>
      </c>
      <c r="AB25" s="88" t="s">
        <v>65</v>
      </c>
      <c r="AC25" s="88">
        <f t="shared" si="10"/>
        <v>34559</v>
      </c>
      <c r="AD25" s="88">
        <f t="shared" si="11"/>
        <v>1932598</v>
      </c>
    </row>
    <row r="26" spans="1:30" ht="13.5">
      <c r="A26" s="17" t="s">
        <v>8</v>
      </c>
      <c r="B26" s="76" t="s">
        <v>47</v>
      </c>
      <c r="C26" s="77" t="s">
        <v>48</v>
      </c>
      <c r="D26" s="88">
        <f t="shared" si="12"/>
        <v>830764</v>
      </c>
      <c r="E26" s="88">
        <f t="shared" si="13"/>
        <v>25700</v>
      </c>
      <c r="F26" s="88">
        <v>0</v>
      </c>
      <c r="G26" s="88">
        <v>0</v>
      </c>
      <c r="H26" s="88">
        <v>0</v>
      </c>
      <c r="I26" s="88">
        <v>25585</v>
      </c>
      <c r="J26" s="88" t="s">
        <v>311</v>
      </c>
      <c r="K26" s="88">
        <v>115</v>
      </c>
      <c r="L26" s="88">
        <v>805064</v>
      </c>
      <c r="M26" s="88">
        <f t="shared" si="14"/>
        <v>162362</v>
      </c>
      <c r="N26" s="88">
        <f t="shared" si="15"/>
        <v>7752</v>
      </c>
      <c r="O26" s="88">
        <v>0</v>
      </c>
      <c r="P26" s="88">
        <v>0</v>
      </c>
      <c r="Q26" s="88">
        <v>0</v>
      </c>
      <c r="R26" s="88">
        <v>7738</v>
      </c>
      <c r="S26" s="88" t="s">
        <v>311</v>
      </c>
      <c r="T26" s="88">
        <v>14</v>
      </c>
      <c r="U26" s="88">
        <v>154610</v>
      </c>
      <c r="V26" s="88">
        <f t="shared" si="4"/>
        <v>993126</v>
      </c>
      <c r="W26" s="88">
        <f t="shared" si="5"/>
        <v>33452</v>
      </c>
      <c r="X26" s="88">
        <f t="shared" si="6"/>
        <v>0</v>
      </c>
      <c r="Y26" s="88">
        <f t="shared" si="7"/>
        <v>0</v>
      </c>
      <c r="Z26" s="88">
        <f t="shared" si="8"/>
        <v>0</v>
      </c>
      <c r="AA26" s="88">
        <f t="shared" si="9"/>
        <v>33323</v>
      </c>
      <c r="AB26" s="88" t="s">
        <v>65</v>
      </c>
      <c r="AC26" s="88">
        <f t="shared" si="10"/>
        <v>129</v>
      </c>
      <c r="AD26" s="88">
        <f t="shared" si="11"/>
        <v>959674</v>
      </c>
    </row>
    <row r="27" spans="1:30" ht="13.5">
      <c r="A27" s="17" t="s">
        <v>8</v>
      </c>
      <c r="B27" s="76" t="s">
        <v>327</v>
      </c>
      <c r="C27" s="77" t="s">
        <v>328</v>
      </c>
      <c r="D27" s="88">
        <f t="shared" si="12"/>
        <v>1803512</v>
      </c>
      <c r="E27" s="88">
        <f t="shared" si="13"/>
        <v>1262695</v>
      </c>
      <c r="F27" s="88">
        <v>314929</v>
      </c>
      <c r="G27" s="88">
        <v>0</v>
      </c>
      <c r="H27" s="88">
        <v>879800</v>
      </c>
      <c r="I27" s="88">
        <v>34543</v>
      </c>
      <c r="J27" s="88" t="s">
        <v>311</v>
      </c>
      <c r="K27" s="88">
        <v>33423</v>
      </c>
      <c r="L27" s="88">
        <v>540817</v>
      </c>
      <c r="M27" s="88">
        <f t="shared" si="14"/>
        <v>84907</v>
      </c>
      <c r="N27" s="88">
        <f t="shared" si="15"/>
        <v>3236</v>
      </c>
      <c r="O27" s="88">
        <v>0</v>
      </c>
      <c r="P27" s="88">
        <v>0</v>
      </c>
      <c r="Q27" s="88">
        <v>0</v>
      </c>
      <c r="R27" s="88">
        <v>3236</v>
      </c>
      <c r="S27" s="88" t="s">
        <v>311</v>
      </c>
      <c r="T27" s="88">
        <v>0</v>
      </c>
      <c r="U27" s="88">
        <v>81671</v>
      </c>
      <c r="V27" s="88">
        <f t="shared" si="4"/>
        <v>1888419</v>
      </c>
      <c r="W27" s="88">
        <f t="shared" si="5"/>
        <v>1265931</v>
      </c>
      <c r="X27" s="88">
        <f t="shared" si="6"/>
        <v>314929</v>
      </c>
      <c r="Y27" s="88">
        <f t="shared" si="7"/>
        <v>0</v>
      </c>
      <c r="Z27" s="88">
        <f t="shared" si="8"/>
        <v>879800</v>
      </c>
      <c r="AA27" s="88">
        <f t="shared" si="9"/>
        <v>37779</v>
      </c>
      <c r="AB27" s="88" t="s">
        <v>65</v>
      </c>
      <c r="AC27" s="88">
        <f t="shared" si="10"/>
        <v>33423</v>
      </c>
      <c r="AD27" s="88">
        <f t="shared" si="11"/>
        <v>622488</v>
      </c>
    </row>
    <row r="28" spans="1:30" ht="13.5">
      <c r="A28" s="17" t="s">
        <v>8</v>
      </c>
      <c r="B28" s="80" t="s">
        <v>66</v>
      </c>
      <c r="C28" s="77" t="s">
        <v>329</v>
      </c>
      <c r="D28" s="88">
        <f t="shared" si="12"/>
        <v>405081</v>
      </c>
      <c r="E28" s="88">
        <f t="shared" si="13"/>
        <v>0</v>
      </c>
      <c r="F28" s="88">
        <v>0</v>
      </c>
      <c r="G28" s="88">
        <v>0</v>
      </c>
      <c r="H28" s="88">
        <v>0</v>
      </c>
      <c r="I28" s="88">
        <v>0</v>
      </c>
      <c r="J28" s="88" t="s">
        <v>311</v>
      </c>
      <c r="K28" s="88">
        <v>0</v>
      </c>
      <c r="L28" s="88">
        <v>405081</v>
      </c>
      <c r="M28" s="88">
        <f t="shared" si="14"/>
        <v>9659</v>
      </c>
      <c r="N28" s="88">
        <f t="shared" si="15"/>
        <v>0</v>
      </c>
      <c r="O28" s="88">
        <v>0</v>
      </c>
      <c r="P28" s="88">
        <v>0</v>
      </c>
      <c r="Q28" s="88">
        <v>0</v>
      </c>
      <c r="R28" s="88">
        <v>0</v>
      </c>
      <c r="S28" s="88" t="s">
        <v>311</v>
      </c>
      <c r="T28" s="88">
        <v>0</v>
      </c>
      <c r="U28" s="88">
        <v>9659</v>
      </c>
      <c r="V28" s="88">
        <f t="shared" si="4"/>
        <v>414740</v>
      </c>
      <c r="W28" s="88">
        <f t="shared" si="5"/>
        <v>0</v>
      </c>
      <c r="X28" s="88">
        <f t="shared" si="6"/>
        <v>0</v>
      </c>
      <c r="Y28" s="88">
        <f t="shared" si="7"/>
        <v>0</v>
      </c>
      <c r="Z28" s="88">
        <f t="shared" si="8"/>
        <v>0</v>
      </c>
      <c r="AA28" s="88">
        <f t="shared" si="9"/>
        <v>0</v>
      </c>
      <c r="AB28" s="88" t="s">
        <v>67</v>
      </c>
      <c r="AC28" s="88">
        <f t="shared" si="10"/>
        <v>0</v>
      </c>
      <c r="AD28" s="88">
        <f t="shared" si="11"/>
        <v>414740</v>
      </c>
    </row>
    <row r="29" spans="1:30" ht="13.5">
      <c r="A29" s="17" t="s">
        <v>8</v>
      </c>
      <c r="B29" s="76" t="s">
        <v>49</v>
      </c>
      <c r="C29" s="77" t="s">
        <v>50</v>
      </c>
      <c r="D29" s="88">
        <f t="shared" si="12"/>
        <v>337363</v>
      </c>
      <c r="E29" s="88">
        <f t="shared" si="13"/>
        <v>0</v>
      </c>
      <c r="F29" s="88">
        <v>0</v>
      </c>
      <c r="G29" s="88">
        <v>0</v>
      </c>
      <c r="H29" s="88">
        <v>0</v>
      </c>
      <c r="I29" s="88">
        <v>0</v>
      </c>
      <c r="J29" s="88" t="s">
        <v>311</v>
      </c>
      <c r="K29" s="88">
        <v>0</v>
      </c>
      <c r="L29" s="88">
        <v>337363</v>
      </c>
      <c r="M29" s="88">
        <f t="shared" si="14"/>
        <v>69252</v>
      </c>
      <c r="N29" s="88">
        <f t="shared" si="15"/>
        <v>0</v>
      </c>
      <c r="O29" s="88">
        <v>0</v>
      </c>
      <c r="P29" s="88">
        <v>0</v>
      </c>
      <c r="Q29" s="88">
        <v>0</v>
      </c>
      <c r="R29" s="88">
        <v>0</v>
      </c>
      <c r="S29" s="88" t="s">
        <v>311</v>
      </c>
      <c r="T29" s="88">
        <v>0</v>
      </c>
      <c r="U29" s="88">
        <v>69252</v>
      </c>
      <c r="V29" s="88">
        <f t="shared" si="4"/>
        <v>406615</v>
      </c>
      <c r="W29" s="88">
        <f t="shared" si="5"/>
        <v>0</v>
      </c>
      <c r="X29" s="88">
        <f t="shared" si="6"/>
        <v>0</v>
      </c>
      <c r="Y29" s="88">
        <f t="shared" si="7"/>
        <v>0</v>
      </c>
      <c r="Z29" s="88">
        <f t="shared" si="8"/>
        <v>0</v>
      </c>
      <c r="AA29" s="88">
        <f t="shared" si="9"/>
        <v>0</v>
      </c>
      <c r="AB29" s="88" t="s">
        <v>67</v>
      </c>
      <c r="AC29" s="88">
        <f t="shared" si="10"/>
        <v>0</v>
      </c>
      <c r="AD29" s="88">
        <f t="shared" si="11"/>
        <v>406615</v>
      </c>
    </row>
    <row r="30" spans="1:30" ht="13.5">
      <c r="A30" s="17" t="s">
        <v>8</v>
      </c>
      <c r="B30" s="76" t="s">
        <v>51</v>
      </c>
      <c r="C30" s="77" t="s">
        <v>52</v>
      </c>
      <c r="D30" s="88">
        <f t="shared" si="12"/>
        <v>167245</v>
      </c>
      <c r="E30" s="88">
        <f t="shared" si="13"/>
        <v>0</v>
      </c>
      <c r="F30" s="88">
        <v>0</v>
      </c>
      <c r="G30" s="88">
        <v>0</v>
      </c>
      <c r="H30" s="88">
        <v>0</v>
      </c>
      <c r="I30" s="88">
        <v>0</v>
      </c>
      <c r="J30" s="88" t="s">
        <v>311</v>
      </c>
      <c r="K30" s="88">
        <v>0</v>
      </c>
      <c r="L30" s="88">
        <v>167245</v>
      </c>
      <c r="M30" s="88">
        <f t="shared" si="14"/>
        <v>28367</v>
      </c>
      <c r="N30" s="88">
        <f t="shared" si="15"/>
        <v>0</v>
      </c>
      <c r="O30" s="88">
        <v>0</v>
      </c>
      <c r="P30" s="88">
        <v>0</v>
      </c>
      <c r="Q30" s="88">
        <v>0</v>
      </c>
      <c r="R30" s="88">
        <v>0</v>
      </c>
      <c r="S30" s="88" t="s">
        <v>311</v>
      </c>
      <c r="T30" s="88">
        <v>0</v>
      </c>
      <c r="U30" s="88">
        <v>28367</v>
      </c>
      <c r="V30" s="88">
        <f t="shared" si="4"/>
        <v>195612</v>
      </c>
      <c r="W30" s="88">
        <f t="shared" si="5"/>
        <v>0</v>
      </c>
      <c r="X30" s="88">
        <f t="shared" si="6"/>
        <v>0</v>
      </c>
      <c r="Y30" s="88">
        <f t="shared" si="7"/>
        <v>0</v>
      </c>
      <c r="Z30" s="88">
        <f t="shared" si="8"/>
        <v>0</v>
      </c>
      <c r="AA30" s="88">
        <f t="shared" si="9"/>
        <v>0</v>
      </c>
      <c r="AB30" s="88" t="s">
        <v>67</v>
      </c>
      <c r="AC30" s="88">
        <f t="shared" si="10"/>
        <v>0</v>
      </c>
      <c r="AD30" s="88">
        <f t="shared" si="11"/>
        <v>195612</v>
      </c>
    </row>
    <row r="31" spans="1:30" ht="13.5">
      <c r="A31" s="17" t="s">
        <v>8</v>
      </c>
      <c r="B31" s="76" t="s">
        <v>53</v>
      </c>
      <c r="C31" s="77" t="s">
        <v>54</v>
      </c>
      <c r="D31" s="88">
        <f t="shared" si="12"/>
        <v>276025</v>
      </c>
      <c r="E31" s="88">
        <f t="shared" si="13"/>
        <v>0</v>
      </c>
      <c r="F31" s="88">
        <v>0</v>
      </c>
      <c r="G31" s="88">
        <v>0</v>
      </c>
      <c r="H31" s="88">
        <v>0</v>
      </c>
      <c r="I31" s="88">
        <v>0</v>
      </c>
      <c r="J31" s="88" t="s">
        <v>311</v>
      </c>
      <c r="K31" s="88">
        <v>0</v>
      </c>
      <c r="L31" s="88">
        <v>276025</v>
      </c>
      <c r="M31" s="88">
        <f t="shared" si="14"/>
        <v>41664</v>
      </c>
      <c r="N31" s="88">
        <f t="shared" si="15"/>
        <v>0</v>
      </c>
      <c r="O31" s="88">
        <v>0</v>
      </c>
      <c r="P31" s="88">
        <v>0</v>
      </c>
      <c r="Q31" s="88">
        <v>0</v>
      </c>
      <c r="R31" s="88">
        <v>0</v>
      </c>
      <c r="S31" s="88" t="s">
        <v>311</v>
      </c>
      <c r="T31" s="88">
        <v>0</v>
      </c>
      <c r="U31" s="88">
        <v>41664</v>
      </c>
      <c r="V31" s="88">
        <f t="shared" si="4"/>
        <v>317689</v>
      </c>
      <c r="W31" s="88">
        <f t="shared" si="5"/>
        <v>0</v>
      </c>
      <c r="X31" s="88">
        <f t="shared" si="6"/>
        <v>0</v>
      </c>
      <c r="Y31" s="88">
        <f t="shared" si="7"/>
        <v>0</v>
      </c>
      <c r="Z31" s="88">
        <f t="shared" si="8"/>
        <v>0</v>
      </c>
      <c r="AA31" s="88">
        <f t="shared" si="9"/>
        <v>0</v>
      </c>
      <c r="AB31" s="88" t="s">
        <v>67</v>
      </c>
      <c r="AC31" s="88">
        <f t="shared" si="10"/>
        <v>0</v>
      </c>
      <c r="AD31" s="88">
        <f t="shared" si="11"/>
        <v>317689</v>
      </c>
    </row>
    <row r="32" spans="1:30" ht="13.5">
      <c r="A32" s="17" t="s">
        <v>8</v>
      </c>
      <c r="B32" s="76" t="s">
        <v>125</v>
      </c>
      <c r="C32" s="77" t="s">
        <v>126</v>
      </c>
      <c r="D32" s="88">
        <f t="shared" si="12"/>
        <v>256556</v>
      </c>
      <c r="E32" s="88">
        <f t="shared" si="13"/>
        <v>8406</v>
      </c>
      <c r="F32" s="88">
        <v>0</v>
      </c>
      <c r="G32" s="88">
        <v>0</v>
      </c>
      <c r="H32" s="88">
        <v>0</v>
      </c>
      <c r="I32" s="88">
        <v>6605</v>
      </c>
      <c r="J32" s="88" t="s">
        <v>311</v>
      </c>
      <c r="K32" s="88">
        <v>1801</v>
      </c>
      <c r="L32" s="88">
        <v>248150</v>
      </c>
      <c r="M32" s="88">
        <f t="shared" si="14"/>
        <v>33520</v>
      </c>
      <c r="N32" s="88">
        <f t="shared" si="15"/>
        <v>0</v>
      </c>
      <c r="O32" s="88">
        <v>0</v>
      </c>
      <c r="P32" s="88">
        <v>0</v>
      </c>
      <c r="Q32" s="88">
        <v>0</v>
      </c>
      <c r="R32" s="88">
        <v>0</v>
      </c>
      <c r="S32" s="88" t="s">
        <v>311</v>
      </c>
      <c r="T32" s="88">
        <v>0</v>
      </c>
      <c r="U32" s="88">
        <v>33520</v>
      </c>
      <c r="V32" s="88">
        <f t="shared" si="4"/>
        <v>290076</v>
      </c>
      <c r="W32" s="88">
        <f t="shared" si="5"/>
        <v>8406</v>
      </c>
      <c r="X32" s="88">
        <f t="shared" si="6"/>
        <v>0</v>
      </c>
      <c r="Y32" s="88">
        <f t="shared" si="7"/>
        <v>0</v>
      </c>
      <c r="Z32" s="88">
        <f t="shared" si="8"/>
        <v>0</v>
      </c>
      <c r="AA32" s="88">
        <f t="shared" si="9"/>
        <v>6605</v>
      </c>
      <c r="AB32" s="88" t="s">
        <v>67</v>
      </c>
      <c r="AC32" s="88">
        <f t="shared" si="10"/>
        <v>1801</v>
      </c>
      <c r="AD32" s="88">
        <f t="shared" si="11"/>
        <v>281670</v>
      </c>
    </row>
    <row r="33" spans="1:30" ht="13.5">
      <c r="A33" s="17" t="s">
        <v>8</v>
      </c>
      <c r="B33" s="76" t="s">
        <v>127</v>
      </c>
      <c r="C33" s="77" t="s">
        <v>128</v>
      </c>
      <c r="D33" s="88">
        <f t="shared" si="12"/>
        <v>132295</v>
      </c>
      <c r="E33" s="88">
        <f t="shared" si="13"/>
        <v>0</v>
      </c>
      <c r="F33" s="88">
        <v>0</v>
      </c>
      <c r="G33" s="88">
        <v>0</v>
      </c>
      <c r="H33" s="88">
        <v>0</v>
      </c>
      <c r="I33" s="88">
        <v>0</v>
      </c>
      <c r="J33" s="88" t="s">
        <v>311</v>
      </c>
      <c r="K33" s="88">
        <v>0</v>
      </c>
      <c r="L33" s="88">
        <v>132295</v>
      </c>
      <c r="M33" s="88">
        <f t="shared" si="14"/>
        <v>123867</v>
      </c>
      <c r="N33" s="88">
        <f t="shared" si="15"/>
        <v>0</v>
      </c>
      <c r="O33" s="88">
        <v>0</v>
      </c>
      <c r="P33" s="88">
        <v>0</v>
      </c>
      <c r="Q33" s="88">
        <v>0</v>
      </c>
      <c r="R33" s="88">
        <v>0</v>
      </c>
      <c r="S33" s="88" t="s">
        <v>311</v>
      </c>
      <c r="T33" s="88">
        <v>0</v>
      </c>
      <c r="U33" s="88">
        <v>123867</v>
      </c>
      <c r="V33" s="88">
        <f t="shared" si="4"/>
        <v>256162</v>
      </c>
      <c r="W33" s="88">
        <f t="shared" si="5"/>
        <v>0</v>
      </c>
      <c r="X33" s="88">
        <f t="shared" si="6"/>
        <v>0</v>
      </c>
      <c r="Y33" s="88">
        <f t="shared" si="7"/>
        <v>0</v>
      </c>
      <c r="Z33" s="88">
        <f t="shared" si="8"/>
        <v>0</v>
      </c>
      <c r="AA33" s="88">
        <f t="shared" si="9"/>
        <v>0</v>
      </c>
      <c r="AB33" s="88" t="s">
        <v>67</v>
      </c>
      <c r="AC33" s="88">
        <f t="shared" si="10"/>
        <v>0</v>
      </c>
      <c r="AD33" s="88">
        <f t="shared" si="11"/>
        <v>256162</v>
      </c>
    </row>
    <row r="34" spans="1:30" ht="13.5">
      <c r="A34" s="17" t="s">
        <v>8</v>
      </c>
      <c r="B34" s="76" t="s">
        <v>129</v>
      </c>
      <c r="C34" s="77" t="s">
        <v>130</v>
      </c>
      <c r="D34" s="88">
        <f t="shared" si="12"/>
        <v>60827</v>
      </c>
      <c r="E34" s="88">
        <f t="shared" si="13"/>
        <v>0</v>
      </c>
      <c r="F34" s="88">
        <v>0</v>
      </c>
      <c r="G34" s="88">
        <v>0</v>
      </c>
      <c r="H34" s="88">
        <v>0</v>
      </c>
      <c r="I34" s="88">
        <v>0</v>
      </c>
      <c r="J34" s="88" t="s">
        <v>311</v>
      </c>
      <c r="K34" s="88">
        <v>0</v>
      </c>
      <c r="L34" s="88">
        <v>60827</v>
      </c>
      <c r="M34" s="88">
        <f t="shared" si="14"/>
        <v>64514</v>
      </c>
      <c r="N34" s="88">
        <f t="shared" si="15"/>
        <v>0</v>
      </c>
      <c r="O34" s="88">
        <v>0</v>
      </c>
      <c r="P34" s="88">
        <v>0</v>
      </c>
      <c r="Q34" s="88">
        <v>0</v>
      </c>
      <c r="R34" s="88">
        <v>0</v>
      </c>
      <c r="S34" s="88" t="s">
        <v>311</v>
      </c>
      <c r="T34" s="88">
        <v>0</v>
      </c>
      <c r="U34" s="88">
        <v>64514</v>
      </c>
      <c r="V34" s="88">
        <f t="shared" si="4"/>
        <v>125341</v>
      </c>
      <c r="W34" s="88">
        <f t="shared" si="5"/>
        <v>0</v>
      </c>
      <c r="X34" s="88">
        <f t="shared" si="6"/>
        <v>0</v>
      </c>
      <c r="Y34" s="88">
        <f t="shared" si="7"/>
        <v>0</v>
      </c>
      <c r="Z34" s="88">
        <f t="shared" si="8"/>
        <v>0</v>
      </c>
      <c r="AA34" s="88">
        <f t="shared" si="9"/>
        <v>0</v>
      </c>
      <c r="AB34" s="88" t="s">
        <v>67</v>
      </c>
      <c r="AC34" s="88">
        <f t="shared" si="10"/>
        <v>0</v>
      </c>
      <c r="AD34" s="88">
        <f t="shared" si="11"/>
        <v>125341</v>
      </c>
    </row>
    <row r="35" spans="1:30" ht="13.5">
      <c r="A35" s="17" t="s">
        <v>8</v>
      </c>
      <c r="B35" s="76" t="s">
        <v>131</v>
      </c>
      <c r="C35" s="77" t="s">
        <v>132</v>
      </c>
      <c r="D35" s="88">
        <f t="shared" si="12"/>
        <v>46031</v>
      </c>
      <c r="E35" s="88">
        <f t="shared" si="13"/>
        <v>0</v>
      </c>
      <c r="F35" s="88">
        <v>0</v>
      </c>
      <c r="G35" s="88">
        <v>0</v>
      </c>
      <c r="H35" s="88">
        <v>0</v>
      </c>
      <c r="I35" s="88">
        <v>0</v>
      </c>
      <c r="J35" s="88" t="s">
        <v>311</v>
      </c>
      <c r="K35" s="88">
        <v>0</v>
      </c>
      <c r="L35" s="88">
        <v>46031</v>
      </c>
      <c r="M35" s="88">
        <f t="shared" si="14"/>
        <v>39825</v>
      </c>
      <c r="N35" s="88">
        <f t="shared" si="15"/>
        <v>0</v>
      </c>
      <c r="O35" s="88">
        <v>0</v>
      </c>
      <c r="P35" s="88">
        <v>0</v>
      </c>
      <c r="Q35" s="88">
        <v>0</v>
      </c>
      <c r="R35" s="88">
        <v>0</v>
      </c>
      <c r="S35" s="88" t="s">
        <v>311</v>
      </c>
      <c r="T35" s="88">
        <v>0</v>
      </c>
      <c r="U35" s="88">
        <v>39825</v>
      </c>
      <c r="V35" s="88">
        <f t="shared" si="4"/>
        <v>85856</v>
      </c>
      <c r="W35" s="88">
        <f t="shared" si="5"/>
        <v>0</v>
      </c>
      <c r="X35" s="88">
        <f t="shared" si="6"/>
        <v>0</v>
      </c>
      <c r="Y35" s="88">
        <f t="shared" si="7"/>
        <v>0</v>
      </c>
      <c r="Z35" s="88">
        <f t="shared" si="8"/>
        <v>0</v>
      </c>
      <c r="AA35" s="88">
        <f t="shared" si="9"/>
        <v>0</v>
      </c>
      <c r="AB35" s="88" t="s">
        <v>67</v>
      </c>
      <c r="AC35" s="88">
        <f t="shared" si="10"/>
        <v>0</v>
      </c>
      <c r="AD35" s="88">
        <f t="shared" si="11"/>
        <v>85856</v>
      </c>
    </row>
    <row r="36" spans="1:30" ht="13.5">
      <c r="A36" s="17" t="s">
        <v>8</v>
      </c>
      <c r="B36" s="76" t="s">
        <v>133</v>
      </c>
      <c r="C36" s="77" t="s">
        <v>134</v>
      </c>
      <c r="D36" s="88">
        <f t="shared" si="12"/>
        <v>383955</v>
      </c>
      <c r="E36" s="88">
        <f t="shared" si="13"/>
        <v>76121</v>
      </c>
      <c r="F36" s="88">
        <v>0</v>
      </c>
      <c r="G36" s="88">
        <v>0</v>
      </c>
      <c r="H36" s="88">
        <v>0</v>
      </c>
      <c r="I36" s="88">
        <v>24710</v>
      </c>
      <c r="J36" s="88" t="s">
        <v>311</v>
      </c>
      <c r="K36" s="88">
        <v>51411</v>
      </c>
      <c r="L36" s="88">
        <v>307834</v>
      </c>
      <c r="M36" s="88">
        <f t="shared" si="14"/>
        <v>74617</v>
      </c>
      <c r="N36" s="88">
        <f t="shared" si="15"/>
        <v>0</v>
      </c>
      <c r="O36" s="88">
        <v>0</v>
      </c>
      <c r="P36" s="88">
        <v>0</v>
      </c>
      <c r="Q36" s="88">
        <v>0</v>
      </c>
      <c r="R36" s="88">
        <v>0</v>
      </c>
      <c r="S36" s="88" t="s">
        <v>311</v>
      </c>
      <c r="T36" s="88">
        <v>0</v>
      </c>
      <c r="U36" s="88">
        <v>74617</v>
      </c>
      <c r="V36" s="88">
        <f t="shared" si="4"/>
        <v>458572</v>
      </c>
      <c r="W36" s="88">
        <f t="shared" si="5"/>
        <v>76121</v>
      </c>
      <c r="X36" s="88">
        <f t="shared" si="6"/>
        <v>0</v>
      </c>
      <c r="Y36" s="88">
        <f t="shared" si="7"/>
        <v>0</v>
      </c>
      <c r="Z36" s="88">
        <f t="shared" si="8"/>
        <v>0</v>
      </c>
      <c r="AA36" s="88">
        <f t="shared" si="9"/>
        <v>24710</v>
      </c>
      <c r="AB36" s="88" t="s">
        <v>67</v>
      </c>
      <c r="AC36" s="88">
        <f t="shared" si="10"/>
        <v>51411</v>
      </c>
      <c r="AD36" s="88">
        <f t="shared" si="11"/>
        <v>382451</v>
      </c>
    </row>
    <row r="37" spans="1:30" ht="13.5">
      <c r="A37" s="17" t="s">
        <v>8</v>
      </c>
      <c r="B37" s="76" t="s">
        <v>135</v>
      </c>
      <c r="C37" s="77" t="s">
        <v>136</v>
      </c>
      <c r="D37" s="88">
        <f t="shared" si="12"/>
        <v>685378</v>
      </c>
      <c r="E37" s="88">
        <f t="shared" si="13"/>
        <v>36892</v>
      </c>
      <c r="F37" s="88">
        <v>0</v>
      </c>
      <c r="G37" s="88">
        <v>0</v>
      </c>
      <c r="H37" s="88">
        <v>0</v>
      </c>
      <c r="I37" s="88">
        <v>36533</v>
      </c>
      <c r="J37" s="88" t="s">
        <v>311</v>
      </c>
      <c r="K37" s="88">
        <v>359</v>
      </c>
      <c r="L37" s="88">
        <v>648486</v>
      </c>
      <c r="M37" s="88">
        <f t="shared" si="14"/>
        <v>53621</v>
      </c>
      <c r="N37" s="88">
        <f t="shared" si="15"/>
        <v>6</v>
      </c>
      <c r="O37" s="88">
        <v>0</v>
      </c>
      <c r="P37" s="88">
        <v>0</v>
      </c>
      <c r="Q37" s="88">
        <v>0</v>
      </c>
      <c r="R37" s="88">
        <v>0</v>
      </c>
      <c r="S37" s="88" t="s">
        <v>311</v>
      </c>
      <c r="T37" s="88">
        <v>6</v>
      </c>
      <c r="U37" s="88">
        <v>53615</v>
      </c>
      <c r="V37" s="88">
        <f t="shared" si="4"/>
        <v>738999</v>
      </c>
      <c r="W37" s="88">
        <f t="shared" si="5"/>
        <v>36898</v>
      </c>
      <c r="X37" s="88">
        <f t="shared" si="6"/>
        <v>0</v>
      </c>
      <c r="Y37" s="88">
        <f t="shared" si="7"/>
        <v>0</v>
      </c>
      <c r="Z37" s="88">
        <f t="shared" si="8"/>
        <v>0</v>
      </c>
      <c r="AA37" s="88">
        <f t="shared" si="9"/>
        <v>36533</v>
      </c>
      <c r="AB37" s="88" t="s">
        <v>67</v>
      </c>
      <c r="AC37" s="88">
        <f t="shared" si="10"/>
        <v>365</v>
      </c>
      <c r="AD37" s="88">
        <f t="shared" si="11"/>
        <v>702101</v>
      </c>
    </row>
    <row r="38" spans="1:30" ht="13.5">
      <c r="A38" s="17" t="s">
        <v>8</v>
      </c>
      <c r="B38" s="76" t="s">
        <v>137</v>
      </c>
      <c r="C38" s="77" t="s">
        <v>138</v>
      </c>
      <c r="D38" s="88">
        <f t="shared" si="12"/>
        <v>276917</v>
      </c>
      <c r="E38" s="88">
        <f t="shared" si="13"/>
        <v>6954</v>
      </c>
      <c r="F38" s="88">
        <v>0</v>
      </c>
      <c r="G38" s="88">
        <v>0</v>
      </c>
      <c r="H38" s="88">
        <v>0</v>
      </c>
      <c r="I38" s="88">
        <v>6722</v>
      </c>
      <c r="J38" s="88" t="s">
        <v>311</v>
      </c>
      <c r="K38" s="88">
        <v>232</v>
      </c>
      <c r="L38" s="88">
        <v>269963</v>
      </c>
      <c r="M38" s="88">
        <f t="shared" si="14"/>
        <v>38548</v>
      </c>
      <c r="N38" s="88">
        <f t="shared" si="15"/>
        <v>0</v>
      </c>
      <c r="O38" s="88">
        <v>0</v>
      </c>
      <c r="P38" s="88">
        <v>0</v>
      </c>
      <c r="Q38" s="88">
        <v>0</v>
      </c>
      <c r="R38" s="88">
        <v>0</v>
      </c>
      <c r="S38" s="88" t="s">
        <v>311</v>
      </c>
      <c r="T38" s="88">
        <v>0</v>
      </c>
      <c r="U38" s="88">
        <v>38548</v>
      </c>
      <c r="V38" s="88">
        <f t="shared" si="4"/>
        <v>315465</v>
      </c>
      <c r="W38" s="88">
        <f t="shared" si="5"/>
        <v>6954</v>
      </c>
      <c r="X38" s="88">
        <f t="shared" si="6"/>
        <v>0</v>
      </c>
      <c r="Y38" s="88">
        <f t="shared" si="7"/>
        <v>0</v>
      </c>
      <c r="Z38" s="88">
        <f t="shared" si="8"/>
        <v>0</v>
      </c>
      <c r="AA38" s="88">
        <f t="shared" si="9"/>
        <v>6722</v>
      </c>
      <c r="AB38" s="88" t="s">
        <v>67</v>
      </c>
      <c r="AC38" s="88">
        <f t="shared" si="10"/>
        <v>232</v>
      </c>
      <c r="AD38" s="88">
        <f t="shared" si="11"/>
        <v>308511</v>
      </c>
    </row>
    <row r="39" spans="1:30" ht="13.5">
      <c r="A39" s="17" t="s">
        <v>8</v>
      </c>
      <c r="B39" s="76" t="s">
        <v>139</v>
      </c>
      <c r="C39" s="77" t="s">
        <v>140</v>
      </c>
      <c r="D39" s="88">
        <f t="shared" si="12"/>
        <v>25543</v>
      </c>
      <c r="E39" s="88">
        <f t="shared" si="13"/>
        <v>0</v>
      </c>
      <c r="F39" s="88">
        <v>0</v>
      </c>
      <c r="G39" s="88">
        <v>0</v>
      </c>
      <c r="H39" s="88">
        <v>0</v>
      </c>
      <c r="I39" s="88">
        <v>0</v>
      </c>
      <c r="J39" s="88" t="s">
        <v>311</v>
      </c>
      <c r="K39" s="88">
        <v>0</v>
      </c>
      <c r="L39" s="88">
        <v>25543</v>
      </c>
      <c r="M39" s="88">
        <f t="shared" si="14"/>
        <v>14546</v>
      </c>
      <c r="N39" s="88">
        <f t="shared" si="15"/>
        <v>0</v>
      </c>
      <c r="O39" s="88">
        <v>0</v>
      </c>
      <c r="P39" s="88">
        <v>0</v>
      </c>
      <c r="Q39" s="88">
        <v>0</v>
      </c>
      <c r="R39" s="88">
        <v>0</v>
      </c>
      <c r="S39" s="88" t="s">
        <v>311</v>
      </c>
      <c r="T39" s="88">
        <v>0</v>
      </c>
      <c r="U39" s="88">
        <v>14546</v>
      </c>
      <c r="V39" s="88">
        <f t="shared" si="4"/>
        <v>40089</v>
      </c>
      <c r="W39" s="88">
        <f t="shared" si="5"/>
        <v>0</v>
      </c>
      <c r="X39" s="88">
        <f t="shared" si="6"/>
        <v>0</v>
      </c>
      <c r="Y39" s="88">
        <f t="shared" si="7"/>
        <v>0</v>
      </c>
      <c r="Z39" s="88">
        <f t="shared" si="8"/>
        <v>0</v>
      </c>
      <c r="AA39" s="88">
        <f t="shared" si="9"/>
        <v>0</v>
      </c>
      <c r="AB39" s="88" t="s">
        <v>67</v>
      </c>
      <c r="AC39" s="88">
        <f t="shared" si="10"/>
        <v>0</v>
      </c>
      <c r="AD39" s="88">
        <f t="shared" si="11"/>
        <v>40089</v>
      </c>
    </row>
    <row r="40" spans="1:30" ht="13.5">
      <c r="A40" s="17" t="s">
        <v>8</v>
      </c>
      <c r="B40" s="76" t="s">
        <v>141</v>
      </c>
      <c r="C40" s="77" t="s">
        <v>142</v>
      </c>
      <c r="D40" s="88">
        <f t="shared" si="12"/>
        <v>303784</v>
      </c>
      <c r="E40" s="88">
        <f t="shared" si="13"/>
        <v>23951</v>
      </c>
      <c r="F40" s="88">
        <v>0</v>
      </c>
      <c r="G40" s="88">
        <v>0</v>
      </c>
      <c r="H40" s="88">
        <v>0</v>
      </c>
      <c r="I40" s="88">
        <v>20929</v>
      </c>
      <c r="J40" s="88" t="s">
        <v>311</v>
      </c>
      <c r="K40" s="88">
        <v>3022</v>
      </c>
      <c r="L40" s="88">
        <v>279833</v>
      </c>
      <c r="M40" s="88">
        <f t="shared" si="14"/>
        <v>58922</v>
      </c>
      <c r="N40" s="88">
        <f t="shared" si="15"/>
        <v>0</v>
      </c>
      <c r="O40" s="88">
        <v>0</v>
      </c>
      <c r="P40" s="88">
        <v>0</v>
      </c>
      <c r="Q40" s="88">
        <v>0</v>
      </c>
      <c r="R40" s="88">
        <v>0</v>
      </c>
      <c r="S40" s="88" t="s">
        <v>311</v>
      </c>
      <c r="T40" s="88">
        <v>0</v>
      </c>
      <c r="U40" s="88">
        <v>58922</v>
      </c>
      <c r="V40" s="88">
        <f t="shared" si="4"/>
        <v>362706</v>
      </c>
      <c r="W40" s="88">
        <f t="shared" si="5"/>
        <v>23951</v>
      </c>
      <c r="X40" s="88">
        <f t="shared" si="6"/>
        <v>0</v>
      </c>
      <c r="Y40" s="88">
        <f t="shared" si="7"/>
        <v>0</v>
      </c>
      <c r="Z40" s="88">
        <f t="shared" si="8"/>
        <v>0</v>
      </c>
      <c r="AA40" s="88">
        <f t="shared" si="9"/>
        <v>20929</v>
      </c>
      <c r="AB40" s="88" t="s">
        <v>67</v>
      </c>
      <c r="AC40" s="88">
        <f t="shared" si="10"/>
        <v>3022</v>
      </c>
      <c r="AD40" s="88">
        <f t="shared" si="11"/>
        <v>338755</v>
      </c>
    </row>
    <row r="41" spans="1:30" ht="13.5">
      <c r="A41" s="17" t="s">
        <v>8</v>
      </c>
      <c r="B41" s="76" t="s">
        <v>143</v>
      </c>
      <c r="C41" s="77" t="s">
        <v>144</v>
      </c>
      <c r="D41" s="88">
        <f t="shared" si="12"/>
        <v>529540</v>
      </c>
      <c r="E41" s="88">
        <f t="shared" si="13"/>
        <v>16126</v>
      </c>
      <c r="F41" s="88">
        <v>0</v>
      </c>
      <c r="G41" s="88">
        <v>0</v>
      </c>
      <c r="H41" s="88">
        <v>0</v>
      </c>
      <c r="I41" s="88">
        <v>8146</v>
      </c>
      <c r="J41" s="88" t="s">
        <v>311</v>
      </c>
      <c r="K41" s="88">
        <v>7980</v>
      </c>
      <c r="L41" s="88">
        <v>513414</v>
      </c>
      <c r="M41" s="88">
        <f t="shared" si="14"/>
        <v>136107</v>
      </c>
      <c r="N41" s="88">
        <f t="shared" si="15"/>
        <v>0</v>
      </c>
      <c r="O41" s="88">
        <v>0</v>
      </c>
      <c r="P41" s="88">
        <v>0</v>
      </c>
      <c r="Q41" s="88">
        <v>0</v>
      </c>
      <c r="R41" s="88">
        <v>0</v>
      </c>
      <c r="S41" s="88" t="s">
        <v>311</v>
      </c>
      <c r="T41" s="88">
        <v>0</v>
      </c>
      <c r="U41" s="88">
        <v>136107</v>
      </c>
      <c r="V41" s="88">
        <f t="shared" si="4"/>
        <v>665647</v>
      </c>
      <c r="W41" s="88">
        <f t="shared" si="5"/>
        <v>16126</v>
      </c>
      <c r="X41" s="88">
        <f t="shared" si="6"/>
        <v>0</v>
      </c>
      <c r="Y41" s="88">
        <f t="shared" si="7"/>
        <v>0</v>
      </c>
      <c r="Z41" s="88">
        <f t="shared" si="8"/>
        <v>0</v>
      </c>
      <c r="AA41" s="88">
        <f t="shared" si="9"/>
        <v>8146</v>
      </c>
      <c r="AB41" s="88" t="s">
        <v>67</v>
      </c>
      <c r="AC41" s="88">
        <f t="shared" si="10"/>
        <v>7980</v>
      </c>
      <c r="AD41" s="88">
        <f t="shared" si="11"/>
        <v>649521</v>
      </c>
    </row>
    <row r="42" spans="1:30" ht="13.5">
      <c r="A42" s="17" t="s">
        <v>8</v>
      </c>
      <c r="B42" s="76" t="s">
        <v>145</v>
      </c>
      <c r="C42" s="77" t="s">
        <v>146</v>
      </c>
      <c r="D42" s="88">
        <f t="shared" si="12"/>
        <v>402710</v>
      </c>
      <c r="E42" s="88">
        <f t="shared" si="13"/>
        <v>0</v>
      </c>
      <c r="F42" s="88">
        <v>0</v>
      </c>
      <c r="G42" s="88">
        <v>0</v>
      </c>
      <c r="H42" s="88">
        <v>0</v>
      </c>
      <c r="I42" s="88">
        <v>0</v>
      </c>
      <c r="J42" s="88" t="s">
        <v>311</v>
      </c>
      <c r="K42" s="88">
        <v>0</v>
      </c>
      <c r="L42" s="88">
        <v>402710</v>
      </c>
      <c r="M42" s="88">
        <f t="shared" si="14"/>
        <v>66437</v>
      </c>
      <c r="N42" s="88">
        <f t="shared" si="15"/>
        <v>0</v>
      </c>
      <c r="O42" s="88">
        <v>0</v>
      </c>
      <c r="P42" s="88">
        <v>0</v>
      </c>
      <c r="Q42" s="88">
        <v>0</v>
      </c>
      <c r="R42" s="88">
        <v>0</v>
      </c>
      <c r="S42" s="88" t="s">
        <v>311</v>
      </c>
      <c r="T42" s="88">
        <v>0</v>
      </c>
      <c r="U42" s="88">
        <v>66437</v>
      </c>
      <c r="V42" s="88">
        <f t="shared" si="4"/>
        <v>469147</v>
      </c>
      <c r="W42" s="88">
        <f t="shared" si="5"/>
        <v>0</v>
      </c>
      <c r="X42" s="88">
        <f t="shared" si="6"/>
        <v>0</v>
      </c>
      <c r="Y42" s="88">
        <f t="shared" si="7"/>
        <v>0</v>
      </c>
      <c r="Z42" s="88">
        <f t="shared" si="8"/>
        <v>0</v>
      </c>
      <c r="AA42" s="88">
        <f t="shared" si="9"/>
        <v>0</v>
      </c>
      <c r="AB42" s="88" t="s">
        <v>67</v>
      </c>
      <c r="AC42" s="88">
        <f t="shared" si="10"/>
        <v>0</v>
      </c>
      <c r="AD42" s="88">
        <f t="shared" si="11"/>
        <v>469147</v>
      </c>
    </row>
    <row r="43" spans="1:30" ht="13.5">
      <c r="A43" s="17" t="s">
        <v>8</v>
      </c>
      <c r="B43" s="76" t="s">
        <v>147</v>
      </c>
      <c r="C43" s="77" t="s">
        <v>148</v>
      </c>
      <c r="D43" s="88">
        <f t="shared" si="12"/>
        <v>70857</v>
      </c>
      <c r="E43" s="88">
        <f t="shared" si="13"/>
        <v>0</v>
      </c>
      <c r="F43" s="88">
        <v>0</v>
      </c>
      <c r="G43" s="88">
        <v>0</v>
      </c>
      <c r="H43" s="88">
        <v>0</v>
      </c>
      <c r="I43" s="88">
        <v>0</v>
      </c>
      <c r="J43" s="88" t="s">
        <v>311</v>
      </c>
      <c r="K43" s="88">
        <v>0</v>
      </c>
      <c r="L43" s="88">
        <v>70857</v>
      </c>
      <c r="M43" s="88">
        <f t="shared" si="14"/>
        <v>13937</v>
      </c>
      <c r="N43" s="88">
        <f t="shared" si="15"/>
        <v>0</v>
      </c>
      <c r="O43" s="88">
        <v>0</v>
      </c>
      <c r="P43" s="88">
        <v>0</v>
      </c>
      <c r="Q43" s="88">
        <v>0</v>
      </c>
      <c r="R43" s="88">
        <v>0</v>
      </c>
      <c r="S43" s="88" t="s">
        <v>311</v>
      </c>
      <c r="T43" s="88">
        <v>0</v>
      </c>
      <c r="U43" s="88">
        <v>13937</v>
      </c>
      <c r="V43" s="88">
        <f t="shared" si="4"/>
        <v>84794</v>
      </c>
      <c r="W43" s="88">
        <f t="shared" si="5"/>
        <v>0</v>
      </c>
      <c r="X43" s="88">
        <f t="shared" si="6"/>
        <v>0</v>
      </c>
      <c r="Y43" s="88">
        <f t="shared" si="7"/>
        <v>0</v>
      </c>
      <c r="Z43" s="88">
        <f t="shared" si="8"/>
        <v>0</v>
      </c>
      <c r="AA43" s="88">
        <f t="shared" si="9"/>
        <v>0</v>
      </c>
      <c r="AB43" s="88" t="s">
        <v>67</v>
      </c>
      <c r="AC43" s="88">
        <f t="shared" si="10"/>
        <v>0</v>
      </c>
      <c r="AD43" s="88">
        <f t="shared" si="11"/>
        <v>84794</v>
      </c>
    </row>
    <row r="44" spans="1:30" ht="13.5">
      <c r="A44" s="17" t="s">
        <v>8</v>
      </c>
      <c r="B44" s="76" t="s">
        <v>149</v>
      </c>
      <c r="C44" s="77" t="s">
        <v>150</v>
      </c>
      <c r="D44" s="88">
        <f t="shared" si="12"/>
        <v>254450</v>
      </c>
      <c r="E44" s="88">
        <f t="shared" si="13"/>
        <v>0</v>
      </c>
      <c r="F44" s="88">
        <v>0</v>
      </c>
      <c r="G44" s="88">
        <v>0</v>
      </c>
      <c r="H44" s="88">
        <v>0</v>
      </c>
      <c r="I44" s="88">
        <v>0</v>
      </c>
      <c r="J44" s="88" t="s">
        <v>311</v>
      </c>
      <c r="K44" s="88">
        <v>0</v>
      </c>
      <c r="L44" s="88">
        <v>254450</v>
      </c>
      <c r="M44" s="88">
        <f t="shared" si="14"/>
        <v>44945</v>
      </c>
      <c r="N44" s="88">
        <f t="shared" si="15"/>
        <v>0</v>
      </c>
      <c r="O44" s="88">
        <v>0</v>
      </c>
      <c r="P44" s="88">
        <v>0</v>
      </c>
      <c r="Q44" s="88">
        <v>0</v>
      </c>
      <c r="R44" s="88">
        <v>0</v>
      </c>
      <c r="S44" s="88" t="s">
        <v>311</v>
      </c>
      <c r="T44" s="88">
        <v>0</v>
      </c>
      <c r="U44" s="88">
        <v>44945</v>
      </c>
      <c r="V44" s="88">
        <f t="shared" si="4"/>
        <v>299395</v>
      </c>
      <c r="W44" s="88">
        <f t="shared" si="5"/>
        <v>0</v>
      </c>
      <c r="X44" s="88">
        <f t="shared" si="6"/>
        <v>0</v>
      </c>
      <c r="Y44" s="88">
        <f t="shared" si="7"/>
        <v>0</v>
      </c>
      <c r="Z44" s="88">
        <f t="shared" si="8"/>
        <v>0</v>
      </c>
      <c r="AA44" s="88">
        <f t="shared" si="9"/>
        <v>0</v>
      </c>
      <c r="AB44" s="88" t="s">
        <v>67</v>
      </c>
      <c r="AC44" s="88">
        <f t="shared" si="10"/>
        <v>0</v>
      </c>
      <c r="AD44" s="88">
        <f t="shared" si="11"/>
        <v>299395</v>
      </c>
    </row>
    <row r="45" spans="1:30" ht="13.5">
      <c r="A45" s="17" t="s">
        <v>8</v>
      </c>
      <c r="B45" s="76" t="s">
        <v>151</v>
      </c>
      <c r="C45" s="77" t="s">
        <v>152</v>
      </c>
      <c r="D45" s="88">
        <f t="shared" si="12"/>
        <v>76617</v>
      </c>
      <c r="E45" s="88">
        <f t="shared" si="13"/>
        <v>0</v>
      </c>
      <c r="F45" s="88">
        <v>0</v>
      </c>
      <c r="G45" s="88">
        <v>0</v>
      </c>
      <c r="H45" s="88">
        <v>0</v>
      </c>
      <c r="I45" s="88">
        <v>0</v>
      </c>
      <c r="J45" s="88" t="s">
        <v>311</v>
      </c>
      <c r="K45" s="88">
        <v>0</v>
      </c>
      <c r="L45" s="88">
        <v>76617</v>
      </c>
      <c r="M45" s="88">
        <f t="shared" si="14"/>
        <v>18125</v>
      </c>
      <c r="N45" s="88">
        <f t="shared" si="15"/>
        <v>0</v>
      </c>
      <c r="O45" s="88">
        <v>0</v>
      </c>
      <c r="P45" s="88">
        <v>0</v>
      </c>
      <c r="Q45" s="88">
        <v>0</v>
      </c>
      <c r="R45" s="88">
        <v>0</v>
      </c>
      <c r="S45" s="88" t="s">
        <v>311</v>
      </c>
      <c r="T45" s="88">
        <v>0</v>
      </c>
      <c r="U45" s="88">
        <v>18125</v>
      </c>
      <c r="V45" s="88">
        <f>D45+M45</f>
        <v>94742</v>
      </c>
      <c r="W45" s="88">
        <f>E45+N45</f>
        <v>0</v>
      </c>
      <c r="X45" s="88">
        <f>F45+O45</f>
        <v>0</v>
      </c>
      <c r="Y45" s="88">
        <f aca="true" t="shared" si="16" ref="V45:AD77">G45+P45</f>
        <v>0</v>
      </c>
      <c r="Z45" s="88">
        <f t="shared" si="16"/>
        <v>0</v>
      </c>
      <c r="AA45" s="88">
        <f t="shared" si="16"/>
        <v>0</v>
      </c>
      <c r="AB45" s="88" t="s">
        <v>67</v>
      </c>
      <c r="AC45" s="88">
        <f t="shared" si="16"/>
        <v>0</v>
      </c>
      <c r="AD45" s="88">
        <f t="shared" si="16"/>
        <v>94742</v>
      </c>
    </row>
    <row r="46" spans="1:30" ht="13.5">
      <c r="A46" s="17" t="s">
        <v>8</v>
      </c>
      <c r="B46" s="76" t="s">
        <v>153</v>
      </c>
      <c r="C46" s="77" t="s">
        <v>154</v>
      </c>
      <c r="D46" s="88">
        <f t="shared" si="12"/>
        <v>51328</v>
      </c>
      <c r="E46" s="88">
        <f t="shared" si="13"/>
        <v>0</v>
      </c>
      <c r="F46" s="88">
        <v>0</v>
      </c>
      <c r="G46" s="88">
        <v>0</v>
      </c>
      <c r="H46" s="88">
        <v>0</v>
      </c>
      <c r="I46" s="88">
        <v>0</v>
      </c>
      <c r="J46" s="88" t="s">
        <v>311</v>
      </c>
      <c r="K46" s="88">
        <v>0</v>
      </c>
      <c r="L46" s="88">
        <v>51328</v>
      </c>
      <c r="M46" s="88">
        <f t="shared" si="14"/>
        <v>12966</v>
      </c>
      <c r="N46" s="88">
        <f t="shared" si="15"/>
        <v>0</v>
      </c>
      <c r="O46" s="88">
        <v>0</v>
      </c>
      <c r="P46" s="88">
        <v>0</v>
      </c>
      <c r="Q46" s="88">
        <v>0</v>
      </c>
      <c r="R46" s="88">
        <v>0</v>
      </c>
      <c r="S46" s="88" t="s">
        <v>311</v>
      </c>
      <c r="T46" s="88">
        <v>0</v>
      </c>
      <c r="U46" s="88">
        <v>12966</v>
      </c>
      <c r="V46" s="88">
        <f t="shared" si="16"/>
        <v>64294</v>
      </c>
      <c r="W46" s="88">
        <f t="shared" si="16"/>
        <v>0</v>
      </c>
      <c r="X46" s="88">
        <f t="shared" si="16"/>
        <v>0</v>
      </c>
      <c r="Y46" s="88">
        <f t="shared" si="16"/>
        <v>0</v>
      </c>
      <c r="Z46" s="88">
        <f t="shared" si="16"/>
        <v>0</v>
      </c>
      <c r="AA46" s="88">
        <f t="shared" si="16"/>
        <v>0</v>
      </c>
      <c r="AB46" s="88" t="s">
        <v>67</v>
      </c>
      <c r="AC46" s="88">
        <f t="shared" si="16"/>
        <v>0</v>
      </c>
      <c r="AD46" s="88">
        <f t="shared" si="16"/>
        <v>64294</v>
      </c>
    </row>
    <row r="47" spans="1:30" ht="13.5">
      <c r="A47" s="17" t="s">
        <v>8</v>
      </c>
      <c r="B47" s="76" t="s">
        <v>155</v>
      </c>
      <c r="C47" s="77" t="s">
        <v>156</v>
      </c>
      <c r="D47" s="88">
        <f t="shared" si="12"/>
        <v>50882</v>
      </c>
      <c r="E47" s="88">
        <f t="shared" si="13"/>
        <v>0</v>
      </c>
      <c r="F47" s="88">
        <v>0</v>
      </c>
      <c r="G47" s="88">
        <v>0</v>
      </c>
      <c r="H47" s="88">
        <v>0</v>
      </c>
      <c r="I47" s="88">
        <v>0</v>
      </c>
      <c r="J47" s="88" t="s">
        <v>311</v>
      </c>
      <c r="K47" s="88">
        <v>0</v>
      </c>
      <c r="L47" s="88">
        <v>50882</v>
      </c>
      <c r="M47" s="88">
        <f t="shared" si="14"/>
        <v>11106</v>
      </c>
      <c r="N47" s="88">
        <f t="shared" si="15"/>
        <v>0</v>
      </c>
      <c r="O47" s="88">
        <v>0</v>
      </c>
      <c r="P47" s="88">
        <v>0</v>
      </c>
      <c r="Q47" s="88">
        <v>0</v>
      </c>
      <c r="R47" s="88">
        <v>0</v>
      </c>
      <c r="S47" s="88" t="s">
        <v>311</v>
      </c>
      <c r="T47" s="88">
        <v>0</v>
      </c>
      <c r="U47" s="88">
        <v>11106</v>
      </c>
      <c r="V47" s="88">
        <f t="shared" si="16"/>
        <v>61988</v>
      </c>
      <c r="W47" s="88">
        <f t="shared" si="16"/>
        <v>0</v>
      </c>
      <c r="X47" s="88">
        <f t="shared" si="16"/>
        <v>0</v>
      </c>
      <c r="Y47" s="88">
        <f t="shared" si="16"/>
        <v>0</v>
      </c>
      <c r="Z47" s="88">
        <f t="shared" si="16"/>
        <v>0</v>
      </c>
      <c r="AA47" s="88">
        <f t="shared" si="16"/>
        <v>0</v>
      </c>
      <c r="AB47" s="88" t="s">
        <v>67</v>
      </c>
      <c r="AC47" s="88">
        <f t="shared" si="16"/>
        <v>0</v>
      </c>
      <c r="AD47" s="88">
        <f t="shared" si="16"/>
        <v>61988</v>
      </c>
    </row>
    <row r="48" spans="1:30" ht="13.5">
      <c r="A48" s="17" t="s">
        <v>8</v>
      </c>
      <c r="B48" s="76" t="s">
        <v>157</v>
      </c>
      <c r="C48" s="77" t="s">
        <v>158</v>
      </c>
      <c r="D48" s="88">
        <f t="shared" si="12"/>
        <v>93652</v>
      </c>
      <c r="E48" s="88">
        <f t="shared" si="13"/>
        <v>0</v>
      </c>
      <c r="F48" s="88">
        <v>0</v>
      </c>
      <c r="G48" s="88">
        <v>0</v>
      </c>
      <c r="H48" s="88">
        <v>0</v>
      </c>
      <c r="I48" s="88">
        <v>0</v>
      </c>
      <c r="J48" s="88" t="s">
        <v>311</v>
      </c>
      <c r="K48" s="88">
        <v>0</v>
      </c>
      <c r="L48" s="88">
        <v>93652</v>
      </c>
      <c r="M48" s="88">
        <f t="shared" si="14"/>
        <v>69947</v>
      </c>
      <c r="N48" s="88">
        <f t="shared" si="15"/>
        <v>0</v>
      </c>
      <c r="O48" s="88">
        <v>0</v>
      </c>
      <c r="P48" s="88">
        <v>0</v>
      </c>
      <c r="Q48" s="88">
        <v>0</v>
      </c>
      <c r="R48" s="88">
        <v>0</v>
      </c>
      <c r="S48" s="88" t="s">
        <v>311</v>
      </c>
      <c r="T48" s="88">
        <v>0</v>
      </c>
      <c r="U48" s="88">
        <v>69947</v>
      </c>
      <c r="V48" s="88">
        <f t="shared" si="16"/>
        <v>163599</v>
      </c>
      <c r="W48" s="88">
        <f t="shared" si="16"/>
        <v>0</v>
      </c>
      <c r="X48" s="88">
        <f t="shared" si="16"/>
        <v>0</v>
      </c>
      <c r="Y48" s="88">
        <f t="shared" si="16"/>
        <v>0</v>
      </c>
      <c r="Z48" s="88">
        <f t="shared" si="16"/>
        <v>0</v>
      </c>
      <c r="AA48" s="88">
        <f t="shared" si="16"/>
        <v>0</v>
      </c>
      <c r="AB48" s="88" t="s">
        <v>67</v>
      </c>
      <c r="AC48" s="88">
        <f t="shared" si="16"/>
        <v>0</v>
      </c>
      <c r="AD48" s="88">
        <f t="shared" si="16"/>
        <v>163599</v>
      </c>
    </row>
    <row r="49" spans="1:30" ht="13.5">
      <c r="A49" s="17" t="s">
        <v>8</v>
      </c>
      <c r="B49" s="76" t="s">
        <v>159</v>
      </c>
      <c r="C49" s="77" t="s">
        <v>160</v>
      </c>
      <c r="D49" s="88">
        <f t="shared" si="12"/>
        <v>69633</v>
      </c>
      <c r="E49" s="88">
        <f t="shared" si="13"/>
        <v>0</v>
      </c>
      <c r="F49" s="88">
        <v>0</v>
      </c>
      <c r="G49" s="88">
        <v>0</v>
      </c>
      <c r="H49" s="88">
        <v>0</v>
      </c>
      <c r="I49" s="88">
        <v>0</v>
      </c>
      <c r="J49" s="88" t="s">
        <v>311</v>
      </c>
      <c r="K49" s="88">
        <v>0</v>
      </c>
      <c r="L49" s="88">
        <v>69633</v>
      </c>
      <c r="M49" s="88">
        <f t="shared" si="14"/>
        <v>94996</v>
      </c>
      <c r="N49" s="88">
        <f t="shared" si="15"/>
        <v>0</v>
      </c>
      <c r="O49" s="88">
        <v>0</v>
      </c>
      <c r="P49" s="88">
        <v>0</v>
      </c>
      <c r="Q49" s="88">
        <v>0</v>
      </c>
      <c r="R49" s="88">
        <v>0</v>
      </c>
      <c r="S49" s="88" t="s">
        <v>311</v>
      </c>
      <c r="T49" s="88">
        <v>0</v>
      </c>
      <c r="U49" s="88">
        <v>94996</v>
      </c>
      <c r="V49" s="88">
        <f t="shared" si="16"/>
        <v>164629</v>
      </c>
      <c r="W49" s="88">
        <f t="shared" si="16"/>
        <v>0</v>
      </c>
      <c r="X49" s="88">
        <f t="shared" si="16"/>
        <v>0</v>
      </c>
      <c r="Y49" s="88">
        <f t="shared" si="16"/>
        <v>0</v>
      </c>
      <c r="Z49" s="88">
        <f t="shared" si="16"/>
        <v>0</v>
      </c>
      <c r="AA49" s="88">
        <f t="shared" si="16"/>
        <v>0</v>
      </c>
      <c r="AB49" s="88" t="s">
        <v>67</v>
      </c>
      <c r="AC49" s="88">
        <f t="shared" si="16"/>
        <v>0</v>
      </c>
      <c r="AD49" s="88">
        <f t="shared" si="16"/>
        <v>164629</v>
      </c>
    </row>
    <row r="50" spans="1:30" ht="13.5">
      <c r="A50" s="17" t="s">
        <v>8</v>
      </c>
      <c r="B50" s="76" t="s">
        <v>161</v>
      </c>
      <c r="C50" s="77" t="s">
        <v>162</v>
      </c>
      <c r="D50" s="88">
        <f t="shared" si="12"/>
        <v>51986</v>
      </c>
      <c r="E50" s="88">
        <f t="shared" si="13"/>
        <v>0</v>
      </c>
      <c r="F50" s="88">
        <v>0</v>
      </c>
      <c r="G50" s="88">
        <v>0</v>
      </c>
      <c r="H50" s="88">
        <v>0</v>
      </c>
      <c r="I50" s="88">
        <v>0</v>
      </c>
      <c r="J50" s="88" t="s">
        <v>311</v>
      </c>
      <c r="K50" s="88">
        <v>0</v>
      </c>
      <c r="L50" s="88">
        <v>51986</v>
      </c>
      <c r="M50" s="88">
        <f t="shared" si="14"/>
        <v>41684</v>
      </c>
      <c r="N50" s="88">
        <f t="shared" si="15"/>
        <v>13954</v>
      </c>
      <c r="O50" s="88">
        <v>0</v>
      </c>
      <c r="P50" s="88">
        <v>0</v>
      </c>
      <c r="Q50" s="88">
        <v>0</v>
      </c>
      <c r="R50" s="88">
        <v>13954</v>
      </c>
      <c r="S50" s="88" t="s">
        <v>311</v>
      </c>
      <c r="T50" s="88">
        <v>0</v>
      </c>
      <c r="U50" s="88">
        <v>27730</v>
      </c>
      <c r="V50" s="88">
        <f t="shared" si="16"/>
        <v>93670</v>
      </c>
      <c r="W50" s="88">
        <f t="shared" si="16"/>
        <v>13954</v>
      </c>
      <c r="X50" s="88">
        <f t="shared" si="16"/>
        <v>0</v>
      </c>
      <c r="Y50" s="88">
        <f t="shared" si="16"/>
        <v>0</v>
      </c>
      <c r="Z50" s="88">
        <f t="shared" si="16"/>
        <v>0</v>
      </c>
      <c r="AA50" s="88">
        <f t="shared" si="16"/>
        <v>13954</v>
      </c>
      <c r="AB50" s="88" t="s">
        <v>67</v>
      </c>
      <c r="AC50" s="88">
        <f t="shared" si="16"/>
        <v>0</v>
      </c>
      <c r="AD50" s="88">
        <f t="shared" si="16"/>
        <v>79716</v>
      </c>
    </row>
    <row r="51" spans="1:30" ht="13.5">
      <c r="A51" s="17" t="s">
        <v>8</v>
      </c>
      <c r="B51" s="76" t="s">
        <v>163</v>
      </c>
      <c r="C51" s="77" t="s">
        <v>164</v>
      </c>
      <c r="D51" s="88">
        <f t="shared" si="12"/>
        <v>490763</v>
      </c>
      <c r="E51" s="88">
        <f t="shared" si="13"/>
        <v>264410</v>
      </c>
      <c r="F51" s="88">
        <v>78670</v>
      </c>
      <c r="G51" s="88">
        <v>0</v>
      </c>
      <c r="H51" s="88">
        <v>167700</v>
      </c>
      <c r="I51" s="88">
        <v>18040</v>
      </c>
      <c r="J51" s="88" t="s">
        <v>311</v>
      </c>
      <c r="K51" s="88">
        <v>0</v>
      </c>
      <c r="L51" s="88">
        <v>226353</v>
      </c>
      <c r="M51" s="88">
        <f t="shared" si="14"/>
        <v>233259</v>
      </c>
      <c r="N51" s="88">
        <f t="shared" si="15"/>
        <v>85304</v>
      </c>
      <c r="O51" s="88">
        <v>0</v>
      </c>
      <c r="P51" s="88">
        <v>0</v>
      </c>
      <c r="Q51" s="88">
        <v>4000</v>
      </c>
      <c r="R51" s="88">
        <v>81304</v>
      </c>
      <c r="S51" s="88" t="s">
        <v>311</v>
      </c>
      <c r="T51" s="88">
        <v>0</v>
      </c>
      <c r="U51" s="88">
        <v>147955</v>
      </c>
      <c r="V51" s="88">
        <f t="shared" si="16"/>
        <v>724022</v>
      </c>
      <c r="W51" s="88">
        <f t="shared" si="16"/>
        <v>349714</v>
      </c>
      <c r="X51" s="88">
        <f t="shared" si="16"/>
        <v>78670</v>
      </c>
      <c r="Y51" s="88">
        <f t="shared" si="16"/>
        <v>0</v>
      </c>
      <c r="Z51" s="88">
        <f t="shared" si="16"/>
        <v>171700</v>
      </c>
      <c r="AA51" s="88">
        <f t="shared" si="16"/>
        <v>99344</v>
      </c>
      <c r="AB51" s="88" t="s">
        <v>67</v>
      </c>
      <c r="AC51" s="88">
        <f t="shared" si="16"/>
        <v>0</v>
      </c>
      <c r="AD51" s="88">
        <f t="shared" si="16"/>
        <v>374308</v>
      </c>
    </row>
    <row r="52" spans="1:30" ht="13.5">
      <c r="A52" s="17" t="s">
        <v>8</v>
      </c>
      <c r="B52" s="76" t="s">
        <v>165</v>
      </c>
      <c r="C52" s="77" t="s">
        <v>166</v>
      </c>
      <c r="D52" s="88">
        <f t="shared" si="12"/>
        <v>160159</v>
      </c>
      <c r="E52" s="88">
        <f t="shared" si="13"/>
        <v>0</v>
      </c>
      <c r="F52" s="88">
        <v>0</v>
      </c>
      <c r="G52" s="88">
        <v>0</v>
      </c>
      <c r="H52" s="88">
        <v>0</v>
      </c>
      <c r="I52" s="88">
        <v>0</v>
      </c>
      <c r="J52" s="88" t="s">
        <v>311</v>
      </c>
      <c r="K52" s="88">
        <v>0</v>
      </c>
      <c r="L52" s="88">
        <v>160159</v>
      </c>
      <c r="M52" s="88">
        <f t="shared" si="14"/>
        <v>38884</v>
      </c>
      <c r="N52" s="88">
        <f t="shared" si="15"/>
        <v>0</v>
      </c>
      <c r="O52" s="88">
        <v>0</v>
      </c>
      <c r="P52" s="88">
        <v>0</v>
      </c>
      <c r="Q52" s="88">
        <v>0</v>
      </c>
      <c r="R52" s="88">
        <v>0</v>
      </c>
      <c r="S52" s="88" t="s">
        <v>311</v>
      </c>
      <c r="T52" s="88">
        <v>0</v>
      </c>
      <c r="U52" s="88">
        <v>38884</v>
      </c>
      <c r="V52" s="88">
        <f t="shared" si="16"/>
        <v>199043</v>
      </c>
      <c r="W52" s="88">
        <f t="shared" si="16"/>
        <v>0</v>
      </c>
      <c r="X52" s="88">
        <f t="shared" si="16"/>
        <v>0</v>
      </c>
      <c r="Y52" s="88">
        <f t="shared" si="16"/>
        <v>0</v>
      </c>
      <c r="Z52" s="88">
        <f t="shared" si="16"/>
        <v>0</v>
      </c>
      <c r="AA52" s="88">
        <f t="shared" si="16"/>
        <v>0</v>
      </c>
      <c r="AB52" s="88" t="s">
        <v>67</v>
      </c>
      <c r="AC52" s="88">
        <f t="shared" si="16"/>
        <v>0</v>
      </c>
      <c r="AD52" s="88">
        <f t="shared" si="16"/>
        <v>199043</v>
      </c>
    </row>
    <row r="53" spans="1:30" ht="13.5">
      <c r="A53" s="17" t="s">
        <v>8</v>
      </c>
      <c r="B53" s="76" t="s">
        <v>167</v>
      </c>
      <c r="C53" s="77" t="s">
        <v>168</v>
      </c>
      <c r="D53" s="88">
        <f t="shared" si="12"/>
        <v>153892</v>
      </c>
      <c r="E53" s="88">
        <f t="shared" si="13"/>
        <v>0</v>
      </c>
      <c r="F53" s="88">
        <v>0</v>
      </c>
      <c r="G53" s="88">
        <v>0</v>
      </c>
      <c r="H53" s="88">
        <v>0</v>
      </c>
      <c r="I53" s="88">
        <v>0</v>
      </c>
      <c r="J53" s="88" t="s">
        <v>311</v>
      </c>
      <c r="K53" s="88">
        <v>0</v>
      </c>
      <c r="L53" s="88">
        <v>153892</v>
      </c>
      <c r="M53" s="88">
        <f t="shared" si="14"/>
        <v>47931</v>
      </c>
      <c r="N53" s="88">
        <f t="shared" si="15"/>
        <v>0</v>
      </c>
      <c r="O53" s="88">
        <v>0</v>
      </c>
      <c r="P53" s="88">
        <v>0</v>
      </c>
      <c r="Q53" s="88">
        <v>0</v>
      </c>
      <c r="R53" s="88">
        <v>0</v>
      </c>
      <c r="S53" s="88" t="s">
        <v>311</v>
      </c>
      <c r="T53" s="88">
        <v>0</v>
      </c>
      <c r="U53" s="88">
        <v>47931</v>
      </c>
      <c r="V53" s="88">
        <f t="shared" si="16"/>
        <v>201823</v>
      </c>
      <c r="W53" s="88">
        <f t="shared" si="16"/>
        <v>0</v>
      </c>
      <c r="X53" s="88">
        <f t="shared" si="16"/>
        <v>0</v>
      </c>
      <c r="Y53" s="88">
        <f t="shared" si="16"/>
        <v>0</v>
      </c>
      <c r="Z53" s="88">
        <f t="shared" si="16"/>
        <v>0</v>
      </c>
      <c r="AA53" s="88">
        <f t="shared" si="16"/>
        <v>0</v>
      </c>
      <c r="AB53" s="88" t="s">
        <v>67</v>
      </c>
      <c r="AC53" s="88">
        <f t="shared" si="16"/>
        <v>0</v>
      </c>
      <c r="AD53" s="88">
        <f t="shared" si="16"/>
        <v>201823</v>
      </c>
    </row>
    <row r="54" spans="1:30" ht="13.5">
      <c r="A54" s="17" t="s">
        <v>8</v>
      </c>
      <c r="B54" s="76" t="s">
        <v>169</v>
      </c>
      <c r="C54" s="77" t="s">
        <v>170</v>
      </c>
      <c r="D54" s="88">
        <f t="shared" si="12"/>
        <v>1002626</v>
      </c>
      <c r="E54" s="88">
        <f t="shared" si="13"/>
        <v>704945</v>
      </c>
      <c r="F54" s="88">
        <v>191826</v>
      </c>
      <c r="G54" s="88">
        <v>4478</v>
      </c>
      <c r="H54" s="88">
        <v>480600</v>
      </c>
      <c r="I54" s="88">
        <v>24932</v>
      </c>
      <c r="J54" s="88" t="s">
        <v>311</v>
      </c>
      <c r="K54" s="88">
        <v>3109</v>
      </c>
      <c r="L54" s="88">
        <v>297681</v>
      </c>
      <c r="M54" s="88">
        <f t="shared" si="14"/>
        <v>113990</v>
      </c>
      <c r="N54" s="88">
        <f t="shared" si="15"/>
        <v>5817</v>
      </c>
      <c r="O54" s="88">
        <v>0</v>
      </c>
      <c r="P54" s="88">
        <v>0</v>
      </c>
      <c r="Q54" s="88">
        <v>0</v>
      </c>
      <c r="R54" s="88">
        <v>5817</v>
      </c>
      <c r="S54" s="88" t="s">
        <v>311</v>
      </c>
      <c r="T54" s="88">
        <v>0</v>
      </c>
      <c r="U54" s="88">
        <v>108173</v>
      </c>
      <c r="V54" s="88">
        <f t="shared" si="16"/>
        <v>1116616</v>
      </c>
      <c r="W54" s="88">
        <f t="shared" si="16"/>
        <v>710762</v>
      </c>
      <c r="X54" s="88">
        <f t="shared" si="16"/>
        <v>191826</v>
      </c>
      <c r="Y54" s="88">
        <f t="shared" si="16"/>
        <v>4478</v>
      </c>
      <c r="Z54" s="88">
        <f t="shared" si="16"/>
        <v>480600</v>
      </c>
      <c r="AA54" s="88">
        <f t="shared" si="16"/>
        <v>30749</v>
      </c>
      <c r="AB54" s="88" t="s">
        <v>67</v>
      </c>
      <c r="AC54" s="88">
        <f t="shared" si="16"/>
        <v>3109</v>
      </c>
      <c r="AD54" s="88">
        <f t="shared" si="16"/>
        <v>405854</v>
      </c>
    </row>
    <row r="55" spans="1:30" ht="13.5">
      <c r="A55" s="17" t="s">
        <v>8</v>
      </c>
      <c r="B55" s="76" t="s">
        <v>171</v>
      </c>
      <c r="C55" s="77" t="s">
        <v>172</v>
      </c>
      <c r="D55" s="88">
        <f t="shared" si="12"/>
        <v>146646</v>
      </c>
      <c r="E55" s="88">
        <f t="shared" si="13"/>
        <v>60003</v>
      </c>
      <c r="F55" s="88">
        <v>0</v>
      </c>
      <c r="G55" s="88">
        <v>0</v>
      </c>
      <c r="H55" s="88">
        <v>0</v>
      </c>
      <c r="I55" s="88">
        <v>0</v>
      </c>
      <c r="J55" s="88" t="s">
        <v>311</v>
      </c>
      <c r="K55" s="88">
        <v>60003</v>
      </c>
      <c r="L55" s="88">
        <v>86643</v>
      </c>
      <c r="M55" s="88">
        <f t="shared" si="14"/>
        <v>67132</v>
      </c>
      <c r="N55" s="88">
        <f t="shared" si="15"/>
        <v>1700</v>
      </c>
      <c r="O55" s="88">
        <v>0</v>
      </c>
      <c r="P55" s="88">
        <v>0</v>
      </c>
      <c r="Q55" s="88">
        <v>0</v>
      </c>
      <c r="R55" s="88">
        <v>1697</v>
      </c>
      <c r="S55" s="88" t="s">
        <v>311</v>
      </c>
      <c r="T55" s="88">
        <v>3</v>
      </c>
      <c r="U55" s="88">
        <v>65432</v>
      </c>
      <c r="V55" s="88">
        <f t="shared" si="16"/>
        <v>213778</v>
      </c>
      <c r="W55" s="88">
        <f t="shared" si="16"/>
        <v>61703</v>
      </c>
      <c r="X55" s="88">
        <f t="shared" si="16"/>
        <v>0</v>
      </c>
      <c r="Y55" s="88">
        <f t="shared" si="16"/>
        <v>0</v>
      </c>
      <c r="Z55" s="88">
        <f t="shared" si="16"/>
        <v>0</v>
      </c>
      <c r="AA55" s="88">
        <f t="shared" si="16"/>
        <v>1697</v>
      </c>
      <c r="AB55" s="88" t="s">
        <v>67</v>
      </c>
      <c r="AC55" s="88">
        <f t="shared" si="16"/>
        <v>60006</v>
      </c>
      <c r="AD55" s="88">
        <f t="shared" si="16"/>
        <v>152075</v>
      </c>
    </row>
    <row r="56" spans="1:30" ht="13.5">
      <c r="A56" s="17" t="s">
        <v>8</v>
      </c>
      <c r="B56" s="76" t="s">
        <v>173</v>
      </c>
      <c r="C56" s="77" t="s">
        <v>174</v>
      </c>
      <c r="D56" s="88">
        <f t="shared" si="12"/>
        <v>878604</v>
      </c>
      <c r="E56" s="88">
        <f t="shared" si="13"/>
        <v>47085</v>
      </c>
      <c r="F56" s="88">
        <v>0</v>
      </c>
      <c r="G56" s="88">
        <v>0</v>
      </c>
      <c r="H56" s="88">
        <v>0</v>
      </c>
      <c r="I56" s="88">
        <v>38589</v>
      </c>
      <c r="J56" s="88" t="s">
        <v>311</v>
      </c>
      <c r="K56" s="88">
        <v>8496</v>
      </c>
      <c r="L56" s="88">
        <v>831519</v>
      </c>
      <c r="M56" s="88">
        <f t="shared" si="14"/>
        <v>124685</v>
      </c>
      <c r="N56" s="88">
        <f t="shared" si="15"/>
        <v>5072</v>
      </c>
      <c r="O56" s="88">
        <v>0</v>
      </c>
      <c r="P56" s="88">
        <v>0</v>
      </c>
      <c r="Q56" s="88">
        <v>0</v>
      </c>
      <c r="R56" s="88">
        <v>5072</v>
      </c>
      <c r="S56" s="88" t="s">
        <v>311</v>
      </c>
      <c r="T56" s="88">
        <v>0</v>
      </c>
      <c r="U56" s="88">
        <v>119613</v>
      </c>
      <c r="V56" s="88">
        <f t="shared" si="16"/>
        <v>1003289</v>
      </c>
      <c r="W56" s="88">
        <f t="shared" si="16"/>
        <v>52157</v>
      </c>
      <c r="X56" s="88">
        <f t="shared" si="16"/>
        <v>0</v>
      </c>
      <c r="Y56" s="88">
        <f t="shared" si="16"/>
        <v>0</v>
      </c>
      <c r="Z56" s="88">
        <f t="shared" si="16"/>
        <v>0</v>
      </c>
      <c r="AA56" s="88">
        <f t="shared" si="16"/>
        <v>43661</v>
      </c>
      <c r="AB56" s="88" t="s">
        <v>67</v>
      </c>
      <c r="AC56" s="88">
        <f t="shared" si="16"/>
        <v>8496</v>
      </c>
      <c r="AD56" s="88">
        <f t="shared" si="16"/>
        <v>951132</v>
      </c>
    </row>
    <row r="57" spans="1:30" ht="13.5">
      <c r="A57" s="17" t="s">
        <v>8</v>
      </c>
      <c r="B57" s="76" t="s">
        <v>175</v>
      </c>
      <c r="C57" s="77" t="s">
        <v>176</v>
      </c>
      <c r="D57" s="88">
        <f t="shared" si="12"/>
        <v>1828028</v>
      </c>
      <c r="E57" s="88">
        <f t="shared" si="13"/>
        <v>585357</v>
      </c>
      <c r="F57" s="88">
        <v>528988</v>
      </c>
      <c r="G57" s="88">
        <v>0</v>
      </c>
      <c r="H57" s="88">
        <v>0</v>
      </c>
      <c r="I57" s="88">
        <v>33692</v>
      </c>
      <c r="J57" s="88" t="s">
        <v>311</v>
      </c>
      <c r="K57" s="88">
        <v>22677</v>
      </c>
      <c r="L57" s="88">
        <v>1242671</v>
      </c>
      <c r="M57" s="88">
        <f t="shared" si="14"/>
        <v>72570</v>
      </c>
      <c r="N57" s="88">
        <f t="shared" si="15"/>
        <v>2903</v>
      </c>
      <c r="O57" s="88">
        <v>0</v>
      </c>
      <c r="P57" s="88">
        <v>0</v>
      </c>
      <c r="Q57" s="88">
        <v>0</v>
      </c>
      <c r="R57" s="88">
        <v>2903</v>
      </c>
      <c r="S57" s="88" t="s">
        <v>311</v>
      </c>
      <c r="T57" s="88">
        <v>0</v>
      </c>
      <c r="U57" s="88">
        <v>69667</v>
      </c>
      <c r="V57" s="88">
        <f t="shared" si="16"/>
        <v>1900598</v>
      </c>
      <c r="W57" s="88">
        <f t="shared" si="16"/>
        <v>588260</v>
      </c>
      <c r="X57" s="88">
        <f t="shared" si="16"/>
        <v>528988</v>
      </c>
      <c r="Y57" s="88">
        <f t="shared" si="16"/>
        <v>0</v>
      </c>
      <c r="Z57" s="88">
        <f t="shared" si="16"/>
        <v>0</v>
      </c>
      <c r="AA57" s="88">
        <f t="shared" si="16"/>
        <v>36595</v>
      </c>
      <c r="AB57" s="88" t="s">
        <v>67</v>
      </c>
      <c r="AC57" s="88">
        <f t="shared" si="16"/>
        <v>22677</v>
      </c>
      <c r="AD57" s="88">
        <f t="shared" si="16"/>
        <v>1312338</v>
      </c>
    </row>
    <row r="58" spans="1:30" ht="13.5">
      <c r="A58" s="17" t="s">
        <v>8</v>
      </c>
      <c r="B58" s="76" t="s">
        <v>177</v>
      </c>
      <c r="C58" s="77" t="s">
        <v>178</v>
      </c>
      <c r="D58" s="88">
        <f t="shared" si="12"/>
        <v>121779</v>
      </c>
      <c r="E58" s="88">
        <f t="shared" si="13"/>
        <v>26</v>
      </c>
      <c r="F58" s="88">
        <v>0</v>
      </c>
      <c r="G58" s="88">
        <v>0</v>
      </c>
      <c r="H58" s="88">
        <v>0</v>
      </c>
      <c r="I58" s="88">
        <v>0</v>
      </c>
      <c r="J58" s="88" t="s">
        <v>311</v>
      </c>
      <c r="K58" s="88">
        <v>26</v>
      </c>
      <c r="L58" s="88">
        <v>121753</v>
      </c>
      <c r="M58" s="88">
        <f t="shared" si="14"/>
        <v>26573</v>
      </c>
      <c r="N58" s="88">
        <f t="shared" si="15"/>
        <v>2242</v>
      </c>
      <c r="O58" s="88">
        <v>0</v>
      </c>
      <c r="P58" s="88">
        <v>0</v>
      </c>
      <c r="Q58" s="88">
        <v>0</v>
      </c>
      <c r="R58" s="88">
        <v>2230</v>
      </c>
      <c r="S58" s="88" t="s">
        <v>311</v>
      </c>
      <c r="T58" s="88">
        <v>12</v>
      </c>
      <c r="U58" s="88">
        <v>24331</v>
      </c>
      <c r="V58" s="88">
        <f t="shared" si="16"/>
        <v>148352</v>
      </c>
      <c r="W58" s="88">
        <f t="shared" si="16"/>
        <v>2268</v>
      </c>
      <c r="X58" s="88">
        <f t="shared" si="16"/>
        <v>0</v>
      </c>
      <c r="Y58" s="88">
        <f t="shared" si="16"/>
        <v>0</v>
      </c>
      <c r="Z58" s="88">
        <f t="shared" si="16"/>
        <v>0</v>
      </c>
      <c r="AA58" s="88">
        <f t="shared" si="16"/>
        <v>2230</v>
      </c>
      <c r="AB58" s="88" t="s">
        <v>67</v>
      </c>
      <c r="AC58" s="88">
        <f t="shared" si="16"/>
        <v>38</v>
      </c>
      <c r="AD58" s="88">
        <f t="shared" si="16"/>
        <v>146084</v>
      </c>
    </row>
    <row r="59" spans="1:30" ht="13.5">
      <c r="A59" s="17" t="s">
        <v>8</v>
      </c>
      <c r="B59" s="76" t="s">
        <v>179</v>
      </c>
      <c r="C59" s="77" t="s">
        <v>180</v>
      </c>
      <c r="D59" s="88">
        <f t="shared" si="12"/>
        <v>69537</v>
      </c>
      <c r="E59" s="88">
        <f t="shared" si="13"/>
        <v>0</v>
      </c>
      <c r="F59" s="88">
        <v>0</v>
      </c>
      <c r="G59" s="88">
        <v>0</v>
      </c>
      <c r="H59" s="88">
        <v>0</v>
      </c>
      <c r="I59" s="88">
        <v>0</v>
      </c>
      <c r="J59" s="88" t="s">
        <v>311</v>
      </c>
      <c r="K59" s="88">
        <v>0</v>
      </c>
      <c r="L59" s="88">
        <v>69537</v>
      </c>
      <c r="M59" s="88">
        <f t="shared" si="14"/>
        <v>10545</v>
      </c>
      <c r="N59" s="88">
        <f t="shared" si="15"/>
        <v>0</v>
      </c>
      <c r="O59" s="88">
        <v>0</v>
      </c>
      <c r="P59" s="88">
        <v>0</v>
      </c>
      <c r="Q59" s="88">
        <v>0</v>
      </c>
      <c r="R59" s="88">
        <v>0</v>
      </c>
      <c r="S59" s="88" t="s">
        <v>311</v>
      </c>
      <c r="T59" s="88">
        <v>0</v>
      </c>
      <c r="U59" s="88">
        <v>10545</v>
      </c>
      <c r="V59" s="88">
        <f t="shared" si="16"/>
        <v>80082</v>
      </c>
      <c r="W59" s="88">
        <f t="shared" si="16"/>
        <v>0</v>
      </c>
      <c r="X59" s="88">
        <f t="shared" si="16"/>
        <v>0</v>
      </c>
      <c r="Y59" s="88">
        <f t="shared" si="16"/>
        <v>0</v>
      </c>
      <c r="Z59" s="88">
        <f t="shared" si="16"/>
        <v>0</v>
      </c>
      <c r="AA59" s="88">
        <f t="shared" si="16"/>
        <v>0</v>
      </c>
      <c r="AB59" s="88" t="s">
        <v>67</v>
      </c>
      <c r="AC59" s="88">
        <f t="shared" si="16"/>
        <v>0</v>
      </c>
      <c r="AD59" s="88">
        <f t="shared" si="16"/>
        <v>80082</v>
      </c>
    </row>
    <row r="60" spans="1:30" ht="13.5">
      <c r="A60" s="17" t="s">
        <v>8</v>
      </c>
      <c r="B60" s="76" t="s">
        <v>181</v>
      </c>
      <c r="C60" s="77" t="s">
        <v>182</v>
      </c>
      <c r="D60" s="88">
        <f t="shared" si="12"/>
        <v>123490</v>
      </c>
      <c r="E60" s="88">
        <f t="shared" si="13"/>
        <v>3974</v>
      </c>
      <c r="F60" s="88">
        <v>0</v>
      </c>
      <c r="G60" s="88">
        <v>0</v>
      </c>
      <c r="H60" s="88">
        <v>0</v>
      </c>
      <c r="I60" s="88">
        <v>0</v>
      </c>
      <c r="J60" s="88" t="s">
        <v>311</v>
      </c>
      <c r="K60" s="88">
        <v>3974</v>
      </c>
      <c r="L60" s="88">
        <v>119516</v>
      </c>
      <c r="M60" s="88">
        <f t="shared" si="14"/>
        <v>0</v>
      </c>
      <c r="N60" s="88">
        <f t="shared" si="15"/>
        <v>0</v>
      </c>
      <c r="O60" s="88">
        <v>0</v>
      </c>
      <c r="P60" s="88">
        <v>0</v>
      </c>
      <c r="Q60" s="88">
        <v>0</v>
      </c>
      <c r="R60" s="88">
        <v>0</v>
      </c>
      <c r="S60" s="88" t="s">
        <v>311</v>
      </c>
      <c r="T60" s="88">
        <v>0</v>
      </c>
      <c r="U60" s="88">
        <v>0</v>
      </c>
      <c r="V60" s="88">
        <f t="shared" si="16"/>
        <v>123490</v>
      </c>
      <c r="W60" s="88">
        <f t="shared" si="16"/>
        <v>3974</v>
      </c>
      <c r="X60" s="88">
        <f t="shared" si="16"/>
        <v>0</v>
      </c>
      <c r="Y60" s="88">
        <f t="shared" si="16"/>
        <v>0</v>
      </c>
      <c r="Z60" s="88">
        <f t="shared" si="16"/>
        <v>0</v>
      </c>
      <c r="AA60" s="88">
        <f t="shared" si="16"/>
        <v>0</v>
      </c>
      <c r="AB60" s="88" t="s">
        <v>67</v>
      </c>
      <c r="AC60" s="88">
        <f t="shared" si="16"/>
        <v>3974</v>
      </c>
      <c r="AD60" s="88">
        <f t="shared" si="16"/>
        <v>119516</v>
      </c>
    </row>
    <row r="61" spans="1:30" ht="13.5">
      <c r="A61" s="17" t="s">
        <v>8</v>
      </c>
      <c r="B61" s="76" t="s">
        <v>183</v>
      </c>
      <c r="C61" s="77" t="s">
        <v>184</v>
      </c>
      <c r="D61" s="88">
        <f t="shared" si="12"/>
        <v>139731</v>
      </c>
      <c r="E61" s="88">
        <f t="shared" si="13"/>
        <v>0</v>
      </c>
      <c r="F61" s="88">
        <v>0</v>
      </c>
      <c r="G61" s="88">
        <v>0</v>
      </c>
      <c r="H61" s="88">
        <v>0</v>
      </c>
      <c r="I61" s="88">
        <v>0</v>
      </c>
      <c r="J61" s="88" t="s">
        <v>311</v>
      </c>
      <c r="K61" s="88">
        <v>0</v>
      </c>
      <c r="L61" s="88">
        <v>139731</v>
      </c>
      <c r="M61" s="88">
        <f t="shared" si="14"/>
        <v>58548</v>
      </c>
      <c r="N61" s="88">
        <f t="shared" si="15"/>
        <v>0</v>
      </c>
      <c r="O61" s="88">
        <v>0</v>
      </c>
      <c r="P61" s="88">
        <v>0</v>
      </c>
      <c r="Q61" s="88">
        <v>0</v>
      </c>
      <c r="R61" s="88">
        <v>0</v>
      </c>
      <c r="S61" s="88" t="s">
        <v>311</v>
      </c>
      <c r="T61" s="88">
        <v>0</v>
      </c>
      <c r="U61" s="88">
        <v>58548</v>
      </c>
      <c r="V61" s="88">
        <f t="shared" si="16"/>
        <v>198279</v>
      </c>
      <c r="W61" s="88">
        <f t="shared" si="16"/>
        <v>0</v>
      </c>
      <c r="X61" s="88">
        <f t="shared" si="16"/>
        <v>0</v>
      </c>
      <c r="Y61" s="88">
        <f t="shared" si="16"/>
        <v>0</v>
      </c>
      <c r="Z61" s="88">
        <f t="shared" si="16"/>
        <v>0</v>
      </c>
      <c r="AA61" s="88">
        <f t="shared" si="16"/>
        <v>0</v>
      </c>
      <c r="AB61" s="88" t="s">
        <v>67</v>
      </c>
      <c r="AC61" s="88">
        <f t="shared" si="16"/>
        <v>0</v>
      </c>
      <c r="AD61" s="88">
        <f t="shared" si="16"/>
        <v>198279</v>
      </c>
    </row>
    <row r="62" spans="1:30" ht="13.5">
      <c r="A62" s="17" t="s">
        <v>8</v>
      </c>
      <c r="B62" s="76" t="s">
        <v>185</v>
      </c>
      <c r="C62" s="77" t="s">
        <v>186</v>
      </c>
      <c r="D62" s="88">
        <f t="shared" si="12"/>
        <v>127299</v>
      </c>
      <c r="E62" s="88">
        <f t="shared" si="13"/>
        <v>0</v>
      </c>
      <c r="F62" s="88">
        <v>0</v>
      </c>
      <c r="G62" s="88">
        <v>0</v>
      </c>
      <c r="H62" s="88">
        <v>0</v>
      </c>
      <c r="I62" s="88">
        <v>0</v>
      </c>
      <c r="J62" s="88" t="s">
        <v>311</v>
      </c>
      <c r="K62" s="88">
        <v>0</v>
      </c>
      <c r="L62" s="88">
        <v>127299</v>
      </c>
      <c r="M62" s="88">
        <f t="shared" si="14"/>
        <v>43866</v>
      </c>
      <c r="N62" s="88">
        <f t="shared" si="15"/>
        <v>297</v>
      </c>
      <c r="O62" s="88">
        <v>0</v>
      </c>
      <c r="P62" s="88">
        <v>0</v>
      </c>
      <c r="Q62" s="88">
        <v>0</v>
      </c>
      <c r="R62" s="88">
        <v>297</v>
      </c>
      <c r="S62" s="88" t="s">
        <v>311</v>
      </c>
      <c r="T62" s="88">
        <v>0</v>
      </c>
      <c r="U62" s="88">
        <v>43569</v>
      </c>
      <c r="V62" s="88">
        <f t="shared" si="16"/>
        <v>171165</v>
      </c>
      <c r="W62" s="88">
        <f t="shared" si="16"/>
        <v>297</v>
      </c>
      <c r="X62" s="88">
        <f t="shared" si="16"/>
        <v>0</v>
      </c>
      <c r="Y62" s="88">
        <f t="shared" si="16"/>
        <v>0</v>
      </c>
      <c r="Z62" s="88">
        <f t="shared" si="16"/>
        <v>0</v>
      </c>
      <c r="AA62" s="88">
        <f t="shared" si="16"/>
        <v>297</v>
      </c>
      <c r="AB62" s="88" t="s">
        <v>67</v>
      </c>
      <c r="AC62" s="88">
        <f t="shared" si="16"/>
        <v>0</v>
      </c>
      <c r="AD62" s="88">
        <f t="shared" si="16"/>
        <v>170868</v>
      </c>
    </row>
    <row r="63" spans="1:30" ht="13.5">
      <c r="A63" s="17" t="s">
        <v>8</v>
      </c>
      <c r="B63" s="76" t="s">
        <v>187</v>
      </c>
      <c r="C63" s="77" t="s">
        <v>188</v>
      </c>
      <c r="D63" s="88">
        <f t="shared" si="12"/>
        <v>499214</v>
      </c>
      <c r="E63" s="88">
        <f t="shared" si="13"/>
        <v>80140</v>
      </c>
      <c r="F63" s="88">
        <v>0</v>
      </c>
      <c r="G63" s="88">
        <v>0</v>
      </c>
      <c r="H63" s="88">
        <v>0</v>
      </c>
      <c r="I63" s="88">
        <v>74747</v>
      </c>
      <c r="J63" s="88" t="s">
        <v>311</v>
      </c>
      <c r="K63" s="88">
        <v>5393</v>
      </c>
      <c r="L63" s="88">
        <v>419074</v>
      </c>
      <c r="M63" s="88">
        <f t="shared" si="14"/>
        <v>70980</v>
      </c>
      <c r="N63" s="88">
        <f t="shared" si="15"/>
        <v>0</v>
      </c>
      <c r="O63" s="88">
        <v>0</v>
      </c>
      <c r="P63" s="88">
        <v>0</v>
      </c>
      <c r="Q63" s="88">
        <v>0</v>
      </c>
      <c r="R63" s="88">
        <v>0</v>
      </c>
      <c r="S63" s="88" t="s">
        <v>311</v>
      </c>
      <c r="T63" s="88">
        <v>0</v>
      </c>
      <c r="U63" s="88">
        <v>70980</v>
      </c>
      <c r="V63" s="88">
        <f t="shared" si="16"/>
        <v>570194</v>
      </c>
      <c r="W63" s="88">
        <f t="shared" si="16"/>
        <v>80140</v>
      </c>
      <c r="X63" s="88">
        <f t="shared" si="16"/>
        <v>0</v>
      </c>
      <c r="Y63" s="88">
        <f t="shared" si="16"/>
        <v>0</v>
      </c>
      <c r="Z63" s="88">
        <f t="shared" si="16"/>
        <v>0</v>
      </c>
      <c r="AA63" s="88">
        <f t="shared" si="16"/>
        <v>74747</v>
      </c>
      <c r="AB63" s="88" t="s">
        <v>67</v>
      </c>
      <c r="AC63" s="88">
        <f t="shared" si="16"/>
        <v>5393</v>
      </c>
      <c r="AD63" s="88">
        <f t="shared" si="16"/>
        <v>490054</v>
      </c>
    </row>
    <row r="64" spans="1:30" ht="13.5">
      <c r="A64" s="17" t="s">
        <v>8</v>
      </c>
      <c r="B64" s="76" t="s">
        <v>189</v>
      </c>
      <c r="C64" s="77" t="s">
        <v>190</v>
      </c>
      <c r="D64" s="88">
        <f t="shared" si="12"/>
        <v>158837</v>
      </c>
      <c r="E64" s="88">
        <f t="shared" si="13"/>
        <v>0</v>
      </c>
      <c r="F64" s="88">
        <v>0</v>
      </c>
      <c r="G64" s="88">
        <v>0</v>
      </c>
      <c r="H64" s="88">
        <v>0</v>
      </c>
      <c r="I64" s="88">
        <v>0</v>
      </c>
      <c r="J64" s="88" t="s">
        <v>311</v>
      </c>
      <c r="K64" s="88">
        <v>0</v>
      </c>
      <c r="L64" s="88">
        <v>158837</v>
      </c>
      <c r="M64" s="88">
        <f t="shared" si="14"/>
        <v>19853</v>
      </c>
      <c r="N64" s="88">
        <f t="shared" si="15"/>
        <v>0</v>
      </c>
      <c r="O64" s="88">
        <v>0</v>
      </c>
      <c r="P64" s="88">
        <v>0</v>
      </c>
      <c r="Q64" s="88">
        <v>0</v>
      </c>
      <c r="R64" s="88">
        <v>0</v>
      </c>
      <c r="S64" s="88" t="s">
        <v>311</v>
      </c>
      <c r="T64" s="88">
        <v>0</v>
      </c>
      <c r="U64" s="88">
        <v>19853</v>
      </c>
      <c r="V64" s="88">
        <f t="shared" si="16"/>
        <v>178690</v>
      </c>
      <c r="W64" s="88">
        <f t="shared" si="16"/>
        <v>0</v>
      </c>
      <c r="X64" s="88">
        <f t="shared" si="16"/>
        <v>0</v>
      </c>
      <c r="Y64" s="88">
        <f t="shared" si="16"/>
        <v>0</v>
      </c>
      <c r="Z64" s="88">
        <f t="shared" si="16"/>
        <v>0</v>
      </c>
      <c r="AA64" s="88">
        <f t="shared" si="16"/>
        <v>0</v>
      </c>
      <c r="AB64" s="88" t="s">
        <v>67</v>
      </c>
      <c r="AC64" s="88">
        <f t="shared" si="16"/>
        <v>0</v>
      </c>
      <c r="AD64" s="88">
        <f t="shared" si="16"/>
        <v>178690</v>
      </c>
    </row>
    <row r="65" spans="1:30" ht="13.5">
      <c r="A65" s="17" t="s">
        <v>8</v>
      </c>
      <c r="B65" s="76" t="s">
        <v>191</v>
      </c>
      <c r="C65" s="77" t="s">
        <v>192</v>
      </c>
      <c r="D65" s="88">
        <f t="shared" si="12"/>
        <v>84298</v>
      </c>
      <c r="E65" s="88">
        <f t="shared" si="13"/>
        <v>0</v>
      </c>
      <c r="F65" s="88">
        <v>0</v>
      </c>
      <c r="G65" s="88">
        <v>0</v>
      </c>
      <c r="H65" s="88">
        <v>0</v>
      </c>
      <c r="I65" s="88">
        <v>0</v>
      </c>
      <c r="J65" s="88" t="s">
        <v>311</v>
      </c>
      <c r="K65" s="88">
        <v>0</v>
      </c>
      <c r="L65" s="88">
        <v>84298</v>
      </c>
      <c r="M65" s="88">
        <f t="shared" si="14"/>
        <v>30227</v>
      </c>
      <c r="N65" s="88">
        <f t="shared" si="15"/>
        <v>0</v>
      </c>
      <c r="O65" s="88">
        <v>0</v>
      </c>
      <c r="P65" s="88">
        <v>0</v>
      </c>
      <c r="Q65" s="88">
        <v>0</v>
      </c>
      <c r="R65" s="88">
        <v>0</v>
      </c>
      <c r="S65" s="88" t="s">
        <v>311</v>
      </c>
      <c r="T65" s="88">
        <v>0</v>
      </c>
      <c r="U65" s="88">
        <v>30227</v>
      </c>
      <c r="V65" s="88">
        <f t="shared" si="16"/>
        <v>114525</v>
      </c>
      <c r="W65" s="88">
        <f t="shared" si="16"/>
        <v>0</v>
      </c>
      <c r="X65" s="88">
        <f t="shared" si="16"/>
        <v>0</v>
      </c>
      <c r="Y65" s="88">
        <f t="shared" si="16"/>
        <v>0</v>
      </c>
      <c r="Z65" s="88">
        <f t="shared" si="16"/>
        <v>0</v>
      </c>
      <c r="AA65" s="88">
        <f t="shared" si="16"/>
        <v>0</v>
      </c>
      <c r="AB65" s="88" t="s">
        <v>67</v>
      </c>
      <c r="AC65" s="88">
        <f t="shared" si="16"/>
        <v>0</v>
      </c>
      <c r="AD65" s="88">
        <f t="shared" si="16"/>
        <v>114525</v>
      </c>
    </row>
    <row r="66" spans="1:30" ht="13.5">
      <c r="A66" s="17" t="s">
        <v>8</v>
      </c>
      <c r="B66" s="76" t="s">
        <v>193</v>
      </c>
      <c r="C66" s="77" t="s">
        <v>194</v>
      </c>
      <c r="D66" s="88">
        <f t="shared" si="12"/>
        <v>117405</v>
      </c>
      <c r="E66" s="88">
        <f t="shared" si="13"/>
        <v>5266</v>
      </c>
      <c r="F66" s="88">
        <v>0</v>
      </c>
      <c r="G66" s="88">
        <v>0</v>
      </c>
      <c r="H66" s="88">
        <v>0</v>
      </c>
      <c r="I66" s="88">
        <v>5248</v>
      </c>
      <c r="J66" s="88" t="s">
        <v>311</v>
      </c>
      <c r="K66" s="88">
        <v>18</v>
      </c>
      <c r="L66" s="88">
        <v>112139</v>
      </c>
      <c r="M66" s="88">
        <f t="shared" si="14"/>
        <v>32556</v>
      </c>
      <c r="N66" s="88">
        <f t="shared" si="15"/>
        <v>0</v>
      </c>
      <c r="O66" s="88">
        <v>0</v>
      </c>
      <c r="P66" s="88">
        <v>0</v>
      </c>
      <c r="Q66" s="88">
        <v>0</v>
      </c>
      <c r="R66" s="88">
        <v>0</v>
      </c>
      <c r="S66" s="88" t="s">
        <v>311</v>
      </c>
      <c r="T66" s="88">
        <v>0</v>
      </c>
      <c r="U66" s="88">
        <v>32556</v>
      </c>
      <c r="V66" s="88">
        <f t="shared" si="16"/>
        <v>149961</v>
      </c>
      <c r="W66" s="88">
        <f t="shared" si="16"/>
        <v>5266</v>
      </c>
      <c r="X66" s="88">
        <f t="shared" si="16"/>
        <v>0</v>
      </c>
      <c r="Y66" s="88">
        <f t="shared" si="16"/>
        <v>0</v>
      </c>
      <c r="Z66" s="88">
        <f t="shared" si="16"/>
        <v>0</v>
      </c>
      <c r="AA66" s="88">
        <f t="shared" si="16"/>
        <v>5248</v>
      </c>
      <c r="AB66" s="88" t="s">
        <v>67</v>
      </c>
      <c r="AC66" s="88">
        <f t="shared" si="16"/>
        <v>18</v>
      </c>
      <c r="AD66" s="88">
        <f t="shared" si="16"/>
        <v>144695</v>
      </c>
    </row>
    <row r="67" spans="1:30" ht="13.5">
      <c r="A67" s="17" t="s">
        <v>8</v>
      </c>
      <c r="B67" s="76" t="s">
        <v>195</v>
      </c>
      <c r="C67" s="77" t="s">
        <v>196</v>
      </c>
      <c r="D67" s="88">
        <f t="shared" si="12"/>
        <v>70122</v>
      </c>
      <c r="E67" s="88">
        <f t="shared" si="13"/>
        <v>0</v>
      </c>
      <c r="F67" s="88">
        <v>0</v>
      </c>
      <c r="G67" s="88">
        <v>0</v>
      </c>
      <c r="H67" s="88">
        <v>0</v>
      </c>
      <c r="I67" s="88">
        <v>0</v>
      </c>
      <c r="J67" s="88" t="s">
        <v>311</v>
      </c>
      <c r="K67" s="88">
        <v>0</v>
      </c>
      <c r="L67" s="88">
        <v>70122</v>
      </c>
      <c r="M67" s="88">
        <f t="shared" si="14"/>
        <v>19784</v>
      </c>
      <c r="N67" s="88">
        <f t="shared" si="15"/>
        <v>0</v>
      </c>
      <c r="O67" s="88">
        <v>0</v>
      </c>
      <c r="P67" s="88">
        <v>0</v>
      </c>
      <c r="Q67" s="88">
        <v>0</v>
      </c>
      <c r="R67" s="88">
        <v>0</v>
      </c>
      <c r="S67" s="88" t="s">
        <v>311</v>
      </c>
      <c r="T67" s="88">
        <v>0</v>
      </c>
      <c r="U67" s="88">
        <v>19784</v>
      </c>
      <c r="V67" s="88">
        <f t="shared" si="16"/>
        <v>89906</v>
      </c>
      <c r="W67" s="88">
        <f t="shared" si="16"/>
        <v>0</v>
      </c>
      <c r="X67" s="88">
        <f t="shared" si="16"/>
        <v>0</v>
      </c>
      <c r="Y67" s="88">
        <f t="shared" si="16"/>
        <v>0</v>
      </c>
      <c r="Z67" s="88">
        <f t="shared" si="16"/>
        <v>0</v>
      </c>
      <c r="AA67" s="88">
        <f t="shared" si="16"/>
        <v>0</v>
      </c>
      <c r="AB67" s="88" t="s">
        <v>67</v>
      </c>
      <c r="AC67" s="88">
        <f t="shared" si="16"/>
        <v>0</v>
      </c>
      <c r="AD67" s="88">
        <f t="shared" si="16"/>
        <v>89906</v>
      </c>
    </row>
    <row r="68" spans="1:30" ht="13.5">
      <c r="A68" s="17" t="s">
        <v>8</v>
      </c>
      <c r="B68" s="76" t="s">
        <v>197</v>
      </c>
      <c r="C68" s="77" t="s">
        <v>198</v>
      </c>
      <c r="D68" s="88">
        <f t="shared" si="12"/>
        <v>97820</v>
      </c>
      <c r="E68" s="88">
        <f t="shared" si="13"/>
        <v>0</v>
      </c>
      <c r="F68" s="88">
        <v>0</v>
      </c>
      <c r="G68" s="88">
        <v>0</v>
      </c>
      <c r="H68" s="88">
        <v>0</v>
      </c>
      <c r="I68" s="88">
        <v>0</v>
      </c>
      <c r="J68" s="88" t="s">
        <v>311</v>
      </c>
      <c r="K68" s="88">
        <v>0</v>
      </c>
      <c r="L68" s="88">
        <v>97820</v>
      </c>
      <c r="M68" s="88">
        <f t="shared" si="14"/>
        <v>38717</v>
      </c>
      <c r="N68" s="88">
        <f t="shared" si="15"/>
        <v>0</v>
      </c>
      <c r="O68" s="88">
        <v>0</v>
      </c>
      <c r="P68" s="88">
        <v>0</v>
      </c>
      <c r="Q68" s="88">
        <v>0</v>
      </c>
      <c r="R68" s="88">
        <v>0</v>
      </c>
      <c r="S68" s="88" t="s">
        <v>311</v>
      </c>
      <c r="T68" s="88">
        <v>0</v>
      </c>
      <c r="U68" s="88">
        <v>38717</v>
      </c>
      <c r="V68" s="88">
        <f t="shared" si="16"/>
        <v>136537</v>
      </c>
      <c r="W68" s="88">
        <f t="shared" si="16"/>
        <v>0</v>
      </c>
      <c r="X68" s="88">
        <f t="shared" si="16"/>
        <v>0</v>
      </c>
      <c r="Y68" s="88">
        <f t="shared" si="16"/>
        <v>0</v>
      </c>
      <c r="Z68" s="88">
        <f t="shared" si="16"/>
        <v>0</v>
      </c>
      <c r="AA68" s="88">
        <f t="shared" si="16"/>
        <v>0</v>
      </c>
      <c r="AB68" s="88" t="s">
        <v>67</v>
      </c>
      <c r="AC68" s="88">
        <f t="shared" si="16"/>
        <v>0</v>
      </c>
      <c r="AD68" s="88">
        <f t="shared" si="16"/>
        <v>136537</v>
      </c>
    </row>
    <row r="69" spans="1:30" ht="13.5">
      <c r="A69" s="17" t="s">
        <v>8</v>
      </c>
      <c r="B69" s="76" t="s">
        <v>199</v>
      </c>
      <c r="C69" s="77" t="s">
        <v>200</v>
      </c>
      <c r="D69" s="88">
        <f t="shared" si="12"/>
        <v>119507</v>
      </c>
      <c r="E69" s="88">
        <f t="shared" si="13"/>
        <v>0</v>
      </c>
      <c r="F69" s="88">
        <v>0</v>
      </c>
      <c r="G69" s="88">
        <v>0</v>
      </c>
      <c r="H69" s="88">
        <v>0</v>
      </c>
      <c r="I69" s="88">
        <v>0</v>
      </c>
      <c r="J69" s="88" t="s">
        <v>311</v>
      </c>
      <c r="K69" s="88">
        <v>0</v>
      </c>
      <c r="L69" s="88">
        <v>119507</v>
      </c>
      <c r="M69" s="88">
        <f t="shared" si="14"/>
        <v>19706</v>
      </c>
      <c r="N69" s="88">
        <f t="shared" si="15"/>
        <v>0</v>
      </c>
      <c r="O69" s="88">
        <v>0</v>
      </c>
      <c r="P69" s="88">
        <v>0</v>
      </c>
      <c r="Q69" s="88">
        <v>0</v>
      </c>
      <c r="R69" s="88">
        <v>0</v>
      </c>
      <c r="S69" s="88" t="s">
        <v>311</v>
      </c>
      <c r="T69" s="88">
        <v>0</v>
      </c>
      <c r="U69" s="88">
        <v>19706</v>
      </c>
      <c r="V69" s="88">
        <f t="shared" si="16"/>
        <v>139213</v>
      </c>
      <c r="W69" s="88">
        <f t="shared" si="16"/>
        <v>0</v>
      </c>
      <c r="X69" s="88">
        <f t="shared" si="16"/>
        <v>0</v>
      </c>
      <c r="Y69" s="88">
        <f t="shared" si="16"/>
        <v>0</v>
      </c>
      <c r="Z69" s="88">
        <f t="shared" si="16"/>
        <v>0</v>
      </c>
      <c r="AA69" s="88">
        <f t="shared" si="16"/>
        <v>0</v>
      </c>
      <c r="AB69" s="88" t="s">
        <v>67</v>
      </c>
      <c r="AC69" s="88">
        <f t="shared" si="16"/>
        <v>0</v>
      </c>
      <c r="AD69" s="88">
        <f t="shared" si="16"/>
        <v>139213</v>
      </c>
    </row>
    <row r="70" spans="1:30" ht="13.5">
      <c r="A70" s="17" t="s">
        <v>8</v>
      </c>
      <c r="B70" s="76" t="s">
        <v>201</v>
      </c>
      <c r="C70" s="77" t="s">
        <v>202</v>
      </c>
      <c r="D70" s="88">
        <f t="shared" si="12"/>
        <v>89029</v>
      </c>
      <c r="E70" s="88">
        <f t="shared" si="13"/>
        <v>0</v>
      </c>
      <c r="F70" s="88">
        <v>0</v>
      </c>
      <c r="G70" s="88">
        <v>0</v>
      </c>
      <c r="H70" s="88">
        <v>0</v>
      </c>
      <c r="I70" s="88">
        <v>0</v>
      </c>
      <c r="J70" s="88" t="s">
        <v>311</v>
      </c>
      <c r="K70" s="88">
        <v>0</v>
      </c>
      <c r="L70" s="88">
        <v>89029</v>
      </c>
      <c r="M70" s="88">
        <f t="shared" si="14"/>
        <v>15717</v>
      </c>
      <c r="N70" s="88">
        <f t="shared" si="15"/>
        <v>0</v>
      </c>
      <c r="O70" s="88">
        <v>0</v>
      </c>
      <c r="P70" s="88">
        <v>0</v>
      </c>
      <c r="Q70" s="88">
        <v>0</v>
      </c>
      <c r="R70" s="88">
        <v>0</v>
      </c>
      <c r="S70" s="88" t="s">
        <v>311</v>
      </c>
      <c r="T70" s="88">
        <v>0</v>
      </c>
      <c r="U70" s="88">
        <v>15717</v>
      </c>
      <c r="V70" s="88">
        <f t="shared" si="16"/>
        <v>104746</v>
      </c>
      <c r="W70" s="88">
        <f t="shared" si="16"/>
        <v>0</v>
      </c>
      <c r="X70" s="88">
        <f t="shared" si="16"/>
        <v>0</v>
      </c>
      <c r="Y70" s="88">
        <f t="shared" si="16"/>
        <v>0</v>
      </c>
      <c r="Z70" s="88">
        <f t="shared" si="16"/>
        <v>0</v>
      </c>
      <c r="AA70" s="88">
        <f t="shared" si="16"/>
        <v>0</v>
      </c>
      <c r="AB70" s="88" t="s">
        <v>67</v>
      </c>
      <c r="AC70" s="88">
        <f t="shared" si="16"/>
        <v>0</v>
      </c>
      <c r="AD70" s="88">
        <f t="shared" si="16"/>
        <v>104746</v>
      </c>
    </row>
    <row r="71" spans="1:30" ht="13.5">
      <c r="A71" s="17" t="s">
        <v>8</v>
      </c>
      <c r="B71" s="76" t="s">
        <v>203</v>
      </c>
      <c r="C71" s="77" t="s">
        <v>204</v>
      </c>
      <c r="D71" s="88">
        <f t="shared" si="12"/>
        <v>185514</v>
      </c>
      <c r="E71" s="88">
        <f t="shared" si="13"/>
        <v>0</v>
      </c>
      <c r="F71" s="88">
        <v>0</v>
      </c>
      <c r="G71" s="88">
        <v>0</v>
      </c>
      <c r="H71" s="88">
        <v>0</v>
      </c>
      <c r="I71" s="88">
        <v>0</v>
      </c>
      <c r="J71" s="88" t="s">
        <v>311</v>
      </c>
      <c r="K71" s="88">
        <v>0</v>
      </c>
      <c r="L71" s="88">
        <v>185514</v>
      </c>
      <c r="M71" s="88">
        <f t="shared" si="14"/>
        <v>44665</v>
      </c>
      <c r="N71" s="88">
        <f t="shared" si="15"/>
        <v>0</v>
      </c>
      <c r="O71" s="88">
        <v>0</v>
      </c>
      <c r="P71" s="88">
        <v>0</v>
      </c>
      <c r="Q71" s="88">
        <v>0</v>
      </c>
      <c r="R71" s="88">
        <v>0</v>
      </c>
      <c r="S71" s="88" t="s">
        <v>311</v>
      </c>
      <c r="T71" s="88">
        <v>0</v>
      </c>
      <c r="U71" s="88">
        <v>44665</v>
      </c>
      <c r="V71" s="88">
        <f t="shared" si="16"/>
        <v>230179</v>
      </c>
      <c r="W71" s="88">
        <f t="shared" si="16"/>
        <v>0</v>
      </c>
      <c r="X71" s="88">
        <f t="shared" si="16"/>
        <v>0</v>
      </c>
      <c r="Y71" s="88">
        <f t="shared" si="16"/>
        <v>0</v>
      </c>
      <c r="Z71" s="88">
        <f t="shared" si="16"/>
        <v>0</v>
      </c>
      <c r="AA71" s="88">
        <f t="shared" si="16"/>
        <v>0</v>
      </c>
      <c r="AB71" s="88" t="s">
        <v>67</v>
      </c>
      <c r="AC71" s="88">
        <f t="shared" si="16"/>
        <v>0</v>
      </c>
      <c r="AD71" s="88">
        <f t="shared" si="16"/>
        <v>230179</v>
      </c>
    </row>
    <row r="72" spans="1:30" ht="13.5">
      <c r="A72" s="17" t="s">
        <v>8</v>
      </c>
      <c r="B72" s="76" t="s">
        <v>205</v>
      </c>
      <c r="C72" s="77" t="s">
        <v>206</v>
      </c>
      <c r="D72" s="88">
        <f t="shared" si="12"/>
        <v>162426</v>
      </c>
      <c r="E72" s="88">
        <f t="shared" si="13"/>
        <v>0</v>
      </c>
      <c r="F72" s="88">
        <v>0</v>
      </c>
      <c r="G72" s="88">
        <v>0</v>
      </c>
      <c r="H72" s="88">
        <v>0</v>
      </c>
      <c r="I72" s="88">
        <v>0</v>
      </c>
      <c r="J72" s="88" t="s">
        <v>311</v>
      </c>
      <c r="K72" s="88">
        <v>0</v>
      </c>
      <c r="L72" s="88">
        <v>162426</v>
      </c>
      <c r="M72" s="88">
        <f t="shared" si="14"/>
        <v>22332</v>
      </c>
      <c r="N72" s="88">
        <f t="shared" si="15"/>
        <v>0</v>
      </c>
      <c r="O72" s="88">
        <v>0</v>
      </c>
      <c r="P72" s="88">
        <v>0</v>
      </c>
      <c r="Q72" s="88">
        <v>0</v>
      </c>
      <c r="R72" s="88">
        <v>0</v>
      </c>
      <c r="S72" s="88" t="s">
        <v>311</v>
      </c>
      <c r="T72" s="88">
        <v>0</v>
      </c>
      <c r="U72" s="88">
        <v>22332</v>
      </c>
      <c r="V72" s="88">
        <f t="shared" si="16"/>
        <v>184758</v>
      </c>
      <c r="W72" s="88">
        <f t="shared" si="16"/>
        <v>0</v>
      </c>
      <c r="X72" s="88">
        <f t="shared" si="16"/>
        <v>0</v>
      </c>
      <c r="Y72" s="88">
        <f t="shared" si="16"/>
        <v>0</v>
      </c>
      <c r="Z72" s="88">
        <f t="shared" si="16"/>
        <v>0</v>
      </c>
      <c r="AA72" s="88">
        <f t="shared" si="16"/>
        <v>0</v>
      </c>
      <c r="AB72" s="88" t="s">
        <v>67</v>
      </c>
      <c r="AC72" s="88">
        <f t="shared" si="16"/>
        <v>0</v>
      </c>
      <c r="AD72" s="88">
        <f t="shared" si="16"/>
        <v>184758</v>
      </c>
    </row>
    <row r="73" spans="1:30" ht="13.5">
      <c r="A73" s="17" t="s">
        <v>8</v>
      </c>
      <c r="B73" s="76" t="s">
        <v>207</v>
      </c>
      <c r="C73" s="77" t="s">
        <v>208</v>
      </c>
      <c r="D73" s="88">
        <f t="shared" si="12"/>
        <v>67022</v>
      </c>
      <c r="E73" s="88">
        <f t="shared" si="13"/>
        <v>0</v>
      </c>
      <c r="F73" s="88">
        <v>0</v>
      </c>
      <c r="G73" s="88">
        <v>0</v>
      </c>
      <c r="H73" s="88">
        <v>0</v>
      </c>
      <c r="I73" s="88">
        <v>0</v>
      </c>
      <c r="J73" s="88" t="s">
        <v>311</v>
      </c>
      <c r="K73" s="88">
        <v>0</v>
      </c>
      <c r="L73" s="88">
        <v>67022</v>
      </c>
      <c r="M73" s="88">
        <f t="shared" si="14"/>
        <v>12249</v>
      </c>
      <c r="N73" s="88">
        <f t="shared" si="15"/>
        <v>0</v>
      </c>
      <c r="O73" s="88">
        <v>0</v>
      </c>
      <c r="P73" s="88">
        <v>0</v>
      </c>
      <c r="Q73" s="88">
        <v>0</v>
      </c>
      <c r="R73" s="88">
        <v>0</v>
      </c>
      <c r="S73" s="88" t="s">
        <v>311</v>
      </c>
      <c r="T73" s="88">
        <v>0</v>
      </c>
      <c r="U73" s="88">
        <v>12249</v>
      </c>
      <c r="V73" s="88">
        <f t="shared" si="16"/>
        <v>79271</v>
      </c>
      <c r="W73" s="88">
        <f t="shared" si="16"/>
        <v>0</v>
      </c>
      <c r="X73" s="88">
        <f t="shared" si="16"/>
        <v>0</v>
      </c>
      <c r="Y73" s="88">
        <f t="shared" si="16"/>
        <v>0</v>
      </c>
      <c r="Z73" s="88">
        <f t="shared" si="16"/>
        <v>0</v>
      </c>
      <c r="AA73" s="88">
        <f t="shared" si="16"/>
        <v>0</v>
      </c>
      <c r="AB73" s="88" t="s">
        <v>67</v>
      </c>
      <c r="AC73" s="88">
        <f t="shared" si="16"/>
        <v>0</v>
      </c>
      <c r="AD73" s="88">
        <f t="shared" si="16"/>
        <v>79271</v>
      </c>
    </row>
    <row r="74" spans="1:30" ht="13.5">
      <c r="A74" s="17" t="s">
        <v>8</v>
      </c>
      <c r="B74" s="76" t="s">
        <v>209</v>
      </c>
      <c r="C74" s="77" t="s">
        <v>210</v>
      </c>
      <c r="D74" s="88">
        <f t="shared" si="12"/>
        <v>208400</v>
      </c>
      <c r="E74" s="88">
        <f t="shared" si="13"/>
        <v>0</v>
      </c>
      <c r="F74" s="88">
        <v>0</v>
      </c>
      <c r="G74" s="88">
        <v>0</v>
      </c>
      <c r="H74" s="88">
        <v>0</v>
      </c>
      <c r="I74" s="88">
        <v>0</v>
      </c>
      <c r="J74" s="88" t="s">
        <v>311</v>
      </c>
      <c r="K74" s="88">
        <v>0</v>
      </c>
      <c r="L74" s="88">
        <v>208400</v>
      </c>
      <c r="M74" s="88">
        <f t="shared" si="14"/>
        <v>27805</v>
      </c>
      <c r="N74" s="88">
        <f t="shared" si="15"/>
        <v>0</v>
      </c>
      <c r="O74" s="88">
        <v>0</v>
      </c>
      <c r="P74" s="88">
        <v>0</v>
      </c>
      <c r="Q74" s="88">
        <v>0</v>
      </c>
      <c r="R74" s="88">
        <v>0</v>
      </c>
      <c r="S74" s="88" t="s">
        <v>311</v>
      </c>
      <c r="T74" s="88">
        <v>0</v>
      </c>
      <c r="U74" s="88">
        <v>27805</v>
      </c>
      <c r="V74" s="88">
        <f t="shared" si="16"/>
        <v>236205</v>
      </c>
      <c r="W74" s="88">
        <f t="shared" si="16"/>
        <v>0</v>
      </c>
      <c r="X74" s="88">
        <f t="shared" si="16"/>
        <v>0</v>
      </c>
      <c r="Y74" s="88">
        <f t="shared" si="16"/>
        <v>0</v>
      </c>
      <c r="Z74" s="88">
        <f t="shared" si="16"/>
        <v>0</v>
      </c>
      <c r="AA74" s="88">
        <f t="shared" si="16"/>
        <v>0</v>
      </c>
      <c r="AB74" s="88" t="s">
        <v>67</v>
      </c>
      <c r="AC74" s="88">
        <f t="shared" si="16"/>
        <v>0</v>
      </c>
      <c r="AD74" s="88">
        <f t="shared" si="16"/>
        <v>236205</v>
      </c>
    </row>
    <row r="75" spans="1:30" ht="13.5">
      <c r="A75" s="17" t="s">
        <v>8</v>
      </c>
      <c r="B75" s="76" t="s">
        <v>211</v>
      </c>
      <c r="C75" s="77" t="s">
        <v>212</v>
      </c>
      <c r="D75" s="88">
        <f t="shared" si="12"/>
        <v>145795</v>
      </c>
      <c r="E75" s="88">
        <f t="shared" si="13"/>
        <v>0</v>
      </c>
      <c r="F75" s="88">
        <v>0</v>
      </c>
      <c r="G75" s="88">
        <v>0</v>
      </c>
      <c r="H75" s="88">
        <v>0</v>
      </c>
      <c r="I75" s="88">
        <v>0</v>
      </c>
      <c r="J75" s="88" t="s">
        <v>311</v>
      </c>
      <c r="K75" s="88">
        <v>0</v>
      </c>
      <c r="L75" s="88">
        <v>145795</v>
      </c>
      <c r="M75" s="88">
        <f t="shared" si="14"/>
        <v>10108</v>
      </c>
      <c r="N75" s="88">
        <f t="shared" si="15"/>
        <v>0</v>
      </c>
      <c r="O75" s="88">
        <v>0</v>
      </c>
      <c r="P75" s="88">
        <v>0</v>
      </c>
      <c r="Q75" s="88">
        <v>0</v>
      </c>
      <c r="R75" s="88">
        <v>0</v>
      </c>
      <c r="S75" s="88" t="s">
        <v>311</v>
      </c>
      <c r="T75" s="88">
        <v>0</v>
      </c>
      <c r="U75" s="88">
        <v>10108</v>
      </c>
      <c r="V75" s="88">
        <f t="shared" si="16"/>
        <v>155903</v>
      </c>
      <c r="W75" s="88">
        <f t="shared" si="16"/>
        <v>0</v>
      </c>
      <c r="X75" s="88">
        <f t="shared" si="16"/>
        <v>0</v>
      </c>
      <c r="Y75" s="88">
        <f t="shared" si="16"/>
        <v>0</v>
      </c>
      <c r="Z75" s="88">
        <f t="shared" si="16"/>
        <v>0</v>
      </c>
      <c r="AA75" s="88">
        <f t="shared" si="16"/>
        <v>0</v>
      </c>
      <c r="AB75" s="88" t="s">
        <v>67</v>
      </c>
      <c r="AC75" s="88">
        <f t="shared" si="16"/>
        <v>0</v>
      </c>
      <c r="AD75" s="88">
        <f t="shared" si="16"/>
        <v>155903</v>
      </c>
    </row>
    <row r="76" spans="1:30" ht="13.5">
      <c r="A76" s="17" t="s">
        <v>8</v>
      </c>
      <c r="B76" s="76" t="s">
        <v>213</v>
      </c>
      <c r="C76" s="77" t="s">
        <v>214</v>
      </c>
      <c r="D76" s="88">
        <f t="shared" si="12"/>
        <v>87985</v>
      </c>
      <c r="E76" s="88">
        <f t="shared" si="13"/>
        <v>0</v>
      </c>
      <c r="F76" s="88">
        <v>0</v>
      </c>
      <c r="G76" s="88">
        <v>0</v>
      </c>
      <c r="H76" s="88">
        <v>0</v>
      </c>
      <c r="I76" s="88">
        <v>0</v>
      </c>
      <c r="J76" s="88" t="s">
        <v>311</v>
      </c>
      <c r="K76" s="88">
        <v>0</v>
      </c>
      <c r="L76" s="88">
        <v>87985</v>
      </c>
      <c r="M76" s="88">
        <f t="shared" si="14"/>
        <v>59636</v>
      </c>
      <c r="N76" s="88">
        <f t="shared" si="15"/>
        <v>0</v>
      </c>
      <c r="O76" s="88">
        <v>0</v>
      </c>
      <c r="P76" s="88">
        <v>0</v>
      </c>
      <c r="Q76" s="88">
        <v>0</v>
      </c>
      <c r="R76" s="88">
        <v>0</v>
      </c>
      <c r="S76" s="88" t="s">
        <v>311</v>
      </c>
      <c r="T76" s="88">
        <v>0</v>
      </c>
      <c r="U76" s="88">
        <v>59636</v>
      </c>
      <c r="V76" s="88">
        <f t="shared" si="16"/>
        <v>147621</v>
      </c>
      <c r="W76" s="88">
        <f t="shared" si="16"/>
        <v>0</v>
      </c>
      <c r="X76" s="88">
        <f t="shared" si="16"/>
        <v>0</v>
      </c>
      <c r="Y76" s="88">
        <f t="shared" si="16"/>
        <v>0</v>
      </c>
      <c r="Z76" s="88">
        <f t="shared" si="16"/>
        <v>0</v>
      </c>
      <c r="AA76" s="88">
        <f t="shared" si="16"/>
        <v>0</v>
      </c>
      <c r="AB76" s="88" t="s">
        <v>67</v>
      </c>
      <c r="AC76" s="88">
        <f t="shared" si="16"/>
        <v>0</v>
      </c>
      <c r="AD76" s="88">
        <f t="shared" si="16"/>
        <v>147621</v>
      </c>
    </row>
    <row r="77" spans="1:30" ht="13.5">
      <c r="A77" s="17" t="s">
        <v>8</v>
      </c>
      <c r="B77" s="76" t="s">
        <v>215</v>
      </c>
      <c r="C77" s="77" t="s">
        <v>216</v>
      </c>
      <c r="D77" s="88">
        <f t="shared" si="12"/>
        <v>76941</v>
      </c>
      <c r="E77" s="88">
        <f t="shared" si="13"/>
        <v>0</v>
      </c>
      <c r="F77" s="88">
        <v>0</v>
      </c>
      <c r="G77" s="88">
        <v>0</v>
      </c>
      <c r="H77" s="88">
        <v>0</v>
      </c>
      <c r="I77" s="88">
        <v>0</v>
      </c>
      <c r="J77" s="88" t="s">
        <v>311</v>
      </c>
      <c r="K77" s="88">
        <v>0</v>
      </c>
      <c r="L77" s="88">
        <v>76941</v>
      </c>
      <c r="M77" s="88">
        <f t="shared" si="14"/>
        <v>50782</v>
      </c>
      <c r="N77" s="88">
        <f t="shared" si="15"/>
        <v>0</v>
      </c>
      <c r="O77" s="88">
        <v>0</v>
      </c>
      <c r="P77" s="88">
        <v>0</v>
      </c>
      <c r="Q77" s="88">
        <v>0</v>
      </c>
      <c r="R77" s="88">
        <v>0</v>
      </c>
      <c r="S77" s="88" t="s">
        <v>311</v>
      </c>
      <c r="T77" s="88">
        <v>0</v>
      </c>
      <c r="U77" s="88">
        <v>50782</v>
      </c>
      <c r="V77" s="88">
        <f t="shared" si="16"/>
        <v>127723</v>
      </c>
      <c r="W77" s="88">
        <f t="shared" si="16"/>
        <v>0</v>
      </c>
      <c r="X77" s="88">
        <f aca="true" t="shared" si="17" ref="V77:AD92">F77+O77</f>
        <v>0</v>
      </c>
      <c r="Y77" s="88">
        <f t="shared" si="17"/>
        <v>0</v>
      </c>
      <c r="Z77" s="88">
        <f t="shared" si="17"/>
        <v>0</v>
      </c>
      <c r="AA77" s="88">
        <f t="shared" si="17"/>
        <v>0</v>
      </c>
      <c r="AB77" s="88" t="s">
        <v>67</v>
      </c>
      <c r="AC77" s="88">
        <f t="shared" si="17"/>
        <v>0</v>
      </c>
      <c r="AD77" s="88">
        <f t="shared" si="17"/>
        <v>127723</v>
      </c>
    </row>
    <row r="78" spans="1:30" ht="13.5">
      <c r="A78" s="17" t="s">
        <v>8</v>
      </c>
      <c r="B78" s="76" t="s">
        <v>217</v>
      </c>
      <c r="C78" s="77" t="s">
        <v>218</v>
      </c>
      <c r="D78" s="88">
        <f t="shared" si="12"/>
        <v>125493</v>
      </c>
      <c r="E78" s="88">
        <f t="shared" si="13"/>
        <v>0</v>
      </c>
      <c r="F78" s="88">
        <v>0</v>
      </c>
      <c r="G78" s="88">
        <v>0</v>
      </c>
      <c r="H78" s="88">
        <v>0</v>
      </c>
      <c r="I78" s="88">
        <v>0</v>
      </c>
      <c r="J78" s="88" t="s">
        <v>311</v>
      </c>
      <c r="K78" s="88">
        <v>0</v>
      </c>
      <c r="L78" s="88">
        <v>125493</v>
      </c>
      <c r="M78" s="88">
        <f t="shared" si="14"/>
        <v>73460</v>
      </c>
      <c r="N78" s="88">
        <f t="shared" si="15"/>
        <v>0</v>
      </c>
      <c r="O78" s="88">
        <v>0</v>
      </c>
      <c r="P78" s="88">
        <v>0</v>
      </c>
      <c r="Q78" s="88">
        <v>0</v>
      </c>
      <c r="R78" s="88">
        <v>0</v>
      </c>
      <c r="S78" s="88" t="s">
        <v>311</v>
      </c>
      <c r="T78" s="88">
        <v>0</v>
      </c>
      <c r="U78" s="88">
        <v>73460</v>
      </c>
      <c r="V78" s="88">
        <f t="shared" si="17"/>
        <v>198953</v>
      </c>
      <c r="W78" s="88">
        <f t="shared" si="17"/>
        <v>0</v>
      </c>
      <c r="X78" s="88">
        <f t="shared" si="17"/>
        <v>0</v>
      </c>
      <c r="Y78" s="88">
        <f t="shared" si="17"/>
        <v>0</v>
      </c>
      <c r="Z78" s="88">
        <f t="shared" si="17"/>
        <v>0</v>
      </c>
      <c r="AA78" s="88">
        <f t="shared" si="17"/>
        <v>0</v>
      </c>
      <c r="AB78" s="88" t="s">
        <v>67</v>
      </c>
      <c r="AC78" s="88">
        <f t="shared" si="17"/>
        <v>0</v>
      </c>
      <c r="AD78" s="88">
        <f t="shared" si="17"/>
        <v>198953</v>
      </c>
    </row>
    <row r="79" spans="1:30" ht="13.5">
      <c r="A79" s="17" t="s">
        <v>8</v>
      </c>
      <c r="B79" s="76" t="s">
        <v>219</v>
      </c>
      <c r="C79" s="77" t="s">
        <v>220</v>
      </c>
      <c r="D79" s="88">
        <f t="shared" si="12"/>
        <v>74668</v>
      </c>
      <c r="E79" s="88">
        <f t="shared" si="13"/>
        <v>0</v>
      </c>
      <c r="F79" s="88">
        <v>0</v>
      </c>
      <c r="G79" s="88">
        <v>0</v>
      </c>
      <c r="H79" s="88">
        <v>0</v>
      </c>
      <c r="I79" s="88">
        <v>0</v>
      </c>
      <c r="J79" s="88" t="s">
        <v>311</v>
      </c>
      <c r="K79" s="88">
        <v>0</v>
      </c>
      <c r="L79" s="88">
        <v>74668</v>
      </c>
      <c r="M79" s="88">
        <f t="shared" si="14"/>
        <v>23225</v>
      </c>
      <c r="N79" s="88">
        <f t="shared" si="15"/>
        <v>0</v>
      </c>
      <c r="O79" s="88">
        <v>0</v>
      </c>
      <c r="P79" s="88">
        <v>0</v>
      </c>
      <c r="Q79" s="88">
        <v>0</v>
      </c>
      <c r="R79" s="88">
        <v>0</v>
      </c>
      <c r="S79" s="88" t="s">
        <v>311</v>
      </c>
      <c r="T79" s="88">
        <v>0</v>
      </c>
      <c r="U79" s="88">
        <v>23225</v>
      </c>
      <c r="V79" s="88">
        <f t="shared" si="17"/>
        <v>97893</v>
      </c>
      <c r="W79" s="88">
        <f t="shared" si="17"/>
        <v>0</v>
      </c>
      <c r="X79" s="88">
        <f t="shared" si="17"/>
        <v>0</v>
      </c>
      <c r="Y79" s="88">
        <f t="shared" si="17"/>
        <v>0</v>
      </c>
      <c r="Z79" s="88">
        <f t="shared" si="17"/>
        <v>0</v>
      </c>
      <c r="AA79" s="88">
        <f t="shared" si="17"/>
        <v>0</v>
      </c>
      <c r="AB79" s="88" t="s">
        <v>67</v>
      </c>
      <c r="AC79" s="88">
        <f t="shared" si="17"/>
        <v>0</v>
      </c>
      <c r="AD79" s="88">
        <f t="shared" si="17"/>
        <v>97893</v>
      </c>
    </row>
    <row r="80" spans="1:30" ht="13.5">
      <c r="A80" s="17" t="s">
        <v>8</v>
      </c>
      <c r="B80" s="76" t="s">
        <v>221</v>
      </c>
      <c r="C80" s="77" t="s">
        <v>124</v>
      </c>
      <c r="D80" s="88">
        <f t="shared" si="12"/>
        <v>138248</v>
      </c>
      <c r="E80" s="88">
        <f t="shared" si="13"/>
        <v>0</v>
      </c>
      <c r="F80" s="88">
        <v>0</v>
      </c>
      <c r="G80" s="88">
        <v>0</v>
      </c>
      <c r="H80" s="88">
        <v>0</v>
      </c>
      <c r="I80" s="88">
        <v>0</v>
      </c>
      <c r="J80" s="88" t="s">
        <v>311</v>
      </c>
      <c r="K80" s="88">
        <v>0</v>
      </c>
      <c r="L80" s="88">
        <v>138248</v>
      </c>
      <c r="M80" s="88">
        <f t="shared" si="14"/>
        <v>46664</v>
      </c>
      <c r="N80" s="88">
        <f t="shared" si="15"/>
        <v>0</v>
      </c>
      <c r="O80" s="88">
        <v>0</v>
      </c>
      <c r="P80" s="88">
        <v>0</v>
      </c>
      <c r="Q80" s="88">
        <v>0</v>
      </c>
      <c r="R80" s="88">
        <v>0</v>
      </c>
      <c r="S80" s="88" t="s">
        <v>311</v>
      </c>
      <c r="T80" s="88">
        <v>0</v>
      </c>
      <c r="U80" s="88">
        <v>46664</v>
      </c>
      <c r="V80" s="88">
        <f t="shared" si="17"/>
        <v>184912</v>
      </c>
      <c r="W80" s="88">
        <f t="shared" si="17"/>
        <v>0</v>
      </c>
      <c r="X80" s="88">
        <f t="shared" si="17"/>
        <v>0</v>
      </c>
      <c r="Y80" s="88">
        <f t="shared" si="17"/>
        <v>0</v>
      </c>
      <c r="Z80" s="88">
        <f t="shared" si="17"/>
        <v>0</v>
      </c>
      <c r="AA80" s="88">
        <f t="shared" si="17"/>
        <v>0</v>
      </c>
      <c r="AB80" s="88" t="s">
        <v>67</v>
      </c>
      <c r="AC80" s="88">
        <f t="shared" si="17"/>
        <v>0</v>
      </c>
      <c r="AD80" s="88">
        <f t="shared" si="17"/>
        <v>184912</v>
      </c>
    </row>
    <row r="81" spans="1:30" ht="13.5">
      <c r="A81" s="17" t="s">
        <v>8</v>
      </c>
      <c r="B81" s="76" t="s">
        <v>222</v>
      </c>
      <c r="C81" s="77" t="s">
        <v>223</v>
      </c>
      <c r="D81" s="88">
        <f t="shared" si="12"/>
        <v>134339</v>
      </c>
      <c r="E81" s="88">
        <f t="shared" si="13"/>
        <v>0</v>
      </c>
      <c r="F81" s="88">
        <v>0</v>
      </c>
      <c r="G81" s="88">
        <v>0</v>
      </c>
      <c r="H81" s="88">
        <v>0</v>
      </c>
      <c r="I81" s="88">
        <v>0</v>
      </c>
      <c r="J81" s="88" t="s">
        <v>311</v>
      </c>
      <c r="K81" s="88">
        <v>0</v>
      </c>
      <c r="L81" s="88">
        <v>134339</v>
      </c>
      <c r="M81" s="88">
        <f t="shared" si="14"/>
        <v>50590</v>
      </c>
      <c r="N81" s="88">
        <f t="shared" si="15"/>
        <v>0</v>
      </c>
      <c r="O81" s="88">
        <v>0</v>
      </c>
      <c r="P81" s="88">
        <v>0</v>
      </c>
      <c r="Q81" s="88">
        <v>0</v>
      </c>
      <c r="R81" s="88">
        <v>0</v>
      </c>
      <c r="S81" s="88" t="s">
        <v>311</v>
      </c>
      <c r="T81" s="88">
        <v>0</v>
      </c>
      <c r="U81" s="88">
        <v>50590</v>
      </c>
      <c r="V81" s="88">
        <f t="shared" si="17"/>
        <v>184929</v>
      </c>
      <c r="W81" s="88">
        <f t="shared" si="17"/>
        <v>0</v>
      </c>
      <c r="X81" s="88">
        <f t="shared" si="17"/>
        <v>0</v>
      </c>
      <c r="Y81" s="88">
        <f t="shared" si="17"/>
        <v>0</v>
      </c>
      <c r="Z81" s="88">
        <f t="shared" si="17"/>
        <v>0</v>
      </c>
      <c r="AA81" s="88">
        <f t="shared" si="17"/>
        <v>0</v>
      </c>
      <c r="AB81" s="88" t="s">
        <v>67</v>
      </c>
      <c r="AC81" s="88">
        <f t="shared" si="17"/>
        <v>0</v>
      </c>
      <c r="AD81" s="88">
        <f t="shared" si="17"/>
        <v>184929</v>
      </c>
    </row>
    <row r="82" spans="1:30" ht="13.5">
      <c r="A82" s="17" t="s">
        <v>8</v>
      </c>
      <c r="B82" s="76" t="s">
        <v>224</v>
      </c>
      <c r="C82" s="77" t="s">
        <v>225</v>
      </c>
      <c r="D82" s="88">
        <f t="shared" si="12"/>
        <v>94734</v>
      </c>
      <c r="E82" s="88">
        <f t="shared" si="13"/>
        <v>654</v>
      </c>
      <c r="F82" s="88">
        <v>0</v>
      </c>
      <c r="G82" s="88">
        <v>0</v>
      </c>
      <c r="H82" s="88">
        <v>0</v>
      </c>
      <c r="I82" s="88">
        <v>0</v>
      </c>
      <c r="J82" s="88" t="s">
        <v>311</v>
      </c>
      <c r="K82" s="88">
        <v>654</v>
      </c>
      <c r="L82" s="88">
        <v>94080</v>
      </c>
      <c r="M82" s="88">
        <f t="shared" si="14"/>
        <v>27301</v>
      </c>
      <c r="N82" s="88">
        <f t="shared" si="15"/>
        <v>0</v>
      </c>
      <c r="O82" s="88">
        <v>0</v>
      </c>
      <c r="P82" s="88">
        <v>0</v>
      </c>
      <c r="Q82" s="88">
        <v>0</v>
      </c>
      <c r="R82" s="88">
        <v>0</v>
      </c>
      <c r="S82" s="88" t="s">
        <v>311</v>
      </c>
      <c r="T82" s="88">
        <v>0</v>
      </c>
      <c r="U82" s="88">
        <v>27301</v>
      </c>
      <c r="V82" s="88">
        <f t="shared" si="17"/>
        <v>122035</v>
      </c>
      <c r="W82" s="88">
        <f t="shared" si="17"/>
        <v>654</v>
      </c>
      <c r="X82" s="88">
        <f t="shared" si="17"/>
        <v>0</v>
      </c>
      <c r="Y82" s="88">
        <f t="shared" si="17"/>
        <v>0</v>
      </c>
      <c r="Z82" s="88">
        <f t="shared" si="17"/>
        <v>0</v>
      </c>
      <c r="AA82" s="88">
        <f t="shared" si="17"/>
        <v>0</v>
      </c>
      <c r="AB82" s="88" t="s">
        <v>67</v>
      </c>
      <c r="AC82" s="88">
        <f t="shared" si="17"/>
        <v>654</v>
      </c>
      <c r="AD82" s="88">
        <f t="shared" si="17"/>
        <v>121381</v>
      </c>
    </row>
    <row r="83" spans="1:30" ht="13.5">
      <c r="A83" s="17" t="s">
        <v>8</v>
      </c>
      <c r="B83" s="76" t="s">
        <v>226</v>
      </c>
      <c r="C83" s="77" t="s">
        <v>227</v>
      </c>
      <c r="D83" s="88">
        <f t="shared" si="12"/>
        <v>266817</v>
      </c>
      <c r="E83" s="88">
        <f t="shared" si="13"/>
        <v>10240</v>
      </c>
      <c r="F83" s="88">
        <v>0</v>
      </c>
      <c r="G83" s="88">
        <v>0</v>
      </c>
      <c r="H83" s="88">
        <v>0</v>
      </c>
      <c r="I83" s="88">
        <v>0</v>
      </c>
      <c r="J83" s="88" t="s">
        <v>311</v>
      </c>
      <c r="K83" s="88">
        <v>10240</v>
      </c>
      <c r="L83" s="88">
        <v>256577</v>
      </c>
      <c r="M83" s="88">
        <f t="shared" si="14"/>
        <v>65864</v>
      </c>
      <c r="N83" s="88">
        <f t="shared" si="15"/>
        <v>0</v>
      </c>
      <c r="O83" s="88">
        <v>0</v>
      </c>
      <c r="P83" s="88">
        <v>0</v>
      </c>
      <c r="Q83" s="88">
        <v>0</v>
      </c>
      <c r="R83" s="88">
        <v>0</v>
      </c>
      <c r="S83" s="88" t="s">
        <v>311</v>
      </c>
      <c r="T83" s="88">
        <v>0</v>
      </c>
      <c r="U83" s="88">
        <v>65864</v>
      </c>
      <c r="V83" s="88">
        <f t="shared" si="17"/>
        <v>332681</v>
      </c>
      <c r="W83" s="88">
        <f t="shared" si="17"/>
        <v>10240</v>
      </c>
      <c r="X83" s="88">
        <f t="shared" si="17"/>
        <v>0</v>
      </c>
      <c r="Y83" s="88">
        <f t="shared" si="17"/>
        <v>0</v>
      </c>
      <c r="Z83" s="88">
        <f t="shared" si="17"/>
        <v>0</v>
      </c>
      <c r="AA83" s="88">
        <f t="shared" si="17"/>
        <v>0</v>
      </c>
      <c r="AB83" s="88" t="s">
        <v>67</v>
      </c>
      <c r="AC83" s="88">
        <f t="shared" si="17"/>
        <v>10240</v>
      </c>
      <c r="AD83" s="88">
        <f t="shared" si="17"/>
        <v>322441</v>
      </c>
    </row>
    <row r="84" spans="1:30" ht="13.5">
      <c r="A84" s="17" t="s">
        <v>8</v>
      </c>
      <c r="B84" s="76" t="s">
        <v>228</v>
      </c>
      <c r="C84" s="77" t="s">
        <v>229</v>
      </c>
      <c r="D84" s="88">
        <f t="shared" si="12"/>
        <v>466866</v>
      </c>
      <c r="E84" s="88">
        <f t="shared" si="13"/>
        <v>791</v>
      </c>
      <c r="F84" s="88">
        <v>0</v>
      </c>
      <c r="G84" s="88">
        <v>0</v>
      </c>
      <c r="H84" s="88">
        <v>0</v>
      </c>
      <c r="I84" s="88">
        <v>677</v>
      </c>
      <c r="J84" s="88" t="s">
        <v>311</v>
      </c>
      <c r="K84" s="88">
        <v>114</v>
      </c>
      <c r="L84" s="88">
        <v>466075</v>
      </c>
      <c r="M84" s="88">
        <f t="shared" si="14"/>
        <v>46617</v>
      </c>
      <c r="N84" s="88">
        <f t="shared" si="15"/>
        <v>27</v>
      </c>
      <c r="O84" s="88">
        <v>0</v>
      </c>
      <c r="P84" s="88">
        <v>0</v>
      </c>
      <c r="Q84" s="88">
        <v>0</v>
      </c>
      <c r="R84" s="88">
        <v>0</v>
      </c>
      <c r="S84" s="88" t="s">
        <v>311</v>
      </c>
      <c r="T84" s="88">
        <v>27</v>
      </c>
      <c r="U84" s="88">
        <v>46590</v>
      </c>
      <c r="V84" s="88">
        <f t="shared" si="17"/>
        <v>513483</v>
      </c>
      <c r="W84" s="88">
        <f t="shared" si="17"/>
        <v>818</v>
      </c>
      <c r="X84" s="88">
        <f t="shared" si="17"/>
        <v>0</v>
      </c>
      <c r="Y84" s="88">
        <f t="shared" si="17"/>
        <v>0</v>
      </c>
      <c r="Z84" s="88">
        <f t="shared" si="17"/>
        <v>0</v>
      </c>
      <c r="AA84" s="88">
        <f t="shared" si="17"/>
        <v>677</v>
      </c>
      <c r="AB84" s="88" t="s">
        <v>67</v>
      </c>
      <c r="AC84" s="88">
        <f t="shared" si="17"/>
        <v>141</v>
      </c>
      <c r="AD84" s="88">
        <f t="shared" si="17"/>
        <v>512665</v>
      </c>
    </row>
    <row r="85" spans="1:30" ht="13.5">
      <c r="A85" s="17" t="s">
        <v>8</v>
      </c>
      <c r="B85" s="76" t="s">
        <v>230</v>
      </c>
      <c r="C85" s="77" t="s">
        <v>231</v>
      </c>
      <c r="D85" s="88">
        <f t="shared" si="12"/>
        <v>94531</v>
      </c>
      <c r="E85" s="88">
        <f t="shared" si="13"/>
        <v>9</v>
      </c>
      <c r="F85" s="88">
        <v>0</v>
      </c>
      <c r="G85" s="88">
        <v>0</v>
      </c>
      <c r="H85" s="88">
        <v>0</v>
      </c>
      <c r="I85" s="88">
        <v>0</v>
      </c>
      <c r="J85" s="88" t="s">
        <v>311</v>
      </c>
      <c r="K85" s="88">
        <v>9</v>
      </c>
      <c r="L85" s="88">
        <v>94522</v>
      </c>
      <c r="M85" s="88">
        <f t="shared" si="14"/>
        <v>10862</v>
      </c>
      <c r="N85" s="88">
        <f t="shared" si="15"/>
        <v>0</v>
      </c>
      <c r="O85" s="88">
        <v>0</v>
      </c>
      <c r="P85" s="88">
        <v>0</v>
      </c>
      <c r="Q85" s="88">
        <v>0</v>
      </c>
      <c r="R85" s="88">
        <v>0</v>
      </c>
      <c r="S85" s="88" t="s">
        <v>311</v>
      </c>
      <c r="T85" s="88">
        <v>0</v>
      </c>
      <c r="U85" s="88">
        <v>10862</v>
      </c>
      <c r="V85" s="88">
        <f t="shared" si="17"/>
        <v>105393</v>
      </c>
      <c r="W85" s="88">
        <f t="shared" si="17"/>
        <v>9</v>
      </c>
      <c r="X85" s="88">
        <f t="shared" si="17"/>
        <v>0</v>
      </c>
      <c r="Y85" s="88">
        <f t="shared" si="17"/>
        <v>0</v>
      </c>
      <c r="Z85" s="88">
        <f t="shared" si="17"/>
        <v>0</v>
      </c>
      <c r="AA85" s="88">
        <f t="shared" si="17"/>
        <v>0</v>
      </c>
      <c r="AB85" s="88" t="s">
        <v>67</v>
      </c>
      <c r="AC85" s="88">
        <f t="shared" si="17"/>
        <v>9</v>
      </c>
      <c r="AD85" s="88">
        <f t="shared" si="17"/>
        <v>105384</v>
      </c>
    </row>
    <row r="86" spans="1:30" ht="13.5">
      <c r="A86" s="17" t="s">
        <v>8</v>
      </c>
      <c r="B86" s="76" t="s">
        <v>232</v>
      </c>
      <c r="C86" s="77" t="s">
        <v>233</v>
      </c>
      <c r="D86" s="88">
        <f aca="true" t="shared" si="18" ref="D86:D115">E86+L86</f>
        <v>326619</v>
      </c>
      <c r="E86" s="88">
        <f aca="true" t="shared" si="19" ref="E86:E115">F86+G86+H86+I86+K86</f>
        <v>30265</v>
      </c>
      <c r="F86" s="88">
        <v>0</v>
      </c>
      <c r="G86" s="88">
        <v>0</v>
      </c>
      <c r="H86" s="88">
        <v>0</v>
      </c>
      <c r="I86" s="88">
        <v>0</v>
      </c>
      <c r="J86" s="88" t="s">
        <v>311</v>
      </c>
      <c r="K86" s="88">
        <v>30265</v>
      </c>
      <c r="L86" s="88">
        <v>296354</v>
      </c>
      <c r="M86" s="88">
        <f aca="true" t="shared" si="20" ref="M86:M115">N86+U86</f>
        <v>55574</v>
      </c>
      <c r="N86" s="88">
        <f aca="true" t="shared" si="21" ref="N86:N115">O86+P86+Q86+R86+T86</f>
        <v>0</v>
      </c>
      <c r="O86" s="88">
        <v>0</v>
      </c>
      <c r="P86" s="88">
        <v>0</v>
      </c>
      <c r="Q86" s="88">
        <v>0</v>
      </c>
      <c r="R86" s="88">
        <v>0</v>
      </c>
      <c r="S86" s="88" t="s">
        <v>311</v>
      </c>
      <c r="T86" s="88">
        <v>0</v>
      </c>
      <c r="U86" s="88">
        <v>55574</v>
      </c>
      <c r="V86" s="88">
        <f t="shared" si="17"/>
        <v>382193</v>
      </c>
      <c r="W86" s="88">
        <f t="shared" si="17"/>
        <v>30265</v>
      </c>
      <c r="X86" s="88">
        <f t="shared" si="17"/>
        <v>0</v>
      </c>
      <c r="Y86" s="88">
        <f t="shared" si="17"/>
        <v>0</v>
      </c>
      <c r="Z86" s="88">
        <f t="shared" si="17"/>
        <v>0</v>
      </c>
      <c r="AA86" s="88">
        <f t="shared" si="17"/>
        <v>0</v>
      </c>
      <c r="AB86" s="88" t="s">
        <v>67</v>
      </c>
      <c r="AC86" s="88">
        <f t="shared" si="17"/>
        <v>30265</v>
      </c>
      <c r="AD86" s="88">
        <f t="shared" si="17"/>
        <v>351928</v>
      </c>
    </row>
    <row r="87" spans="1:30" ht="13.5">
      <c r="A87" s="17" t="s">
        <v>8</v>
      </c>
      <c r="B87" s="76" t="s">
        <v>234</v>
      </c>
      <c r="C87" s="77" t="s">
        <v>235</v>
      </c>
      <c r="D87" s="88">
        <f t="shared" si="18"/>
        <v>80787</v>
      </c>
      <c r="E87" s="88">
        <f t="shared" si="19"/>
        <v>0</v>
      </c>
      <c r="F87" s="88">
        <v>0</v>
      </c>
      <c r="G87" s="88">
        <v>0</v>
      </c>
      <c r="H87" s="88">
        <v>0</v>
      </c>
      <c r="I87" s="88">
        <v>0</v>
      </c>
      <c r="J87" s="88" t="s">
        <v>311</v>
      </c>
      <c r="K87" s="88">
        <v>0</v>
      </c>
      <c r="L87" s="88">
        <v>80787</v>
      </c>
      <c r="M87" s="88">
        <f t="shared" si="20"/>
        <v>26250</v>
      </c>
      <c r="N87" s="88">
        <f t="shared" si="21"/>
        <v>0</v>
      </c>
      <c r="O87" s="88">
        <v>0</v>
      </c>
      <c r="P87" s="88">
        <v>0</v>
      </c>
      <c r="Q87" s="88">
        <v>0</v>
      </c>
      <c r="R87" s="88">
        <v>0</v>
      </c>
      <c r="S87" s="88" t="s">
        <v>311</v>
      </c>
      <c r="T87" s="88">
        <v>0</v>
      </c>
      <c r="U87" s="88">
        <v>26250</v>
      </c>
      <c r="V87" s="88">
        <f t="shared" si="17"/>
        <v>107037</v>
      </c>
      <c r="W87" s="88">
        <f t="shared" si="17"/>
        <v>0</v>
      </c>
      <c r="X87" s="88">
        <f t="shared" si="17"/>
        <v>0</v>
      </c>
      <c r="Y87" s="88">
        <f t="shared" si="17"/>
        <v>0</v>
      </c>
      <c r="Z87" s="88">
        <f t="shared" si="17"/>
        <v>0</v>
      </c>
      <c r="AA87" s="88">
        <f t="shared" si="17"/>
        <v>0</v>
      </c>
      <c r="AB87" s="88" t="s">
        <v>67</v>
      </c>
      <c r="AC87" s="88">
        <f t="shared" si="17"/>
        <v>0</v>
      </c>
      <c r="AD87" s="88">
        <f t="shared" si="17"/>
        <v>107037</v>
      </c>
    </row>
    <row r="88" spans="1:30" ht="13.5">
      <c r="A88" s="17" t="s">
        <v>8</v>
      </c>
      <c r="B88" s="76" t="s">
        <v>236</v>
      </c>
      <c r="C88" s="77" t="s">
        <v>237</v>
      </c>
      <c r="D88" s="88">
        <f t="shared" si="18"/>
        <v>252482</v>
      </c>
      <c r="E88" s="88">
        <f t="shared" si="19"/>
        <v>0</v>
      </c>
      <c r="F88" s="88">
        <v>0</v>
      </c>
      <c r="G88" s="88">
        <v>0</v>
      </c>
      <c r="H88" s="88">
        <v>0</v>
      </c>
      <c r="I88" s="88">
        <v>0</v>
      </c>
      <c r="J88" s="88" t="s">
        <v>311</v>
      </c>
      <c r="K88" s="88">
        <v>0</v>
      </c>
      <c r="L88" s="88">
        <v>252482</v>
      </c>
      <c r="M88" s="88">
        <f t="shared" si="20"/>
        <v>39101</v>
      </c>
      <c r="N88" s="88">
        <f t="shared" si="21"/>
        <v>0</v>
      </c>
      <c r="O88" s="88">
        <v>0</v>
      </c>
      <c r="P88" s="88">
        <v>0</v>
      </c>
      <c r="Q88" s="88">
        <v>0</v>
      </c>
      <c r="R88" s="88">
        <v>0</v>
      </c>
      <c r="S88" s="88" t="s">
        <v>311</v>
      </c>
      <c r="T88" s="88">
        <v>0</v>
      </c>
      <c r="U88" s="88">
        <v>39101</v>
      </c>
      <c r="V88" s="88">
        <f t="shared" si="17"/>
        <v>291583</v>
      </c>
      <c r="W88" s="88">
        <f t="shared" si="17"/>
        <v>0</v>
      </c>
      <c r="X88" s="88">
        <f t="shared" si="17"/>
        <v>0</v>
      </c>
      <c r="Y88" s="88">
        <f t="shared" si="17"/>
        <v>0</v>
      </c>
      <c r="Z88" s="88">
        <f t="shared" si="17"/>
        <v>0</v>
      </c>
      <c r="AA88" s="88">
        <f t="shared" si="17"/>
        <v>0</v>
      </c>
      <c r="AB88" s="88" t="s">
        <v>67</v>
      </c>
      <c r="AC88" s="88">
        <f t="shared" si="17"/>
        <v>0</v>
      </c>
      <c r="AD88" s="88">
        <f t="shared" si="17"/>
        <v>291583</v>
      </c>
    </row>
    <row r="89" spans="1:30" ht="13.5">
      <c r="A89" s="17" t="s">
        <v>8</v>
      </c>
      <c r="B89" s="76" t="s">
        <v>238</v>
      </c>
      <c r="C89" s="77" t="s">
        <v>239</v>
      </c>
      <c r="D89" s="88">
        <f t="shared" si="18"/>
        <v>310598</v>
      </c>
      <c r="E89" s="88">
        <f t="shared" si="19"/>
        <v>0</v>
      </c>
      <c r="F89" s="88">
        <v>0</v>
      </c>
      <c r="G89" s="88">
        <v>0</v>
      </c>
      <c r="H89" s="88">
        <v>0</v>
      </c>
      <c r="I89" s="88">
        <v>0</v>
      </c>
      <c r="J89" s="88" t="s">
        <v>311</v>
      </c>
      <c r="K89" s="88">
        <v>0</v>
      </c>
      <c r="L89" s="88">
        <v>310598</v>
      </c>
      <c r="M89" s="88">
        <f t="shared" si="20"/>
        <v>69492</v>
      </c>
      <c r="N89" s="88">
        <f t="shared" si="21"/>
        <v>0</v>
      </c>
      <c r="O89" s="88">
        <v>0</v>
      </c>
      <c r="P89" s="88">
        <v>0</v>
      </c>
      <c r="Q89" s="88">
        <v>0</v>
      </c>
      <c r="R89" s="88">
        <v>0</v>
      </c>
      <c r="S89" s="88" t="s">
        <v>311</v>
      </c>
      <c r="T89" s="88">
        <v>0</v>
      </c>
      <c r="U89" s="88">
        <v>69492</v>
      </c>
      <c r="V89" s="88">
        <f t="shared" si="17"/>
        <v>380090</v>
      </c>
      <c r="W89" s="88">
        <f t="shared" si="17"/>
        <v>0</v>
      </c>
      <c r="X89" s="88">
        <f t="shared" si="17"/>
        <v>0</v>
      </c>
      <c r="Y89" s="88">
        <f t="shared" si="17"/>
        <v>0</v>
      </c>
      <c r="Z89" s="88">
        <f t="shared" si="17"/>
        <v>0</v>
      </c>
      <c r="AA89" s="88">
        <f t="shared" si="17"/>
        <v>0</v>
      </c>
      <c r="AB89" s="88" t="s">
        <v>67</v>
      </c>
      <c r="AC89" s="88">
        <f t="shared" si="17"/>
        <v>0</v>
      </c>
      <c r="AD89" s="88">
        <f t="shared" si="17"/>
        <v>380090</v>
      </c>
    </row>
    <row r="90" spans="1:30" ht="13.5">
      <c r="A90" s="17" t="s">
        <v>8</v>
      </c>
      <c r="B90" s="76" t="s">
        <v>240</v>
      </c>
      <c r="C90" s="77" t="s">
        <v>241</v>
      </c>
      <c r="D90" s="88">
        <f t="shared" si="18"/>
        <v>299077</v>
      </c>
      <c r="E90" s="88">
        <f t="shared" si="19"/>
        <v>16349</v>
      </c>
      <c r="F90" s="88">
        <v>0</v>
      </c>
      <c r="G90" s="88">
        <v>0</v>
      </c>
      <c r="H90" s="88">
        <v>0</v>
      </c>
      <c r="I90" s="88">
        <v>16344</v>
      </c>
      <c r="J90" s="88" t="s">
        <v>311</v>
      </c>
      <c r="K90" s="88">
        <v>5</v>
      </c>
      <c r="L90" s="88">
        <v>282728</v>
      </c>
      <c r="M90" s="88">
        <f t="shared" si="20"/>
        <v>19710</v>
      </c>
      <c r="N90" s="88">
        <f t="shared" si="21"/>
        <v>987</v>
      </c>
      <c r="O90" s="88">
        <v>0</v>
      </c>
      <c r="P90" s="88">
        <v>0</v>
      </c>
      <c r="Q90" s="88">
        <v>0</v>
      </c>
      <c r="R90" s="88">
        <v>0</v>
      </c>
      <c r="S90" s="88" t="s">
        <v>311</v>
      </c>
      <c r="T90" s="88">
        <v>987</v>
      </c>
      <c r="U90" s="88">
        <v>18723</v>
      </c>
      <c r="V90" s="88">
        <f t="shared" si="17"/>
        <v>318787</v>
      </c>
      <c r="W90" s="88">
        <f t="shared" si="17"/>
        <v>17336</v>
      </c>
      <c r="X90" s="88">
        <f t="shared" si="17"/>
        <v>0</v>
      </c>
      <c r="Y90" s="88">
        <f t="shared" si="17"/>
        <v>0</v>
      </c>
      <c r="Z90" s="88">
        <f t="shared" si="17"/>
        <v>0</v>
      </c>
      <c r="AA90" s="88">
        <f t="shared" si="17"/>
        <v>16344</v>
      </c>
      <c r="AB90" s="88" t="s">
        <v>67</v>
      </c>
      <c r="AC90" s="88">
        <f t="shared" si="17"/>
        <v>992</v>
      </c>
      <c r="AD90" s="88">
        <f t="shared" si="17"/>
        <v>301451</v>
      </c>
    </row>
    <row r="91" spans="1:30" ht="13.5">
      <c r="A91" s="17" t="s">
        <v>8</v>
      </c>
      <c r="B91" s="78" t="s">
        <v>242</v>
      </c>
      <c r="C91" s="79" t="s">
        <v>243</v>
      </c>
      <c r="D91" s="88">
        <f t="shared" si="18"/>
        <v>28022</v>
      </c>
      <c r="E91" s="88">
        <f t="shared" si="19"/>
        <v>28022</v>
      </c>
      <c r="F91" s="88">
        <v>0</v>
      </c>
      <c r="G91" s="88">
        <v>0</v>
      </c>
      <c r="H91" s="88">
        <v>0</v>
      </c>
      <c r="I91" s="88">
        <v>22159</v>
      </c>
      <c r="J91" s="88">
        <v>491084</v>
      </c>
      <c r="K91" s="88">
        <v>5863</v>
      </c>
      <c r="L91" s="88">
        <v>0</v>
      </c>
      <c r="M91" s="88">
        <f t="shared" si="20"/>
        <v>46200</v>
      </c>
      <c r="N91" s="88">
        <f t="shared" si="21"/>
        <v>46200</v>
      </c>
      <c r="O91" s="88">
        <v>0</v>
      </c>
      <c r="P91" s="88">
        <v>0</v>
      </c>
      <c r="Q91" s="88">
        <v>0</v>
      </c>
      <c r="R91" s="88">
        <v>1400</v>
      </c>
      <c r="S91" s="88">
        <v>119424</v>
      </c>
      <c r="T91" s="88">
        <v>44800</v>
      </c>
      <c r="U91" s="88">
        <v>0</v>
      </c>
      <c r="V91" s="88">
        <f t="shared" si="17"/>
        <v>74222</v>
      </c>
      <c r="W91" s="88">
        <f t="shared" si="17"/>
        <v>74222</v>
      </c>
      <c r="X91" s="88">
        <f t="shared" si="17"/>
        <v>0</v>
      </c>
      <c r="Y91" s="88">
        <f t="shared" si="17"/>
        <v>0</v>
      </c>
      <c r="Z91" s="88">
        <f t="shared" si="17"/>
        <v>0</v>
      </c>
      <c r="AA91" s="88">
        <f t="shared" si="17"/>
        <v>23559</v>
      </c>
      <c r="AB91" s="88">
        <f aca="true" t="shared" si="22" ref="AB91:AB115">J91+S91</f>
        <v>610508</v>
      </c>
      <c r="AC91" s="88">
        <f t="shared" si="17"/>
        <v>50663</v>
      </c>
      <c r="AD91" s="88">
        <f t="shared" si="17"/>
        <v>0</v>
      </c>
    </row>
    <row r="92" spans="1:30" ht="13.5">
      <c r="A92" s="17" t="s">
        <v>8</v>
      </c>
      <c r="B92" s="78" t="s">
        <v>244</v>
      </c>
      <c r="C92" s="79" t="s">
        <v>245</v>
      </c>
      <c r="D92" s="88">
        <f t="shared" si="18"/>
        <v>945570</v>
      </c>
      <c r="E92" s="88">
        <f t="shared" si="19"/>
        <v>857326</v>
      </c>
      <c r="F92" s="88">
        <v>194383</v>
      </c>
      <c r="G92" s="88">
        <v>4341</v>
      </c>
      <c r="H92" s="88">
        <v>541400</v>
      </c>
      <c r="I92" s="88">
        <v>117202</v>
      </c>
      <c r="J92" s="88">
        <v>687930</v>
      </c>
      <c r="K92" s="88">
        <v>0</v>
      </c>
      <c r="L92" s="88">
        <v>88244</v>
      </c>
      <c r="M92" s="88">
        <f t="shared" si="20"/>
        <v>40712</v>
      </c>
      <c r="N92" s="88">
        <f t="shared" si="21"/>
        <v>22353</v>
      </c>
      <c r="O92" s="88">
        <v>0</v>
      </c>
      <c r="P92" s="88">
        <v>0</v>
      </c>
      <c r="Q92" s="88">
        <v>0</v>
      </c>
      <c r="R92" s="88">
        <v>22353</v>
      </c>
      <c r="S92" s="88">
        <v>167516</v>
      </c>
      <c r="T92" s="88">
        <v>0</v>
      </c>
      <c r="U92" s="88">
        <v>18359</v>
      </c>
      <c r="V92" s="88">
        <f t="shared" si="17"/>
        <v>986282</v>
      </c>
      <c r="W92" s="88">
        <f t="shared" si="17"/>
        <v>879679</v>
      </c>
      <c r="X92" s="88">
        <f t="shared" si="17"/>
        <v>194383</v>
      </c>
      <c r="Y92" s="88">
        <f t="shared" si="17"/>
        <v>4341</v>
      </c>
      <c r="Z92" s="88">
        <f t="shared" si="17"/>
        <v>541400</v>
      </c>
      <c r="AA92" s="88">
        <f t="shared" si="17"/>
        <v>139555</v>
      </c>
      <c r="AB92" s="88">
        <f t="shared" si="22"/>
        <v>855446</v>
      </c>
      <c r="AC92" s="88">
        <f t="shared" si="17"/>
        <v>0</v>
      </c>
      <c r="AD92" s="88">
        <f t="shared" si="17"/>
        <v>106603</v>
      </c>
    </row>
    <row r="93" spans="1:30" ht="13.5">
      <c r="A93" s="17" t="s">
        <v>8</v>
      </c>
      <c r="B93" s="78" t="s">
        <v>246</v>
      </c>
      <c r="C93" s="79" t="s">
        <v>247</v>
      </c>
      <c r="D93" s="88">
        <f t="shared" si="18"/>
        <v>0</v>
      </c>
      <c r="E93" s="88">
        <f t="shared" si="19"/>
        <v>0</v>
      </c>
      <c r="F93" s="88">
        <v>0</v>
      </c>
      <c r="G93" s="88">
        <v>0</v>
      </c>
      <c r="H93" s="88">
        <v>0</v>
      </c>
      <c r="I93" s="88">
        <v>0</v>
      </c>
      <c r="J93" s="88">
        <v>0</v>
      </c>
      <c r="K93" s="88">
        <v>0</v>
      </c>
      <c r="L93" s="88">
        <v>0</v>
      </c>
      <c r="M93" s="88">
        <f t="shared" si="20"/>
        <v>308857</v>
      </c>
      <c r="N93" s="88">
        <f t="shared" si="21"/>
        <v>1077</v>
      </c>
      <c r="O93" s="88">
        <v>0</v>
      </c>
      <c r="P93" s="88">
        <v>0</v>
      </c>
      <c r="Q93" s="88">
        <v>0</v>
      </c>
      <c r="R93" s="88">
        <v>0</v>
      </c>
      <c r="S93" s="88">
        <v>124021</v>
      </c>
      <c r="T93" s="88">
        <v>1077</v>
      </c>
      <c r="U93" s="88">
        <v>307780</v>
      </c>
      <c r="V93" s="88">
        <f aca="true" t="shared" si="23" ref="V93:V115">D93+M93</f>
        <v>308857</v>
      </c>
      <c r="W93" s="88">
        <f aca="true" t="shared" si="24" ref="W93:W115">E93+N93</f>
        <v>1077</v>
      </c>
      <c r="X93" s="88">
        <f aca="true" t="shared" si="25" ref="X93:X115">F93+O93</f>
        <v>0</v>
      </c>
      <c r="Y93" s="88">
        <f aca="true" t="shared" si="26" ref="Y93:Y115">G93+P93</f>
        <v>0</v>
      </c>
      <c r="Z93" s="88">
        <f aca="true" t="shared" si="27" ref="Z93:Z115">H93+Q93</f>
        <v>0</v>
      </c>
      <c r="AA93" s="88">
        <f aca="true" t="shared" si="28" ref="AA93:AA115">I93+R93</f>
        <v>0</v>
      </c>
      <c r="AB93" s="88">
        <f t="shared" si="22"/>
        <v>124021</v>
      </c>
      <c r="AC93" s="88">
        <f aca="true" t="shared" si="29" ref="AC93:AC115">K93+T93</f>
        <v>1077</v>
      </c>
      <c r="AD93" s="88">
        <f aca="true" t="shared" si="30" ref="AD93:AD115">L93+U93</f>
        <v>307780</v>
      </c>
    </row>
    <row r="94" spans="1:30" ht="13.5">
      <c r="A94" s="17" t="s">
        <v>8</v>
      </c>
      <c r="B94" s="78" t="s">
        <v>248</v>
      </c>
      <c r="C94" s="79" t="s">
        <v>249</v>
      </c>
      <c r="D94" s="88">
        <f t="shared" si="18"/>
        <v>189350</v>
      </c>
      <c r="E94" s="88">
        <f t="shared" si="19"/>
        <v>162826</v>
      </c>
      <c r="F94" s="88">
        <v>0</v>
      </c>
      <c r="G94" s="88">
        <v>0</v>
      </c>
      <c r="H94" s="88">
        <v>0</v>
      </c>
      <c r="I94" s="88">
        <v>162826</v>
      </c>
      <c r="J94" s="88">
        <v>853157</v>
      </c>
      <c r="K94" s="88">
        <v>0</v>
      </c>
      <c r="L94" s="88">
        <v>26524</v>
      </c>
      <c r="M94" s="88">
        <f t="shared" si="20"/>
        <v>0</v>
      </c>
      <c r="N94" s="88">
        <f t="shared" si="21"/>
        <v>0</v>
      </c>
      <c r="O94" s="88">
        <v>0</v>
      </c>
      <c r="P94" s="88">
        <v>0</v>
      </c>
      <c r="Q94" s="88">
        <v>0</v>
      </c>
      <c r="R94" s="88">
        <v>0</v>
      </c>
      <c r="S94" s="88">
        <v>0</v>
      </c>
      <c r="T94" s="88">
        <v>0</v>
      </c>
      <c r="U94" s="88">
        <v>0</v>
      </c>
      <c r="V94" s="88">
        <f t="shared" si="23"/>
        <v>189350</v>
      </c>
      <c r="W94" s="88">
        <f t="shared" si="24"/>
        <v>162826</v>
      </c>
      <c r="X94" s="88">
        <f t="shared" si="25"/>
        <v>0</v>
      </c>
      <c r="Y94" s="88">
        <f t="shared" si="26"/>
        <v>0</v>
      </c>
      <c r="Z94" s="88">
        <f t="shared" si="27"/>
        <v>0</v>
      </c>
      <c r="AA94" s="88">
        <f t="shared" si="28"/>
        <v>162826</v>
      </c>
      <c r="AB94" s="88">
        <f t="shared" si="22"/>
        <v>853157</v>
      </c>
      <c r="AC94" s="88">
        <f t="shared" si="29"/>
        <v>0</v>
      </c>
      <c r="AD94" s="88">
        <f t="shared" si="30"/>
        <v>26524</v>
      </c>
    </row>
    <row r="95" spans="1:30" ht="13.5">
      <c r="A95" s="17" t="s">
        <v>8</v>
      </c>
      <c r="B95" s="78" t="s">
        <v>250</v>
      </c>
      <c r="C95" s="79" t="s">
        <v>251</v>
      </c>
      <c r="D95" s="88">
        <f t="shared" si="18"/>
        <v>0</v>
      </c>
      <c r="E95" s="88">
        <f t="shared" si="19"/>
        <v>0</v>
      </c>
      <c r="F95" s="88">
        <v>0</v>
      </c>
      <c r="G95" s="88">
        <v>0</v>
      </c>
      <c r="H95" s="88">
        <v>0</v>
      </c>
      <c r="I95" s="88">
        <v>0</v>
      </c>
      <c r="J95" s="88">
        <v>0</v>
      </c>
      <c r="K95" s="88">
        <v>0</v>
      </c>
      <c r="L95" s="88">
        <v>0</v>
      </c>
      <c r="M95" s="88">
        <f t="shared" si="20"/>
        <v>87140</v>
      </c>
      <c r="N95" s="88">
        <f t="shared" si="21"/>
        <v>40666</v>
      </c>
      <c r="O95" s="88">
        <v>0</v>
      </c>
      <c r="P95" s="88">
        <v>0</v>
      </c>
      <c r="Q95" s="88">
        <v>0</v>
      </c>
      <c r="R95" s="88">
        <v>37875</v>
      </c>
      <c r="S95" s="88">
        <v>640437</v>
      </c>
      <c r="T95" s="88">
        <v>2791</v>
      </c>
      <c r="U95" s="88">
        <v>46474</v>
      </c>
      <c r="V95" s="88">
        <f t="shared" si="23"/>
        <v>87140</v>
      </c>
      <c r="W95" s="88">
        <f t="shared" si="24"/>
        <v>40666</v>
      </c>
      <c r="X95" s="88">
        <f t="shared" si="25"/>
        <v>0</v>
      </c>
      <c r="Y95" s="88">
        <f t="shared" si="26"/>
        <v>0</v>
      </c>
      <c r="Z95" s="88">
        <f t="shared" si="27"/>
        <v>0</v>
      </c>
      <c r="AA95" s="88">
        <f t="shared" si="28"/>
        <v>37875</v>
      </c>
      <c r="AB95" s="88">
        <f t="shared" si="22"/>
        <v>640437</v>
      </c>
      <c r="AC95" s="88">
        <f t="shared" si="29"/>
        <v>2791</v>
      </c>
      <c r="AD95" s="88">
        <f t="shared" si="30"/>
        <v>46474</v>
      </c>
    </row>
    <row r="96" spans="1:30" ht="13.5">
      <c r="A96" s="17" t="s">
        <v>8</v>
      </c>
      <c r="B96" s="78" t="s">
        <v>252</v>
      </c>
      <c r="C96" s="79" t="s">
        <v>253</v>
      </c>
      <c r="D96" s="88">
        <f t="shared" si="18"/>
        <v>520215</v>
      </c>
      <c r="E96" s="88">
        <f t="shared" si="19"/>
        <v>609915</v>
      </c>
      <c r="F96" s="88">
        <v>137946</v>
      </c>
      <c r="G96" s="88">
        <v>2228</v>
      </c>
      <c r="H96" s="88">
        <v>333200</v>
      </c>
      <c r="I96" s="88">
        <v>116941</v>
      </c>
      <c r="J96" s="88">
        <v>857773</v>
      </c>
      <c r="K96" s="88">
        <v>19600</v>
      </c>
      <c r="L96" s="88">
        <v>-89700</v>
      </c>
      <c r="M96" s="88">
        <f t="shared" si="20"/>
        <v>29375</v>
      </c>
      <c r="N96" s="88">
        <f t="shared" si="21"/>
        <v>32239</v>
      </c>
      <c r="O96" s="88">
        <v>0</v>
      </c>
      <c r="P96" s="88">
        <v>0</v>
      </c>
      <c r="Q96" s="88">
        <v>0</v>
      </c>
      <c r="R96" s="88">
        <v>32239</v>
      </c>
      <c r="S96" s="88">
        <v>178041</v>
      </c>
      <c r="T96" s="88">
        <v>0</v>
      </c>
      <c r="U96" s="88">
        <v>-2864</v>
      </c>
      <c r="V96" s="88">
        <f t="shared" si="23"/>
        <v>549590</v>
      </c>
      <c r="W96" s="88">
        <f t="shared" si="24"/>
        <v>642154</v>
      </c>
      <c r="X96" s="88">
        <f t="shared" si="25"/>
        <v>137946</v>
      </c>
      <c r="Y96" s="88">
        <f t="shared" si="26"/>
        <v>2228</v>
      </c>
      <c r="Z96" s="88">
        <f t="shared" si="27"/>
        <v>333200</v>
      </c>
      <c r="AA96" s="88">
        <f t="shared" si="28"/>
        <v>149180</v>
      </c>
      <c r="AB96" s="88">
        <f t="shared" si="22"/>
        <v>1035814</v>
      </c>
      <c r="AC96" s="88">
        <f t="shared" si="29"/>
        <v>19600</v>
      </c>
      <c r="AD96" s="88">
        <f t="shared" si="30"/>
        <v>-92564</v>
      </c>
    </row>
    <row r="97" spans="1:30" ht="13.5">
      <c r="A97" s="17" t="s">
        <v>8</v>
      </c>
      <c r="B97" s="78" t="s">
        <v>254</v>
      </c>
      <c r="C97" s="79" t="s">
        <v>255</v>
      </c>
      <c r="D97" s="88">
        <f t="shared" si="18"/>
        <v>0</v>
      </c>
      <c r="E97" s="88">
        <f t="shared" si="19"/>
        <v>0</v>
      </c>
      <c r="F97" s="88">
        <v>0</v>
      </c>
      <c r="G97" s="88">
        <v>0</v>
      </c>
      <c r="H97" s="88">
        <v>0</v>
      </c>
      <c r="I97" s="88">
        <v>0</v>
      </c>
      <c r="J97" s="88">
        <v>0</v>
      </c>
      <c r="K97" s="88">
        <v>0</v>
      </c>
      <c r="L97" s="88">
        <v>0</v>
      </c>
      <c r="M97" s="88">
        <f t="shared" si="20"/>
        <v>11155</v>
      </c>
      <c r="N97" s="88">
        <f t="shared" si="21"/>
        <v>11135</v>
      </c>
      <c r="O97" s="88">
        <v>0</v>
      </c>
      <c r="P97" s="88">
        <v>0</v>
      </c>
      <c r="Q97" s="88">
        <v>0</v>
      </c>
      <c r="R97" s="88">
        <v>11122</v>
      </c>
      <c r="S97" s="88">
        <v>215043</v>
      </c>
      <c r="T97" s="88">
        <v>13</v>
      </c>
      <c r="U97" s="88">
        <v>20</v>
      </c>
      <c r="V97" s="88">
        <f t="shared" si="23"/>
        <v>11155</v>
      </c>
      <c r="W97" s="88">
        <f t="shared" si="24"/>
        <v>11135</v>
      </c>
      <c r="X97" s="88">
        <f t="shared" si="25"/>
        <v>0</v>
      </c>
      <c r="Y97" s="88">
        <f t="shared" si="26"/>
        <v>0</v>
      </c>
      <c r="Z97" s="88">
        <f t="shared" si="27"/>
        <v>0</v>
      </c>
      <c r="AA97" s="88">
        <f t="shared" si="28"/>
        <v>11122</v>
      </c>
      <c r="AB97" s="88">
        <f t="shared" si="22"/>
        <v>215043</v>
      </c>
      <c r="AC97" s="88">
        <f t="shared" si="29"/>
        <v>13</v>
      </c>
      <c r="AD97" s="88">
        <f t="shared" si="30"/>
        <v>20</v>
      </c>
    </row>
    <row r="98" spans="1:30" ht="13.5">
      <c r="A98" s="17" t="s">
        <v>8</v>
      </c>
      <c r="B98" s="78" t="s">
        <v>256</v>
      </c>
      <c r="C98" s="79" t="s">
        <v>257</v>
      </c>
      <c r="D98" s="88">
        <f t="shared" si="18"/>
        <v>0</v>
      </c>
      <c r="E98" s="88">
        <f t="shared" si="19"/>
        <v>0</v>
      </c>
      <c r="F98" s="88">
        <v>0</v>
      </c>
      <c r="G98" s="88">
        <v>0</v>
      </c>
      <c r="H98" s="88">
        <v>0</v>
      </c>
      <c r="I98" s="88">
        <v>0</v>
      </c>
      <c r="J98" s="88">
        <v>0</v>
      </c>
      <c r="K98" s="88">
        <v>0</v>
      </c>
      <c r="L98" s="88">
        <v>0</v>
      </c>
      <c r="M98" s="88">
        <f t="shared" si="20"/>
        <v>0</v>
      </c>
      <c r="N98" s="88">
        <f t="shared" si="21"/>
        <v>0</v>
      </c>
      <c r="O98" s="88">
        <v>0</v>
      </c>
      <c r="P98" s="88">
        <v>0</v>
      </c>
      <c r="Q98" s="88">
        <v>0</v>
      </c>
      <c r="R98" s="88">
        <v>0</v>
      </c>
      <c r="S98" s="88">
        <v>236605</v>
      </c>
      <c r="T98" s="88">
        <v>0</v>
      </c>
      <c r="U98" s="88">
        <v>0</v>
      </c>
      <c r="V98" s="88">
        <f t="shared" si="23"/>
        <v>0</v>
      </c>
      <c r="W98" s="88">
        <f t="shared" si="24"/>
        <v>0</v>
      </c>
      <c r="X98" s="88">
        <f t="shared" si="25"/>
        <v>0</v>
      </c>
      <c r="Y98" s="88">
        <f t="shared" si="26"/>
        <v>0</v>
      </c>
      <c r="Z98" s="88">
        <f t="shared" si="27"/>
        <v>0</v>
      </c>
      <c r="AA98" s="88">
        <f t="shared" si="28"/>
        <v>0</v>
      </c>
      <c r="AB98" s="88">
        <f t="shared" si="22"/>
        <v>236605</v>
      </c>
      <c r="AC98" s="88">
        <f t="shared" si="29"/>
        <v>0</v>
      </c>
      <c r="AD98" s="88">
        <f t="shared" si="30"/>
        <v>0</v>
      </c>
    </row>
    <row r="99" spans="1:30" ht="13.5">
      <c r="A99" s="17" t="s">
        <v>8</v>
      </c>
      <c r="B99" s="78" t="s">
        <v>258</v>
      </c>
      <c r="C99" s="79" t="s">
        <v>259</v>
      </c>
      <c r="D99" s="88">
        <f t="shared" si="18"/>
        <v>640171</v>
      </c>
      <c r="E99" s="88">
        <f t="shared" si="19"/>
        <v>638248</v>
      </c>
      <c r="F99" s="88">
        <v>137976</v>
      </c>
      <c r="G99" s="88">
        <v>1657</v>
      </c>
      <c r="H99" s="88">
        <v>469100</v>
      </c>
      <c r="I99" s="88">
        <v>29515</v>
      </c>
      <c r="J99" s="88">
        <v>503742</v>
      </c>
      <c r="K99" s="88">
        <v>0</v>
      </c>
      <c r="L99" s="88">
        <v>1923</v>
      </c>
      <c r="M99" s="88">
        <f t="shared" si="20"/>
        <v>5490</v>
      </c>
      <c r="N99" s="88">
        <f t="shared" si="21"/>
        <v>4025</v>
      </c>
      <c r="O99" s="88">
        <v>0</v>
      </c>
      <c r="P99" s="88">
        <v>0</v>
      </c>
      <c r="Q99" s="88">
        <v>0</v>
      </c>
      <c r="R99" s="88">
        <v>4025</v>
      </c>
      <c r="S99" s="88">
        <v>169970</v>
      </c>
      <c r="T99" s="88">
        <v>0</v>
      </c>
      <c r="U99" s="88">
        <v>1465</v>
      </c>
      <c r="V99" s="88">
        <f t="shared" si="23"/>
        <v>645661</v>
      </c>
      <c r="W99" s="88">
        <f t="shared" si="24"/>
        <v>642273</v>
      </c>
      <c r="X99" s="88">
        <f t="shared" si="25"/>
        <v>137976</v>
      </c>
      <c r="Y99" s="88">
        <f t="shared" si="26"/>
        <v>1657</v>
      </c>
      <c r="Z99" s="88">
        <f t="shared" si="27"/>
        <v>469100</v>
      </c>
      <c r="AA99" s="88">
        <f t="shared" si="28"/>
        <v>33540</v>
      </c>
      <c r="AB99" s="88">
        <f t="shared" si="22"/>
        <v>673712</v>
      </c>
      <c r="AC99" s="88">
        <f t="shared" si="29"/>
        <v>0</v>
      </c>
      <c r="AD99" s="88">
        <f t="shared" si="30"/>
        <v>3388</v>
      </c>
    </row>
    <row r="100" spans="1:30" ht="13.5">
      <c r="A100" s="17" t="s">
        <v>8</v>
      </c>
      <c r="B100" s="78" t="s">
        <v>260</v>
      </c>
      <c r="C100" s="79" t="s">
        <v>261</v>
      </c>
      <c r="D100" s="88">
        <f t="shared" si="18"/>
        <v>1126791</v>
      </c>
      <c r="E100" s="88">
        <f t="shared" si="19"/>
        <v>1126791</v>
      </c>
      <c r="F100" s="88">
        <v>272750</v>
      </c>
      <c r="G100" s="88">
        <v>2354</v>
      </c>
      <c r="H100" s="88">
        <v>753900</v>
      </c>
      <c r="I100" s="88">
        <v>74969</v>
      </c>
      <c r="J100" s="88">
        <v>519270</v>
      </c>
      <c r="K100" s="88">
        <v>22818</v>
      </c>
      <c r="L100" s="88">
        <v>0</v>
      </c>
      <c r="M100" s="88">
        <f t="shared" si="20"/>
        <v>0</v>
      </c>
      <c r="N100" s="88">
        <f t="shared" si="21"/>
        <v>0</v>
      </c>
      <c r="O100" s="88">
        <v>0</v>
      </c>
      <c r="P100" s="88">
        <v>0</v>
      </c>
      <c r="Q100" s="88">
        <v>0</v>
      </c>
      <c r="R100" s="88">
        <v>0</v>
      </c>
      <c r="S100" s="88">
        <v>0</v>
      </c>
      <c r="T100" s="88">
        <v>0</v>
      </c>
      <c r="U100" s="88">
        <v>0</v>
      </c>
      <c r="V100" s="88">
        <f t="shared" si="23"/>
        <v>1126791</v>
      </c>
      <c r="W100" s="88">
        <f t="shared" si="24"/>
        <v>1126791</v>
      </c>
      <c r="X100" s="88">
        <f t="shared" si="25"/>
        <v>272750</v>
      </c>
      <c r="Y100" s="88">
        <f t="shared" si="26"/>
        <v>2354</v>
      </c>
      <c r="Z100" s="88">
        <f t="shared" si="27"/>
        <v>753900</v>
      </c>
      <c r="AA100" s="88">
        <f t="shared" si="28"/>
        <v>74969</v>
      </c>
      <c r="AB100" s="88">
        <f t="shared" si="22"/>
        <v>519270</v>
      </c>
      <c r="AC100" s="88">
        <f t="shared" si="29"/>
        <v>22818</v>
      </c>
      <c r="AD100" s="88">
        <f t="shared" si="30"/>
        <v>0</v>
      </c>
    </row>
    <row r="101" spans="1:30" ht="13.5">
      <c r="A101" s="17" t="s">
        <v>8</v>
      </c>
      <c r="B101" s="78" t="s">
        <v>262</v>
      </c>
      <c r="C101" s="79" t="s">
        <v>263</v>
      </c>
      <c r="D101" s="88">
        <f t="shared" si="18"/>
        <v>0</v>
      </c>
      <c r="E101" s="88">
        <f t="shared" si="19"/>
        <v>0</v>
      </c>
      <c r="F101" s="88">
        <v>0</v>
      </c>
      <c r="G101" s="88">
        <v>0</v>
      </c>
      <c r="H101" s="88">
        <v>0</v>
      </c>
      <c r="I101" s="88">
        <v>0</v>
      </c>
      <c r="J101" s="88">
        <v>0</v>
      </c>
      <c r="K101" s="88">
        <v>0</v>
      </c>
      <c r="L101" s="88">
        <v>0</v>
      </c>
      <c r="M101" s="88">
        <f t="shared" si="20"/>
        <v>74678</v>
      </c>
      <c r="N101" s="88">
        <f t="shared" si="21"/>
        <v>74678</v>
      </c>
      <c r="O101" s="88">
        <v>0</v>
      </c>
      <c r="P101" s="88">
        <v>0</v>
      </c>
      <c r="Q101" s="88">
        <v>0</v>
      </c>
      <c r="R101" s="88">
        <v>9563</v>
      </c>
      <c r="S101" s="88">
        <v>200471</v>
      </c>
      <c r="T101" s="88">
        <v>65115</v>
      </c>
      <c r="U101" s="88">
        <v>0</v>
      </c>
      <c r="V101" s="88">
        <f t="shared" si="23"/>
        <v>74678</v>
      </c>
      <c r="W101" s="88">
        <f t="shared" si="24"/>
        <v>74678</v>
      </c>
      <c r="X101" s="88">
        <f t="shared" si="25"/>
        <v>0</v>
      </c>
      <c r="Y101" s="88">
        <f t="shared" si="26"/>
        <v>0</v>
      </c>
      <c r="Z101" s="88">
        <f t="shared" si="27"/>
        <v>0</v>
      </c>
      <c r="AA101" s="88">
        <f t="shared" si="28"/>
        <v>9563</v>
      </c>
      <c r="AB101" s="88">
        <f t="shared" si="22"/>
        <v>200471</v>
      </c>
      <c r="AC101" s="88">
        <f t="shared" si="29"/>
        <v>65115</v>
      </c>
      <c r="AD101" s="88">
        <f t="shared" si="30"/>
        <v>0</v>
      </c>
    </row>
    <row r="102" spans="1:30" ht="13.5">
      <c r="A102" s="17" t="s">
        <v>8</v>
      </c>
      <c r="B102" s="78" t="s">
        <v>264</v>
      </c>
      <c r="C102" s="79" t="s">
        <v>265</v>
      </c>
      <c r="D102" s="88">
        <f t="shared" si="18"/>
        <v>777072</v>
      </c>
      <c r="E102" s="88">
        <f t="shared" si="19"/>
        <v>579639</v>
      </c>
      <c r="F102" s="88">
        <v>133572</v>
      </c>
      <c r="G102" s="88">
        <v>0</v>
      </c>
      <c r="H102" s="88">
        <v>343000</v>
      </c>
      <c r="I102" s="88">
        <v>103067</v>
      </c>
      <c r="J102" s="88">
        <v>1059643</v>
      </c>
      <c r="K102" s="88">
        <v>0</v>
      </c>
      <c r="L102" s="88">
        <v>197433</v>
      </c>
      <c r="M102" s="88">
        <f t="shared" si="20"/>
        <v>0</v>
      </c>
      <c r="N102" s="88">
        <f t="shared" si="21"/>
        <v>0</v>
      </c>
      <c r="O102" s="88">
        <v>0</v>
      </c>
      <c r="P102" s="88">
        <v>0</v>
      </c>
      <c r="Q102" s="88">
        <v>0</v>
      </c>
      <c r="R102" s="88">
        <v>0</v>
      </c>
      <c r="S102" s="88">
        <v>0</v>
      </c>
      <c r="T102" s="88">
        <v>0</v>
      </c>
      <c r="U102" s="88">
        <v>0</v>
      </c>
      <c r="V102" s="88">
        <f t="shared" si="23"/>
        <v>777072</v>
      </c>
      <c r="W102" s="88">
        <f t="shared" si="24"/>
        <v>579639</v>
      </c>
      <c r="X102" s="88">
        <f t="shared" si="25"/>
        <v>133572</v>
      </c>
      <c r="Y102" s="88">
        <f t="shared" si="26"/>
        <v>0</v>
      </c>
      <c r="Z102" s="88">
        <f t="shared" si="27"/>
        <v>343000</v>
      </c>
      <c r="AA102" s="88">
        <f t="shared" si="28"/>
        <v>103067</v>
      </c>
      <c r="AB102" s="88">
        <f t="shared" si="22"/>
        <v>1059643</v>
      </c>
      <c r="AC102" s="88">
        <f t="shared" si="29"/>
        <v>0</v>
      </c>
      <c r="AD102" s="88">
        <f t="shared" si="30"/>
        <v>197433</v>
      </c>
    </row>
    <row r="103" spans="1:30" ht="13.5">
      <c r="A103" s="17" t="s">
        <v>8</v>
      </c>
      <c r="B103" s="78" t="s">
        <v>266</v>
      </c>
      <c r="C103" s="79" t="s">
        <v>267</v>
      </c>
      <c r="D103" s="88">
        <f t="shared" si="18"/>
        <v>92383</v>
      </c>
      <c r="E103" s="88">
        <f t="shared" si="19"/>
        <v>29750</v>
      </c>
      <c r="F103" s="88">
        <v>0</v>
      </c>
      <c r="G103" s="88">
        <v>0</v>
      </c>
      <c r="H103" s="88">
        <v>0</v>
      </c>
      <c r="I103" s="88">
        <v>29750</v>
      </c>
      <c r="J103" s="88">
        <v>243419</v>
      </c>
      <c r="K103" s="88">
        <v>0</v>
      </c>
      <c r="L103" s="88">
        <v>62633</v>
      </c>
      <c r="M103" s="88">
        <f t="shared" si="20"/>
        <v>0</v>
      </c>
      <c r="N103" s="88">
        <f t="shared" si="21"/>
        <v>0</v>
      </c>
      <c r="O103" s="88">
        <v>0</v>
      </c>
      <c r="P103" s="88">
        <v>0</v>
      </c>
      <c r="Q103" s="88">
        <v>0</v>
      </c>
      <c r="R103" s="88">
        <v>0</v>
      </c>
      <c r="S103" s="88">
        <v>0</v>
      </c>
      <c r="T103" s="88">
        <v>0</v>
      </c>
      <c r="U103" s="88">
        <v>0</v>
      </c>
      <c r="V103" s="88">
        <f t="shared" si="23"/>
        <v>92383</v>
      </c>
      <c r="W103" s="88">
        <f t="shared" si="24"/>
        <v>29750</v>
      </c>
      <c r="X103" s="88">
        <f t="shared" si="25"/>
        <v>0</v>
      </c>
      <c r="Y103" s="88">
        <f t="shared" si="26"/>
        <v>0</v>
      </c>
      <c r="Z103" s="88">
        <f t="shared" si="27"/>
        <v>0</v>
      </c>
      <c r="AA103" s="88">
        <f t="shared" si="28"/>
        <v>29750</v>
      </c>
      <c r="AB103" s="88">
        <f t="shared" si="22"/>
        <v>243419</v>
      </c>
      <c r="AC103" s="88">
        <f t="shared" si="29"/>
        <v>0</v>
      </c>
      <c r="AD103" s="88">
        <f t="shared" si="30"/>
        <v>62633</v>
      </c>
    </row>
    <row r="104" spans="1:30" ht="13.5">
      <c r="A104" s="17" t="s">
        <v>8</v>
      </c>
      <c r="B104" s="78" t="s">
        <v>268</v>
      </c>
      <c r="C104" s="79" t="s">
        <v>297</v>
      </c>
      <c r="D104" s="88">
        <f t="shared" si="18"/>
        <v>180004</v>
      </c>
      <c r="E104" s="88">
        <f t="shared" si="19"/>
        <v>180004</v>
      </c>
      <c r="F104" s="88">
        <v>0</v>
      </c>
      <c r="G104" s="88">
        <v>0</v>
      </c>
      <c r="H104" s="88">
        <v>0</v>
      </c>
      <c r="I104" s="88">
        <v>180004</v>
      </c>
      <c r="J104" s="88">
        <v>776373</v>
      </c>
      <c r="K104" s="88">
        <v>0</v>
      </c>
      <c r="L104" s="88">
        <v>0</v>
      </c>
      <c r="M104" s="88">
        <f t="shared" si="20"/>
        <v>14948</v>
      </c>
      <c r="N104" s="88">
        <f t="shared" si="21"/>
        <v>14948</v>
      </c>
      <c r="O104" s="88">
        <v>0</v>
      </c>
      <c r="P104" s="88">
        <v>0</v>
      </c>
      <c r="Q104" s="88">
        <v>0</v>
      </c>
      <c r="R104" s="88">
        <v>14948</v>
      </c>
      <c r="S104" s="88">
        <v>465081</v>
      </c>
      <c r="T104" s="88">
        <v>0</v>
      </c>
      <c r="U104" s="88">
        <v>0</v>
      </c>
      <c r="V104" s="88">
        <f t="shared" si="23"/>
        <v>194952</v>
      </c>
      <c r="W104" s="88">
        <f t="shared" si="24"/>
        <v>194952</v>
      </c>
      <c r="X104" s="88">
        <f t="shared" si="25"/>
        <v>0</v>
      </c>
      <c r="Y104" s="88">
        <f t="shared" si="26"/>
        <v>0</v>
      </c>
      <c r="Z104" s="88">
        <f t="shared" si="27"/>
        <v>0</v>
      </c>
      <c r="AA104" s="88">
        <f t="shared" si="28"/>
        <v>194952</v>
      </c>
      <c r="AB104" s="88">
        <f t="shared" si="22"/>
        <v>1241454</v>
      </c>
      <c r="AC104" s="88">
        <f t="shared" si="29"/>
        <v>0</v>
      </c>
      <c r="AD104" s="88">
        <f t="shared" si="30"/>
        <v>0</v>
      </c>
    </row>
    <row r="105" spans="1:30" ht="13.5">
      <c r="A105" s="17" t="s">
        <v>8</v>
      </c>
      <c r="B105" s="78" t="s">
        <v>269</v>
      </c>
      <c r="C105" s="79" t="s">
        <v>270</v>
      </c>
      <c r="D105" s="88">
        <f t="shared" si="18"/>
        <v>323001</v>
      </c>
      <c r="E105" s="88">
        <f t="shared" si="19"/>
        <v>323001</v>
      </c>
      <c r="F105" s="88">
        <v>77244</v>
      </c>
      <c r="G105" s="88">
        <v>1267</v>
      </c>
      <c r="H105" s="88">
        <v>216700</v>
      </c>
      <c r="I105" s="88">
        <v>27790</v>
      </c>
      <c r="J105" s="88">
        <v>613388</v>
      </c>
      <c r="K105" s="88">
        <v>0</v>
      </c>
      <c r="L105" s="88">
        <v>0</v>
      </c>
      <c r="M105" s="88">
        <f t="shared" si="20"/>
        <v>0</v>
      </c>
      <c r="N105" s="88">
        <f t="shared" si="21"/>
        <v>0</v>
      </c>
      <c r="O105" s="88">
        <v>0</v>
      </c>
      <c r="P105" s="88">
        <v>0</v>
      </c>
      <c r="Q105" s="88">
        <v>0</v>
      </c>
      <c r="R105" s="88">
        <v>0</v>
      </c>
      <c r="S105" s="88">
        <v>0</v>
      </c>
      <c r="T105" s="88">
        <v>0</v>
      </c>
      <c r="U105" s="88">
        <v>0</v>
      </c>
      <c r="V105" s="88">
        <f t="shared" si="23"/>
        <v>323001</v>
      </c>
      <c r="W105" s="88">
        <f t="shared" si="24"/>
        <v>323001</v>
      </c>
      <c r="X105" s="88">
        <f t="shared" si="25"/>
        <v>77244</v>
      </c>
      <c r="Y105" s="88">
        <f t="shared" si="26"/>
        <v>1267</v>
      </c>
      <c r="Z105" s="88">
        <f t="shared" si="27"/>
        <v>216700</v>
      </c>
      <c r="AA105" s="88">
        <f t="shared" si="28"/>
        <v>27790</v>
      </c>
      <c r="AB105" s="88">
        <f t="shared" si="22"/>
        <v>613388</v>
      </c>
      <c r="AC105" s="88">
        <f t="shared" si="29"/>
        <v>0</v>
      </c>
      <c r="AD105" s="88">
        <f t="shared" si="30"/>
        <v>0</v>
      </c>
    </row>
    <row r="106" spans="1:30" ht="13.5">
      <c r="A106" s="17" t="s">
        <v>8</v>
      </c>
      <c r="B106" s="78" t="s">
        <v>271</v>
      </c>
      <c r="C106" s="79" t="s">
        <v>272</v>
      </c>
      <c r="D106" s="88">
        <f t="shared" si="18"/>
        <v>478810</v>
      </c>
      <c r="E106" s="88">
        <f t="shared" si="19"/>
        <v>478810</v>
      </c>
      <c r="F106" s="88">
        <v>0</v>
      </c>
      <c r="G106" s="88">
        <v>0</v>
      </c>
      <c r="H106" s="88">
        <v>0</v>
      </c>
      <c r="I106" s="88">
        <v>388222</v>
      </c>
      <c r="J106" s="88">
        <v>776470</v>
      </c>
      <c r="K106" s="88">
        <v>90588</v>
      </c>
      <c r="L106" s="88">
        <v>0</v>
      </c>
      <c r="M106" s="88">
        <f t="shared" si="20"/>
        <v>28639</v>
      </c>
      <c r="N106" s="88">
        <f t="shared" si="21"/>
        <v>28639</v>
      </c>
      <c r="O106" s="88">
        <v>0</v>
      </c>
      <c r="P106" s="88">
        <v>0</v>
      </c>
      <c r="Q106" s="88">
        <v>0</v>
      </c>
      <c r="R106" s="88">
        <v>28534</v>
      </c>
      <c r="S106" s="88">
        <v>189804</v>
      </c>
      <c r="T106" s="88">
        <v>105</v>
      </c>
      <c r="U106" s="88">
        <v>0</v>
      </c>
      <c r="V106" s="88">
        <f t="shared" si="23"/>
        <v>507449</v>
      </c>
      <c r="W106" s="88">
        <f t="shared" si="24"/>
        <v>507449</v>
      </c>
      <c r="X106" s="88">
        <f t="shared" si="25"/>
        <v>0</v>
      </c>
      <c r="Y106" s="88">
        <f t="shared" si="26"/>
        <v>0</v>
      </c>
      <c r="Z106" s="88">
        <f t="shared" si="27"/>
        <v>0</v>
      </c>
      <c r="AA106" s="88">
        <f t="shared" si="28"/>
        <v>416756</v>
      </c>
      <c r="AB106" s="88">
        <f t="shared" si="22"/>
        <v>966274</v>
      </c>
      <c r="AC106" s="88">
        <f t="shared" si="29"/>
        <v>90693</v>
      </c>
      <c r="AD106" s="88">
        <f t="shared" si="30"/>
        <v>0</v>
      </c>
    </row>
    <row r="107" spans="1:30" ht="13.5">
      <c r="A107" s="17" t="s">
        <v>8</v>
      </c>
      <c r="B107" s="78" t="s">
        <v>273</v>
      </c>
      <c r="C107" s="79" t="s">
        <v>274</v>
      </c>
      <c r="D107" s="88">
        <f t="shared" si="18"/>
        <v>2849513</v>
      </c>
      <c r="E107" s="88">
        <f t="shared" si="19"/>
        <v>2623817</v>
      </c>
      <c r="F107" s="88">
        <v>438395</v>
      </c>
      <c r="G107" s="88">
        <v>9421</v>
      </c>
      <c r="H107" s="88">
        <v>2027500</v>
      </c>
      <c r="I107" s="88">
        <v>147505</v>
      </c>
      <c r="J107" s="88">
        <v>491420</v>
      </c>
      <c r="K107" s="88">
        <v>996</v>
      </c>
      <c r="L107" s="88">
        <v>225696</v>
      </c>
      <c r="M107" s="88">
        <f t="shared" si="20"/>
        <v>0</v>
      </c>
      <c r="N107" s="88">
        <f t="shared" si="21"/>
        <v>0</v>
      </c>
      <c r="O107" s="88">
        <v>0</v>
      </c>
      <c r="P107" s="88">
        <v>0</v>
      </c>
      <c r="Q107" s="88">
        <v>0</v>
      </c>
      <c r="R107" s="88">
        <v>0</v>
      </c>
      <c r="S107" s="88">
        <v>0</v>
      </c>
      <c r="T107" s="88">
        <v>0</v>
      </c>
      <c r="U107" s="88">
        <v>0</v>
      </c>
      <c r="V107" s="88">
        <f t="shared" si="23"/>
        <v>2849513</v>
      </c>
      <c r="W107" s="88">
        <f t="shared" si="24"/>
        <v>2623817</v>
      </c>
      <c r="X107" s="88">
        <f t="shared" si="25"/>
        <v>438395</v>
      </c>
      <c r="Y107" s="88">
        <f t="shared" si="26"/>
        <v>9421</v>
      </c>
      <c r="Z107" s="88">
        <f t="shared" si="27"/>
        <v>2027500</v>
      </c>
      <c r="AA107" s="88">
        <f t="shared" si="28"/>
        <v>147505</v>
      </c>
      <c r="AB107" s="88">
        <f t="shared" si="22"/>
        <v>491420</v>
      </c>
      <c r="AC107" s="88">
        <f t="shared" si="29"/>
        <v>996</v>
      </c>
      <c r="AD107" s="88">
        <f t="shared" si="30"/>
        <v>225696</v>
      </c>
    </row>
    <row r="108" spans="1:30" ht="13.5">
      <c r="A108" s="17" t="s">
        <v>8</v>
      </c>
      <c r="B108" s="78" t="s">
        <v>275</v>
      </c>
      <c r="C108" s="79" t="s">
        <v>298</v>
      </c>
      <c r="D108" s="88">
        <f t="shared" si="18"/>
        <v>305872</v>
      </c>
      <c r="E108" s="88">
        <f t="shared" si="19"/>
        <v>321020</v>
      </c>
      <c r="F108" s="88">
        <v>0</v>
      </c>
      <c r="G108" s="88">
        <v>0</v>
      </c>
      <c r="H108" s="88">
        <v>0</v>
      </c>
      <c r="I108" s="88">
        <v>244589</v>
      </c>
      <c r="J108" s="88">
        <v>1748089</v>
      </c>
      <c r="K108" s="88">
        <v>76431</v>
      </c>
      <c r="L108" s="88">
        <v>-15148</v>
      </c>
      <c r="M108" s="88">
        <f t="shared" si="20"/>
        <v>0</v>
      </c>
      <c r="N108" s="88">
        <f t="shared" si="21"/>
        <v>0</v>
      </c>
      <c r="O108" s="88">
        <v>0</v>
      </c>
      <c r="P108" s="88">
        <v>0</v>
      </c>
      <c r="Q108" s="88">
        <v>0</v>
      </c>
      <c r="R108" s="88">
        <v>0</v>
      </c>
      <c r="S108" s="88">
        <v>0</v>
      </c>
      <c r="T108" s="88">
        <v>0</v>
      </c>
      <c r="U108" s="88">
        <v>0</v>
      </c>
      <c r="V108" s="88">
        <f t="shared" si="23"/>
        <v>305872</v>
      </c>
      <c r="W108" s="88">
        <f t="shared" si="24"/>
        <v>321020</v>
      </c>
      <c r="X108" s="88">
        <f t="shared" si="25"/>
        <v>0</v>
      </c>
      <c r="Y108" s="88">
        <f t="shared" si="26"/>
        <v>0</v>
      </c>
      <c r="Z108" s="88">
        <f t="shared" si="27"/>
        <v>0</v>
      </c>
      <c r="AA108" s="88">
        <f t="shared" si="28"/>
        <v>244589</v>
      </c>
      <c r="AB108" s="88">
        <f t="shared" si="22"/>
        <v>1748089</v>
      </c>
      <c r="AC108" s="88">
        <f t="shared" si="29"/>
        <v>76431</v>
      </c>
      <c r="AD108" s="88">
        <f t="shared" si="30"/>
        <v>-15148</v>
      </c>
    </row>
    <row r="109" spans="1:30" ht="13.5">
      <c r="A109" s="17" t="s">
        <v>8</v>
      </c>
      <c r="B109" s="78" t="s">
        <v>276</v>
      </c>
      <c r="C109" s="79" t="s">
        <v>277</v>
      </c>
      <c r="D109" s="88">
        <f t="shared" si="18"/>
        <v>684719</v>
      </c>
      <c r="E109" s="88">
        <f t="shared" si="19"/>
        <v>653259</v>
      </c>
      <c r="F109" s="88">
        <v>172384</v>
      </c>
      <c r="G109" s="88">
        <v>1817</v>
      </c>
      <c r="H109" s="88">
        <v>379700</v>
      </c>
      <c r="I109" s="88">
        <v>99358</v>
      </c>
      <c r="J109" s="88">
        <v>456400</v>
      </c>
      <c r="K109" s="88">
        <v>0</v>
      </c>
      <c r="L109" s="88">
        <v>31460</v>
      </c>
      <c r="M109" s="88">
        <f t="shared" si="20"/>
        <v>0</v>
      </c>
      <c r="N109" s="88">
        <f t="shared" si="21"/>
        <v>0</v>
      </c>
      <c r="O109" s="88">
        <v>0</v>
      </c>
      <c r="P109" s="88">
        <v>0</v>
      </c>
      <c r="Q109" s="88">
        <v>0</v>
      </c>
      <c r="R109" s="88">
        <v>0</v>
      </c>
      <c r="S109" s="88">
        <v>0</v>
      </c>
      <c r="T109" s="88">
        <v>0</v>
      </c>
      <c r="U109" s="88">
        <v>0</v>
      </c>
      <c r="V109" s="88">
        <f t="shared" si="23"/>
        <v>684719</v>
      </c>
      <c r="W109" s="88">
        <f t="shared" si="24"/>
        <v>653259</v>
      </c>
      <c r="X109" s="88">
        <f t="shared" si="25"/>
        <v>172384</v>
      </c>
      <c r="Y109" s="88">
        <f t="shared" si="26"/>
        <v>1817</v>
      </c>
      <c r="Z109" s="88">
        <f t="shared" si="27"/>
        <v>379700</v>
      </c>
      <c r="AA109" s="88">
        <f t="shared" si="28"/>
        <v>99358</v>
      </c>
      <c r="AB109" s="88">
        <f t="shared" si="22"/>
        <v>456400</v>
      </c>
      <c r="AC109" s="88">
        <f t="shared" si="29"/>
        <v>0</v>
      </c>
      <c r="AD109" s="88">
        <f t="shared" si="30"/>
        <v>31460</v>
      </c>
    </row>
    <row r="110" spans="1:30" ht="13.5">
      <c r="A110" s="17" t="s">
        <v>8</v>
      </c>
      <c r="B110" s="78" t="s">
        <v>278</v>
      </c>
      <c r="C110" s="79" t="s">
        <v>279</v>
      </c>
      <c r="D110" s="88">
        <f t="shared" si="18"/>
        <v>184359</v>
      </c>
      <c r="E110" s="88">
        <f t="shared" si="19"/>
        <v>51474</v>
      </c>
      <c r="F110" s="88">
        <v>0</v>
      </c>
      <c r="G110" s="88">
        <v>0</v>
      </c>
      <c r="H110" s="88">
        <v>0</v>
      </c>
      <c r="I110" s="88">
        <v>51474</v>
      </c>
      <c r="J110" s="88">
        <v>534469</v>
      </c>
      <c r="K110" s="88">
        <v>0</v>
      </c>
      <c r="L110" s="88">
        <v>132885</v>
      </c>
      <c r="M110" s="88">
        <f t="shared" si="20"/>
        <v>0</v>
      </c>
      <c r="N110" s="88">
        <f t="shared" si="21"/>
        <v>0</v>
      </c>
      <c r="O110" s="88">
        <v>0</v>
      </c>
      <c r="P110" s="88">
        <v>0</v>
      </c>
      <c r="Q110" s="88">
        <v>0</v>
      </c>
      <c r="R110" s="88">
        <v>0</v>
      </c>
      <c r="S110" s="88">
        <v>0</v>
      </c>
      <c r="T110" s="88">
        <v>0</v>
      </c>
      <c r="U110" s="88">
        <v>0</v>
      </c>
      <c r="V110" s="88">
        <f t="shared" si="23"/>
        <v>184359</v>
      </c>
      <c r="W110" s="88">
        <f t="shared" si="24"/>
        <v>51474</v>
      </c>
      <c r="X110" s="88">
        <f t="shared" si="25"/>
        <v>0</v>
      </c>
      <c r="Y110" s="88">
        <f t="shared" si="26"/>
        <v>0</v>
      </c>
      <c r="Z110" s="88">
        <f t="shared" si="27"/>
        <v>0</v>
      </c>
      <c r="AA110" s="88">
        <f t="shared" si="28"/>
        <v>51474</v>
      </c>
      <c r="AB110" s="88">
        <f t="shared" si="22"/>
        <v>534469</v>
      </c>
      <c r="AC110" s="88">
        <f t="shared" si="29"/>
        <v>0</v>
      </c>
      <c r="AD110" s="88">
        <f t="shared" si="30"/>
        <v>132885</v>
      </c>
    </row>
    <row r="111" spans="1:30" ht="13.5">
      <c r="A111" s="17" t="s">
        <v>8</v>
      </c>
      <c r="B111" s="78" t="s">
        <v>280</v>
      </c>
      <c r="C111" s="79" t="s">
        <v>281</v>
      </c>
      <c r="D111" s="88">
        <f t="shared" si="18"/>
        <v>2230816</v>
      </c>
      <c r="E111" s="88">
        <f t="shared" si="19"/>
        <v>2237363</v>
      </c>
      <c r="F111" s="88">
        <v>1365349</v>
      </c>
      <c r="G111" s="88">
        <v>0</v>
      </c>
      <c r="H111" s="88">
        <v>751400</v>
      </c>
      <c r="I111" s="88">
        <v>120614</v>
      </c>
      <c r="J111" s="88">
        <v>462436</v>
      </c>
      <c r="K111" s="88">
        <v>0</v>
      </c>
      <c r="L111" s="88">
        <v>-6547</v>
      </c>
      <c r="M111" s="88">
        <f t="shared" si="20"/>
        <v>0</v>
      </c>
      <c r="N111" s="88">
        <f t="shared" si="21"/>
        <v>0</v>
      </c>
      <c r="O111" s="88">
        <v>0</v>
      </c>
      <c r="P111" s="88">
        <v>0</v>
      </c>
      <c r="Q111" s="88">
        <v>0</v>
      </c>
      <c r="R111" s="88">
        <v>0</v>
      </c>
      <c r="S111" s="88">
        <v>0</v>
      </c>
      <c r="T111" s="88">
        <v>0</v>
      </c>
      <c r="U111" s="88">
        <v>0</v>
      </c>
      <c r="V111" s="88">
        <f t="shared" si="23"/>
        <v>2230816</v>
      </c>
      <c r="W111" s="88">
        <f t="shared" si="24"/>
        <v>2237363</v>
      </c>
      <c r="X111" s="88">
        <f t="shared" si="25"/>
        <v>1365349</v>
      </c>
      <c r="Y111" s="88">
        <f t="shared" si="26"/>
        <v>0</v>
      </c>
      <c r="Z111" s="88">
        <f t="shared" si="27"/>
        <v>751400</v>
      </c>
      <c r="AA111" s="88">
        <f t="shared" si="28"/>
        <v>120614</v>
      </c>
      <c r="AB111" s="88">
        <f t="shared" si="22"/>
        <v>462436</v>
      </c>
      <c r="AC111" s="88">
        <f t="shared" si="29"/>
        <v>0</v>
      </c>
      <c r="AD111" s="88">
        <f t="shared" si="30"/>
        <v>-6547</v>
      </c>
    </row>
    <row r="112" spans="1:30" ht="13.5">
      <c r="A112" s="17" t="s">
        <v>8</v>
      </c>
      <c r="B112" s="78" t="s">
        <v>282</v>
      </c>
      <c r="C112" s="79" t="s">
        <v>283</v>
      </c>
      <c r="D112" s="88">
        <f t="shared" si="18"/>
        <v>376591</v>
      </c>
      <c r="E112" s="88">
        <f t="shared" si="19"/>
        <v>61691</v>
      </c>
      <c r="F112" s="88">
        <v>14821</v>
      </c>
      <c r="G112" s="88">
        <v>0</v>
      </c>
      <c r="H112" s="88">
        <v>32900</v>
      </c>
      <c r="I112" s="88">
        <v>7021</v>
      </c>
      <c r="J112" s="88">
        <v>264696</v>
      </c>
      <c r="K112" s="88">
        <v>6949</v>
      </c>
      <c r="L112" s="88">
        <v>314900</v>
      </c>
      <c r="M112" s="88">
        <f t="shared" si="20"/>
        <v>-58865</v>
      </c>
      <c r="N112" s="88">
        <f t="shared" si="21"/>
        <v>366526</v>
      </c>
      <c r="O112" s="88">
        <v>0</v>
      </c>
      <c r="P112" s="88">
        <v>0</v>
      </c>
      <c r="Q112" s="88">
        <v>0</v>
      </c>
      <c r="R112" s="88">
        <v>61887</v>
      </c>
      <c r="S112" s="88">
        <v>242752</v>
      </c>
      <c r="T112" s="88">
        <v>304639</v>
      </c>
      <c r="U112" s="88">
        <v>-425391</v>
      </c>
      <c r="V112" s="88">
        <f t="shared" si="23"/>
        <v>317726</v>
      </c>
      <c r="W112" s="88">
        <f t="shared" si="24"/>
        <v>428217</v>
      </c>
      <c r="X112" s="88">
        <f t="shared" si="25"/>
        <v>14821</v>
      </c>
      <c r="Y112" s="88">
        <f t="shared" si="26"/>
        <v>0</v>
      </c>
      <c r="Z112" s="88">
        <f t="shared" si="27"/>
        <v>32900</v>
      </c>
      <c r="AA112" s="88">
        <f t="shared" si="28"/>
        <v>68908</v>
      </c>
      <c r="AB112" s="88">
        <f t="shared" si="22"/>
        <v>507448</v>
      </c>
      <c r="AC112" s="88">
        <f t="shared" si="29"/>
        <v>311588</v>
      </c>
      <c r="AD112" s="88">
        <f t="shared" si="30"/>
        <v>-110491</v>
      </c>
    </row>
    <row r="113" spans="1:30" ht="13.5">
      <c r="A113" s="17" t="s">
        <v>8</v>
      </c>
      <c r="B113" s="78" t="s">
        <v>284</v>
      </c>
      <c r="C113" s="79" t="s">
        <v>285</v>
      </c>
      <c r="D113" s="88">
        <f t="shared" si="18"/>
        <v>0</v>
      </c>
      <c r="E113" s="88">
        <f t="shared" si="19"/>
        <v>0</v>
      </c>
      <c r="F113" s="88">
        <v>0</v>
      </c>
      <c r="G113" s="88">
        <v>0</v>
      </c>
      <c r="H113" s="88">
        <v>0</v>
      </c>
      <c r="I113" s="88">
        <v>0</v>
      </c>
      <c r="J113" s="88">
        <v>0</v>
      </c>
      <c r="K113" s="88">
        <v>0</v>
      </c>
      <c r="L113" s="88">
        <v>0</v>
      </c>
      <c r="M113" s="88">
        <f t="shared" si="20"/>
        <v>843</v>
      </c>
      <c r="N113" s="88">
        <f t="shared" si="21"/>
        <v>0</v>
      </c>
      <c r="O113" s="88">
        <v>0</v>
      </c>
      <c r="P113" s="88">
        <v>0</v>
      </c>
      <c r="Q113" s="88">
        <v>0</v>
      </c>
      <c r="R113" s="88">
        <v>0</v>
      </c>
      <c r="S113" s="88">
        <v>140942</v>
      </c>
      <c r="T113" s="88">
        <v>0</v>
      </c>
      <c r="U113" s="88">
        <v>843</v>
      </c>
      <c r="V113" s="88">
        <f t="shared" si="23"/>
        <v>843</v>
      </c>
      <c r="W113" s="88">
        <f t="shared" si="24"/>
        <v>0</v>
      </c>
      <c r="X113" s="88">
        <f t="shared" si="25"/>
        <v>0</v>
      </c>
      <c r="Y113" s="88">
        <f t="shared" si="26"/>
        <v>0</v>
      </c>
      <c r="Z113" s="88">
        <f t="shared" si="27"/>
        <v>0</v>
      </c>
      <c r="AA113" s="88">
        <f t="shared" si="28"/>
        <v>0</v>
      </c>
      <c r="AB113" s="88">
        <f t="shared" si="22"/>
        <v>140942</v>
      </c>
      <c r="AC113" s="88">
        <f t="shared" si="29"/>
        <v>0</v>
      </c>
      <c r="AD113" s="88">
        <f t="shared" si="30"/>
        <v>843</v>
      </c>
    </row>
    <row r="114" spans="1:30" ht="13.5">
      <c r="A114" s="17" t="s">
        <v>8</v>
      </c>
      <c r="B114" s="78" t="s">
        <v>286</v>
      </c>
      <c r="C114" s="79" t="s">
        <v>287</v>
      </c>
      <c r="D114" s="88">
        <f t="shared" si="18"/>
        <v>195265</v>
      </c>
      <c r="E114" s="88">
        <f t="shared" si="19"/>
        <v>138141</v>
      </c>
      <c r="F114" s="88">
        <v>0</v>
      </c>
      <c r="G114" s="88">
        <v>0</v>
      </c>
      <c r="H114" s="88">
        <v>0</v>
      </c>
      <c r="I114" s="88">
        <v>98591</v>
      </c>
      <c r="J114" s="88">
        <v>633692</v>
      </c>
      <c r="K114" s="88">
        <v>39550</v>
      </c>
      <c r="L114" s="88">
        <v>57124</v>
      </c>
      <c r="M114" s="88">
        <f t="shared" si="20"/>
        <v>31847</v>
      </c>
      <c r="N114" s="88">
        <f t="shared" si="21"/>
        <v>20308</v>
      </c>
      <c r="O114" s="88">
        <v>0</v>
      </c>
      <c r="P114" s="88">
        <v>0</v>
      </c>
      <c r="Q114" s="88">
        <v>0</v>
      </c>
      <c r="R114" s="88">
        <v>20087</v>
      </c>
      <c r="S114" s="88">
        <v>232489</v>
      </c>
      <c r="T114" s="88">
        <v>221</v>
      </c>
      <c r="U114" s="88">
        <v>11539</v>
      </c>
      <c r="V114" s="88">
        <f t="shared" si="23"/>
        <v>227112</v>
      </c>
      <c r="W114" s="88">
        <f t="shared" si="24"/>
        <v>158449</v>
      </c>
      <c r="X114" s="88">
        <f t="shared" si="25"/>
        <v>0</v>
      </c>
      <c r="Y114" s="88">
        <f t="shared" si="26"/>
        <v>0</v>
      </c>
      <c r="Z114" s="88">
        <f t="shared" si="27"/>
        <v>0</v>
      </c>
      <c r="AA114" s="88">
        <f t="shared" si="28"/>
        <v>118678</v>
      </c>
      <c r="AB114" s="88">
        <f t="shared" si="22"/>
        <v>866181</v>
      </c>
      <c r="AC114" s="88">
        <f t="shared" si="29"/>
        <v>39771</v>
      </c>
      <c r="AD114" s="88">
        <f t="shared" si="30"/>
        <v>68663</v>
      </c>
    </row>
    <row r="115" spans="1:30" ht="13.5">
      <c r="A115" s="17" t="s">
        <v>8</v>
      </c>
      <c r="B115" s="78" t="s">
        <v>288</v>
      </c>
      <c r="C115" s="79" t="s">
        <v>289</v>
      </c>
      <c r="D115" s="88">
        <f t="shared" si="18"/>
        <v>11431</v>
      </c>
      <c r="E115" s="88">
        <f t="shared" si="19"/>
        <v>5319</v>
      </c>
      <c r="F115" s="88">
        <v>0</v>
      </c>
      <c r="G115" s="88">
        <v>0</v>
      </c>
      <c r="H115" s="88">
        <v>0</v>
      </c>
      <c r="I115" s="88">
        <v>5195</v>
      </c>
      <c r="J115" s="88">
        <v>171549</v>
      </c>
      <c r="K115" s="88">
        <v>124</v>
      </c>
      <c r="L115" s="88">
        <v>6112</v>
      </c>
      <c r="M115" s="88">
        <f t="shared" si="20"/>
        <v>0</v>
      </c>
      <c r="N115" s="88">
        <f t="shared" si="21"/>
        <v>0</v>
      </c>
      <c r="O115" s="88">
        <v>0</v>
      </c>
      <c r="P115" s="88">
        <v>0</v>
      </c>
      <c r="Q115" s="88">
        <v>0</v>
      </c>
      <c r="R115" s="88">
        <v>0</v>
      </c>
      <c r="S115" s="88">
        <v>0</v>
      </c>
      <c r="T115" s="88">
        <v>0</v>
      </c>
      <c r="U115" s="88">
        <v>0</v>
      </c>
      <c r="V115" s="88">
        <f t="shared" si="23"/>
        <v>11431</v>
      </c>
      <c r="W115" s="88">
        <f t="shared" si="24"/>
        <v>5319</v>
      </c>
      <c r="X115" s="88">
        <f t="shared" si="25"/>
        <v>0</v>
      </c>
      <c r="Y115" s="88">
        <f t="shared" si="26"/>
        <v>0</v>
      </c>
      <c r="Z115" s="88">
        <f t="shared" si="27"/>
        <v>0</v>
      </c>
      <c r="AA115" s="88">
        <f t="shared" si="28"/>
        <v>5195</v>
      </c>
      <c r="AB115" s="88">
        <f t="shared" si="22"/>
        <v>171549</v>
      </c>
      <c r="AC115" s="88">
        <f t="shared" si="29"/>
        <v>124</v>
      </c>
      <c r="AD115" s="88">
        <f t="shared" si="30"/>
        <v>6112</v>
      </c>
    </row>
    <row r="116" spans="1:30" ht="13.5">
      <c r="A116" s="96" t="s">
        <v>314</v>
      </c>
      <c r="B116" s="97"/>
      <c r="C116" s="98"/>
      <c r="D116" s="88">
        <f aca="true" t="shared" si="31" ref="D116:AD116">SUM(D7:D115)</f>
        <v>48529237</v>
      </c>
      <c r="E116" s="88">
        <f t="shared" si="31"/>
        <v>19271242</v>
      </c>
      <c r="F116" s="88">
        <f t="shared" si="31"/>
        <v>4809052</v>
      </c>
      <c r="G116" s="88">
        <f t="shared" si="31"/>
        <v>36927</v>
      </c>
      <c r="H116" s="88">
        <f t="shared" si="31"/>
        <v>9419100</v>
      </c>
      <c r="I116" s="88">
        <f t="shared" si="31"/>
        <v>3828581</v>
      </c>
      <c r="J116" s="88">
        <f t="shared" si="31"/>
        <v>12145000</v>
      </c>
      <c r="K116" s="88">
        <f t="shared" si="31"/>
        <v>1177582</v>
      </c>
      <c r="L116" s="88">
        <f t="shared" si="31"/>
        <v>29257995</v>
      </c>
      <c r="M116" s="88">
        <f t="shared" si="31"/>
        <v>7744714</v>
      </c>
      <c r="N116" s="88">
        <f t="shared" si="31"/>
        <v>1656409</v>
      </c>
      <c r="O116" s="88">
        <f t="shared" si="31"/>
        <v>20001</v>
      </c>
      <c r="P116" s="88">
        <f t="shared" si="31"/>
        <v>19053</v>
      </c>
      <c r="Q116" s="88">
        <f t="shared" si="31"/>
        <v>81800</v>
      </c>
      <c r="R116" s="88">
        <f t="shared" si="31"/>
        <v>1057729</v>
      </c>
      <c r="S116" s="88">
        <f t="shared" si="31"/>
        <v>3322596</v>
      </c>
      <c r="T116" s="88">
        <f t="shared" si="31"/>
        <v>477826</v>
      </c>
      <c r="U116" s="88">
        <f t="shared" si="31"/>
        <v>6088305</v>
      </c>
      <c r="V116" s="88">
        <f t="shared" si="31"/>
        <v>56273951</v>
      </c>
      <c r="W116" s="88">
        <f t="shared" si="31"/>
        <v>20927651</v>
      </c>
      <c r="X116" s="88">
        <f t="shared" si="31"/>
        <v>4829053</v>
      </c>
      <c r="Y116" s="88">
        <f t="shared" si="31"/>
        <v>55980</v>
      </c>
      <c r="Z116" s="88">
        <f t="shared" si="31"/>
        <v>9500900</v>
      </c>
      <c r="AA116" s="88">
        <f t="shared" si="31"/>
        <v>4886310</v>
      </c>
      <c r="AB116" s="88">
        <f t="shared" si="31"/>
        <v>15467596</v>
      </c>
      <c r="AC116" s="88">
        <f t="shared" si="31"/>
        <v>1655408</v>
      </c>
      <c r="AD116" s="88">
        <f t="shared" si="31"/>
        <v>35346300</v>
      </c>
    </row>
  </sheetData>
  <mergeCells count="4">
    <mergeCell ref="A2:A6"/>
    <mergeCell ref="B2:B6"/>
    <mergeCell ref="C2:C6"/>
    <mergeCell ref="A116:C11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&amp;L&amp;16廃棄物処理事業経費（市町村及び事務組合の合計）【歳入】（平成１３年度実績）&amp;R&amp;D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H116"/>
  <sheetViews>
    <sheetView showGridLines="0" workbookViewId="0" topLeftCell="A1">
      <pane xSplit="3" ySplit="6" topLeftCell="D7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D7" sqref="D7"/>
    </sheetView>
  </sheetViews>
  <sheetFormatPr defaultColWidth="9.00390625" defaultRowHeight="13.5"/>
  <cols>
    <col min="1" max="1" width="9.00390625" style="20" customWidth="1"/>
    <col min="2" max="2" width="6.625" style="20" customWidth="1"/>
    <col min="3" max="3" width="35.625" style="20" customWidth="1"/>
    <col min="4" max="5" width="11.125" style="21" customWidth="1"/>
    <col min="6" max="6" width="11.125" style="22" customWidth="1"/>
    <col min="7" max="7" width="11.125" style="23" customWidth="1"/>
    <col min="8" max="60" width="11.125" style="22" customWidth="1"/>
    <col min="61" max="16384" width="9.00390625" style="71" customWidth="1"/>
  </cols>
  <sheetData>
    <row r="1" ht="17.25">
      <c r="A1" s="65" t="s">
        <v>326</v>
      </c>
    </row>
    <row r="2" spans="1:60" s="70" customFormat="1" ht="22.5" customHeight="1">
      <c r="A2" s="108" t="s">
        <v>290</v>
      </c>
      <c r="B2" s="110" t="s">
        <v>68</v>
      </c>
      <c r="C2" s="106" t="s">
        <v>105</v>
      </c>
      <c r="D2" s="25" t="s">
        <v>106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60"/>
      <c r="Q2" s="60"/>
      <c r="R2" s="60"/>
      <c r="S2" s="26"/>
      <c r="T2" s="26"/>
      <c r="U2" s="26"/>
      <c r="V2" s="61"/>
      <c r="W2" s="25" t="s">
        <v>291</v>
      </c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60"/>
      <c r="AJ2" s="60"/>
      <c r="AK2" s="60"/>
      <c r="AL2" s="26"/>
      <c r="AM2" s="26"/>
      <c r="AN2" s="26"/>
      <c r="AO2" s="61"/>
      <c r="AP2" s="25" t="s">
        <v>292</v>
      </c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60"/>
      <c r="BC2" s="60"/>
      <c r="BD2" s="60"/>
      <c r="BE2" s="26"/>
      <c r="BF2" s="26"/>
      <c r="BG2" s="26"/>
      <c r="BH2" s="61"/>
    </row>
    <row r="3" spans="1:60" s="70" customFormat="1" ht="22.5" customHeight="1">
      <c r="A3" s="107"/>
      <c r="B3" s="111"/>
      <c r="C3" s="107"/>
      <c r="D3" s="28" t="s">
        <v>107</v>
      </c>
      <c r="E3" s="26"/>
      <c r="F3" s="26"/>
      <c r="G3" s="26"/>
      <c r="H3" s="26"/>
      <c r="I3" s="29"/>
      <c r="J3" s="92" t="s">
        <v>108</v>
      </c>
      <c r="K3" s="28" t="s">
        <v>293</v>
      </c>
      <c r="L3" s="26"/>
      <c r="M3" s="26"/>
      <c r="N3" s="26"/>
      <c r="O3" s="26"/>
      <c r="P3" s="26"/>
      <c r="Q3" s="26"/>
      <c r="R3" s="26"/>
      <c r="S3" s="29"/>
      <c r="T3" s="106" t="s">
        <v>109</v>
      </c>
      <c r="U3" s="106" t="s">
        <v>110</v>
      </c>
      <c r="V3" s="27" t="s">
        <v>294</v>
      </c>
      <c r="W3" s="28" t="s">
        <v>111</v>
      </c>
      <c r="X3" s="26"/>
      <c r="Y3" s="26"/>
      <c r="Z3" s="26"/>
      <c r="AA3" s="26"/>
      <c r="AB3" s="29"/>
      <c r="AC3" s="92" t="s">
        <v>112</v>
      </c>
      <c r="AD3" s="28" t="s">
        <v>293</v>
      </c>
      <c r="AE3" s="26"/>
      <c r="AF3" s="26"/>
      <c r="AG3" s="26"/>
      <c r="AH3" s="26"/>
      <c r="AI3" s="26"/>
      <c r="AJ3" s="26"/>
      <c r="AK3" s="26"/>
      <c r="AL3" s="29"/>
      <c r="AM3" s="106" t="s">
        <v>109</v>
      </c>
      <c r="AN3" s="106" t="s">
        <v>110</v>
      </c>
      <c r="AO3" s="27" t="s">
        <v>294</v>
      </c>
      <c r="AP3" s="28" t="s">
        <v>111</v>
      </c>
      <c r="AQ3" s="26"/>
      <c r="AR3" s="26"/>
      <c r="AS3" s="26"/>
      <c r="AT3" s="26"/>
      <c r="AU3" s="29"/>
      <c r="AV3" s="92" t="s">
        <v>112</v>
      </c>
      <c r="AW3" s="28" t="s">
        <v>293</v>
      </c>
      <c r="AX3" s="26"/>
      <c r="AY3" s="26"/>
      <c r="AZ3" s="26"/>
      <c r="BA3" s="26"/>
      <c r="BB3" s="26"/>
      <c r="BC3" s="26"/>
      <c r="BD3" s="26"/>
      <c r="BE3" s="29"/>
      <c r="BF3" s="106" t="s">
        <v>109</v>
      </c>
      <c r="BG3" s="106" t="s">
        <v>110</v>
      </c>
      <c r="BH3" s="27" t="s">
        <v>294</v>
      </c>
    </row>
    <row r="4" spans="1:60" s="70" customFormat="1" ht="22.5" customHeight="1">
      <c r="A4" s="107"/>
      <c r="B4" s="111"/>
      <c r="C4" s="107"/>
      <c r="D4" s="27" t="s">
        <v>3</v>
      </c>
      <c r="E4" s="30" t="s">
        <v>295</v>
      </c>
      <c r="F4" s="31"/>
      <c r="G4" s="32"/>
      <c r="H4" s="29"/>
      <c r="I4" s="94" t="s">
        <v>113</v>
      </c>
      <c r="J4" s="93"/>
      <c r="K4" s="27" t="s">
        <v>3</v>
      </c>
      <c r="L4" s="106" t="s">
        <v>114</v>
      </c>
      <c r="M4" s="28" t="s">
        <v>296</v>
      </c>
      <c r="N4" s="26"/>
      <c r="O4" s="26"/>
      <c r="P4" s="29"/>
      <c r="Q4" s="106" t="s">
        <v>115</v>
      </c>
      <c r="R4" s="106" t="s">
        <v>116</v>
      </c>
      <c r="S4" s="106" t="s">
        <v>117</v>
      </c>
      <c r="T4" s="107"/>
      <c r="U4" s="107"/>
      <c r="V4" s="34"/>
      <c r="W4" s="27" t="s">
        <v>3</v>
      </c>
      <c r="X4" s="30" t="s">
        <v>295</v>
      </c>
      <c r="Y4" s="31"/>
      <c r="Z4" s="32"/>
      <c r="AA4" s="29"/>
      <c r="AB4" s="94" t="s">
        <v>113</v>
      </c>
      <c r="AC4" s="93"/>
      <c r="AD4" s="27" t="s">
        <v>3</v>
      </c>
      <c r="AE4" s="106" t="s">
        <v>114</v>
      </c>
      <c r="AF4" s="28" t="s">
        <v>296</v>
      </c>
      <c r="AG4" s="26"/>
      <c r="AH4" s="26"/>
      <c r="AI4" s="29"/>
      <c r="AJ4" s="106" t="s">
        <v>115</v>
      </c>
      <c r="AK4" s="106" t="s">
        <v>116</v>
      </c>
      <c r="AL4" s="106" t="s">
        <v>117</v>
      </c>
      <c r="AM4" s="107"/>
      <c r="AN4" s="107"/>
      <c r="AO4" s="34"/>
      <c r="AP4" s="27" t="s">
        <v>3</v>
      </c>
      <c r="AQ4" s="30" t="s">
        <v>295</v>
      </c>
      <c r="AR4" s="31"/>
      <c r="AS4" s="32"/>
      <c r="AT4" s="29"/>
      <c r="AU4" s="94" t="s">
        <v>113</v>
      </c>
      <c r="AV4" s="93"/>
      <c r="AW4" s="27" t="s">
        <v>3</v>
      </c>
      <c r="AX4" s="106" t="s">
        <v>114</v>
      </c>
      <c r="AY4" s="28" t="s">
        <v>296</v>
      </c>
      <c r="AZ4" s="26"/>
      <c r="BA4" s="26"/>
      <c r="BB4" s="29"/>
      <c r="BC4" s="106" t="s">
        <v>115</v>
      </c>
      <c r="BD4" s="106" t="s">
        <v>116</v>
      </c>
      <c r="BE4" s="106" t="s">
        <v>117</v>
      </c>
      <c r="BF4" s="107"/>
      <c r="BG4" s="107"/>
      <c r="BH4" s="34"/>
    </row>
    <row r="5" spans="1:60" s="70" customFormat="1" ht="22.5" customHeight="1">
      <c r="A5" s="107"/>
      <c r="B5" s="111"/>
      <c r="C5" s="107"/>
      <c r="D5" s="34"/>
      <c r="E5" s="27" t="s">
        <v>3</v>
      </c>
      <c r="F5" s="33" t="s">
        <v>118</v>
      </c>
      <c r="G5" s="33" t="s">
        <v>119</v>
      </c>
      <c r="H5" s="33" t="s">
        <v>120</v>
      </c>
      <c r="I5" s="95"/>
      <c r="J5" s="93"/>
      <c r="K5" s="34"/>
      <c r="L5" s="107"/>
      <c r="M5" s="27" t="s">
        <v>3</v>
      </c>
      <c r="N5" s="24" t="s">
        <v>121</v>
      </c>
      <c r="O5" s="24" t="s">
        <v>122</v>
      </c>
      <c r="P5" s="24" t="s">
        <v>123</v>
      </c>
      <c r="Q5" s="107"/>
      <c r="R5" s="107"/>
      <c r="S5" s="107"/>
      <c r="T5" s="107"/>
      <c r="U5" s="107"/>
      <c r="V5" s="34"/>
      <c r="W5" s="34"/>
      <c r="X5" s="27" t="s">
        <v>3</v>
      </c>
      <c r="Y5" s="33" t="s">
        <v>118</v>
      </c>
      <c r="Z5" s="33" t="s">
        <v>119</v>
      </c>
      <c r="AA5" s="33" t="s">
        <v>120</v>
      </c>
      <c r="AB5" s="95"/>
      <c r="AC5" s="93"/>
      <c r="AD5" s="34"/>
      <c r="AE5" s="107"/>
      <c r="AF5" s="27" t="s">
        <v>3</v>
      </c>
      <c r="AG5" s="24" t="s">
        <v>121</v>
      </c>
      <c r="AH5" s="24" t="s">
        <v>122</v>
      </c>
      <c r="AI5" s="24" t="s">
        <v>123</v>
      </c>
      <c r="AJ5" s="107"/>
      <c r="AK5" s="107"/>
      <c r="AL5" s="107"/>
      <c r="AM5" s="107"/>
      <c r="AN5" s="107"/>
      <c r="AO5" s="34"/>
      <c r="AP5" s="34"/>
      <c r="AQ5" s="27" t="s">
        <v>3</v>
      </c>
      <c r="AR5" s="33" t="s">
        <v>118</v>
      </c>
      <c r="AS5" s="33" t="s">
        <v>119</v>
      </c>
      <c r="AT5" s="33" t="s">
        <v>120</v>
      </c>
      <c r="AU5" s="95"/>
      <c r="AV5" s="93"/>
      <c r="AW5" s="34"/>
      <c r="AX5" s="107"/>
      <c r="AY5" s="27" t="s">
        <v>3</v>
      </c>
      <c r="AZ5" s="24" t="s">
        <v>121</v>
      </c>
      <c r="BA5" s="24" t="s">
        <v>122</v>
      </c>
      <c r="BB5" s="24" t="s">
        <v>123</v>
      </c>
      <c r="BC5" s="107"/>
      <c r="BD5" s="107"/>
      <c r="BE5" s="107"/>
      <c r="BF5" s="107"/>
      <c r="BG5" s="107"/>
      <c r="BH5" s="34"/>
    </row>
    <row r="6" spans="1:60" s="70" customFormat="1" ht="22.5" customHeight="1">
      <c r="A6" s="109"/>
      <c r="B6" s="90"/>
      <c r="C6" s="91"/>
      <c r="D6" s="35" t="s">
        <v>6</v>
      </c>
      <c r="E6" s="35" t="s">
        <v>7</v>
      </c>
      <c r="F6" s="36" t="s">
        <v>7</v>
      </c>
      <c r="G6" s="36" t="s">
        <v>7</v>
      </c>
      <c r="H6" s="36" t="s">
        <v>7</v>
      </c>
      <c r="I6" s="39" t="s">
        <v>7</v>
      </c>
      <c r="J6" s="39" t="s">
        <v>7</v>
      </c>
      <c r="K6" s="35" t="s">
        <v>7</v>
      </c>
      <c r="L6" s="35" t="s">
        <v>7</v>
      </c>
      <c r="M6" s="35" t="s">
        <v>7</v>
      </c>
      <c r="N6" s="40" t="s">
        <v>7</v>
      </c>
      <c r="O6" s="40" t="s">
        <v>7</v>
      </c>
      <c r="P6" s="40" t="s">
        <v>7</v>
      </c>
      <c r="Q6" s="35" t="s">
        <v>7</v>
      </c>
      <c r="R6" s="35" t="s">
        <v>7</v>
      </c>
      <c r="S6" s="35" t="s">
        <v>7</v>
      </c>
      <c r="T6" s="35" t="s">
        <v>7</v>
      </c>
      <c r="U6" s="35" t="s">
        <v>7</v>
      </c>
      <c r="V6" s="35" t="s">
        <v>7</v>
      </c>
      <c r="W6" s="35" t="s">
        <v>6</v>
      </c>
      <c r="X6" s="35" t="s">
        <v>7</v>
      </c>
      <c r="Y6" s="36" t="s">
        <v>7</v>
      </c>
      <c r="Z6" s="36" t="s">
        <v>7</v>
      </c>
      <c r="AA6" s="36" t="s">
        <v>7</v>
      </c>
      <c r="AB6" s="39" t="s">
        <v>7</v>
      </c>
      <c r="AC6" s="39" t="s">
        <v>7</v>
      </c>
      <c r="AD6" s="35" t="s">
        <v>7</v>
      </c>
      <c r="AE6" s="35" t="s">
        <v>7</v>
      </c>
      <c r="AF6" s="35" t="s">
        <v>7</v>
      </c>
      <c r="AG6" s="40" t="s">
        <v>7</v>
      </c>
      <c r="AH6" s="40" t="s">
        <v>7</v>
      </c>
      <c r="AI6" s="40" t="s">
        <v>7</v>
      </c>
      <c r="AJ6" s="35" t="s">
        <v>7</v>
      </c>
      <c r="AK6" s="35" t="s">
        <v>7</v>
      </c>
      <c r="AL6" s="35" t="s">
        <v>7</v>
      </c>
      <c r="AM6" s="35" t="s">
        <v>7</v>
      </c>
      <c r="AN6" s="35" t="s">
        <v>7</v>
      </c>
      <c r="AO6" s="35" t="s">
        <v>7</v>
      </c>
      <c r="AP6" s="35" t="s">
        <v>6</v>
      </c>
      <c r="AQ6" s="35" t="s">
        <v>7</v>
      </c>
      <c r="AR6" s="36" t="s">
        <v>7</v>
      </c>
      <c r="AS6" s="36" t="s">
        <v>7</v>
      </c>
      <c r="AT6" s="36" t="s">
        <v>7</v>
      </c>
      <c r="AU6" s="39" t="s">
        <v>7</v>
      </c>
      <c r="AV6" s="39" t="s">
        <v>7</v>
      </c>
      <c r="AW6" s="35" t="s">
        <v>7</v>
      </c>
      <c r="AX6" s="35" t="s">
        <v>7</v>
      </c>
      <c r="AY6" s="35" t="s">
        <v>7</v>
      </c>
      <c r="AZ6" s="40" t="s">
        <v>7</v>
      </c>
      <c r="BA6" s="40" t="s">
        <v>7</v>
      </c>
      <c r="BB6" s="40" t="s">
        <v>7</v>
      </c>
      <c r="BC6" s="35" t="s">
        <v>7</v>
      </c>
      <c r="BD6" s="35" t="s">
        <v>7</v>
      </c>
      <c r="BE6" s="35" t="s">
        <v>7</v>
      </c>
      <c r="BF6" s="35" t="s">
        <v>7</v>
      </c>
      <c r="BG6" s="35" t="s">
        <v>7</v>
      </c>
      <c r="BH6" s="35" t="s">
        <v>7</v>
      </c>
    </row>
    <row r="7" spans="1:60" ht="13.5">
      <c r="A7" s="17" t="s">
        <v>8</v>
      </c>
      <c r="B7" s="76" t="s">
        <v>9</v>
      </c>
      <c r="C7" s="77" t="s">
        <v>10</v>
      </c>
      <c r="D7" s="88">
        <f aca="true" t="shared" si="0" ref="D7:D20">E7+I7</f>
        <v>286624</v>
      </c>
      <c r="E7" s="88">
        <f aca="true" t="shared" si="1" ref="E7:E20">SUM(F7:H7)</f>
        <v>286624</v>
      </c>
      <c r="F7" s="88">
        <v>0</v>
      </c>
      <c r="G7" s="88">
        <v>0</v>
      </c>
      <c r="H7" s="88">
        <v>286624</v>
      </c>
      <c r="I7" s="88">
        <v>0</v>
      </c>
      <c r="J7" s="88">
        <v>26424</v>
      </c>
      <c r="K7" s="88">
        <f aca="true" t="shared" si="2" ref="K7:K20">L7+M7+Q7+R7+S7</f>
        <v>2589216</v>
      </c>
      <c r="L7" s="88">
        <v>1072327</v>
      </c>
      <c r="M7" s="89">
        <f aca="true" t="shared" si="3" ref="M7:M20">SUM(N7:P7)</f>
        <v>897970</v>
      </c>
      <c r="N7" s="88">
        <v>154845</v>
      </c>
      <c r="O7" s="88">
        <v>678476</v>
      </c>
      <c r="P7" s="88">
        <v>64649</v>
      </c>
      <c r="Q7" s="88">
        <v>49476</v>
      </c>
      <c r="R7" s="88">
        <v>569443</v>
      </c>
      <c r="S7" s="88">
        <v>0</v>
      </c>
      <c r="T7" s="88">
        <v>106564</v>
      </c>
      <c r="U7" s="88">
        <v>0</v>
      </c>
      <c r="V7" s="88">
        <f aca="true" t="shared" si="4" ref="V7:V20">D7+K7+U7</f>
        <v>2875840</v>
      </c>
      <c r="W7" s="88">
        <f aca="true" t="shared" si="5" ref="W7:W20">X7+AB7</f>
        <v>0</v>
      </c>
      <c r="X7" s="88">
        <f aca="true" t="shared" si="6" ref="X7:X20">SUM(Y7:AA7)</f>
        <v>0</v>
      </c>
      <c r="Y7" s="88">
        <v>0</v>
      </c>
      <c r="Z7" s="88">
        <v>0</v>
      </c>
      <c r="AA7" s="88">
        <v>0</v>
      </c>
      <c r="AB7" s="88">
        <v>0</v>
      </c>
      <c r="AC7" s="88">
        <v>0</v>
      </c>
      <c r="AD7" s="88">
        <f aca="true" t="shared" si="7" ref="AD7:AD20">AE7+AF7+AJ7+AK7+AL7</f>
        <v>734042</v>
      </c>
      <c r="AE7" s="88">
        <v>198433</v>
      </c>
      <c r="AF7" s="89">
        <f aca="true" t="shared" si="8" ref="AF7:AF20">SUM(AG7:AI7)</f>
        <v>110162</v>
      </c>
      <c r="AG7" s="88">
        <v>3158</v>
      </c>
      <c r="AH7" s="88">
        <v>107004</v>
      </c>
      <c r="AI7" s="88">
        <v>0</v>
      </c>
      <c r="AJ7" s="88">
        <v>0</v>
      </c>
      <c r="AK7" s="88">
        <v>425447</v>
      </c>
      <c r="AL7" s="88">
        <v>0</v>
      </c>
      <c r="AM7" s="88">
        <v>47422</v>
      </c>
      <c r="AN7" s="88">
        <v>167315</v>
      </c>
      <c r="AO7" s="88">
        <f aca="true" t="shared" si="9" ref="AO7:AO20">W7+AD7+AN7</f>
        <v>901357</v>
      </c>
      <c r="AP7" s="88">
        <f aca="true" t="shared" si="10" ref="AP7:AS70">D7+W7</f>
        <v>286624</v>
      </c>
      <c r="AQ7" s="88">
        <f t="shared" si="10"/>
        <v>286624</v>
      </c>
      <c r="AR7" s="88">
        <f t="shared" si="10"/>
        <v>0</v>
      </c>
      <c r="AS7" s="88">
        <f t="shared" si="10"/>
        <v>0</v>
      </c>
      <c r="AT7" s="88">
        <f aca="true" t="shared" si="11" ref="AT7:AT70">H7+AA7</f>
        <v>286624</v>
      </c>
      <c r="AU7" s="88">
        <f aca="true" t="shared" si="12" ref="AU7:AV68">I7+AB7</f>
        <v>0</v>
      </c>
      <c r="AV7" s="88">
        <f t="shared" si="12"/>
        <v>26424</v>
      </c>
      <c r="AW7" s="88">
        <f aca="true" t="shared" si="13" ref="AW7:AW54">K7+AD7</f>
        <v>3323258</v>
      </c>
      <c r="AX7" s="88">
        <f aca="true" t="shared" si="14" ref="AX7:AX54">L7+AE7</f>
        <v>1270760</v>
      </c>
      <c r="AY7" s="88">
        <f aca="true" t="shared" si="15" ref="AY7:AY54">M7+AF7</f>
        <v>1008132</v>
      </c>
      <c r="AZ7" s="88">
        <f aca="true" t="shared" si="16" ref="AZ7:AZ54">N7+AG7</f>
        <v>158003</v>
      </c>
      <c r="BA7" s="88">
        <f aca="true" t="shared" si="17" ref="BA7:BA54">O7+AH7</f>
        <v>785480</v>
      </c>
      <c r="BB7" s="88">
        <f aca="true" t="shared" si="18" ref="BB7:BB54">P7+AI7</f>
        <v>64649</v>
      </c>
      <c r="BC7" s="88">
        <f aca="true" t="shared" si="19" ref="BC7:BC54">Q7+AJ7</f>
        <v>49476</v>
      </c>
      <c r="BD7" s="88">
        <f aca="true" t="shared" si="20" ref="BD7:BD54">R7+AK7</f>
        <v>994890</v>
      </c>
      <c r="BE7" s="88">
        <f aca="true" t="shared" si="21" ref="BE7:BF54">S7+AL7</f>
        <v>0</v>
      </c>
      <c r="BF7" s="88">
        <f t="shared" si="21"/>
        <v>153986</v>
      </c>
      <c r="BG7" s="88">
        <f aca="true" t="shared" si="22" ref="BG7:BG38">U7+AN7</f>
        <v>167315</v>
      </c>
      <c r="BH7" s="88">
        <f aca="true" t="shared" si="23" ref="BH7:BH47">V7+AO7</f>
        <v>3777197</v>
      </c>
    </row>
    <row r="8" spans="1:60" ht="13.5">
      <c r="A8" s="17" t="s">
        <v>8</v>
      </c>
      <c r="B8" s="76" t="s">
        <v>11</v>
      </c>
      <c r="C8" s="77" t="s">
        <v>12</v>
      </c>
      <c r="D8" s="88">
        <f t="shared" si="0"/>
        <v>0</v>
      </c>
      <c r="E8" s="88">
        <f t="shared" si="1"/>
        <v>0</v>
      </c>
      <c r="F8" s="88">
        <v>0</v>
      </c>
      <c r="G8" s="88">
        <v>0</v>
      </c>
      <c r="H8" s="88">
        <v>0</v>
      </c>
      <c r="I8" s="88">
        <v>0</v>
      </c>
      <c r="J8" s="88">
        <v>0</v>
      </c>
      <c r="K8" s="88">
        <f t="shared" si="2"/>
        <v>1595171</v>
      </c>
      <c r="L8" s="88">
        <v>221553</v>
      </c>
      <c r="M8" s="89">
        <f t="shared" si="3"/>
        <v>471046</v>
      </c>
      <c r="N8" s="88">
        <v>48747</v>
      </c>
      <c r="O8" s="88">
        <v>417286</v>
      </c>
      <c r="P8" s="88">
        <v>5013</v>
      </c>
      <c r="Q8" s="88">
        <v>1072</v>
      </c>
      <c r="R8" s="88">
        <v>901500</v>
      </c>
      <c r="S8" s="88">
        <v>0</v>
      </c>
      <c r="T8" s="88">
        <v>0</v>
      </c>
      <c r="U8" s="88">
        <v>0</v>
      </c>
      <c r="V8" s="88">
        <f t="shared" si="4"/>
        <v>1595171</v>
      </c>
      <c r="W8" s="88">
        <f t="shared" si="5"/>
        <v>0</v>
      </c>
      <c r="X8" s="88">
        <f t="shared" si="6"/>
        <v>0</v>
      </c>
      <c r="Y8" s="88">
        <v>0</v>
      </c>
      <c r="Z8" s="88">
        <v>0</v>
      </c>
      <c r="AA8" s="88">
        <v>0</v>
      </c>
      <c r="AB8" s="88">
        <v>0</v>
      </c>
      <c r="AC8" s="88">
        <v>0</v>
      </c>
      <c r="AD8" s="88">
        <f t="shared" si="7"/>
        <v>92235</v>
      </c>
      <c r="AE8" s="88">
        <v>58341</v>
      </c>
      <c r="AF8" s="89">
        <f t="shared" si="8"/>
        <v>32139</v>
      </c>
      <c r="AG8" s="88">
        <v>28</v>
      </c>
      <c r="AH8" s="88">
        <v>32111</v>
      </c>
      <c r="AI8" s="88">
        <v>0</v>
      </c>
      <c r="AJ8" s="88">
        <v>0</v>
      </c>
      <c r="AK8" s="88">
        <v>1755</v>
      </c>
      <c r="AL8" s="88">
        <v>0</v>
      </c>
      <c r="AM8" s="88">
        <v>0</v>
      </c>
      <c r="AN8" s="88">
        <v>3377</v>
      </c>
      <c r="AO8" s="88">
        <f t="shared" si="9"/>
        <v>95612</v>
      </c>
      <c r="AP8" s="88">
        <f t="shared" si="10"/>
        <v>0</v>
      </c>
      <c r="AQ8" s="88">
        <f t="shared" si="10"/>
        <v>0</v>
      </c>
      <c r="AR8" s="88">
        <f t="shared" si="10"/>
        <v>0</v>
      </c>
      <c r="AS8" s="88">
        <f t="shared" si="10"/>
        <v>0</v>
      </c>
      <c r="AT8" s="88">
        <f t="shared" si="11"/>
        <v>0</v>
      </c>
      <c r="AU8" s="88">
        <f t="shared" si="12"/>
        <v>0</v>
      </c>
      <c r="AV8" s="88">
        <f t="shared" si="12"/>
        <v>0</v>
      </c>
      <c r="AW8" s="88">
        <f t="shared" si="13"/>
        <v>1687406</v>
      </c>
      <c r="AX8" s="88">
        <f t="shared" si="14"/>
        <v>279894</v>
      </c>
      <c r="AY8" s="88">
        <f t="shared" si="15"/>
        <v>503185</v>
      </c>
      <c r="AZ8" s="88">
        <f t="shared" si="16"/>
        <v>48775</v>
      </c>
      <c r="BA8" s="88">
        <f t="shared" si="17"/>
        <v>449397</v>
      </c>
      <c r="BB8" s="88">
        <f t="shared" si="18"/>
        <v>5013</v>
      </c>
      <c r="BC8" s="88">
        <f t="shared" si="19"/>
        <v>1072</v>
      </c>
      <c r="BD8" s="88">
        <f t="shared" si="20"/>
        <v>903255</v>
      </c>
      <c r="BE8" s="88">
        <f t="shared" si="21"/>
        <v>0</v>
      </c>
      <c r="BF8" s="88">
        <f t="shared" si="21"/>
        <v>0</v>
      </c>
      <c r="BG8" s="88">
        <f t="shared" si="22"/>
        <v>3377</v>
      </c>
      <c r="BH8" s="88">
        <f t="shared" si="23"/>
        <v>1690783</v>
      </c>
    </row>
    <row r="9" spans="1:60" ht="13.5">
      <c r="A9" s="17" t="s">
        <v>8</v>
      </c>
      <c r="B9" s="76" t="s">
        <v>13</v>
      </c>
      <c r="C9" s="77" t="s">
        <v>14</v>
      </c>
      <c r="D9" s="88">
        <f t="shared" si="0"/>
        <v>870870</v>
      </c>
      <c r="E9" s="88">
        <f t="shared" si="1"/>
        <v>870870</v>
      </c>
      <c r="F9" s="88">
        <v>870870</v>
      </c>
      <c r="G9" s="88">
        <v>0</v>
      </c>
      <c r="H9" s="88">
        <v>0</v>
      </c>
      <c r="I9" s="88">
        <v>0</v>
      </c>
      <c r="J9" s="88">
        <v>0</v>
      </c>
      <c r="K9" s="88">
        <f t="shared" si="2"/>
        <v>1236510</v>
      </c>
      <c r="L9" s="88">
        <v>167621</v>
      </c>
      <c r="M9" s="89">
        <f t="shared" si="3"/>
        <v>175675</v>
      </c>
      <c r="N9" s="88">
        <v>0</v>
      </c>
      <c r="O9" s="88">
        <v>154254</v>
      </c>
      <c r="P9" s="88">
        <v>21421</v>
      </c>
      <c r="Q9" s="88">
        <v>0</v>
      </c>
      <c r="R9" s="88">
        <v>893214</v>
      </c>
      <c r="S9" s="88">
        <v>0</v>
      </c>
      <c r="T9" s="88">
        <v>0</v>
      </c>
      <c r="U9" s="88">
        <v>0</v>
      </c>
      <c r="V9" s="88">
        <f t="shared" si="4"/>
        <v>2107380</v>
      </c>
      <c r="W9" s="88">
        <f t="shared" si="5"/>
        <v>0</v>
      </c>
      <c r="X9" s="88">
        <f t="shared" si="6"/>
        <v>0</v>
      </c>
      <c r="Y9" s="88">
        <v>0</v>
      </c>
      <c r="Z9" s="88">
        <v>0</v>
      </c>
      <c r="AA9" s="88">
        <v>0</v>
      </c>
      <c r="AB9" s="88">
        <v>0</v>
      </c>
      <c r="AC9" s="88">
        <v>0</v>
      </c>
      <c r="AD9" s="88">
        <f t="shared" si="7"/>
        <v>239990</v>
      </c>
      <c r="AE9" s="88">
        <v>48855</v>
      </c>
      <c r="AF9" s="89">
        <f t="shared" si="8"/>
        <v>51801</v>
      </c>
      <c r="AG9" s="88">
        <v>0</v>
      </c>
      <c r="AH9" s="88">
        <v>51801</v>
      </c>
      <c r="AI9" s="88">
        <v>0</v>
      </c>
      <c r="AJ9" s="88">
        <v>0</v>
      </c>
      <c r="AK9" s="88">
        <v>139334</v>
      </c>
      <c r="AL9" s="88">
        <v>0</v>
      </c>
      <c r="AM9" s="88">
        <v>0</v>
      </c>
      <c r="AN9" s="88">
        <v>0</v>
      </c>
      <c r="AO9" s="88">
        <f t="shared" si="9"/>
        <v>239990</v>
      </c>
      <c r="AP9" s="88">
        <f t="shared" si="10"/>
        <v>870870</v>
      </c>
      <c r="AQ9" s="88">
        <f t="shared" si="10"/>
        <v>870870</v>
      </c>
      <c r="AR9" s="88">
        <f t="shared" si="10"/>
        <v>870870</v>
      </c>
      <c r="AS9" s="88">
        <f t="shared" si="10"/>
        <v>0</v>
      </c>
      <c r="AT9" s="88">
        <f t="shared" si="11"/>
        <v>0</v>
      </c>
      <c r="AU9" s="88">
        <f t="shared" si="12"/>
        <v>0</v>
      </c>
      <c r="AV9" s="88">
        <f t="shared" si="12"/>
        <v>0</v>
      </c>
      <c r="AW9" s="88">
        <f t="shared" si="13"/>
        <v>1476500</v>
      </c>
      <c r="AX9" s="88">
        <f t="shared" si="14"/>
        <v>216476</v>
      </c>
      <c r="AY9" s="88">
        <f t="shared" si="15"/>
        <v>227476</v>
      </c>
      <c r="AZ9" s="88">
        <f t="shared" si="16"/>
        <v>0</v>
      </c>
      <c r="BA9" s="88">
        <f t="shared" si="17"/>
        <v>206055</v>
      </c>
      <c r="BB9" s="88">
        <f t="shared" si="18"/>
        <v>21421</v>
      </c>
      <c r="BC9" s="88">
        <f t="shared" si="19"/>
        <v>0</v>
      </c>
      <c r="BD9" s="88">
        <f t="shared" si="20"/>
        <v>1032548</v>
      </c>
      <c r="BE9" s="88">
        <f t="shared" si="21"/>
        <v>0</v>
      </c>
      <c r="BF9" s="88">
        <f t="shared" si="21"/>
        <v>0</v>
      </c>
      <c r="BG9" s="88">
        <f t="shared" si="22"/>
        <v>0</v>
      </c>
      <c r="BH9" s="88">
        <f t="shared" si="23"/>
        <v>2347370</v>
      </c>
    </row>
    <row r="10" spans="1:60" ht="13.5">
      <c r="A10" s="17" t="s">
        <v>8</v>
      </c>
      <c r="B10" s="76" t="s">
        <v>15</v>
      </c>
      <c r="C10" s="77" t="s">
        <v>16</v>
      </c>
      <c r="D10" s="88">
        <f t="shared" si="0"/>
        <v>0</v>
      </c>
      <c r="E10" s="88">
        <f t="shared" si="1"/>
        <v>0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8">
        <f t="shared" si="2"/>
        <v>617547</v>
      </c>
      <c r="L10" s="88">
        <v>59108</v>
      </c>
      <c r="M10" s="89">
        <f t="shared" si="3"/>
        <v>122004</v>
      </c>
      <c r="N10" s="88">
        <v>1871</v>
      </c>
      <c r="O10" s="88">
        <v>120133</v>
      </c>
      <c r="P10" s="88">
        <v>0</v>
      </c>
      <c r="Q10" s="88">
        <v>0</v>
      </c>
      <c r="R10" s="88">
        <v>436435</v>
      </c>
      <c r="S10" s="88">
        <v>0</v>
      </c>
      <c r="T10" s="88">
        <v>0</v>
      </c>
      <c r="U10" s="88">
        <v>0</v>
      </c>
      <c r="V10" s="88">
        <f t="shared" si="4"/>
        <v>617547</v>
      </c>
      <c r="W10" s="88">
        <f t="shared" si="5"/>
        <v>0</v>
      </c>
      <c r="X10" s="88">
        <f t="shared" si="6"/>
        <v>0</v>
      </c>
      <c r="Y10" s="88">
        <v>0</v>
      </c>
      <c r="Z10" s="88">
        <v>0</v>
      </c>
      <c r="AA10" s="88">
        <v>0</v>
      </c>
      <c r="AB10" s="88">
        <v>0</v>
      </c>
      <c r="AC10" s="88">
        <v>0</v>
      </c>
      <c r="AD10" s="88">
        <f t="shared" si="7"/>
        <v>108081</v>
      </c>
      <c r="AE10" s="88">
        <v>0</v>
      </c>
      <c r="AF10" s="89">
        <f t="shared" si="8"/>
        <v>39822</v>
      </c>
      <c r="AG10" s="88">
        <v>0</v>
      </c>
      <c r="AH10" s="88">
        <v>39822</v>
      </c>
      <c r="AI10" s="88">
        <v>0</v>
      </c>
      <c r="AJ10" s="88">
        <v>0</v>
      </c>
      <c r="AK10" s="88">
        <v>68259</v>
      </c>
      <c r="AL10" s="88">
        <v>0</v>
      </c>
      <c r="AM10" s="88">
        <v>0</v>
      </c>
      <c r="AN10" s="88">
        <v>0</v>
      </c>
      <c r="AO10" s="88">
        <f t="shared" si="9"/>
        <v>108081</v>
      </c>
      <c r="AP10" s="88">
        <f t="shared" si="10"/>
        <v>0</v>
      </c>
      <c r="AQ10" s="88">
        <f t="shared" si="10"/>
        <v>0</v>
      </c>
      <c r="AR10" s="88">
        <f t="shared" si="10"/>
        <v>0</v>
      </c>
      <c r="AS10" s="88">
        <f t="shared" si="10"/>
        <v>0</v>
      </c>
      <c r="AT10" s="88">
        <f t="shared" si="11"/>
        <v>0</v>
      </c>
      <c r="AU10" s="88">
        <f t="shared" si="12"/>
        <v>0</v>
      </c>
      <c r="AV10" s="88">
        <f t="shared" si="12"/>
        <v>0</v>
      </c>
      <c r="AW10" s="88">
        <f t="shared" si="13"/>
        <v>725628</v>
      </c>
      <c r="AX10" s="88">
        <f t="shared" si="14"/>
        <v>59108</v>
      </c>
      <c r="AY10" s="88">
        <f t="shared" si="15"/>
        <v>161826</v>
      </c>
      <c r="AZ10" s="88">
        <f t="shared" si="16"/>
        <v>1871</v>
      </c>
      <c r="BA10" s="88">
        <f t="shared" si="17"/>
        <v>159955</v>
      </c>
      <c r="BB10" s="88">
        <f t="shared" si="18"/>
        <v>0</v>
      </c>
      <c r="BC10" s="88">
        <f t="shared" si="19"/>
        <v>0</v>
      </c>
      <c r="BD10" s="88">
        <f t="shared" si="20"/>
        <v>504694</v>
      </c>
      <c r="BE10" s="88">
        <f t="shared" si="21"/>
        <v>0</v>
      </c>
      <c r="BF10" s="88">
        <f t="shared" si="21"/>
        <v>0</v>
      </c>
      <c r="BG10" s="88">
        <f t="shared" si="22"/>
        <v>0</v>
      </c>
      <c r="BH10" s="88">
        <f t="shared" si="23"/>
        <v>725628</v>
      </c>
    </row>
    <row r="11" spans="1:60" ht="13.5">
      <c r="A11" s="17" t="s">
        <v>8</v>
      </c>
      <c r="B11" s="76" t="s">
        <v>17</v>
      </c>
      <c r="C11" s="77" t="s">
        <v>18</v>
      </c>
      <c r="D11" s="88">
        <f t="shared" si="0"/>
        <v>0</v>
      </c>
      <c r="E11" s="88">
        <f t="shared" si="1"/>
        <v>0</v>
      </c>
      <c r="F11" s="88">
        <v>0</v>
      </c>
      <c r="G11" s="88">
        <v>0</v>
      </c>
      <c r="H11" s="88">
        <v>0</v>
      </c>
      <c r="I11" s="88">
        <v>0</v>
      </c>
      <c r="J11" s="88">
        <v>32751</v>
      </c>
      <c r="K11" s="88">
        <f t="shared" si="2"/>
        <v>522984</v>
      </c>
      <c r="L11" s="88">
        <v>70087</v>
      </c>
      <c r="M11" s="89">
        <f t="shared" si="3"/>
        <v>0</v>
      </c>
      <c r="N11" s="88">
        <v>0</v>
      </c>
      <c r="O11" s="88">
        <v>0</v>
      </c>
      <c r="P11" s="88">
        <v>0</v>
      </c>
      <c r="Q11" s="88">
        <v>2630</v>
      </c>
      <c r="R11" s="88">
        <v>108486</v>
      </c>
      <c r="S11" s="88">
        <v>341781</v>
      </c>
      <c r="T11" s="88">
        <v>268148</v>
      </c>
      <c r="U11" s="88">
        <v>0</v>
      </c>
      <c r="V11" s="88">
        <f t="shared" si="4"/>
        <v>522984</v>
      </c>
      <c r="W11" s="88">
        <f t="shared" si="5"/>
        <v>0</v>
      </c>
      <c r="X11" s="88">
        <f t="shared" si="6"/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6467</v>
      </c>
      <c r="AD11" s="88">
        <f t="shared" si="7"/>
        <v>52199</v>
      </c>
      <c r="AE11" s="88">
        <v>8066</v>
      </c>
      <c r="AF11" s="89">
        <f t="shared" si="8"/>
        <v>0</v>
      </c>
      <c r="AG11" s="88">
        <v>0</v>
      </c>
      <c r="AH11" s="88">
        <v>0</v>
      </c>
      <c r="AI11" s="88">
        <v>0</v>
      </c>
      <c r="AJ11" s="88">
        <v>0</v>
      </c>
      <c r="AK11" s="88">
        <v>40466</v>
      </c>
      <c r="AL11" s="88">
        <v>3667</v>
      </c>
      <c r="AM11" s="88">
        <v>50968</v>
      </c>
      <c r="AN11" s="88">
        <v>0</v>
      </c>
      <c r="AO11" s="88">
        <f t="shared" si="9"/>
        <v>52199</v>
      </c>
      <c r="AP11" s="88">
        <f t="shared" si="10"/>
        <v>0</v>
      </c>
      <c r="AQ11" s="88">
        <f t="shared" si="10"/>
        <v>0</v>
      </c>
      <c r="AR11" s="88">
        <f t="shared" si="10"/>
        <v>0</v>
      </c>
      <c r="AS11" s="88">
        <f t="shared" si="10"/>
        <v>0</v>
      </c>
      <c r="AT11" s="88">
        <f t="shared" si="11"/>
        <v>0</v>
      </c>
      <c r="AU11" s="88">
        <f t="shared" si="12"/>
        <v>0</v>
      </c>
      <c r="AV11" s="88">
        <f t="shared" si="12"/>
        <v>39218</v>
      </c>
      <c r="AW11" s="88">
        <f t="shared" si="13"/>
        <v>575183</v>
      </c>
      <c r="AX11" s="88">
        <f t="shared" si="14"/>
        <v>78153</v>
      </c>
      <c r="AY11" s="88">
        <f t="shared" si="15"/>
        <v>0</v>
      </c>
      <c r="AZ11" s="88">
        <f t="shared" si="16"/>
        <v>0</v>
      </c>
      <c r="BA11" s="88">
        <f t="shared" si="17"/>
        <v>0</v>
      </c>
      <c r="BB11" s="88">
        <f t="shared" si="18"/>
        <v>0</v>
      </c>
      <c r="BC11" s="88">
        <f t="shared" si="19"/>
        <v>2630</v>
      </c>
      <c r="BD11" s="88">
        <f t="shared" si="20"/>
        <v>148952</v>
      </c>
      <c r="BE11" s="88">
        <f t="shared" si="21"/>
        <v>345448</v>
      </c>
      <c r="BF11" s="88">
        <f t="shared" si="21"/>
        <v>319116</v>
      </c>
      <c r="BG11" s="88">
        <f t="shared" si="22"/>
        <v>0</v>
      </c>
      <c r="BH11" s="88">
        <f t="shared" si="23"/>
        <v>575183</v>
      </c>
    </row>
    <row r="12" spans="1:60" ht="13.5">
      <c r="A12" s="17" t="s">
        <v>8</v>
      </c>
      <c r="B12" s="76" t="s">
        <v>19</v>
      </c>
      <c r="C12" s="77" t="s">
        <v>20</v>
      </c>
      <c r="D12" s="88">
        <f t="shared" si="0"/>
        <v>0</v>
      </c>
      <c r="E12" s="88">
        <f t="shared" si="1"/>
        <v>0</v>
      </c>
      <c r="F12" s="88">
        <v>0</v>
      </c>
      <c r="G12" s="88">
        <v>0</v>
      </c>
      <c r="H12" s="88">
        <v>0</v>
      </c>
      <c r="I12" s="88">
        <v>0</v>
      </c>
      <c r="J12" s="88">
        <v>66839</v>
      </c>
      <c r="K12" s="88">
        <f t="shared" si="2"/>
        <v>270929</v>
      </c>
      <c r="L12" s="88">
        <v>72509</v>
      </c>
      <c r="M12" s="89">
        <f t="shared" si="3"/>
        <v>186</v>
      </c>
      <c r="N12" s="88">
        <v>186</v>
      </c>
      <c r="O12" s="88">
        <v>0</v>
      </c>
      <c r="P12" s="88">
        <v>0</v>
      </c>
      <c r="Q12" s="88">
        <v>0</v>
      </c>
      <c r="R12" s="88">
        <v>142517</v>
      </c>
      <c r="S12" s="88">
        <v>55717</v>
      </c>
      <c r="T12" s="88">
        <v>170848</v>
      </c>
      <c r="U12" s="88">
        <v>0</v>
      </c>
      <c r="V12" s="88">
        <f t="shared" si="4"/>
        <v>270929</v>
      </c>
      <c r="W12" s="88">
        <f t="shared" si="5"/>
        <v>0</v>
      </c>
      <c r="X12" s="88">
        <f t="shared" si="6"/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  <c r="AD12" s="88">
        <f t="shared" si="7"/>
        <v>0</v>
      </c>
      <c r="AE12" s="88">
        <v>0</v>
      </c>
      <c r="AF12" s="89">
        <f t="shared" si="8"/>
        <v>0</v>
      </c>
      <c r="AG12" s="88">
        <v>0</v>
      </c>
      <c r="AH12" s="88">
        <v>0</v>
      </c>
      <c r="AI12" s="88">
        <v>0</v>
      </c>
      <c r="AJ12" s="88">
        <v>0</v>
      </c>
      <c r="AK12" s="88">
        <v>0</v>
      </c>
      <c r="AL12" s="88">
        <v>0</v>
      </c>
      <c r="AM12" s="88">
        <v>155729</v>
      </c>
      <c r="AN12" s="88">
        <v>0</v>
      </c>
      <c r="AO12" s="88">
        <f t="shared" si="9"/>
        <v>0</v>
      </c>
      <c r="AP12" s="88">
        <f t="shared" si="10"/>
        <v>0</v>
      </c>
      <c r="AQ12" s="88">
        <f t="shared" si="10"/>
        <v>0</v>
      </c>
      <c r="AR12" s="88">
        <f t="shared" si="10"/>
        <v>0</v>
      </c>
      <c r="AS12" s="88">
        <f t="shared" si="10"/>
        <v>0</v>
      </c>
      <c r="AT12" s="88">
        <f t="shared" si="11"/>
        <v>0</v>
      </c>
      <c r="AU12" s="88">
        <f t="shared" si="12"/>
        <v>0</v>
      </c>
      <c r="AV12" s="88">
        <f t="shared" si="12"/>
        <v>66839</v>
      </c>
      <c r="AW12" s="88">
        <f t="shared" si="13"/>
        <v>270929</v>
      </c>
      <c r="AX12" s="88">
        <f t="shared" si="14"/>
        <v>72509</v>
      </c>
      <c r="AY12" s="88">
        <f t="shared" si="15"/>
        <v>186</v>
      </c>
      <c r="AZ12" s="88">
        <f t="shared" si="16"/>
        <v>186</v>
      </c>
      <c r="BA12" s="88">
        <f t="shared" si="17"/>
        <v>0</v>
      </c>
      <c r="BB12" s="88">
        <f t="shared" si="18"/>
        <v>0</v>
      </c>
      <c r="BC12" s="88">
        <f t="shared" si="19"/>
        <v>0</v>
      </c>
      <c r="BD12" s="88">
        <f t="shared" si="20"/>
        <v>142517</v>
      </c>
      <c r="BE12" s="88">
        <f t="shared" si="21"/>
        <v>55717</v>
      </c>
      <c r="BF12" s="88">
        <f t="shared" si="21"/>
        <v>326577</v>
      </c>
      <c r="BG12" s="88">
        <f t="shared" si="22"/>
        <v>0</v>
      </c>
      <c r="BH12" s="88">
        <f t="shared" si="23"/>
        <v>270929</v>
      </c>
    </row>
    <row r="13" spans="1:60" ht="13.5">
      <c r="A13" s="17" t="s">
        <v>8</v>
      </c>
      <c r="B13" s="76" t="s">
        <v>21</v>
      </c>
      <c r="C13" s="77" t="s">
        <v>22</v>
      </c>
      <c r="D13" s="88">
        <f t="shared" si="0"/>
        <v>0</v>
      </c>
      <c r="E13" s="88">
        <f t="shared" si="1"/>
        <v>0</v>
      </c>
      <c r="F13" s="88">
        <v>0</v>
      </c>
      <c r="G13" s="88">
        <v>0</v>
      </c>
      <c r="H13" s="88">
        <v>0</v>
      </c>
      <c r="I13" s="88">
        <v>0</v>
      </c>
      <c r="J13" s="88">
        <v>55259</v>
      </c>
      <c r="K13" s="88">
        <f t="shared" si="2"/>
        <v>118517</v>
      </c>
      <c r="L13" s="88">
        <v>8945</v>
      </c>
      <c r="M13" s="89">
        <f t="shared" si="3"/>
        <v>299</v>
      </c>
      <c r="N13" s="88">
        <v>299</v>
      </c>
      <c r="O13" s="88">
        <v>0</v>
      </c>
      <c r="P13" s="88">
        <v>0</v>
      </c>
      <c r="Q13" s="88">
        <v>0</v>
      </c>
      <c r="R13" s="88">
        <v>109273</v>
      </c>
      <c r="S13" s="88">
        <v>0</v>
      </c>
      <c r="T13" s="88">
        <v>121881</v>
      </c>
      <c r="U13" s="88">
        <v>27734</v>
      </c>
      <c r="V13" s="88">
        <f t="shared" si="4"/>
        <v>146251</v>
      </c>
      <c r="W13" s="88">
        <f t="shared" si="5"/>
        <v>0</v>
      </c>
      <c r="X13" s="88">
        <f t="shared" si="6"/>
        <v>0</v>
      </c>
      <c r="Y13" s="88">
        <v>0</v>
      </c>
      <c r="Z13" s="88">
        <v>0</v>
      </c>
      <c r="AA13" s="88">
        <v>0</v>
      </c>
      <c r="AB13" s="88">
        <v>0</v>
      </c>
      <c r="AC13" s="88">
        <v>0</v>
      </c>
      <c r="AD13" s="88">
        <f t="shared" si="7"/>
        <v>33655</v>
      </c>
      <c r="AE13" s="88">
        <v>0</v>
      </c>
      <c r="AF13" s="89">
        <f t="shared" si="8"/>
        <v>0</v>
      </c>
      <c r="AG13" s="88">
        <v>0</v>
      </c>
      <c r="AH13" s="88">
        <v>0</v>
      </c>
      <c r="AI13" s="88">
        <v>0</v>
      </c>
      <c r="AJ13" s="88">
        <v>0</v>
      </c>
      <c r="AK13" s="88">
        <v>0</v>
      </c>
      <c r="AL13" s="88">
        <v>33655</v>
      </c>
      <c r="AM13" s="88">
        <v>125474</v>
      </c>
      <c r="AN13" s="88">
        <v>0</v>
      </c>
      <c r="AO13" s="88">
        <f t="shared" si="9"/>
        <v>33655</v>
      </c>
      <c r="AP13" s="88">
        <f t="shared" si="10"/>
        <v>0</v>
      </c>
      <c r="AQ13" s="88">
        <f t="shared" si="10"/>
        <v>0</v>
      </c>
      <c r="AR13" s="88">
        <f t="shared" si="10"/>
        <v>0</v>
      </c>
      <c r="AS13" s="88">
        <f t="shared" si="10"/>
        <v>0</v>
      </c>
      <c r="AT13" s="88">
        <f t="shared" si="11"/>
        <v>0</v>
      </c>
      <c r="AU13" s="88">
        <f t="shared" si="12"/>
        <v>0</v>
      </c>
      <c r="AV13" s="88">
        <f t="shared" si="12"/>
        <v>55259</v>
      </c>
      <c r="AW13" s="88">
        <f t="shared" si="13"/>
        <v>152172</v>
      </c>
      <c r="AX13" s="88">
        <f t="shared" si="14"/>
        <v>8945</v>
      </c>
      <c r="AY13" s="88">
        <f t="shared" si="15"/>
        <v>299</v>
      </c>
      <c r="AZ13" s="88">
        <f t="shared" si="16"/>
        <v>299</v>
      </c>
      <c r="BA13" s="88">
        <f t="shared" si="17"/>
        <v>0</v>
      </c>
      <c r="BB13" s="88">
        <f t="shared" si="18"/>
        <v>0</v>
      </c>
      <c r="BC13" s="88">
        <f t="shared" si="19"/>
        <v>0</v>
      </c>
      <c r="BD13" s="88">
        <f t="shared" si="20"/>
        <v>109273</v>
      </c>
      <c r="BE13" s="88">
        <f t="shared" si="21"/>
        <v>33655</v>
      </c>
      <c r="BF13" s="88">
        <f t="shared" si="21"/>
        <v>247355</v>
      </c>
      <c r="BG13" s="88">
        <f t="shared" si="22"/>
        <v>27734</v>
      </c>
      <c r="BH13" s="88">
        <f t="shared" si="23"/>
        <v>179906</v>
      </c>
    </row>
    <row r="14" spans="1:60" ht="13.5">
      <c r="A14" s="17" t="s">
        <v>8</v>
      </c>
      <c r="B14" s="76" t="s">
        <v>23</v>
      </c>
      <c r="C14" s="77" t="s">
        <v>24</v>
      </c>
      <c r="D14" s="88">
        <f t="shared" si="0"/>
        <v>0</v>
      </c>
      <c r="E14" s="88">
        <f t="shared" si="1"/>
        <v>0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f t="shared" si="2"/>
        <v>270824</v>
      </c>
      <c r="L14" s="88">
        <v>61556</v>
      </c>
      <c r="M14" s="89">
        <f t="shared" si="3"/>
        <v>11</v>
      </c>
      <c r="N14" s="88">
        <v>11</v>
      </c>
      <c r="O14" s="88">
        <v>0</v>
      </c>
      <c r="P14" s="88">
        <v>0</v>
      </c>
      <c r="Q14" s="88">
        <v>0</v>
      </c>
      <c r="R14" s="88">
        <v>207735</v>
      </c>
      <c r="S14" s="88">
        <v>1522</v>
      </c>
      <c r="T14" s="88">
        <v>588452</v>
      </c>
      <c r="U14" s="88">
        <v>0</v>
      </c>
      <c r="V14" s="88">
        <f t="shared" si="4"/>
        <v>270824</v>
      </c>
      <c r="W14" s="88">
        <f t="shared" si="5"/>
        <v>0</v>
      </c>
      <c r="X14" s="88">
        <f t="shared" si="6"/>
        <v>0</v>
      </c>
      <c r="Y14" s="88">
        <v>0</v>
      </c>
      <c r="Z14" s="88">
        <v>0</v>
      </c>
      <c r="AA14" s="88">
        <v>0</v>
      </c>
      <c r="AB14" s="88">
        <v>0</v>
      </c>
      <c r="AC14" s="88">
        <v>13323</v>
      </c>
      <c r="AD14" s="88">
        <f t="shared" si="7"/>
        <v>11906</v>
      </c>
      <c r="AE14" s="88">
        <v>0</v>
      </c>
      <c r="AF14" s="89">
        <f t="shared" si="8"/>
        <v>0</v>
      </c>
      <c r="AG14" s="88">
        <v>0</v>
      </c>
      <c r="AH14" s="88">
        <v>0</v>
      </c>
      <c r="AI14" s="88">
        <v>0</v>
      </c>
      <c r="AJ14" s="88">
        <v>0</v>
      </c>
      <c r="AK14" s="88">
        <v>6265</v>
      </c>
      <c r="AL14" s="88">
        <v>5641</v>
      </c>
      <c r="AM14" s="88">
        <v>75495</v>
      </c>
      <c r="AN14" s="88">
        <v>0</v>
      </c>
      <c r="AO14" s="88">
        <f t="shared" si="9"/>
        <v>11906</v>
      </c>
      <c r="AP14" s="88">
        <f t="shared" si="10"/>
        <v>0</v>
      </c>
      <c r="AQ14" s="88">
        <f t="shared" si="10"/>
        <v>0</v>
      </c>
      <c r="AR14" s="88">
        <f t="shared" si="10"/>
        <v>0</v>
      </c>
      <c r="AS14" s="88">
        <f t="shared" si="10"/>
        <v>0</v>
      </c>
      <c r="AT14" s="88">
        <f t="shared" si="11"/>
        <v>0</v>
      </c>
      <c r="AU14" s="88">
        <f t="shared" si="12"/>
        <v>0</v>
      </c>
      <c r="AV14" s="88">
        <f t="shared" si="12"/>
        <v>13323</v>
      </c>
      <c r="AW14" s="88">
        <f t="shared" si="13"/>
        <v>282730</v>
      </c>
      <c r="AX14" s="88">
        <f t="shared" si="14"/>
        <v>61556</v>
      </c>
      <c r="AY14" s="88">
        <f t="shared" si="15"/>
        <v>11</v>
      </c>
      <c r="AZ14" s="88">
        <f t="shared" si="16"/>
        <v>11</v>
      </c>
      <c r="BA14" s="88">
        <f t="shared" si="17"/>
        <v>0</v>
      </c>
      <c r="BB14" s="88">
        <f t="shared" si="18"/>
        <v>0</v>
      </c>
      <c r="BC14" s="88">
        <f t="shared" si="19"/>
        <v>0</v>
      </c>
      <c r="BD14" s="88">
        <f t="shared" si="20"/>
        <v>214000</v>
      </c>
      <c r="BE14" s="88">
        <f t="shared" si="21"/>
        <v>7163</v>
      </c>
      <c r="BF14" s="88">
        <f t="shared" si="21"/>
        <v>663947</v>
      </c>
      <c r="BG14" s="88">
        <f t="shared" si="22"/>
        <v>0</v>
      </c>
      <c r="BH14" s="88">
        <f t="shared" si="23"/>
        <v>282730</v>
      </c>
    </row>
    <row r="15" spans="1:60" ht="13.5">
      <c r="A15" s="17" t="s">
        <v>8</v>
      </c>
      <c r="B15" s="76" t="s">
        <v>25</v>
      </c>
      <c r="C15" s="77" t="s">
        <v>26</v>
      </c>
      <c r="D15" s="88">
        <f t="shared" si="0"/>
        <v>6619</v>
      </c>
      <c r="E15" s="88">
        <f t="shared" si="1"/>
        <v>6619</v>
      </c>
      <c r="F15" s="88">
        <v>0</v>
      </c>
      <c r="G15" s="88">
        <v>0</v>
      </c>
      <c r="H15" s="88">
        <v>6619</v>
      </c>
      <c r="I15" s="88">
        <v>0</v>
      </c>
      <c r="J15" s="88">
        <v>0</v>
      </c>
      <c r="K15" s="88">
        <f t="shared" si="2"/>
        <v>101618</v>
      </c>
      <c r="L15" s="88">
        <v>34174</v>
      </c>
      <c r="M15" s="89">
        <f t="shared" si="3"/>
        <v>0</v>
      </c>
      <c r="N15" s="88">
        <v>0</v>
      </c>
      <c r="O15" s="88">
        <v>0</v>
      </c>
      <c r="P15" s="88">
        <v>0</v>
      </c>
      <c r="Q15" s="88">
        <v>0</v>
      </c>
      <c r="R15" s="88">
        <v>67444</v>
      </c>
      <c r="S15" s="88">
        <v>0</v>
      </c>
      <c r="T15" s="88">
        <v>314482</v>
      </c>
      <c r="U15" s="88">
        <v>21668</v>
      </c>
      <c r="V15" s="88">
        <f t="shared" si="4"/>
        <v>129905</v>
      </c>
      <c r="W15" s="88">
        <f t="shared" si="5"/>
        <v>0</v>
      </c>
      <c r="X15" s="88">
        <f t="shared" si="6"/>
        <v>0</v>
      </c>
      <c r="Y15" s="88">
        <v>0</v>
      </c>
      <c r="Z15" s="88">
        <v>0</v>
      </c>
      <c r="AA15" s="88">
        <v>0</v>
      </c>
      <c r="AB15" s="88">
        <v>0</v>
      </c>
      <c r="AC15" s="88">
        <v>0</v>
      </c>
      <c r="AD15" s="88">
        <f t="shared" si="7"/>
        <v>0</v>
      </c>
      <c r="AE15" s="88">
        <v>0</v>
      </c>
      <c r="AF15" s="89">
        <f t="shared" si="8"/>
        <v>0</v>
      </c>
      <c r="AG15" s="88">
        <v>0</v>
      </c>
      <c r="AH15" s="88">
        <v>0</v>
      </c>
      <c r="AI15" s="88">
        <v>0</v>
      </c>
      <c r="AJ15" s="88">
        <v>0</v>
      </c>
      <c r="AK15" s="88">
        <v>0</v>
      </c>
      <c r="AL15" s="88">
        <v>0</v>
      </c>
      <c r="AM15" s="88">
        <v>88734</v>
      </c>
      <c r="AN15" s="88">
        <v>0</v>
      </c>
      <c r="AO15" s="88">
        <f t="shared" si="9"/>
        <v>0</v>
      </c>
      <c r="AP15" s="88">
        <f t="shared" si="10"/>
        <v>6619</v>
      </c>
      <c r="AQ15" s="88">
        <f t="shared" si="10"/>
        <v>6619</v>
      </c>
      <c r="AR15" s="88">
        <f t="shared" si="10"/>
        <v>0</v>
      </c>
      <c r="AS15" s="88">
        <f t="shared" si="10"/>
        <v>0</v>
      </c>
      <c r="AT15" s="88">
        <f t="shared" si="11"/>
        <v>6619</v>
      </c>
      <c r="AU15" s="88">
        <f t="shared" si="12"/>
        <v>0</v>
      </c>
      <c r="AV15" s="88">
        <f t="shared" si="12"/>
        <v>0</v>
      </c>
      <c r="AW15" s="88">
        <f t="shared" si="13"/>
        <v>101618</v>
      </c>
      <c r="AX15" s="88">
        <f t="shared" si="14"/>
        <v>34174</v>
      </c>
      <c r="AY15" s="88">
        <f t="shared" si="15"/>
        <v>0</v>
      </c>
      <c r="AZ15" s="88">
        <f t="shared" si="16"/>
        <v>0</v>
      </c>
      <c r="BA15" s="88">
        <f t="shared" si="17"/>
        <v>0</v>
      </c>
      <c r="BB15" s="88">
        <f t="shared" si="18"/>
        <v>0</v>
      </c>
      <c r="BC15" s="88">
        <f t="shared" si="19"/>
        <v>0</v>
      </c>
      <c r="BD15" s="88">
        <f t="shared" si="20"/>
        <v>67444</v>
      </c>
      <c r="BE15" s="88">
        <f t="shared" si="21"/>
        <v>0</v>
      </c>
      <c r="BF15" s="88">
        <f t="shared" si="21"/>
        <v>403216</v>
      </c>
      <c r="BG15" s="88">
        <f t="shared" si="22"/>
        <v>21668</v>
      </c>
      <c r="BH15" s="88">
        <f t="shared" si="23"/>
        <v>129905</v>
      </c>
    </row>
    <row r="16" spans="1:60" ht="13.5">
      <c r="A16" s="17" t="s">
        <v>8</v>
      </c>
      <c r="B16" s="76" t="s">
        <v>27</v>
      </c>
      <c r="C16" s="77" t="s">
        <v>28</v>
      </c>
      <c r="D16" s="88">
        <f t="shared" si="0"/>
        <v>0</v>
      </c>
      <c r="E16" s="88">
        <f t="shared" si="1"/>
        <v>0</v>
      </c>
      <c r="F16" s="88">
        <v>0</v>
      </c>
      <c r="G16" s="88">
        <v>0</v>
      </c>
      <c r="H16" s="88">
        <v>0</v>
      </c>
      <c r="I16" s="88">
        <v>0</v>
      </c>
      <c r="J16" s="88">
        <v>11139</v>
      </c>
      <c r="K16" s="88">
        <f t="shared" si="2"/>
        <v>114752</v>
      </c>
      <c r="L16" s="88">
        <v>0</v>
      </c>
      <c r="M16" s="89">
        <f t="shared" si="3"/>
        <v>0</v>
      </c>
      <c r="N16" s="88">
        <v>0</v>
      </c>
      <c r="O16" s="88">
        <v>0</v>
      </c>
      <c r="P16" s="88">
        <v>0</v>
      </c>
      <c r="Q16" s="88">
        <v>0</v>
      </c>
      <c r="R16" s="88">
        <v>114752</v>
      </c>
      <c r="S16" s="88">
        <v>0</v>
      </c>
      <c r="T16" s="88">
        <v>235498</v>
      </c>
      <c r="U16" s="88">
        <v>0</v>
      </c>
      <c r="V16" s="88">
        <f t="shared" si="4"/>
        <v>114752</v>
      </c>
      <c r="W16" s="88">
        <f t="shared" si="5"/>
        <v>0</v>
      </c>
      <c r="X16" s="88">
        <f t="shared" si="6"/>
        <v>0</v>
      </c>
      <c r="Y16" s="88">
        <v>0</v>
      </c>
      <c r="Z16" s="88">
        <v>0</v>
      </c>
      <c r="AA16" s="88">
        <v>0</v>
      </c>
      <c r="AB16" s="88">
        <v>0</v>
      </c>
      <c r="AC16" s="88">
        <v>0</v>
      </c>
      <c r="AD16" s="88">
        <f t="shared" si="7"/>
        <v>0</v>
      </c>
      <c r="AE16" s="88">
        <v>0</v>
      </c>
      <c r="AF16" s="89">
        <f t="shared" si="8"/>
        <v>0</v>
      </c>
      <c r="AG16" s="88">
        <v>0</v>
      </c>
      <c r="AH16" s="88">
        <v>0</v>
      </c>
      <c r="AI16" s="88">
        <v>0</v>
      </c>
      <c r="AJ16" s="88">
        <v>0</v>
      </c>
      <c r="AK16" s="88">
        <v>0</v>
      </c>
      <c r="AL16" s="88">
        <v>0</v>
      </c>
      <c r="AM16" s="88">
        <v>35941</v>
      </c>
      <c r="AN16" s="88">
        <v>0</v>
      </c>
      <c r="AO16" s="88">
        <f t="shared" si="9"/>
        <v>0</v>
      </c>
      <c r="AP16" s="88">
        <f t="shared" si="10"/>
        <v>0</v>
      </c>
      <c r="AQ16" s="88">
        <f t="shared" si="10"/>
        <v>0</v>
      </c>
      <c r="AR16" s="88">
        <f t="shared" si="10"/>
        <v>0</v>
      </c>
      <c r="AS16" s="88">
        <f t="shared" si="10"/>
        <v>0</v>
      </c>
      <c r="AT16" s="88">
        <f t="shared" si="11"/>
        <v>0</v>
      </c>
      <c r="AU16" s="88">
        <f t="shared" si="12"/>
        <v>0</v>
      </c>
      <c r="AV16" s="88">
        <f t="shared" si="12"/>
        <v>11139</v>
      </c>
      <c r="AW16" s="88">
        <f t="shared" si="13"/>
        <v>114752</v>
      </c>
      <c r="AX16" s="88">
        <f t="shared" si="14"/>
        <v>0</v>
      </c>
      <c r="AY16" s="88">
        <f t="shared" si="15"/>
        <v>0</v>
      </c>
      <c r="AZ16" s="88">
        <f t="shared" si="16"/>
        <v>0</v>
      </c>
      <c r="BA16" s="88">
        <f t="shared" si="17"/>
        <v>0</v>
      </c>
      <c r="BB16" s="88">
        <f t="shared" si="18"/>
        <v>0</v>
      </c>
      <c r="BC16" s="88">
        <f t="shared" si="19"/>
        <v>0</v>
      </c>
      <c r="BD16" s="88">
        <f t="shared" si="20"/>
        <v>114752</v>
      </c>
      <c r="BE16" s="88">
        <f t="shared" si="21"/>
        <v>0</v>
      </c>
      <c r="BF16" s="88">
        <f t="shared" si="21"/>
        <v>271439</v>
      </c>
      <c r="BG16" s="88">
        <f t="shared" si="22"/>
        <v>0</v>
      </c>
      <c r="BH16" s="88">
        <f t="shared" si="23"/>
        <v>114752</v>
      </c>
    </row>
    <row r="17" spans="1:60" ht="13.5">
      <c r="A17" s="17" t="s">
        <v>8</v>
      </c>
      <c r="B17" s="76" t="s">
        <v>29</v>
      </c>
      <c r="C17" s="77" t="s">
        <v>30</v>
      </c>
      <c r="D17" s="88">
        <f t="shared" si="0"/>
        <v>0</v>
      </c>
      <c r="E17" s="88">
        <f t="shared" si="1"/>
        <v>0</v>
      </c>
      <c r="F17" s="88">
        <v>0</v>
      </c>
      <c r="G17" s="88">
        <v>0</v>
      </c>
      <c r="H17" s="88">
        <v>0</v>
      </c>
      <c r="I17" s="88">
        <v>0</v>
      </c>
      <c r="J17" s="88">
        <v>109351</v>
      </c>
      <c r="K17" s="88">
        <f t="shared" si="2"/>
        <v>0</v>
      </c>
      <c r="L17" s="88">
        <v>0</v>
      </c>
      <c r="M17" s="89">
        <f t="shared" si="3"/>
        <v>0</v>
      </c>
      <c r="N17" s="88">
        <v>0</v>
      </c>
      <c r="O17" s="88">
        <v>0</v>
      </c>
      <c r="P17" s="88">
        <v>0</v>
      </c>
      <c r="Q17" s="88">
        <v>0</v>
      </c>
      <c r="R17" s="88">
        <v>0</v>
      </c>
      <c r="S17" s="88">
        <v>0</v>
      </c>
      <c r="T17" s="88">
        <v>169612</v>
      </c>
      <c r="U17" s="88">
        <v>0</v>
      </c>
      <c r="V17" s="88">
        <f t="shared" si="4"/>
        <v>0</v>
      </c>
      <c r="W17" s="88">
        <f t="shared" si="5"/>
        <v>0</v>
      </c>
      <c r="X17" s="88">
        <f t="shared" si="6"/>
        <v>0</v>
      </c>
      <c r="Y17" s="88">
        <v>0</v>
      </c>
      <c r="Z17" s="88">
        <v>0</v>
      </c>
      <c r="AA17" s="88">
        <v>0</v>
      </c>
      <c r="AB17" s="88">
        <v>0</v>
      </c>
      <c r="AC17" s="88">
        <v>0</v>
      </c>
      <c r="AD17" s="88">
        <f t="shared" si="7"/>
        <v>139423</v>
      </c>
      <c r="AE17" s="88">
        <v>77974</v>
      </c>
      <c r="AF17" s="89">
        <f t="shared" si="8"/>
        <v>1448</v>
      </c>
      <c r="AG17" s="88">
        <v>1448</v>
      </c>
      <c r="AH17" s="88">
        <v>0</v>
      </c>
      <c r="AI17" s="88">
        <v>0</v>
      </c>
      <c r="AJ17" s="88">
        <v>6371</v>
      </c>
      <c r="AK17" s="88">
        <v>52054</v>
      </c>
      <c r="AL17" s="88">
        <v>1576</v>
      </c>
      <c r="AM17" s="88">
        <v>106073</v>
      </c>
      <c r="AN17" s="88">
        <v>0</v>
      </c>
      <c r="AO17" s="88">
        <f t="shared" si="9"/>
        <v>139423</v>
      </c>
      <c r="AP17" s="88">
        <f t="shared" si="10"/>
        <v>0</v>
      </c>
      <c r="AQ17" s="88">
        <f t="shared" si="10"/>
        <v>0</v>
      </c>
      <c r="AR17" s="88">
        <f t="shared" si="10"/>
        <v>0</v>
      </c>
      <c r="AS17" s="88">
        <f t="shared" si="10"/>
        <v>0</v>
      </c>
      <c r="AT17" s="88">
        <f t="shared" si="11"/>
        <v>0</v>
      </c>
      <c r="AU17" s="88">
        <f t="shared" si="12"/>
        <v>0</v>
      </c>
      <c r="AV17" s="88">
        <f t="shared" si="12"/>
        <v>109351</v>
      </c>
      <c r="AW17" s="88">
        <f t="shared" si="13"/>
        <v>139423</v>
      </c>
      <c r="AX17" s="88">
        <f t="shared" si="14"/>
        <v>77974</v>
      </c>
      <c r="AY17" s="88">
        <f t="shared" si="15"/>
        <v>1448</v>
      </c>
      <c r="AZ17" s="88">
        <f t="shared" si="16"/>
        <v>1448</v>
      </c>
      <c r="BA17" s="88">
        <f t="shared" si="17"/>
        <v>0</v>
      </c>
      <c r="BB17" s="88">
        <f t="shared" si="18"/>
        <v>0</v>
      </c>
      <c r="BC17" s="88">
        <f t="shared" si="19"/>
        <v>6371</v>
      </c>
      <c r="BD17" s="88">
        <f t="shared" si="20"/>
        <v>52054</v>
      </c>
      <c r="BE17" s="88">
        <f t="shared" si="21"/>
        <v>1576</v>
      </c>
      <c r="BF17" s="88">
        <f t="shared" si="21"/>
        <v>275685</v>
      </c>
      <c r="BG17" s="88">
        <f t="shared" si="22"/>
        <v>0</v>
      </c>
      <c r="BH17" s="88">
        <f t="shared" si="23"/>
        <v>139423</v>
      </c>
    </row>
    <row r="18" spans="1:60" ht="13.5">
      <c r="A18" s="17" t="s">
        <v>8</v>
      </c>
      <c r="B18" s="76" t="s">
        <v>31</v>
      </c>
      <c r="C18" s="77" t="s">
        <v>32</v>
      </c>
      <c r="D18" s="88">
        <f t="shared" si="0"/>
        <v>0</v>
      </c>
      <c r="E18" s="88">
        <f t="shared" si="1"/>
        <v>0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88">
        <f t="shared" si="2"/>
        <v>13551</v>
      </c>
      <c r="L18" s="88">
        <v>13021</v>
      </c>
      <c r="M18" s="89">
        <f t="shared" si="3"/>
        <v>530</v>
      </c>
      <c r="N18" s="88">
        <v>530</v>
      </c>
      <c r="O18" s="88">
        <v>0</v>
      </c>
      <c r="P18" s="88">
        <v>0</v>
      </c>
      <c r="Q18" s="88">
        <v>0</v>
      </c>
      <c r="R18" s="88">
        <v>0</v>
      </c>
      <c r="S18" s="88">
        <v>0</v>
      </c>
      <c r="T18" s="88">
        <v>331187</v>
      </c>
      <c r="U18" s="88">
        <v>0</v>
      </c>
      <c r="V18" s="88">
        <f t="shared" si="4"/>
        <v>13551</v>
      </c>
      <c r="W18" s="88">
        <f t="shared" si="5"/>
        <v>0</v>
      </c>
      <c r="X18" s="88">
        <f t="shared" si="6"/>
        <v>0</v>
      </c>
      <c r="Y18" s="88">
        <v>0</v>
      </c>
      <c r="Z18" s="88">
        <v>0</v>
      </c>
      <c r="AA18" s="88">
        <v>0</v>
      </c>
      <c r="AB18" s="88">
        <v>0</v>
      </c>
      <c r="AC18" s="88">
        <v>0</v>
      </c>
      <c r="AD18" s="88">
        <f t="shared" si="7"/>
        <v>0</v>
      </c>
      <c r="AE18" s="88">
        <v>0</v>
      </c>
      <c r="AF18" s="89">
        <f t="shared" si="8"/>
        <v>0</v>
      </c>
      <c r="AG18" s="88">
        <v>0</v>
      </c>
      <c r="AH18" s="88">
        <v>0</v>
      </c>
      <c r="AI18" s="88">
        <v>0</v>
      </c>
      <c r="AJ18" s="88">
        <v>0</v>
      </c>
      <c r="AK18" s="88">
        <v>0</v>
      </c>
      <c r="AL18" s="88">
        <v>0</v>
      </c>
      <c r="AM18" s="88">
        <v>80540</v>
      </c>
      <c r="AN18" s="88">
        <v>0</v>
      </c>
      <c r="AO18" s="88">
        <f t="shared" si="9"/>
        <v>0</v>
      </c>
      <c r="AP18" s="88">
        <f t="shared" si="10"/>
        <v>0</v>
      </c>
      <c r="AQ18" s="88">
        <f t="shared" si="10"/>
        <v>0</v>
      </c>
      <c r="AR18" s="88">
        <f t="shared" si="10"/>
        <v>0</v>
      </c>
      <c r="AS18" s="88">
        <f t="shared" si="10"/>
        <v>0</v>
      </c>
      <c r="AT18" s="88">
        <f t="shared" si="11"/>
        <v>0</v>
      </c>
      <c r="AU18" s="88">
        <f t="shared" si="12"/>
        <v>0</v>
      </c>
      <c r="AV18" s="88">
        <f t="shared" si="12"/>
        <v>0</v>
      </c>
      <c r="AW18" s="88">
        <f t="shared" si="13"/>
        <v>13551</v>
      </c>
      <c r="AX18" s="88">
        <f t="shared" si="14"/>
        <v>13021</v>
      </c>
      <c r="AY18" s="88">
        <f t="shared" si="15"/>
        <v>530</v>
      </c>
      <c r="AZ18" s="88">
        <f t="shared" si="16"/>
        <v>530</v>
      </c>
      <c r="BA18" s="88">
        <f t="shared" si="17"/>
        <v>0</v>
      </c>
      <c r="BB18" s="88">
        <f t="shared" si="18"/>
        <v>0</v>
      </c>
      <c r="BC18" s="88">
        <f t="shared" si="19"/>
        <v>0</v>
      </c>
      <c r="BD18" s="88">
        <f t="shared" si="20"/>
        <v>0</v>
      </c>
      <c r="BE18" s="88">
        <f t="shared" si="21"/>
        <v>0</v>
      </c>
      <c r="BF18" s="88">
        <f t="shared" si="21"/>
        <v>411727</v>
      </c>
      <c r="BG18" s="88">
        <f t="shared" si="22"/>
        <v>0</v>
      </c>
      <c r="BH18" s="88">
        <f t="shared" si="23"/>
        <v>13551</v>
      </c>
    </row>
    <row r="19" spans="1:60" ht="13.5">
      <c r="A19" s="17" t="s">
        <v>8</v>
      </c>
      <c r="B19" s="76" t="s">
        <v>33</v>
      </c>
      <c r="C19" s="77" t="s">
        <v>34</v>
      </c>
      <c r="D19" s="88">
        <f t="shared" si="0"/>
        <v>920816</v>
      </c>
      <c r="E19" s="88">
        <f t="shared" si="1"/>
        <v>920816</v>
      </c>
      <c r="F19" s="88">
        <v>0</v>
      </c>
      <c r="G19" s="88">
        <v>920816</v>
      </c>
      <c r="H19" s="88">
        <v>0</v>
      </c>
      <c r="I19" s="88">
        <v>0</v>
      </c>
      <c r="J19" s="88">
        <v>0</v>
      </c>
      <c r="K19" s="88">
        <f t="shared" si="2"/>
        <v>365963</v>
      </c>
      <c r="L19" s="88">
        <v>29717</v>
      </c>
      <c r="M19" s="89">
        <f t="shared" si="3"/>
        <v>184199</v>
      </c>
      <c r="N19" s="88">
        <v>150885</v>
      </c>
      <c r="O19" s="88">
        <v>0</v>
      </c>
      <c r="P19" s="88">
        <v>33314</v>
      </c>
      <c r="Q19" s="88">
        <v>0</v>
      </c>
      <c r="R19" s="88">
        <v>70130</v>
      </c>
      <c r="S19" s="88">
        <v>81917</v>
      </c>
      <c r="T19" s="88">
        <v>0</v>
      </c>
      <c r="U19" s="88">
        <v>0</v>
      </c>
      <c r="V19" s="88">
        <f t="shared" si="4"/>
        <v>1286779</v>
      </c>
      <c r="W19" s="88">
        <f t="shared" si="5"/>
        <v>172714</v>
      </c>
      <c r="X19" s="88">
        <f t="shared" si="6"/>
        <v>172714</v>
      </c>
      <c r="Y19" s="88">
        <v>0</v>
      </c>
      <c r="Z19" s="88">
        <v>172714</v>
      </c>
      <c r="AA19" s="88">
        <v>0</v>
      </c>
      <c r="AB19" s="88">
        <v>0</v>
      </c>
      <c r="AC19" s="88">
        <v>0</v>
      </c>
      <c r="AD19" s="88">
        <f t="shared" si="7"/>
        <v>152735</v>
      </c>
      <c r="AE19" s="88">
        <v>13349</v>
      </c>
      <c r="AF19" s="89">
        <f t="shared" si="8"/>
        <v>0</v>
      </c>
      <c r="AG19" s="88">
        <v>0</v>
      </c>
      <c r="AH19" s="88">
        <v>0</v>
      </c>
      <c r="AI19" s="88">
        <v>0</v>
      </c>
      <c r="AJ19" s="88">
        <v>0</v>
      </c>
      <c r="AK19" s="88">
        <v>70828</v>
      </c>
      <c r="AL19" s="88">
        <v>68558</v>
      </c>
      <c r="AM19" s="88">
        <v>0</v>
      </c>
      <c r="AN19" s="88">
        <v>0</v>
      </c>
      <c r="AO19" s="88">
        <f t="shared" si="9"/>
        <v>325449</v>
      </c>
      <c r="AP19" s="88">
        <f t="shared" si="10"/>
        <v>1093530</v>
      </c>
      <c r="AQ19" s="88">
        <f t="shared" si="10"/>
        <v>1093530</v>
      </c>
      <c r="AR19" s="88">
        <f t="shared" si="10"/>
        <v>0</v>
      </c>
      <c r="AS19" s="88">
        <f t="shared" si="10"/>
        <v>1093530</v>
      </c>
      <c r="AT19" s="88">
        <f t="shared" si="11"/>
        <v>0</v>
      </c>
      <c r="AU19" s="88">
        <f t="shared" si="12"/>
        <v>0</v>
      </c>
      <c r="AV19" s="88">
        <f t="shared" si="12"/>
        <v>0</v>
      </c>
      <c r="AW19" s="88">
        <f t="shared" si="13"/>
        <v>518698</v>
      </c>
      <c r="AX19" s="88">
        <f t="shared" si="14"/>
        <v>43066</v>
      </c>
      <c r="AY19" s="88">
        <f t="shared" si="15"/>
        <v>184199</v>
      </c>
      <c r="AZ19" s="88">
        <f t="shared" si="16"/>
        <v>150885</v>
      </c>
      <c r="BA19" s="88">
        <f t="shared" si="17"/>
        <v>0</v>
      </c>
      <c r="BB19" s="88">
        <f t="shared" si="18"/>
        <v>33314</v>
      </c>
      <c r="BC19" s="88">
        <f t="shared" si="19"/>
        <v>0</v>
      </c>
      <c r="BD19" s="88">
        <f t="shared" si="20"/>
        <v>140958</v>
      </c>
      <c r="BE19" s="88">
        <f t="shared" si="21"/>
        <v>150475</v>
      </c>
      <c r="BF19" s="88">
        <f t="shared" si="21"/>
        <v>0</v>
      </c>
      <c r="BG19" s="88">
        <f t="shared" si="22"/>
        <v>0</v>
      </c>
      <c r="BH19" s="88">
        <f t="shared" si="23"/>
        <v>1612228</v>
      </c>
    </row>
    <row r="20" spans="1:60" ht="13.5">
      <c r="A20" s="17" t="s">
        <v>8</v>
      </c>
      <c r="B20" s="76" t="s">
        <v>35</v>
      </c>
      <c r="C20" s="77" t="s">
        <v>36</v>
      </c>
      <c r="D20" s="88">
        <f t="shared" si="0"/>
        <v>3329</v>
      </c>
      <c r="E20" s="88">
        <f t="shared" si="1"/>
        <v>3329</v>
      </c>
      <c r="F20" s="88">
        <v>3329</v>
      </c>
      <c r="G20" s="88">
        <v>0</v>
      </c>
      <c r="H20" s="88">
        <v>0</v>
      </c>
      <c r="I20" s="88">
        <v>0</v>
      </c>
      <c r="J20" s="88">
        <v>0</v>
      </c>
      <c r="K20" s="88">
        <f t="shared" si="2"/>
        <v>325708</v>
      </c>
      <c r="L20" s="88">
        <v>92717</v>
      </c>
      <c r="M20" s="89">
        <f t="shared" si="3"/>
        <v>24573</v>
      </c>
      <c r="N20" s="88">
        <v>0</v>
      </c>
      <c r="O20" s="88">
        <v>20583</v>
      </c>
      <c r="P20" s="88">
        <v>3990</v>
      </c>
      <c r="Q20" s="88">
        <v>0</v>
      </c>
      <c r="R20" s="88">
        <v>207144</v>
      </c>
      <c r="S20" s="88">
        <v>1274</v>
      </c>
      <c r="T20" s="88">
        <v>0</v>
      </c>
      <c r="U20" s="88">
        <v>30000</v>
      </c>
      <c r="V20" s="88">
        <f t="shared" si="4"/>
        <v>359037</v>
      </c>
      <c r="W20" s="88">
        <f t="shared" si="5"/>
        <v>0</v>
      </c>
      <c r="X20" s="88">
        <f t="shared" si="6"/>
        <v>0</v>
      </c>
      <c r="Y20" s="88">
        <v>0</v>
      </c>
      <c r="Z20" s="88">
        <v>0</v>
      </c>
      <c r="AA20" s="88">
        <v>0</v>
      </c>
      <c r="AB20" s="88">
        <v>0</v>
      </c>
      <c r="AC20" s="88">
        <v>0</v>
      </c>
      <c r="AD20" s="88">
        <f t="shared" si="7"/>
        <v>0</v>
      </c>
      <c r="AE20" s="88">
        <v>0</v>
      </c>
      <c r="AF20" s="89">
        <f t="shared" si="8"/>
        <v>0</v>
      </c>
      <c r="AG20" s="88">
        <v>0</v>
      </c>
      <c r="AH20" s="88">
        <v>0</v>
      </c>
      <c r="AI20" s="88">
        <v>0</v>
      </c>
      <c r="AJ20" s="88">
        <v>0</v>
      </c>
      <c r="AK20" s="88">
        <v>0</v>
      </c>
      <c r="AL20" s="88">
        <v>0</v>
      </c>
      <c r="AM20" s="88">
        <v>86232</v>
      </c>
      <c r="AN20" s="88">
        <v>0</v>
      </c>
      <c r="AO20" s="88">
        <f t="shared" si="9"/>
        <v>0</v>
      </c>
      <c r="AP20" s="88">
        <f t="shared" si="10"/>
        <v>3329</v>
      </c>
      <c r="AQ20" s="88">
        <f t="shared" si="10"/>
        <v>3329</v>
      </c>
      <c r="AR20" s="88">
        <f t="shared" si="10"/>
        <v>3329</v>
      </c>
      <c r="AS20" s="88">
        <f t="shared" si="10"/>
        <v>0</v>
      </c>
      <c r="AT20" s="88">
        <f t="shared" si="11"/>
        <v>0</v>
      </c>
      <c r="AU20" s="88">
        <f t="shared" si="12"/>
        <v>0</v>
      </c>
      <c r="AV20" s="88">
        <f t="shared" si="12"/>
        <v>0</v>
      </c>
      <c r="AW20" s="88">
        <f t="shared" si="13"/>
        <v>325708</v>
      </c>
      <c r="AX20" s="88">
        <f t="shared" si="14"/>
        <v>92717</v>
      </c>
      <c r="AY20" s="88">
        <f t="shared" si="15"/>
        <v>24573</v>
      </c>
      <c r="AZ20" s="88">
        <f t="shared" si="16"/>
        <v>0</v>
      </c>
      <c r="BA20" s="88">
        <f t="shared" si="17"/>
        <v>20583</v>
      </c>
      <c r="BB20" s="88">
        <f t="shared" si="18"/>
        <v>3990</v>
      </c>
      <c r="BC20" s="88">
        <f t="shared" si="19"/>
        <v>0</v>
      </c>
      <c r="BD20" s="88">
        <f t="shared" si="20"/>
        <v>207144</v>
      </c>
      <c r="BE20" s="88">
        <f t="shared" si="21"/>
        <v>1274</v>
      </c>
      <c r="BF20" s="88">
        <f t="shared" si="21"/>
        <v>86232</v>
      </c>
      <c r="BG20" s="88">
        <f t="shared" si="22"/>
        <v>30000</v>
      </c>
      <c r="BH20" s="88">
        <f t="shared" si="23"/>
        <v>359037</v>
      </c>
    </row>
    <row r="21" spans="1:60" ht="13.5">
      <c r="A21" s="17" t="s">
        <v>8</v>
      </c>
      <c r="B21" s="76" t="s">
        <v>37</v>
      </c>
      <c r="C21" s="77" t="s">
        <v>38</v>
      </c>
      <c r="D21" s="88">
        <f aca="true" t="shared" si="24" ref="D21:D84">E21+I21</f>
        <v>0</v>
      </c>
      <c r="E21" s="88">
        <f aca="true" t="shared" si="25" ref="E21:E84">SUM(F21:H21)</f>
        <v>0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88">
        <f aca="true" t="shared" si="26" ref="K21:K84">L21+M21+Q21+R21+S21</f>
        <v>218013</v>
      </c>
      <c r="L21" s="88">
        <v>16844</v>
      </c>
      <c r="M21" s="89">
        <f aca="true" t="shared" si="27" ref="M21:M84">SUM(N21:P21)</f>
        <v>1920</v>
      </c>
      <c r="N21" s="88">
        <v>1920</v>
      </c>
      <c r="O21" s="88">
        <v>0</v>
      </c>
      <c r="P21" s="88">
        <v>0</v>
      </c>
      <c r="Q21" s="88">
        <v>0</v>
      </c>
      <c r="R21" s="88">
        <v>199249</v>
      </c>
      <c r="S21" s="88">
        <v>0</v>
      </c>
      <c r="T21" s="88">
        <v>496568</v>
      </c>
      <c r="U21" s="88">
        <v>0</v>
      </c>
      <c r="V21" s="88">
        <f aca="true" t="shared" si="28" ref="V21:V84">D21+K21+U21</f>
        <v>218013</v>
      </c>
      <c r="W21" s="88">
        <f aca="true" t="shared" si="29" ref="W21:W84">X21+AB21</f>
        <v>0</v>
      </c>
      <c r="X21" s="88">
        <f aca="true" t="shared" si="30" ref="X21:X84">SUM(Y21:AA21)</f>
        <v>0</v>
      </c>
      <c r="Y21" s="88">
        <v>0</v>
      </c>
      <c r="Z21" s="88">
        <v>0</v>
      </c>
      <c r="AA21" s="88">
        <v>0</v>
      </c>
      <c r="AB21" s="88">
        <v>0</v>
      </c>
      <c r="AC21" s="88">
        <v>18428</v>
      </c>
      <c r="AD21" s="88">
        <f aca="true" t="shared" si="31" ref="AD21:AD84">AE21+AF21+AJ21+AK21+AL21</f>
        <v>46803</v>
      </c>
      <c r="AE21" s="88">
        <v>0</v>
      </c>
      <c r="AF21" s="89">
        <f aca="true" t="shared" si="32" ref="AF21:AF84">SUM(AG21:AI21)</f>
        <v>0</v>
      </c>
      <c r="AG21" s="88">
        <v>0</v>
      </c>
      <c r="AH21" s="88">
        <v>0</v>
      </c>
      <c r="AI21" s="88">
        <v>0</v>
      </c>
      <c r="AJ21" s="88">
        <v>0</v>
      </c>
      <c r="AK21" s="88">
        <v>38885</v>
      </c>
      <c r="AL21" s="88">
        <v>7918</v>
      </c>
      <c r="AM21" s="88">
        <v>104424</v>
      </c>
      <c r="AN21" s="88">
        <v>0</v>
      </c>
      <c r="AO21" s="88">
        <f aca="true" t="shared" si="33" ref="AO21:AO84">W21+AD21+AN21</f>
        <v>46803</v>
      </c>
      <c r="AP21" s="88">
        <f t="shared" si="10"/>
        <v>0</v>
      </c>
      <c r="AQ21" s="88">
        <f t="shared" si="10"/>
        <v>0</v>
      </c>
      <c r="AR21" s="88">
        <f t="shared" si="10"/>
        <v>0</v>
      </c>
      <c r="AS21" s="88">
        <f t="shared" si="10"/>
        <v>0</v>
      </c>
      <c r="AT21" s="88">
        <f t="shared" si="11"/>
        <v>0</v>
      </c>
      <c r="AU21" s="88">
        <f t="shared" si="12"/>
        <v>0</v>
      </c>
      <c r="AV21" s="88">
        <f t="shared" si="12"/>
        <v>18428</v>
      </c>
      <c r="AW21" s="88">
        <f t="shared" si="13"/>
        <v>264816</v>
      </c>
      <c r="AX21" s="88">
        <f t="shared" si="14"/>
        <v>16844</v>
      </c>
      <c r="AY21" s="88">
        <f t="shared" si="15"/>
        <v>1920</v>
      </c>
      <c r="AZ21" s="88">
        <f t="shared" si="16"/>
        <v>1920</v>
      </c>
      <c r="BA21" s="88">
        <f t="shared" si="17"/>
        <v>0</v>
      </c>
      <c r="BB21" s="88">
        <f t="shared" si="18"/>
        <v>0</v>
      </c>
      <c r="BC21" s="88">
        <f t="shared" si="19"/>
        <v>0</v>
      </c>
      <c r="BD21" s="88">
        <f t="shared" si="20"/>
        <v>238134</v>
      </c>
      <c r="BE21" s="88">
        <f t="shared" si="21"/>
        <v>7918</v>
      </c>
      <c r="BF21" s="88">
        <f t="shared" si="21"/>
        <v>600992</v>
      </c>
      <c r="BG21" s="88">
        <f t="shared" si="22"/>
        <v>0</v>
      </c>
      <c r="BH21" s="88">
        <f t="shared" si="23"/>
        <v>264816</v>
      </c>
    </row>
    <row r="22" spans="1:60" ht="13.5">
      <c r="A22" s="17" t="s">
        <v>8</v>
      </c>
      <c r="B22" s="76" t="s">
        <v>39</v>
      </c>
      <c r="C22" s="77" t="s">
        <v>40</v>
      </c>
      <c r="D22" s="88">
        <f t="shared" si="24"/>
        <v>0</v>
      </c>
      <c r="E22" s="88">
        <f t="shared" si="25"/>
        <v>0</v>
      </c>
      <c r="F22" s="88">
        <v>0</v>
      </c>
      <c r="G22" s="88">
        <v>0</v>
      </c>
      <c r="H22" s="88">
        <v>0</v>
      </c>
      <c r="I22" s="88">
        <v>0</v>
      </c>
      <c r="J22" s="88">
        <v>0</v>
      </c>
      <c r="K22" s="88">
        <f t="shared" si="26"/>
        <v>302346</v>
      </c>
      <c r="L22" s="88">
        <v>36061</v>
      </c>
      <c r="M22" s="89">
        <f t="shared" si="27"/>
        <v>9409</v>
      </c>
      <c r="N22" s="88">
        <v>9409</v>
      </c>
      <c r="O22" s="88">
        <v>0</v>
      </c>
      <c r="P22" s="88">
        <v>0</v>
      </c>
      <c r="Q22" s="88">
        <v>0</v>
      </c>
      <c r="R22" s="88">
        <v>200754</v>
      </c>
      <c r="S22" s="88">
        <v>56122</v>
      </c>
      <c r="T22" s="88">
        <v>225194</v>
      </c>
      <c r="U22" s="88">
        <v>0</v>
      </c>
      <c r="V22" s="88">
        <f t="shared" si="28"/>
        <v>302346</v>
      </c>
      <c r="W22" s="88">
        <f t="shared" si="29"/>
        <v>0</v>
      </c>
      <c r="X22" s="88">
        <f t="shared" si="30"/>
        <v>0</v>
      </c>
      <c r="Y22" s="88">
        <v>0</v>
      </c>
      <c r="Z22" s="88">
        <v>0</v>
      </c>
      <c r="AA22" s="88">
        <v>0</v>
      </c>
      <c r="AB22" s="88">
        <v>0</v>
      </c>
      <c r="AC22" s="88">
        <v>0</v>
      </c>
      <c r="AD22" s="88">
        <f t="shared" si="31"/>
        <v>0</v>
      </c>
      <c r="AE22" s="88">
        <v>0</v>
      </c>
      <c r="AF22" s="89">
        <f t="shared" si="32"/>
        <v>0</v>
      </c>
      <c r="AG22" s="88">
        <v>0</v>
      </c>
      <c r="AH22" s="88">
        <v>0</v>
      </c>
      <c r="AI22" s="88">
        <v>0</v>
      </c>
      <c r="AJ22" s="88">
        <v>0</v>
      </c>
      <c r="AK22" s="88">
        <v>0</v>
      </c>
      <c r="AL22" s="88">
        <v>0</v>
      </c>
      <c r="AM22" s="88">
        <v>40518</v>
      </c>
      <c r="AN22" s="88">
        <v>0</v>
      </c>
      <c r="AO22" s="88">
        <f t="shared" si="33"/>
        <v>0</v>
      </c>
      <c r="AP22" s="88">
        <f t="shared" si="10"/>
        <v>0</v>
      </c>
      <c r="AQ22" s="88">
        <f t="shared" si="10"/>
        <v>0</v>
      </c>
      <c r="AR22" s="88">
        <f t="shared" si="10"/>
        <v>0</v>
      </c>
      <c r="AS22" s="88">
        <f t="shared" si="10"/>
        <v>0</v>
      </c>
      <c r="AT22" s="88">
        <f t="shared" si="11"/>
        <v>0</v>
      </c>
      <c r="AU22" s="88">
        <f t="shared" si="12"/>
        <v>0</v>
      </c>
      <c r="AV22" s="88">
        <f t="shared" si="12"/>
        <v>0</v>
      </c>
      <c r="AW22" s="88">
        <f t="shared" si="13"/>
        <v>302346</v>
      </c>
      <c r="AX22" s="88">
        <f t="shared" si="14"/>
        <v>36061</v>
      </c>
      <c r="AY22" s="88">
        <f t="shared" si="15"/>
        <v>9409</v>
      </c>
      <c r="AZ22" s="88">
        <f t="shared" si="16"/>
        <v>9409</v>
      </c>
      <c r="BA22" s="88">
        <f t="shared" si="17"/>
        <v>0</v>
      </c>
      <c r="BB22" s="88">
        <f t="shared" si="18"/>
        <v>0</v>
      </c>
      <c r="BC22" s="88">
        <f t="shared" si="19"/>
        <v>0</v>
      </c>
      <c r="BD22" s="88">
        <f t="shared" si="20"/>
        <v>200754</v>
      </c>
      <c r="BE22" s="88">
        <f t="shared" si="21"/>
        <v>56122</v>
      </c>
      <c r="BF22" s="88">
        <f t="shared" si="21"/>
        <v>265712</v>
      </c>
      <c r="BG22" s="88">
        <f t="shared" si="22"/>
        <v>0</v>
      </c>
      <c r="BH22" s="88">
        <f t="shared" si="23"/>
        <v>302346</v>
      </c>
    </row>
    <row r="23" spans="1:60" ht="13.5">
      <c r="A23" s="17" t="s">
        <v>8</v>
      </c>
      <c r="B23" s="76" t="s">
        <v>41</v>
      </c>
      <c r="C23" s="77" t="s">
        <v>42</v>
      </c>
      <c r="D23" s="88">
        <f t="shared" si="24"/>
        <v>0</v>
      </c>
      <c r="E23" s="88">
        <f t="shared" si="25"/>
        <v>0</v>
      </c>
      <c r="F23" s="88">
        <v>0</v>
      </c>
      <c r="G23" s="88">
        <v>0</v>
      </c>
      <c r="H23" s="88">
        <v>0</v>
      </c>
      <c r="I23" s="88">
        <v>0</v>
      </c>
      <c r="J23" s="88">
        <v>0</v>
      </c>
      <c r="K23" s="88">
        <f t="shared" si="26"/>
        <v>840842</v>
      </c>
      <c r="L23" s="88">
        <v>0</v>
      </c>
      <c r="M23" s="89">
        <f t="shared" si="27"/>
        <v>203656</v>
      </c>
      <c r="N23" s="88">
        <v>0</v>
      </c>
      <c r="O23" s="88">
        <v>203656</v>
      </c>
      <c r="P23" s="88">
        <v>0</v>
      </c>
      <c r="Q23" s="88">
        <v>0</v>
      </c>
      <c r="R23" s="88">
        <v>628608</v>
      </c>
      <c r="S23" s="88">
        <v>8578</v>
      </c>
      <c r="T23" s="88">
        <v>0</v>
      </c>
      <c r="U23" s="88">
        <v>0</v>
      </c>
      <c r="V23" s="88">
        <f t="shared" si="28"/>
        <v>840842</v>
      </c>
      <c r="W23" s="88">
        <f t="shared" si="29"/>
        <v>0</v>
      </c>
      <c r="X23" s="88">
        <f t="shared" si="30"/>
        <v>0</v>
      </c>
      <c r="Y23" s="88">
        <v>0</v>
      </c>
      <c r="Z23" s="88">
        <v>0</v>
      </c>
      <c r="AA23" s="88">
        <v>0</v>
      </c>
      <c r="AB23" s="88">
        <v>0</v>
      </c>
      <c r="AC23" s="88">
        <v>8760</v>
      </c>
      <c r="AD23" s="88">
        <f t="shared" si="31"/>
        <v>31328</v>
      </c>
      <c r="AE23" s="88">
        <v>0</v>
      </c>
      <c r="AF23" s="89">
        <f t="shared" si="32"/>
        <v>0</v>
      </c>
      <c r="AG23" s="88">
        <v>0</v>
      </c>
      <c r="AH23" s="88">
        <v>0</v>
      </c>
      <c r="AI23" s="88">
        <v>0</v>
      </c>
      <c r="AJ23" s="88">
        <v>0</v>
      </c>
      <c r="AK23" s="88">
        <v>28035</v>
      </c>
      <c r="AL23" s="88">
        <v>3293</v>
      </c>
      <c r="AM23" s="88">
        <v>49644</v>
      </c>
      <c r="AN23" s="88">
        <v>0</v>
      </c>
      <c r="AO23" s="88">
        <f t="shared" si="33"/>
        <v>31328</v>
      </c>
      <c r="AP23" s="88">
        <f t="shared" si="10"/>
        <v>0</v>
      </c>
      <c r="AQ23" s="88">
        <f t="shared" si="10"/>
        <v>0</v>
      </c>
      <c r="AR23" s="88">
        <f t="shared" si="10"/>
        <v>0</v>
      </c>
      <c r="AS23" s="88">
        <f t="shared" si="10"/>
        <v>0</v>
      </c>
      <c r="AT23" s="88">
        <f t="shared" si="11"/>
        <v>0</v>
      </c>
      <c r="AU23" s="88">
        <f t="shared" si="12"/>
        <v>0</v>
      </c>
      <c r="AV23" s="88">
        <f t="shared" si="12"/>
        <v>8760</v>
      </c>
      <c r="AW23" s="88">
        <f t="shared" si="13"/>
        <v>872170</v>
      </c>
      <c r="AX23" s="88">
        <f t="shared" si="14"/>
        <v>0</v>
      </c>
      <c r="AY23" s="88">
        <f t="shared" si="15"/>
        <v>203656</v>
      </c>
      <c r="AZ23" s="88">
        <f t="shared" si="16"/>
        <v>0</v>
      </c>
      <c r="BA23" s="88">
        <f t="shared" si="17"/>
        <v>203656</v>
      </c>
      <c r="BB23" s="88">
        <f t="shared" si="18"/>
        <v>0</v>
      </c>
      <c r="BC23" s="88">
        <f t="shared" si="19"/>
        <v>0</v>
      </c>
      <c r="BD23" s="88">
        <f t="shared" si="20"/>
        <v>656643</v>
      </c>
      <c r="BE23" s="88">
        <f t="shared" si="21"/>
        <v>11871</v>
      </c>
      <c r="BF23" s="88">
        <f t="shared" si="21"/>
        <v>49644</v>
      </c>
      <c r="BG23" s="88">
        <f t="shared" si="22"/>
        <v>0</v>
      </c>
      <c r="BH23" s="88">
        <f t="shared" si="23"/>
        <v>872170</v>
      </c>
    </row>
    <row r="24" spans="1:60" ht="13.5">
      <c r="A24" s="17" t="s">
        <v>8</v>
      </c>
      <c r="B24" s="76" t="s">
        <v>43</v>
      </c>
      <c r="C24" s="77" t="s">
        <v>44</v>
      </c>
      <c r="D24" s="88">
        <f t="shared" si="24"/>
        <v>0</v>
      </c>
      <c r="E24" s="88">
        <f t="shared" si="25"/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f t="shared" si="26"/>
        <v>389252</v>
      </c>
      <c r="L24" s="88">
        <v>0</v>
      </c>
      <c r="M24" s="89">
        <f t="shared" si="27"/>
        <v>0</v>
      </c>
      <c r="N24" s="88">
        <v>0</v>
      </c>
      <c r="O24" s="88">
        <v>0</v>
      </c>
      <c r="P24" s="88">
        <v>0</v>
      </c>
      <c r="Q24" s="88">
        <v>0</v>
      </c>
      <c r="R24" s="88">
        <v>368235</v>
      </c>
      <c r="S24" s="88">
        <v>21017</v>
      </c>
      <c r="T24" s="88">
        <v>683383</v>
      </c>
      <c r="U24" s="88">
        <v>0</v>
      </c>
      <c r="V24" s="88">
        <f t="shared" si="28"/>
        <v>389252</v>
      </c>
      <c r="W24" s="88">
        <f t="shared" si="29"/>
        <v>0</v>
      </c>
      <c r="X24" s="88">
        <f t="shared" si="30"/>
        <v>0</v>
      </c>
      <c r="Y24" s="88">
        <v>0</v>
      </c>
      <c r="Z24" s="88">
        <v>0</v>
      </c>
      <c r="AA24" s="88">
        <v>0</v>
      </c>
      <c r="AB24" s="88">
        <v>0</v>
      </c>
      <c r="AC24" s="88">
        <v>0</v>
      </c>
      <c r="AD24" s="88">
        <f t="shared" si="31"/>
        <v>0</v>
      </c>
      <c r="AE24" s="88">
        <v>0</v>
      </c>
      <c r="AF24" s="89">
        <f t="shared" si="32"/>
        <v>0</v>
      </c>
      <c r="AG24" s="88">
        <v>0</v>
      </c>
      <c r="AH24" s="88">
        <v>0</v>
      </c>
      <c r="AI24" s="88">
        <v>0</v>
      </c>
      <c r="AJ24" s="88">
        <v>0</v>
      </c>
      <c r="AK24" s="88">
        <v>0</v>
      </c>
      <c r="AL24" s="88">
        <v>0</v>
      </c>
      <c r="AM24" s="88">
        <v>169951</v>
      </c>
      <c r="AN24" s="88">
        <v>0</v>
      </c>
      <c r="AO24" s="88">
        <f t="shared" si="33"/>
        <v>0</v>
      </c>
      <c r="AP24" s="88">
        <f t="shared" si="10"/>
        <v>0</v>
      </c>
      <c r="AQ24" s="88">
        <f t="shared" si="10"/>
        <v>0</v>
      </c>
      <c r="AR24" s="88">
        <f t="shared" si="10"/>
        <v>0</v>
      </c>
      <c r="AS24" s="88">
        <f t="shared" si="10"/>
        <v>0</v>
      </c>
      <c r="AT24" s="88">
        <f t="shared" si="11"/>
        <v>0</v>
      </c>
      <c r="AU24" s="88">
        <f t="shared" si="12"/>
        <v>0</v>
      </c>
      <c r="AV24" s="88">
        <f t="shared" si="12"/>
        <v>0</v>
      </c>
      <c r="AW24" s="88">
        <f t="shared" si="13"/>
        <v>389252</v>
      </c>
      <c r="AX24" s="88">
        <f t="shared" si="14"/>
        <v>0</v>
      </c>
      <c r="AY24" s="88">
        <f t="shared" si="15"/>
        <v>0</v>
      </c>
      <c r="AZ24" s="88">
        <f t="shared" si="16"/>
        <v>0</v>
      </c>
      <c r="BA24" s="88">
        <f t="shared" si="17"/>
        <v>0</v>
      </c>
      <c r="BB24" s="88">
        <f t="shared" si="18"/>
        <v>0</v>
      </c>
      <c r="BC24" s="88">
        <f t="shared" si="19"/>
        <v>0</v>
      </c>
      <c r="BD24" s="88">
        <f t="shared" si="20"/>
        <v>368235</v>
      </c>
      <c r="BE24" s="88">
        <f t="shared" si="21"/>
        <v>21017</v>
      </c>
      <c r="BF24" s="88">
        <f t="shared" si="21"/>
        <v>853334</v>
      </c>
      <c r="BG24" s="88">
        <f t="shared" si="22"/>
        <v>0</v>
      </c>
      <c r="BH24" s="88">
        <f t="shared" si="23"/>
        <v>389252</v>
      </c>
    </row>
    <row r="25" spans="1:60" ht="13.5">
      <c r="A25" s="17" t="s">
        <v>8</v>
      </c>
      <c r="B25" s="76" t="s">
        <v>45</v>
      </c>
      <c r="C25" s="77" t="s">
        <v>46</v>
      </c>
      <c r="D25" s="88">
        <f t="shared" si="24"/>
        <v>1005186</v>
      </c>
      <c r="E25" s="88">
        <f t="shared" si="25"/>
        <v>984154</v>
      </c>
      <c r="F25" s="88">
        <v>976174</v>
      </c>
      <c r="G25" s="88">
        <v>7980</v>
      </c>
      <c r="H25" s="88">
        <v>0</v>
      </c>
      <c r="I25" s="88">
        <v>21032</v>
      </c>
      <c r="J25" s="88">
        <v>0</v>
      </c>
      <c r="K25" s="88">
        <f t="shared" si="26"/>
        <v>1400065</v>
      </c>
      <c r="L25" s="88">
        <v>295033</v>
      </c>
      <c r="M25" s="89">
        <f t="shared" si="27"/>
        <v>440951</v>
      </c>
      <c r="N25" s="88">
        <v>4761</v>
      </c>
      <c r="O25" s="88">
        <v>362932</v>
      </c>
      <c r="P25" s="88">
        <v>73258</v>
      </c>
      <c r="Q25" s="88">
        <v>0</v>
      </c>
      <c r="R25" s="88">
        <v>654421</v>
      </c>
      <c r="S25" s="88">
        <v>9660</v>
      </c>
      <c r="T25" s="88">
        <v>0</v>
      </c>
      <c r="U25" s="88">
        <v>187989</v>
      </c>
      <c r="V25" s="88">
        <f t="shared" si="28"/>
        <v>2593240</v>
      </c>
      <c r="W25" s="88">
        <f t="shared" si="29"/>
        <v>24297</v>
      </c>
      <c r="X25" s="88">
        <f t="shared" si="30"/>
        <v>24297</v>
      </c>
      <c r="Y25" s="88">
        <v>24297</v>
      </c>
      <c r="Z25" s="88">
        <v>0</v>
      </c>
      <c r="AA25" s="88">
        <v>0</v>
      </c>
      <c r="AB25" s="88">
        <v>0</v>
      </c>
      <c r="AC25" s="88">
        <v>0</v>
      </c>
      <c r="AD25" s="88">
        <f t="shared" si="31"/>
        <v>566830</v>
      </c>
      <c r="AE25" s="88">
        <v>49442</v>
      </c>
      <c r="AF25" s="89">
        <f t="shared" si="32"/>
        <v>201680</v>
      </c>
      <c r="AG25" s="88">
        <v>0</v>
      </c>
      <c r="AH25" s="88">
        <v>201680</v>
      </c>
      <c r="AI25" s="88">
        <v>0</v>
      </c>
      <c r="AJ25" s="88">
        <v>0</v>
      </c>
      <c r="AK25" s="88">
        <v>313776</v>
      </c>
      <c r="AL25" s="88">
        <v>1932</v>
      </c>
      <c r="AM25" s="88">
        <v>0</v>
      </c>
      <c r="AN25" s="88">
        <v>6391</v>
      </c>
      <c r="AO25" s="88">
        <f t="shared" si="33"/>
        <v>597518</v>
      </c>
      <c r="AP25" s="88">
        <f t="shared" si="10"/>
        <v>1029483</v>
      </c>
      <c r="AQ25" s="88">
        <f t="shared" si="10"/>
        <v>1008451</v>
      </c>
      <c r="AR25" s="88">
        <f t="shared" si="10"/>
        <v>1000471</v>
      </c>
      <c r="AS25" s="88">
        <f t="shared" si="10"/>
        <v>7980</v>
      </c>
      <c r="AT25" s="88">
        <f t="shared" si="11"/>
        <v>0</v>
      </c>
      <c r="AU25" s="88">
        <f t="shared" si="12"/>
        <v>21032</v>
      </c>
      <c r="AV25" s="88">
        <f t="shared" si="12"/>
        <v>0</v>
      </c>
      <c r="AW25" s="88">
        <f t="shared" si="13"/>
        <v>1966895</v>
      </c>
      <c r="AX25" s="88">
        <f t="shared" si="14"/>
        <v>344475</v>
      </c>
      <c r="AY25" s="88">
        <f t="shared" si="15"/>
        <v>642631</v>
      </c>
      <c r="AZ25" s="88">
        <f t="shared" si="16"/>
        <v>4761</v>
      </c>
      <c r="BA25" s="88">
        <f t="shared" si="17"/>
        <v>564612</v>
      </c>
      <c r="BB25" s="88">
        <f t="shared" si="18"/>
        <v>73258</v>
      </c>
      <c r="BC25" s="88">
        <f t="shared" si="19"/>
        <v>0</v>
      </c>
      <c r="BD25" s="88">
        <f t="shared" si="20"/>
        <v>968197</v>
      </c>
      <c r="BE25" s="88">
        <f t="shared" si="21"/>
        <v>11592</v>
      </c>
      <c r="BF25" s="88">
        <f t="shared" si="21"/>
        <v>0</v>
      </c>
      <c r="BG25" s="88">
        <f t="shared" si="22"/>
        <v>194380</v>
      </c>
      <c r="BH25" s="88">
        <f t="shared" si="23"/>
        <v>3190758</v>
      </c>
    </row>
    <row r="26" spans="1:60" ht="13.5">
      <c r="A26" s="17" t="s">
        <v>8</v>
      </c>
      <c r="B26" s="76" t="s">
        <v>47</v>
      </c>
      <c r="C26" s="77" t="s">
        <v>48</v>
      </c>
      <c r="D26" s="88">
        <f t="shared" si="24"/>
        <v>0</v>
      </c>
      <c r="E26" s="88">
        <f t="shared" si="25"/>
        <v>0</v>
      </c>
      <c r="F26" s="88">
        <v>0</v>
      </c>
      <c r="G26" s="88">
        <v>0</v>
      </c>
      <c r="H26" s="88">
        <v>0</v>
      </c>
      <c r="I26" s="88">
        <v>0</v>
      </c>
      <c r="J26" s="88">
        <v>35981</v>
      </c>
      <c r="K26" s="88">
        <f t="shared" si="26"/>
        <v>582757</v>
      </c>
      <c r="L26" s="88">
        <v>63810</v>
      </c>
      <c r="M26" s="89">
        <f t="shared" si="27"/>
        <v>31166</v>
      </c>
      <c r="N26" s="88">
        <v>0</v>
      </c>
      <c r="O26" s="88">
        <v>31166</v>
      </c>
      <c r="P26" s="88">
        <v>0</v>
      </c>
      <c r="Q26" s="88">
        <v>0</v>
      </c>
      <c r="R26" s="88">
        <v>487781</v>
      </c>
      <c r="S26" s="88">
        <v>0</v>
      </c>
      <c r="T26" s="88">
        <v>202175</v>
      </c>
      <c r="U26" s="88">
        <v>9851</v>
      </c>
      <c r="V26" s="88">
        <f t="shared" si="28"/>
        <v>592608</v>
      </c>
      <c r="W26" s="88">
        <f t="shared" si="29"/>
        <v>3570</v>
      </c>
      <c r="X26" s="88">
        <f t="shared" si="30"/>
        <v>0</v>
      </c>
      <c r="Y26" s="88">
        <v>0</v>
      </c>
      <c r="Z26" s="88">
        <v>0</v>
      </c>
      <c r="AA26" s="88">
        <v>0</v>
      </c>
      <c r="AB26" s="88">
        <v>3570</v>
      </c>
      <c r="AC26" s="88">
        <v>0</v>
      </c>
      <c r="AD26" s="88">
        <f t="shared" si="31"/>
        <v>158792</v>
      </c>
      <c r="AE26" s="88">
        <v>15084</v>
      </c>
      <c r="AF26" s="89">
        <f t="shared" si="32"/>
        <v>59045</v>
      </c>
      <c r="AG26" s="88">
        <v>0</v>
      </c>
      <c r="AH26" s="88">
        <v>59045</v>
      </c>
      <c r="AI26" s="88">
        <v>0</v>
      </c>
      <c r="AJ26" s="88">
        <v>0</v>
      </c>
      <c r="AK26" s="88">
        <v>84663</v>
      </c>
      <c r="AL26" s="88">
        <v>0</v>
      </c>
      <c r="AM26" s="88">
        <v>0</v>
      </c>
      <c r="AN26" s="88">
        <v>0</v>
      </c>
      <c r="AO26" s="88">
        <f t="shared" si="33"/>
        <v>162362</v>
      </c>
      <c r="AP26" s="88">
        <f t="shared" si="10"/>
        <v>3570</v>
      </c>
      <c r="AQ26" s="88">
        <f t="shared" si="10"/>
        <v>0</v>
      </c>
      <c r="AR26" s="88">
        <f t="shared" si="10"/>
        <v>0</v>
      </c>
      <c r="AS26" s="88">
        <f t="shared" si="10"/>
        <v>0</v>
      </c>
      <c r="AT26" s="88">
        <f t="shared" si="11"/>
        <v>0</v>
      </c>
      <c r="AU26" s="88">
        <f t="shared" si="12"/>
        <v>3570</v>
      </c>
      <c r="AV26" s="88">
        <f t="shared" si="12"/>
        <v>35981</v>
      </c>
      <c r="AW26" s="88">
        <f t="shared" si="13"/>
        <v>741549</v>
      </c>
      <c r="AX26" s="88">
        <f t="shared" si="14"/>
        <v>78894</v>
      </c>
      <c r="AY26" s="88">
        <f t="shared" si="15"/>
        <v>90211</v>
      </c>
      <c r="AZ26" s="88">
        <f t="shared" si="16"/>
        <v>0</v>
      </c>
      <c r="BA26" s="88">
        <f t="shared" si="17"/>
        <v>90211</v>
      </c>
      <c r="BB26" s="88">
        <f t="shared" si="18"/>
        <v>0</v>
      </c>
      <c r="BC26" s="88">
        <f t="shared" si="19"/>
        <v>0</v>
      </c>
      <c r="BD26" s="88">
        <f t="shared" si="20"/>
        <v>572444</v>
      </c>
      <c r="BE26" s="88">
        <f t="shared" si="21"/>
        <v>0</v>
      </c>
      <c r="BF26" s="88">
        <f t="shared" si="21"/>
        <v>202175</v>
      </c>
      <c r="BG26" s="88">
        <f t="shared" si="22"/>
        <v>9851</v>
      </c>
      <c r="BH26" s="88">
        <f t="shared" si="23"/>
        <v>754970</v>
      </c>
    </row>
    <row r="27" spans="1:60" ht="13.5">
      <c r="A27" s="17" t="s">
        <v>8</v>
      </c>
      <c r="B27" s="76" t="s">
        <v>327</v>
      </c>
      <c r="C27" s="77" t="s">
        <v>328</v>
      </c>
      <c r="D27" s="88">
        <f t="shared" si="24"/>
        <v>1316660</v>
      </c>
      <c r="E27" s="88">
        <f t="shared" si="25"/>
        <v>1302210</v>
      </c>
      <c r="F27" s="88">
        <v>1302210</v>
      </c>
      <c r="G27" s="88">
        <v>0</v>
      </c>
      <c r="H27" s="88">
        <v>0</v>
      </c>
      <c r="I27" s="88">
        <v>14450</v>
      </c>
      <c r="J27" s="88">
        <v>0</v>
      </c>
      <c r="K27" s="88">
        <f t="shared" si="26"/>
        <v>486852</v>
      </c>
      <c r="L27" s="88">
        <v>0</v>
      </c>
      <c r="M27" s="89">
        <f t="shared" si="27"/>
        <v>159786</v>
      </c>
      <c r="N27" s="88">
        <v>0</v>
      </c>
      <c r="O27" s="88">
        <v>159786</v>
      </c>
      <c r="P27" s="88">
        <v>0</v>
      </c>
      <c r="Q27" s="88">
        <v>0</v>
      </c>
      <c r="R27" s="88">
        <v>322934</v>
      </c>
      <c r="S27" s="88">
        <v>4132</v>
      </c>
      <c r="T27" s="88">
        <v>0</v>
      </c>
      <c r="U27" s="88">
        <v>0</v>
      </c>
      <c r="V27" s="88">
        <f t="shared" si="28"/>
        <v>1803512</v>
      </c>
      <c r="W27" s="88">
        <f t="shared" si="29"/>
        <v>0</v>
      </c>
      <c r="X27" s="88">
        <f t="shared" si="30"/>
        <v>0</v>
      </c>
      <c r="Y27" s="88">
        <v>0</v>
      </c>
      <c r="Z27" s="88">
        <v>0</v>
      </c>
      <c r="AA27" s="88">
        <v>0</v>
      </c>
      <c r="AB27" s="88">
        <v>0</v>
      </c>
      <c r="AC27" s="88">
        <v>0</v>
      </c>
      <c r="AD27" s="88">
        <f t="shared" si="31"/>
        <v>84907</v>
      </c>
      <c r="AE27" s="88">
        <v>0</v>
      </c>
      <c r="AF27" s="89">
        <f t="shared" si="32"/>
        <v>42523</v>
      </c>
      <c r="AG27" s="88">
        <v>0</v>
      </c>
      <c r="AH27" s="88">
        <v>42523</v>
      </c>
      <c r="AI27" s="88">
        <v>0</v>
      </c>
      <c r="AJ27" s="88">
        <v>0</v>
      </c>
      <c r="AK27" s="88">
        <v>41402</v>
      </c>
      <c r="AL27" s="88">
        <v>982</v>
      </c>
      <c r="AM27" s="88">
        <v>0</v>
      </c>
      <c r="AN27" s="88">
        <v>0</v>
      </c>
      <c r="AO27" s="88">
        <f t="shared" si="33"/>
        <v>84907</v>
      </c>
      <c r="AP27" s="88">
        <f t="shared" si="10"/>
        <v>1316660</v>
      </c>
      <c r="AQ27" s="88">
        <f t="shared" si="10"/>
        <v>1302210</v>
      </c>
      <c r="AR27" s="88">
        <f t="shared" si="10"/>
        <v>1302210</v>
      </c>
      <c r="AS27" s="88">
        <f t="shared" si="10"/>
        <v>0</v>
      </c>
      <c r="AT27" s="88">
        <f t="shared" si="11"/>
        <v>0</v>
      </c>
      <c r="AU27" s="88">
        <f t="shared" si="12"/>
        <v>14450</v>
      </c>
      <c r="AV27" s="88">
        <f t="shared" si="12"/>
        <v>0</v>
      </c>
      <c r="AW27" s="88">
        <f t="shared" si="13"/>
        <v>571759</v>
      </c>
      <c r="AX27" s="88">
        <f t="shared" si="14"/>
        <v>0</v>
      </c>
      <c r="AY27" s="88">
        <f t="shared" si="15"/>
        <v>202309</v>
      </c>
      <c r="AZ27" s="88">
        <f t="shared" si="16"/>
        <v>0</v>
      </c>
      <c r="BA27" s="88">
        <f t="shared" si="17"/>
        <v>202309</v>
      </c>
      <c r="BB27" s="88">
        <f t="shared" si="18"/>
        <v>0</v>
      </c>
      <c r="BC27" s="88">
        <f t="shared" si="19"/>
        <v>0</v>
      </c>
      <c r="BD27" s="88">
        <f t="shared" si="20"/>
        <v>364336</v>
      </c>
      <c r="BE27" s="88">
        <f t="shared" si="21"/>
        <v>5114</v>
      </c>
      <c r="BF27" s="88">
        <f t="shared" si="21"/>
        <v>0</v>
      </c>
      <c r="BG27" s="88">
        <f t="shared" si="22"/>
        <v>0</v>
      </c>
      <c r="BH27" s="88">
        <f t="shared" si="23"/>
        <v>1888419</v>
      </c>
    </row>
    <row r="28" spans="1:60" ht="13.5">
      <c r="A28" s="17" t="s">
        <v>8</v>
      </c>
      <c r="B28" s="80" t="s">
        <v>66</v>
      </c>
      <c r="C28" s="77" t="s">
        <v>329</v>
      </c>
      <c r="D28" s="88">
        <f t="shared" si="24"/>
        <v>0</v>
      </c>
      <c r="E28" s="88">
        <f t="shared" si="25"/>
        <v>0</v>
      </c>
      <c r="F28" s="88">
        <v>0</v>
      </c>
      <c r="G28" s="88">
        <v>0</v>
      </c>
      <c r="H28" s="88">
        <v>0</v>
      </c>
      <c r="I28" s="88">
        <v>0</v>
      </c>
      <c r="J28" s="88">
        <v>0</v>
      </c>
      <c r="K28" s="88">
        <f t="shared" si="26"/>
        <v>109308</v>
      </c>
      <c r="L28" s="88">
        <v>6186</v>
      </c>
      <c r="M28" s="89">
        <f t="shared" si="27"/>
        <v>0</v>
      </c>
      <c r="N28" s="88">
        <v>0</v>
      </c>
      <c r="O28" s="88">
        <v>0</v>
      </c>
      <c r="P28" s="88">
        <v>0</v>
      </c>
      <c r="Q28" s="88">
        <v>0</v>
      </c>
      <c r="R28" s="88">
        <v>101578</v>
      </c>
      <c r="S28" s="88">
        <v>1544</v>
      </c>
      <c r="T28" s="88">
        <v>292458</v>
      </c>
      <c r="U28" s="88">
        <v>3315</v>
      </c>
      <c r="V28" s="88">
        <f t="shared" si="28"/>
        <v>112623</v>
      </c>
      <c r="W28" s="88">
        <f t="shared" si="29"/>
        <v>0</v>
      </c>
      <c r="X28" s="88">
        <f t="shared" si="30"/>
        <v>0</v>
      </c>
      <c r="Y28" s="88">
        <v>0</v>
      </c>
      <c r="Z28" s="88">
        <v>0</v>
      </c>
      <c r="AA28" s="88">
        <v>0</v>
      </c>
      <c r="AB28" s="88">
        <v>0</v>
      </c>
      <c r="AC28" s="88">
        <v>0</v>
      </c>
      <c r="AD28" s="88">
        <f t="shared" si="31"/>
        <v>3</v>
      </c>
      <c r="AE28" s="88">
        <v>3</v>
      </c>
      <c r="AF28" s="89">
        <f t="shared" si="32"/>
        <v>0</v>
      </c>
      <c r="AG28" s="88">
        <v>0</v>
      </c>
      <c r="AH28" s="88">
        <v>0</v>
      </c>
      <c r="AI28" s="88">
        <v>0</v>
      </c>
      <c r="AJ28" s="88">
        <v>0</v>
      </c>
      <c r="AK28" s="88">
        <v>0</v>
      </c>
      <c r="AL28" s="88">
        <v>0</v>
      </c>
      <c r="AM28" s="88">
        <v>9649</v>
      </c>
      <c r="AN28" s="88">
        <v>7</v>
      </c>
      <c r="AO28" s="88">
        <f t="shared" si="33"/>
        <v>10</v>
      </c>
      <c r="AP28" s="88">
        <f t="shared" si="10"/>
        <v>0</v>
      </c>
      <c r="AQ28" s="88">
        <f t="shared" si="10"/>
        <v>0</v>
      </c>
      <c r="AR28" s="88">
        <f t="shared" si="10"/>
        <v>0</v>
      </c>
      <c r="AS28" s="88">
        <f t="shared" si="10"/>
        <v>0</v>
      </c>
      <c r="AT28" s="88">
        <f t="shared" si="11"/>
        <v>0</v>
      </c>
      <c r="AU28" s="88">
        <f t="shared" si="12"/>
        <v>0</v>
      </c>
      <c r="AV28" s="88">
        <f t="shared" si="12"/>
        <v>0</v>
      </c>
      <c r="AW28" s="88">
        <f t="shared" si="13"/>
        <v>109311</v>
      </c>
      <c r="AX28" s="88">
        <f t="shared" si="14"/>
        <v>6189</v>
      </c>
      <c r="AY28" s="88">
        <f t="shared" si="15"/>
        <v>0</v>
      </c>
      <c r="AZ28" s="88">
        <f t="shared" si="16"/>
        <v>0</v>
      </c>
      <c r="BA28" s="88">
        <f t="shared" si="17"/>
        <v>0</v>
      </c>
      <c r="BB28" s="88">
        <f t="shared" si="18"/>
        <v>0</v>
      </c>
      <c r="BC28" s="88">
        <f t="shared" si="19"/>
        <v>0</v>
      </c>
      <c r="BD28" s="88">
        <f t="shared" si="20"/>
        <v>101578</v>
      </c>
      <c r="BE28" s="88">
        <f t="shared" si="21"/>
        <v>1544</v>
      </c>
      <c r="BF28" s="88">
        <f t="shared" si="21"/>
        <v>302107</v>
      </c>
      <c r="BG28" s="88">
        <f t="shared" si="22"/>
        <v>3322</v>
      </c>
      <c r="BH28" s="88">
        <f t="shared" si="23"/>
        <v>112633</v>
      </c>
    </row>
    <row r="29" spans="1:60" ht="13.5">
      <c r="A29" s="17" t="s">
        <v>8</v>
      </c>
      <c r="B29" s="76" t="s">
        <v>49</v>
      </c>
      <c r="C29" s="77" t="s">
        <v>50</v>
      </c>
      <c r="D29" s="88">
        <f t="shared" si="24"/>
        <v>0</v>
      </c>
      <c r="E29" s="88">
        <f t="shared" si="25"/>
        <v>0</v>
      </c>
      <c r="F29" s="88">
        <v>0</v>
      </c>
      <c r="G29" s="88">
        <v>0</v>
      </c>
      <c r="H29" s="88">
        <v>0</v>
      </c>
      <c r="I29" s="88">
        <v>0</v>
      </c>
      <c r="J29" s="88">
        <v>19405</v>
      </c>
      <c r="K29" s="88">
        <f t="shared" si="26"/>
        <v>0</v>
      </c>
      <c r="L29" s="88">
        <v>0</v>
      </c>
      <c r="M29" s="89">
        <f t="shared" si="27"/>
        <v>0</v>
      </c>
      <c r="N29" s="88">
        <v>0</v>
      </c>
      <c r="O29" s="88">
        <v>0</v>
      </c>
      <c r="P29" s="88">
        <v>0</v>
      </c>
      <c r="Q29" s="88">
        <v>0</v>
      </c>
      <c r="R29" s="88">
        <v>0</v>
      </c>
      <c r="S29" s="88">
        <v>0</v>
      </c>
      <c r="T29" s="88">
        <v>317958</v>
      </c>
      <c r="U29" s="88">
        <v>0</v>
      </c>
      <c r="V29" s="88">
        <f t="shared" si="28"/>
        <v>0</v>
      </c>
      <c r="W29" s="88">
        <f t="shared" si="29"/>
        <v>0</v>
      </c>
      <c r="X29" s="88">
        <f t="shared" si="30"/>
        <v>0</v>
      </c>
      <c r="Y29" s="88">
        <v>0</v>
      </c>
      <c r="Z29" s="88">
        <v>0</v>
      </c>
      <c r="AA29" s="88">
        <v>0</v>
      </c>
      <c r="AB29" s="88">
        <v>0</v>
      </c>
      <c r="AC29" s="88">
        <v>0</v>
      </c>
      <c r="AD29" s="88">
        <f t="shared" si="31"/>
        <v>0</v>
      </c>
      <c r="AE29" s="88">
        <v>0</v>
      </c>
      <c r="AF29" s="89">
        <f t="shared" si="32"/>
        <v>0</v>
      </c>
      <c r="AG29" s="88">
        <v>0</v>
      </c>
      <c r="AH29" s="88">
        <v>0</v>
      </c>
      <c r="AI29" s="88">
        <v>0</v>
      </c>
      <c r="AJ29" s="88">
        <v>0</v>
      </c>
      <c r="AK29" s="88">
        <v>0</v>
      </c>
      <c r="AL29" s="88">
        <v>0</v>
      </c>
      <c r="AM29" s="88">
        <v>69252</v>
      </c>
      <c r="AN29" s="88">
        <v>0</v>
      </c>
      <c r="AO29" s="88">
        <f t="shared" si="33"/>
        <v>0</v>
      </c>
      <c r="AP29" s="88">
        <f t="shared" si="10"/>
        <v>0</v>
      </c>
      <c r="AQ29" s="88">
        <f t="shared" si="10"/>
        <v>0</v>
      </c>
      <c r="AR29" s="88">
        <f t="shared" si="10"/>
        <v>0</v>
      </c>
      <c r="AS29" s="88">
        <f t="shared" si="10"/>
        <v>0</v>
      </c>
      <c r="AT29" s="88">
        <f t="shared" si="11"/>
        <v>0</v>
      </c>
      <c r="AU29" s="88">
        <f t="shared" si="12"/>
        <v>0</v>
      </c>
      <c r="AV29" s="88">
        <f t="shared" si="12"/>
        <v>19405</v>
      </c>
      <c r="AW29" s="88">
        <f t="shared" si="13"/>
        <v>0</v>
      </c>
      <c r="AX29" s="88">
        <f t="shared" si="14"/>
        <v>0</v>
      </c>
      <c r="AY29" s="88">
        <f t="shared" si="15"/>
        <v>0</v>
      </c>
      <c r="AZ29" s="88">
        <f t="shared" si="16"/>
        <v>0</v>
      </c>
      <c r="BA29" s="88">
        <f t="shared" si="17"/>
        <v>0</v>
      </c>
      <c r="BB29" s="88">
        <f t="shared" si="18"/>
        <v>0</v>
      </c>
      <c r="BC29" s="88">
        <f t="shared" si="19"/>
        <v>0</v>
      </c>
      <c r="BD29" s="88">
        <f t="shared" si="20"/>
        <v>0</v>
      </c>
      <c r="BE29" s="88">
        <f t="shared" si="21"/>
        <v>0</v>
      </c>
      <c r="BF29" s="88">
        <f t="shared" si="21"/>
        <v>387210</v>
      </c>
      <c r="BG29" s="88">
        <f t="shared" si="22"/>
        <v>0</v>
      </c>
      <c r="BH29" s="88">
        <f t="shared" si="23"/>
        <v>0</v>
      </c>
    </row>
    <row r="30" spans="1:60" ht="13.5">
      <c r="A30" s="17" t="s">
        <v>8</v>
      </c>
      <c r="B30" s="76" t="s">
        <v>51</v>
      </c>
      <c r="C30" s="77" t="s">
        <v>52</v>
      </c>
      <c r="D30" s="88">
        <f t="shared" si="24"/>
        <v>0</v>
      </c>
      <c r="E30" s="88">
        <f t="shared" si="25"/>
        <v>0</v>
      </c>
      <c r="F30" s="88">
        <v>0</v>
      </c>
      <c r="G30" s="88">
        <v>0</v>
      </c>
      <c r="H30" s="88">
        <v>0</v>
      </c>
      <c r="I30" s="88">
        <v>0</v>
      </c>
      <c r="J30" s="88">
        <v>13257</v>
      </c>
      <c r="K30" s="88">
        <f t="shared" si="26"/>
        <v>79166</v>
      </c>
      <c r="L30" s="88">
        <v>0</v>
      </c>
      <c r="M30" s="89">
        <f t="shared" si="27"/>
        <v>0</v>
      </c>
      <c r="N30" s="88">
        <v>0</v>
      </c>
      <c r="O30" s="88">
        <v>0</v>
      </c>
      <c r="P30" s="88">
        <v>0</v>
      </c>
      <c r="Q30" s="88">
        <v>0</v>
      </c>
      <c r="R30" s="88">
        <v>22627</v>
      </c>
      <c r="S30" s="88">
        <v>56539</v>
      </c>
      <c r="T30" s="88">
        <v>74822</v>
      </c>
      <c r="U30" s="88">
        <v>0</v>
      </c>
      <c r="V30" s="88">
        <f t="shared" si="28"/>
        <v>79166</v>
      </c>
      <c r="W30" s="88">
        <f t="shared" si="29"/>
        <v>0</v>
      </c>
      <c r="X30" s="88">
        <f t="shared" si="30"/>
        <v>0</v>
      </c>
      <c r="Y30" s="88">
        <v>0</v>
      </c>
      <c r="Z30" s="88">
        <v>0</v>
      </c>
      <c r="AA30" s="88">
        <v>0</v>
      </c>
      <c r="AB30" s="88">
        <v>0</v>
      </c>
      <c r="AC30" s="88">
        <v>3194</v>
      </c>
      <c r="AD30" s="88">
        <f t="shared" si="31"/>
        <v>0</v>
      </c>
      <c r="AE30" s="88">
        <v>0</v>
      </c>
      <c r="AF30" s="89">
        <f t="shared" si="32"/>
        <v>0</v>
      </c>
      <c r="AG30" s="88">
        <v>0</v>
      </c>
      <c r="AH30" s="88">
        <v>0</v>
      </c>
      <c r="AI30" s="88">
        <v>0</v>
      </c>
      <c r="AJ30" s="88">
        <v>0</v>
      </c>
      <c r="AK30" s="88">
        <v>0</v>
      </c>
      <c r="AL30" s="88">
        <v>0</v>
      </c>
      <c r="AM30" s="88">
        <v>25173</v>
      </c>
      <c r="AN30" s="88">
        <v>0</v>
      </c>
      <c r="AO30" s="88">
        <f t="shared" si="33"/>
        <v>0</v>
      </c>
      <c r="AP30" s="88">
        <f t="shared" si="10"/>
        <v>0</v>
      </c>
      <c r="AQ30" s="88">
        <f t="shared" si="10"/>
        <v>0</v>
      </c>
      <c r="AR30" s="88">
        <f t="shared" si="10"/>
        <v>0</v>
      </c>
      <c r="AS30" s="88">
        <f t="shared" si="10"/>
        <v>0</v>
      </c>
      <c r="AT30" s="88">
        <f t="shared" si="11"/>
        <v>0</v>
      </c>
      <c r="AU30" s="88">
        <f t="shared" si="12"/>
        <v>0</v>
      </c>
      <c r="AV30" s="88">
        <f t="shared" si="12"/>
        <v>16451</v>
      </c>
      <c r="AW30" s="88">
        <f t="shared" si="13"/>
        <v>79166</v>
      </c>
      <c r="AX30" s="88">
        <f t="shared" si="14"/>
        <v>0</v>
      </c>
      <c r="AY30" s="88">
        <f t="shared" si="15"/>
        <v>0</v>
      </c>
      <c r="AZ30" s="88">
        <f t="shared" si="16"/>
        <v>0</v>
      </c>
      <c r="BA30" s="88">
        <f t="shared" si="17"/>
        <v>0</v>
      </c>
      <c r="BB30" s="88">
        <f t="shared" si="18"/>
        <v>0</v>
      </c>
      <c r="BC30" s="88">
        <f t="shared" si="19"/>
        <v>0</v>
      </c>
      <c r="BD30" s="88">
        <f t="shared" si="20"/>
        <v>22627</v>
      </c>
      <c r="BE30" s="88">
        <f t="shared" si="21"/>
        <v>56539</v>
      </c>
      <c r="BF30" s="88">
        <f t="shared" si="21"/>
        <v>99995</v>
      </c>
      <c r="BG30" s="88">
        <f t="shared" si="22"/>
        <v>0</v>
      </c>
      <c r="BH30" s="88">
        <f t="shared" si="23"/>
        <v>79166</v>
      </c>
    </row>
    <row r="31" spans="1:60" ht="13.5">
      <c r="A31" s="17" t="s">
        <v>8</v>
      </c>
      <c r="B31" s="76" t="s">
        <v>53</v>
      </c>
      <c r="C31" s="77" t="s">
        <v>54</v>
      </c>
      <c r="D31" s="88">
        <f t="shared" si="24"/>
        <v>0</v>
      </c>
      <c r="E31" s="88">
        <f t="shared" si="25"/>
        <v>0</v>
      </c>
      <c r="F31" s="88">
        <v>0</v>
      </c>
      <c r="G31" s="88">
        <v>0</v>
      </c>
      <c r="H31" s="88">
        <v>0</v>
      </c>
      <c r="I31" s="88">
        <v>0</v>
      </c>
      <c r="J31" s="88">
        <v>15877</v>
      </c>
      <c r="K31" s="88">
        <f t="shared" si="26"/>
        <v>0</v>
      </c>
      <c r="L31" s="88">
        <v>0</v>
      </c>
      <c r="M31" s="89">
        <f t="shared" si="27"/>
        <v>0</v>
      </c>
      <c r="N31" s="88">
        <v>0</v>
      </c>
      <c r="O31" s="88">
        <v>0</v>
      </c>
      <c r="P31" s="88">
        <v>0</v>
      </c>
      <c r="Q31" s="88">
        <v>0</v>
      </c>
      <c r="R31" s="88">
        <v>0</v>
      </c>
      <c r="S31" s="88">
        <v>0</v>
      </c>
      <c r="T31" s="88">
        <v>260148</v>
      </c>
      <c r="U31" s="88">
        <v>0</v>
      </c>
      <c r="V31" s="88">
        <f t="shared" si="28"/>
        <v>0</v>
      </c>
      <c r="W31" s="88">
        <f t="shared" si="29"/>
        <v>0</v>
      </c>
      <c r="X31" s="88">
        <f t="shared" si="30"/>
        <v>0</v>
      </c>
      <c r="Y31" s="88">
        <v>0</v>
      </c>
      <c r="Z31" s="88">
        <v>0</v>
      </c>
      <c r="AA31" s="88">
        <v>0</v>
      </c>
      <c r="AB31" s="88">
        <v>0</v>
      </c>
      <c r="AC31" s="88">
        <v>0</v>
      </c>
      <c r="AD31" s="88">
        <f t="shared" si="31"/>
        <v>0</v>
      </c>
      <c r="AE31" s="88">
        <v>0</v>
      </c>
      <c r="AF31" s="89">
        <f t="shared" si="32"/>
        <v>0</v>
      </c>
      <c r="AG31" s="88">
        <v>0</v>
      </c>
      <c r="AH31" s="88">
        <v>0</v>
      </c>
      <c r="AI31" s="88">
        <v>0</v>
      </c>
      <c r="AJ31" s="88">
        <v>0</v>
      </c>
      <c r="AK31" s="88">
        <v>0</v>
      </c>
      <c r="AL31" s="88">
        <v>0</v>
      </c>
      <c r="AM31" s="88">
        <v>41664</v>
      </c>
      <c r="AN31" s="88">
        <v>0</v>
      </c>
      <c r="AO31" s="88">
        <f t="shared" si="33"/>
        <v>0</v>
      </c>
      <c r="AP31" s="88">
        <f t="shared" si="10"/>
        <v>0</v>
      </c>
      <c r="AQ31" s="88">
        <f t="shared" si="10"/>
        <v>0</v>
      </c>
      <c r="AR31" s="88">
        <f t="shared" si="10"/>
        <v>0</v>
      </c>
      <c r="AS31" s="88">
        <f t="shared" si="10"/>
        <v>0</v>
      </c>
      <c r="AT31" s="88">
        <f t="shared" si="11"/>
        <v>0</v>
      </c>
      <c r="AU31" s="88">
        <f t="shared" si="12"/>
        <v>0</v>
      </c>
      <c r="AV31" s="88">
        <f t="shared" si="12"/>
        <v>15877</v>
      </c>
      <c r="AW31" s="88">
        <f t="shared" si="13"/>
        <v>0</v>
      </c>
      <c r="AX31" s="88">
        <f t="shared" si="14"/>
        <v>0</v>
      </c>
      <c r="AY31" s="88">
        <f t="shared" si="15"/>
        <v>0</v>
      </c>
      <c r="AZ31" s="88">
        <f t="shared" si="16"/>
        <v>0</v>
      </c>
      <c r="BA31" s="88">
        <f t="shared" si="17"/>
        <v>0</v>
      </c>
      <c r="BB31" s="88">
        <f t="shared" si="18"/>
        <v>0</v>
      </c>
      <c r="BC31" s="88">
        <f t="shared" si="19"/>
        <v>0</v>
      </c>
      <c r="BD31" s="88">
        <f t="shared" si="20"/>
        <v>0</v>
      </c>
      <c r="BE31" s="88">
        <f t="shared" si="21"/>
        <v>0</v>
      </c>
      <c r="BF31" s="88">
        <f t="shared" si="21"/>
        <v>301812</v>
      </c>
      <c r="BG31" s="88">
        <f t="shared" si="22"/>
        <v>0</v>
      </c>
      <c r="BH31" s="88">
        <f t="shared" si="23"/>
        <v>0</v>
      </c>
    </row>
    <row r="32" spans="1:60" ht="13.5">
      <c r="A32" s="17" t="s">
        <v>8</v>
      </c>
      <c r="B32" s="76" t="s">
        <v>125</v>
      </c>
      <c r="C32" s="77" t="s">
        <v>126</v>
      </c>
      <c r="D32" s="88">
        <f t="shared" si="24"/>
        <v>0</v>
      </c>
      <c r="E32" s="88">
        <f t="shared" si="25"/>
        <v>0</v>
      </c>
      <c r="F32" s="88">
        <v>0</v>
      </c>
      <c r="G32" s="88">
        <v>0</v>
      </c>
      <c r="H32" s="88">
        <v>0</v>
      </c>
      <c r="I32" s="88">
        <v>0</v>
      </c>
      <c r="J32" s="88">
        <v>87027</v>
      </c>
      <c r="K32" s="88">
        <f t="shared" si="26"/>
        <v>32259</v>
      </c>
      <c r="L32" s="88">
        <v>0</v>
      </c>
      <c r="M32" s="89">
        <f t="shared" si="27"/>
        <v>0</v>
      </c>
      <c r="N32" s="88">
        <v>0</v>
      </c>
      <c r="O32" s="88">
        <v>0</v>
      </c>
      <c r="P32" s="88">
        <v>0</v>
      </c>
      <c r="Q32" s="88">
        <v>0</v>
      </c>
      <c r="R32" s="88">
        <v>27982</v>
      </c>
      <c r="S32" s="88">
        <v>4277</v>
      </c>
      <c r="T32" s="88">
        <v>137270</v>
      </c>
      <c r="U32" s="88">
        <v>0</v>
      </c>
      <c r="V32" s="88">
        <f t="shared" si="28"/>
        <v>32259</v>
      </c>
      <c r="W32" s="88">
        <f t="shared" si="29"/>
        <v>0</v>
      </c>
      <c r="X32" s="88">
        <f t="shared" si="30"/>
        <v>0</v>
      </c>
      <c r="Y32" s="88">
        <v>0</v>
      </c>
      <c r="Z32" s="88">
        <v>0</v>
      </c>
      <c r="AA32" s="88">
        <v>0</v>
      </c>
      <c r="AB32" s="88">
        <v>0</v>
      </c>
      <c r="AC32" s="88">
        <v>0</v>
      </c>
      <c r="AD32" s="88">
        <f t="shared" si="31"/>
        <v>0</v>
      </c>
      <c r="AE32" s="88">
        <v>0</v>
      </c>
      <c r="AF32" s="89">
        <f t="shared" si="32"/>
        <v>0</v>
      </c>
      <c r="AG32" s="88">
        <v>0</v>
      </c>
      <c r="AH32" s="88">
        <v>0</v>
      </c>
      <c r="AI32" s="88">
        <v>0</v>
      </c>
      <c r="AJ32" s="88">
        <v>0</v>
      </c>
      <c r="AK32" s="88">
        <v>0</v>
      </c>
      <c r="AL32" s="88">
        <v>0</v>
      </c>
      <c r="AM32" s="88">
        <v>33520</v>
      </c>
      <c r="AN32" s="88">
        <v>0</v>
      </c>
      <c r="AO32" s="88">
        <f t="shared" si="33"/>
        <v>0</v>
      </c>
      <c r="AP32" s="88">
        <f t="shared" si="10"/>
        <v>0</v>
      </c>
      <c r="AQ32" s="88">
        <f t="shared" si="10"/>
        <v>0</v>
      </c>
      <c r="AR32" s="88">
        <f t="shared" si="10"/>
        <v>0</v>
      </c>
      <c r="AS32" s="88">
        <f t="shared" si="10"/>
        <v>0</v>
      </c>
      <c r="AT32" s="88">
        <f t="shared" si="11"/>
        <v>0</v>
      </c>
      <c r="AU32" s="88">
        <f t="shared" si="12"/>
        <v>0</v>
      </c>
      <c r="AV32" s="88">
        <f t="shared" si="12"/>
        <v>87027</v>
      </c>
      <c r="AW32" s="88">
        <f t="shared" si="13"/>
        <v>32259</v>
      </c>
      <c r="AX32" s="88">
        <f t="shared" si="14"/>
        <v>0</v>
      </c>
      <c r="AY32" s="88">
        <f t="shared" si="15"/>
        <v>0</v>
      </c>
      <c r="AZ32" s="88">
        <f t="shared" si="16"/>
        <v>0</v>
      </c>
      <c r="BA32" s="88">
        <f t="shared" si="17"/>
        <v>0</v>
      </c>
      <c r="BB32" s="88">
        <f t="shared" si="18"/>
        <v>0</v>
      </c>
      <c r="BC32" s="88">
        <f t="shared" si="19"/>
        <v>0</v>
      </c>
      <c r="BD32" s="88">
        <f t="shared" si="20"/>
        <v>27982</v>
      </c>
      <c r="BE32" s="88">
        <f t="shared" si="21"/>
        <v>4277</v>
      </c>
      <c r="BF32" s="88">
        <f t="shared" si="21"/>
        <v>170790</v>
      </c>
      <c r="BG32" s="88">
        <f t="shared" si="22"/>
        <v>0</v>
      </c>
      <c r="BH32" s="88">
        <f t="shared" si="23"/>
        <v>32259</v>
      </c>
    </row>
    <row r="33" spans="1:60" ht="13.5">
      <c r="A33" s="17" t="s">
        <v>8</v>
      </c>
      <c r="B33" s="76" t="s">
        <v>127</v>
      </c>
      <c r="C33" s="77" t="s">
        <v>128</v>
      </c>
      <c r="D33" s="88">
        <f t="shared" si="24"/>
        <v>0</v>
      </c>
      <c r="E33" s="88">
        <f t="shared" si="25"/>
        <v>0</v>
      </c>
      <c r="F33" s="88">
        <v>0</v>
      </c>
      <c r="G33" s="88">
        <v>0</v>
      </c>
      <c r="H33" s="88">
        <v>0</v>
      </c>
      <c r="I33" s="88">
        <v>0</v>
      </c>
      <c r="J33" s="88">
        <v>9678</v>
      </c>
      <c r="K33" s="88">
        <f t="shared" si="26"/>
        <v>0</v>
      </c>
      <c r="L33" s="88">
        <v>0</v>
      </c>
      <c r="M33" s="89">
        <f t="shared" si="27"/>
        <v>0</v>
      </c>
      <c r="N33" s="88">
        <v>0</v>
      </c>
      <c r="O33" s="88">
        <v>0</v>
      </c>
      <c r="P33" s="88">
        <v>0</v>
      </c>
      <c r="Q33" s="88">
        <v>0</v>
      </c>
      <c r="R33" s="88">
        <v>0</v>
      </c>
      <c r="S33" s="88">
        <v>0</v>
      </c>
      <c r="T33" s="88">
        <v>122617</v>
      </c>
      <c r="U33" s="88">
        <v>0</v>
      </c>
      <c r="V33" s="88">
        <f t="shared" si="28"/>
        <v>0</v>
      </c>
      <c r="W33" s="88">
        <f t="shared" si="29"/>
        <v>0</v>
      </c>
      <c r="X33" s="88">
        <f t="shared" si="30"/>
        <v>0</v>
      </c>
      <c r="Y33" s="88">
        <v>0</v>
      </c>
      <c r="Z33" s="88">
        <v>0</v>
      </c>
      <c r="AA33" s="88">
        <v>0</v>
      </c>
      <c r="AB33" s="88">
        <v>0</v>
      </c>
      <c r="AC33" s="88">
        <v>0</v>
      </c>
      <c r="AD33" s="88">
        <f t="shared" si="31"/>
        <v>0</v>
      </c>
      <c r="AE33" s="88">
        <v>0</v>
      </c>
      <c r="AF33" s="89">
        <f t="shared" si="32"/>
        <v>0</v>
      </c>
      <c r="AG33" s="88">
        <v>0</v>
      </c>
      <c r="AH33" s="88">
        <v>0</v>
      </c>
      <c r="AI33" s="88">
        <v>0</v>
      </c>
      <c r="AJ33" s="88">
        <v>0</v>
      </c>
      <c r="AK33" s="88">
        <v>0</v>
      </c>
      <c r="AL33" s="88">
        <v>0</v>
      </c>
      <c r="AM33" s="88">
        <v>123867</v>
      </c>
      <c r="AN33" s="88">
        <v>0</v>
      </c>
      <c r="AO33" s="88">
        <f t="shared" si="33"/>
        <v>0</v>
      </c>
      <c r="AP33" s="88">
        <f t="shared" si="10"/>
        <v>0</v>
      </c>
      <c r="AQ33" s="88">
        <f t="shared" si="10"/>
        <v>0</v>
      </c>
      <c r="AR33" s="88">
        <f t="shared" si="10"/>
        <v>0</v>
      </c>
      <c r="AS33" s="88">
        <f t="shared" si="10"/>
        <v>0</v>
      </c>
      <c r="AT33" s="88">
        <f t="shared" si="11"/>
        <v>0</v>
      </c>
      <c r="AU33" s="88">
        <f t="shared" si="12"/>
        <v>0</v>
      </c>
      <c r="AV33" s="88">
        <f t="shared" si="12"/>
        <v>9678</v>
      </c>
      <c r="AW33" s="88">
        <f t="shared" si="13"/>
        <v>0</v>
      </c>
      <c r="AX33" s="88">
        <f t="shared" si="14"/>
        <v>0</v>
      </c>
      <c r="AY33" s="88">
        <f t="shared" si="15"/>
        <v>0</v>
      </c>
      <c r="AZ33" s="88">
        <f t="shared" si="16"/>
        <v>0</v>
      </c>
      <c r="BA33" s="88">
        <f t="shared" si="17"/>
        <v>0</v>
      </c>
      <c r="BB33" s="88">
        <f t="shared" si="18"/>
        <v>0</v>
      </c>
      <c r="BC33" s="88">
        <f t="shared" si="19"/>
        <v>0</v>
      </c>
      <c r="BD33" s="88">
        <f t="shared" si="20"/>
        <v>0</v>
      </c>
      <c r="BE33" s="88">
        <f t="shared" si="21"/>
        <v>0</v>
      </c>
      <c r="BF33" s="88">
        <f t="shared" si="21"/>
        <v>246484</v>
      </c>
      <c r="BG33" s="88">
        <f t="shared" si="22"/>
        <v>0</v>
      </c>
      <c r="BH33" s="88">
        <f t="shared" si="23"/>
        <v>0</v>
      </c>
    </row>
    <row r="34" spans="1:60" ht="13.5">
      <c r="A34" s="17" t="s">
        <v>8</v>
      </c>
      <c r="B34" s="76" t="s">
        <v>129</v>
      </c>
      <c r="C34" s="77" t="s">
        <v>130</v>
      </c>
      <c r="D34" s="88">
        <f t="shared" si="24"/>
        <v>0</v>
      </c>
      <c r="E34" s="88">
        <f t="shared" si="25"/>
        <v>0</v>
      </c>
      <c r="F34" s="88">
        <v>0</v>
      </c>
      <c r="G34" s="88">
        <v>0</v>
      </c>
      <c r="H34" s="88">
        <v>0</v>
      </c>
      <c r="I34" s="88">
        <v>0</v>
      </c>
      <c r="J34" s="88">
        <v>4450</v>
      </c>
      <c r="K34" s="88">
        <f t="shared" si="26"/>
        <v>0</v>
      </c>
      <c r="L34" s="88">
        <v>0</v>
      </c>
      <c r="M34" s="89">
        <f t="shared" si="27"/>
        <v>0</v>
      </c>
      <c r="N34" s="88">
        <v>0</v>
      </c>
      <c r="O34" s="88">
        <v>0</v>
      </c>
      <c r="P34" s="88">
        <v>0</v>
      </c>
      <c r="Q34" s="88">
        <v>0</v>
      </c>
      <c r="R34" s="88">
        <v>0</v>
      </c>
      <c r="S34" s="88">
        <v>0</v>
      </c>
      <c r="T34" s="88">
        <v>56377</v>
      </c>
      <c r="U34" s="88">
        <v>0</v>
      </c>
      <c r="V34" s="88">
        <f t="shared" si="28"/>
        <v>0</v>
      </c>
      <c r="W34" s="88">
        <f t="shared" si="29"/>
        <v>0</v>
      </c>
      <c r="X34" s="88">
        <f t="shared" si="30"/>
        <v>0</v>
      </c>
      <c r="Y34" s="88">
        <v>0</v>
      </c>
      <c r="Z34" s="88">
        <v>0</v>
      </c>
      <c r="AA34" s="88">
        <v>0</v>
      </c>
      <c r="AB34" s="88">
        <v>0</v>
      </c>
      <c r="AC34" s="88">
        <v>0</v>
      </c>
      <c r="AD34" s="88">
        <f t="shared" si="31"/>
        <v>0</v>
      </c>
      <c r="AE34" s="88">
        <v>0</v>
      </c>
      <c r="AF34" s="89">
        <f t="shared" si="32"/>
        <v>0</v>
      </c>
      <c r="AG34" s="88">
        <v>0</v>
      </c>
      <c r="AH34" s="88">
        <v>0</v>
      </c>
      <c r="AI34" s="88">
        <v>0</v>
      </c>
      <c r="AJ34" s="88">
        <v>0</v>
      </c>
      <c r="AK34" s="88">
        <v>0</v>
      </c>
      <c r="AL34" s="88">
        <v>0</v>
      </c>
      <c r="AM34" s="88">
        <v>64514</v>
      </c>
      <c r="AN34" s="88">
        <v>0</v>
      </c>
      <c r="AO34" s="88">
        <f t="shared" si="33"/>
        <v>0</v>
      </c>
      <c r="AP34" s="88">
        <f t="shared" si="10"/>
        <v>0</v>
      </c>
      <c r="AQ34" s="88">
        <f t="shared" si="10"/>
        <v>0</v>
      </c>
      <c r="AR34" s="88">
        <f t="shared" si="10"/>
        <v>0</v>
      </c>
      <c r="AS34" s="88">
        <f t="shared" si="10"/>
        <v>0</v>
      </c>
      <c r="AT34" s="88">
        <f t="shared" si="11"/>
        <v>0</v>
      </c>
      <c r="AU34" s="88">
        <f t="shared" si="12"/>
        <v>0</v>
      </c>
      <c r="AV34" s="88">
        <f t="shared" si="12"/>
        <v>4450</v>
      </c>
      <c r="AW34" s="88">
        <f t="shared" si="13"/>
        <v>0</v>
      </c>
      <c r="AX34" s="88">
        <f t="shared" si="14"/>
        <v>0</v>
      </c>
      <c r="AY34" s="88">
        <f t="shared" si="15"/>
        <v>0</v>
      </c>
      <c r="AZ34" s="88">
        <f t="shared" si="16"/>
        <v>0</v>
      </c>
      <c r="BA34" s="88">
        <f t="shared" si="17"/>
        <v>0</v>
      </c>
      <c r="BB34" s="88">
        <f t="shared" si="18"/>
        <v>0</v>
      </c>
      <c r="BC34" s="88">
        <f t="shared" si="19"/>
        <v>0</v>
      </c>
      <c r="BD34" s="88">
        <f t="shared" si="20"/>
        <v>0</v>
      </c>
      <c r="BE34" s="88">
        <f t="shared" si="21"/>
        <v>0</v>
      </c>
      <c r="BF34" s="88">
        <f t="shared" si="21"/>
        <v>120891</v>
      </c>
      <c r="BG34" s="88">
        <f t="shared" si="22"/>
        <v>0</v>
      </c>
      <c r="BH34" s="88">
        <f t="shared" si="23"/>
        <v>0</v>
      </c>
    </row>
    <row r="35" spans="1:60" ht="13.5">
      <c r="A35" s="17" t="s">
        <v>8</v>
      </c>
      <c r="B35" s="76" t="s">
        <v>131</v>
      </c>
      <c r="C35" s="77" t="s">
        <v>132</v>
      </c>
      <c r="D35" s="88">
        <f t="shared" si="24"/>
        <v>0</v>
      </c>
      <c r="E35" s="88">
        <f t="shared" si="25"/>
        <v>0</v>
      </c>
      <c r="F35" s="88">
        <v>0</v>
      </c>
      <c r="G35" s="88">
        <v>0</v>
      </c>
      <c r="H35" s="88">
        <v>0</v>
      </c>
      <c r="I35" s="88">
        <v>0</v>
      </c>
      <c r="J35" s="88">
        <v>3368</v>
      </c>
      <c r="K35" s="88">
        <f t="shared" si="26"/>
        <v>0</v>
      </c>
      <c r="L35" s="88">
        <v>0</v>
      </c>
      <c r="M35" s="89">
        <f t="shared" si="27"/>
        <v>0</v>
      </c>
      <c r="N35" s="88">
        <v>0</v>
      </c>
      <c r="O35" s="88">
        <v>0</v>
      </c>
      <c r="P35" s="88">
        <v>0</v>
      </c>
      <c r="Q35" s="88">
        <v>0</v>
      </c>
      <c r="R35" s="88">
        <v>0</v>
      </c>
      <c r="S35" s="88">
        <v>0</v>
      </c>
      <c r="T35" s="88">
        <v>42663</v>
      </c>
      <c r="U35" s="88">
        <v>0</v>
      </c>
      <c r="V35" s="88">
        <f t="shared" si="28"/>
        <v>0</v>
      </c>
      <c r="W35" s="88">
        <f t="shared" si="29"/>
        <v>0</v>
      </c>
      <c r="X35" s="88">
        <f t="shared" si="30"/>
        <v>0</v>
      </c>
      <c r="Y35" s="88">
        <v>0</v>
      </c>
      <c r="Z35" s="88">
        <v>0</v>
      </c>
      <c r="AA35" s="88">
        <v>0</v>
      </c>
      <c r="AB35" s="88">
        <v>0</v>
      </c>
      <c r="AC35" s="88">
        <v>0</v>
      </c>
      <c r="AD35" s="88">
        <f t="shared" si="31"/>
        <v>0</v>
      </c>
      <c r="AE35" s="88">
        <v>0</v>
      </c>
      <c r="AF35" s="89">
        <f t="shared" si="32"/>
        <v>0</v>
      </c>
      <c r="AG35" s="88">
        <v>0</v>
      </c>
      <c r="AH35" s="88">
        <v>0</v>
      </c>
      <c r="AI35" s="88">
        <v>0</v>
      </c>
      <c r="AJ35" s="88">
        <v>0</v>
      </c>
      <c r="AK35" s="88">
        <v>0</v>
      </c>
      <c r="AL35" s="88">
        <v>0</v>
      </c>
      <c r="AM35" s="88">
        <v>39825</v>
      </c>
      <c r="AN35" s="88">
        <v>0</v>
      </c>
      <c r="AO35" s="88">
        <f t="shared" si="33"/>
        <v>0</v>
      </c>
      <c r="AP35" s="88">
        <f t="shared" si="10"/>
        <v>0</v>
      </c>
      <c r="AQ35" s="88">
        <f t="shared" si="10"/>
        <v>0</v>
      </c>
      <c r="AR35" s="88">
        <f t="shared" si="10"/>
        <v>0</v>
      </c>
      <c r="AS35" s="88">
        <f t="shared" si="10"/>
        <v>0</v>
      </c>
      <c r="AT35" s="88">
        <f t="shared" si="11"/>
        <v>0</v>
      </c>
      <c r="AU35" s="88">
        <f t="shared" si="12"/>
        <v>0</v>
      </c>
      <c r="AV35" s="88">
        <f t="shared" si="12"/>
        <v>3368</v>
      </c>
      <c r="AW35" s="88">
        <f t="shared" si="13"/>
        <v>0</v>
      </c>
      <c r="AX35" s="88">
        <f t="shared" si="14"/>
        <v>0</v>
      </c>
      <c r="AY35" s="88">
        <f t="shared" si="15"/>
        <v>0</v>
      </c>
      <c r="AZ35" s="88">
        <f t="shared" si="16"/>
        <v>0</v>
      </c>
      <c r="BA35" s="88">
        <f t="shared" si="17"/>
        <v>0</v>
      </c>
      <c r="BB35" s="88">
        <f t="shared" si="18"/>
        <v>0</v>
      </c>
      <c r="BC35" s="88">
        <f t="shared" si="19"/>
        <v>0</v>
      </c>
      <c r="BD35" s="88">
        <f t="shared" si="20"/>
        <v>0</v>
      </c>
      <c r="BE35" s="88">
        <f t="shared" si="21"/>
        <v>0</v>
      </c>
      <c r="BF35" s="88">
        <f t="shared" si="21"/>
        <v>82488</v>
      </c>
      <c r="BG35" s="88">
        <f t="shared" si="22"/>
        <v>0</v>
      </c>
      <c r="BH35" s="88">
        <f t="shared" si="23"/>
        <v>0</v>
      </c>
    </row>
    <row r="36" spans="1:60" ht="13.5">
      <c r="A36" s="17" t="s">
        <v>8</v>
      </c>
      <c r="B36" s="76" t="s">
        <v>133</v>
      </c>
      <c r="C36" s="77" t="s">
        <v>134</v>
      </c>
      <c r="D36" s="88">
        <f t="shared" si="24"/>
        <v>0</v>
      </c>
      <c r="E36" s="88">
        <f t="shared" si="25"/>
        <v>0</v>
      </c>
      <c r="F36" s="88">
        <v>0</v>
      </c>
      <c r="G36" s="88">
        <v>0</v>
      </c>
      <c r="H36" s="88">
        <v>0</v>
      </c>
      <c r="I36" s="88">
        <v>0</v>
      </c>
      <c r="J36" s="88">
        <v>48444</v>
      </c>
      <c r="K36" s="88">
        <f t="shared" si="26"/>
        <v>140144</v>
      </c>
      <c r="L36" s="88">
        <v>57487</v>
      </c>
      <c r="M36" s="89">
        <f t="shared" si="27"/>
        <v>4506</v>
      </c>
      <c r="N36" s="88">
        <v>4506</v>
      </c>
      <c r="O36" s="88">
        <v>0</v>
      </c>
      <c r="P36" s="88">
        <v>0</v>
      </c>
      <c r="Q36" s="88">
        <v>0</v>
      </c>
      <c r="R36" s="88">
        <v>74889</v>
      </c>
      <c r="S36" s="88">
        <v>3262</v>
      </c>
      <c r="T36" s="88">
        <v>195367</v>
      </c>
      <c r="U36" s="88">
        <v>0</v>
      </c>
      <c r="V36" s="88">
        <f t="shared" si="28"/>
        <v>140144</v>
      </c>
      <c r="W36" s="88">
        <f t="shared" si="29"/>
        <v>0</v>
      </c>
      <c r="X36" s="88">
        <f t="shared" si="30"/>
        <v>0</v>
      </c>
      <c r="Y36" s="88">
        <v>0</v>
      </c>
      <c r="Z36" s="88">
        <v>0</v>
      </c>
      <c r="AA36" s="88">
        <v>0</v>
      </c>
      <c r="AB36" s="88">
        <v>0</v>
      </c>
      <c r="AC36" s="88">
        <v>0</v>
      </c>
      <c r="AD36" s="88">
        <f t="shared" si="31"/>
        <v>0</v>
      </c>
      <c r="AE36" s="88">
        <v>0</v>
      </c>
      <c r="AF36" s="89">
        <f t="shared" si="32"/>
        <v>0</v>
      </c>
      <c r="AG36" s="88">
        <v>0</v>
      </c>
      <c r="AH36" s="88">
        <v>0</v>
      </c>
      <c r="AI36" s="88">
        <v>0</v>
      </c>
      <c r="AJ36" s="88">
        <v>0</v>
      </c>
      <c r="AK36" s="88">
        <v>0</v>
      </c>
      <c r="AL36" s="88">
        <v>0</v>
      </c>
      <c r="AM36" s="88">
        <v>74617</v>
      </c>
      <c r="AN36" s="88">
        <v>0</v>
      </c>
      <c r="AO36" s="88">
        <f t="shared" si="33"/>
        <v>0</v>
      </c>
      <c r="AP36" s="88">
        <f t="shared" si="10"/>
        <v>0</v>
      </c>
      <c r="AQ36" s="88">
        <f t="shared" si="10"/>
        <v>0</v>
      </c>
      <c r="AR36" s="88">
        <f t="shared" si="10"/>
        <v>0</v>
      </c>
      <c r="AS36" s="88">
        <f t="shared" si="10"/>
        <v>0</v>
      </c>
      <c r="AT36" s="88">
        <f t="shared" si="11"/>
        <v>0</v>
      </c>
      <c r="AU36" s="88">
        <f t="shared" si="12"/>
        <v>0</v>
      </c>
      <c r="AV36" s="88">
        <f t="shared" si="12"/>
        <v>48444</v>
      </c>
      <c r="AW36" s="88">
        <f t="shared" si="13"/>
        <v>140144</v>
      </c>
      <c r="AX36" s="88">
        <f t="shared" si="14"/>
        <v>57487</v>
      </c>
      <c r="AY36" s="88">
        <f t="shared" si="15"/>
        <v>4506</v>
      </c>
      <c r="AZ36" s="88">
        <f t="shared" si="16"/>
        <v>4506</v>
      </c>
      <c r="BA36" s="88">
        <f t="shared" si="17"/>
        <v>0</v>
      </c>
      <c r="BB36" s="88">
        <f t="shared" si="18"/>
        <v>0</v>
      </c>
      <c r="BC36" s="88">
        <f t="shared" si="19"/>
        <v>0</v>
      </c>
      <c r="BD36" s="88">
        <f t="shared" si="20"/>
        <v>74889</v>
      </c>
      <c r="BE36" s="88">
        <f t="shared" si="21"/>
        <v>3262</v>
      </c>
      <c r="BF36" s="88">
        <f t="shared" si="21"/>
        <v>269984</v>
      </c>
      <c r="BG36" s="88">
        <f t="shared" si="22"/>
        <v>0</v>
      </c>
      <c r="BH36" s="88">
        <f t="shared" si="23"/>
        <v>140144</v>
      </c>
    </row>
    <row r="37" spans="1:60" ht="13.5">
      <c r="A37" s="17" t="s">
        <v>8</v>
      </c>
      <c r="B37" s="76" t="s">
        <v>135</v>
      </c>
      <c r="C37" s="77" t="s">
        <v>136</v>
      </c>
      <c r="D37" s="88">
        <f t="shared" si="24"/>
        <v>0</v>
      </c>
      <c r="E37" s="88">
        <f t="shared" si="25"/>
        <v>0</v>
      </c>
      <c r="F37" s="88">
        <v>0</v>
      </c>
      <c r="G37" s="88">
        <v>0</v>
      </c>
      <c r="H37" s="88">
        <v>0</v>
      </c>
      <c r="I37" s="88">
        <v>0</v>
      </c>
      <c r="J37" s="88">
        <v>231739</v>
      </c>
      <c r="K37" s="88">
        <f t="shared" si="26"/>
        <v>88113</v>
      </c>
      <c r="L37" s="88">
        <v>0</v>
      </c>
      <c r="M37" s="89">
        <f t="shared" si="27"/>
        <v>0</v>
      </c>
      <c r="N37" s="88">
        <v>0</v>
      </c>
      <c r="O37" s="88">
        <v>0</v>
      </c>
      <c r="P37" s="88">
        <v>0</v>
      </c>
      <c r="Q37" s="88">
        <v>0</v>
      </c>
      <c r="R37" s="88">
        <v>64549</v>
      </c>
      <c r="S37" s="88">
        <v>23564</v>
      </c>
      <c r="T37" s="88">
        <v>365526</v>
      </c>
      <c r="U37" s="88">
        <v>0</v>
      </c>
      <c r="V37" s="88">
        <f t="shared" si="28"/>
        <v>88113</v>
      </c>
      <c r="W37" s="88">
        <f t="shared" si="29"/>
        <v>0</v>
      </c>
      <c r="X37" s="88">
        <f t="shared" si="30"/>
        <v>0</v>
      </c>
      <c r="Y37" s="88">
        <v>0</v>
      </c>
      <c r="Z37" s="88">
        <v>0</v>
      </c>
      <c r="AA37" s="88">
        <v>0</v>
      </c>
      <c r="AB37" s="88">
        <v>0</v>
      </c>
      <c r="AC37" s="88">
        <v>0</v>
      </c>
      <c r="AD37" s="88">
        <f t="shared" si="31"/>
        <v>0</v>
      </c>
      <c r="AE37" s="88">
        <v>0</v>
      </c>
      <c r="AF37" s="89">
        <f t="shared" si="32"/>
        <v>0</v>
      </c>
      <c r="AG37" s="88">
        <v>0</v>
      </c>
      <c r="AH37" s="88">
        <v>0</v>
      </c>
      <c r="AI37" s="88">
        <v>0</v>
      </c>
      <c r="AJ37" s="88">
        <v>0</v>
      </c>
      <c r="AK37" s="88">
        <v>0</v>
      </c>
      <c r="AL37" s="88">
        <v>0</v>
      </c>
      <c r="AM37" s="88">
        <v>53621</v>
      </c>
      <c r="AN37" s="88">
        <v>0</v>
      </c>
      <c r="AO37" s="88">
        <f t="shared" si="33"/>
        <v>0</v>
      </c>
      <c r="AP37" s="88">
        <f t="shared" si="10"/>
        <v>0</v>
      </c>
      <c r="AQ37" s="88">
        <f t="shared" si="10"/>
        <v>0</v>
      </c>
      <c r="AR37" s="88">
        <f t="shared" si="10"/>
        <v>0</v>
      </c>
      <c r="AS37" s="88">
        <f t="shared" si="10"/>
        <v>0</v>
      </c>
      <c r="AT37" s="88">
        <f t="shared" si="11"/>
        <v>0</v>
      </c>
      <c r="AU37" s="88">
        <f t="shared" si="12"/>
        <v>0</v>
      </c>
      <c r="AV37" s="88">
        <f t="shared" si="12"/>
        <v>231739</v>
      </c>
      <c r="AW37" s="88">
        <f t="shared" si="13"/>
        <v>88113</v>
      </c>
      <c r="AX37" s="88">
        <f t="shared" si="14"/>
        <v>0</v>
      </c>
      <c r="AY37" s="88">
        <f t="shared" si="15"/>
        <v>0</v>
      </c>
      <c r="AZ37" s="88">
        <f t="shared" si="16"/>
        <v>0</v>
      </c>
      <c r="BA37" s="88">
        <f t="shared" si="17"/>
        <v>0</v>
      </c>
      <c r="BB37" s="88">
        <f t="shared" si="18"/>
        <v>0</v>
      </c>
      <c r="BC37" s="88">
        <f t="shared" si="19"/>
        <v>0</v>
      </c>
      <c r="BD37" s="88">
        <f t="shared" si="20"/>
        <v>64549</v>
      </c>
      <c r="BE37" s="88">
        <f t="shared" si="21"/>
        <v>23564</v>
      </c>
      <c r="BF37" s="88">
        <f t="shared" si="21"/>
        <v>419147</v>
      </c>
      <c r="BG37" s="88">
        <f t="shared" si="22"/>
        <v>0</v>
      </c>
      <c r="BH37" s="88">
        <f t="shared" si="23"/>
        <v>88113</v>
      </c>
    </row>
    <row r="38" spans="1:60" ht="13.5">
      <c r="A38" s="17" t="s">
        <v>8</v>
      </c>
      <c r="B38" s="76" t="s">
        <v>137</v>
      </c>
      <c r="C38" s="77" t="s">
        <v>138</v>
      </c>
      <c r="D38" s="88">
        <f t="shared" si="24"/>
        <v>0</v>
      </c>
      <c r="E38" s="88">
        <f t="shared" si="25"/>
        <v>0</v>
      </c>
      <c r="F38" s="88">
        <v>0</v>
      </c>
      <c r="G38" s="88">
        <v>0</v>
      </c>
      <c r="H38" s="88">
        <v>0</v>
      </c>
      <c r="I38" s="88">
        <v>0</v>
      </c>
      <c r="J38" s="88">
        <v>92375</v>
      </c>
      <c r="K38" s="88">
        <f t="shared" si="26"/>
        <v>38836</v>
      </c>
      <c r="L38" s="88">
        <v>0</v>
      </c>
      <c r="M38" s="89">
        <f t="shared" si="27"/>
        <v>0</v>
      </c>
      <c r="N38" s="88">
        <v>0</v>
      </c>
      <c r="O38" s="88">
        <v>0</v>
      </c>
      <c r="P38" s="88">
        <v>0</v>
      </c>
      <c r="Q38" s="88">
        <v>0</v>
      </c>
      <c r="R38" s="88">
        <v>29321</v>
      </c>
      <c r="S38" s="88">
        <v>9515</v>
      </c>
      <c r="T38" s="88">
        <v>145706</v>
      </c>
      <c r="U38" s="88">
        <v>0</v>
      </c>
      <c r="V38" s="88">
        <f t="shared" si="28"/>
        <v>38836</v>
      </c>
      <c r="W38" s="88">
        <f t="shared" si="29"/>
        <v>0</v>
      </c>
      <c r="X38" s="88">
        <f t="shared" si="30"/>
        <v>0</v>
      </c>
      <c r="Y38" s="88">
        <v>0</v>
      </c>
      <c r="Z38" s="88">
        <v>0</v>
      </c>
      <c r="AA38" s="88">
        <v>0</v>
      </c>
      <c r="AB38" s="88">
        <v>0</v>
      </c>
      <c r="AC38" s="88">
        <v>0</v>
      </c>
      <c r="AD38" s="88">
        <f t="shared" si="31"/>
        <v>0</v>
      </c>
      <c r="AE38" s="88">
        <v>0</v>
      </c>
      <c r="AF38" s="89">
        <f t="shared" si="32"/>
        <v>0</v>
      </c>
      <c r="AG38" s="88">
        <v>0</v>
      </c>
      <c r="AH38" s="88">
        <v>0</v>
      </c>
      <c r="AI38" s="88">
        <v>0</v>
      </c>
      <c r="AJ38" s="88">
        <v>0</v>
      </c>
      <c r="AK38" s="88">
        <v>0</v>
      </c>
      <c r="AL38" s="88">
        <v>0</v>
      </c>
      <c r="AM38" s="88">
        <v>38548</v>
      </c>
      <c r="AN38" s="88">
        <v>0</v>
      </c>
      <c r="AO38" s="88">
        <f t="shared" si="33"/>
        <v>0</v>
      </c>
      <c r="AP38" s="88">
        <f t="shared" si="10"/>
        <v>0</v>
      </c>
      <c r="AQ38" s="88">
        <f t="shared" si="10"/>
        <v>0</v>
      </c>
      <c r="AR38" s="88">
        <f t="shared" si="10"/>
        <v>0</v>
      </c>
      <c r="AS38" s="88">
        <f t="shared" si="10"/>
        <v>0</v>
      </c>
      <c r="AT38" s="88">
        <f t="shared" si="11"/>
        <v>0</v>
      </c>
      <c r="AU38" s="88">
        <f t="shared" si="12"/>
        <v>0</v>
      </c>
      <c r="AV38" s="88">
        <f t="shared" si="12"/>
        <v>92375</v>
      </c>
      <c r="AW38" s="88">
        <f t="shared" si="13"/>
        <v>38836</v>
      </c>
      <c r="AX38" s="88">
        <f t="shared" si="14"/>
        <v>0</v>
      </c>
      <c r="AY38" s="88">
        <f t="shared" si="15"/>
        <v>0</v>
      </c>
      <c r="AZ38" s="88">
        <f t="shared" si="16"/>
        <v>0</v>
      </c>
      <c r="BA38" s="88">
        <f t="shared" si="17"/>
        <v>0</v>
      </c>
      <c r="BB38" s="88">
        <f t="shared" si="18"/>
        <v>0</v>
      </c>
      <c r="BC38" s="88">
        <f t="shared" si="19"/>
        <v>0</v>
      </c>
      <c r="BD38" s="88">
        <f t="shared" si="20"/>
        <v>29321</v>
      </c>
      <c r="BE38" s="88">
        <f t="shared" si="21"/>
        <v>9515</v>
      </c>
      <c r="BF38" s="88">
        <f t="shared" si="21"/>
        <v>184254</v>
      </c>
      <c r="BG38" s="88">
        <f t="shared" si="22"/>
        <v>0</v>
      </c>
      <c r="BH38" s="88">
        <f t="shared" si="23"/>
        <v>38836</v>
      </c>
    </row>
    <row r="39" spans="1:60" ht="13.5">
      <c r="A39" s="17" t="s">
        <v>8</v>
      </c>
      <c r="B39" s="76" t="s">
        <v>139</v>
      </c>
      <c r="C39" s="77" t="s">
        <v>140</v>
      </c>
      <c r="D39" s="88">
        <f t="shared" si="24"/>
        <v>0</v>
      </c>
      <c r="E39" s="88">
        <f t="shared" si="25"/>
        <v>0</v>
      </c>
      <c r="F39" s="88">
        <v>0</v>
      </c>
      <c r="G39" s="88">
        <v>0</v>
      </c>
      <c r="H39" s="88">
        <v>0</v>
      </c>
      <c r="I39" s="88">
        <v>0</v>
      </c>
      <c r="J39" s="88">
        <v>1869</v>
      </c>
      <c r="K39" s="88">
        <f t="shared" si="26"/>
        <v>0</v>
      </c>
      <c r="L39" s="88">
        <v>0</v>
      </c>
      <c r="M39" s="89">
        <f t="shared" si="27"/>
        <v>0</v>
      </c>
      <c r="N39" s="88">
        <v>0</v>
      </c>
      <c r="O39" s="88">
        <v>0</v>
      </c>
      <c r="P39" s="88">
        <v>0</v>
      </c>
      <c r="Q39" s="88">
        <v>0</v>
      </c>
      <c r="R39" s="88">
        <v>0</v>
      </c>
      <c r="S39" s="88">
        <v>0</v>
      </c>
      <c r="T39" s="88">
        <v>23674</v>
      </c>
      <c r="U39" s="88">
        <v>0</v>
      </c>
      <c r="V39" s="88">
        <f t="shared" si="28"/>
        <v>0</v>
      </c>
      <c r="W39" s="88">
        <f t="shared" si="29"/>
        <v>0</v>
      </c>
      <c r="X39" s="88">
        <f t="shared" si="30"/>
        <v>0</v>
      </c>
      <c r="Y39" s="88">
        <v>0</v>
      </c>
      <c r="Z39" s="88">
        <v>0</v>
      </c>
      <c r="AA39" s="88">
        <v>0</v>
      </c>
      <c r="AB39" s="88">
        <v>0</v>
      </c>
      <c r="AC39" s="88">
        <v>0</v>
      </c>
      <c r="AD39" s="88">
        <f t="shared" si="31"/>
        <v>0</v>
      </c>
      <c r="AE39" s="88">
        <v>0</v>
      </c>
      <c r="AF39" s="89">
        <f t="shared" si="32"/>
        <v>0</v>
      </c>
      <c r="AG39" s="88">
        <v>0</v>
      </c>
      <c r="AH39" s="88">
        <v>0</v>
      </c>
      <c r="AI39" s="88">
        <v>0</v>
      </c>
      <c r="AJ39" s="88">
        <v>0</v>
      </c>
      <c r="AK39" s="88">
        <v>0</v>
      </c>
      <c r="AL39" s="88">
        <v>0</v>
      </c>
      <c r="AM39" s="88">
        <v>14546</v>
      </c>
      <c r="AN39" s="88">
        <v>0</v>
      </c>
      <c r="AO39" s="88">
        <f t="shared" si="33"/>
        <v>0</v>
      </c>
      <c r="AP39" s="88">
        <f t="shared" si="10"/>
        <v>0</v>
      </c>
      <c r="AQ39" s="88">
        <f t="shared" si="10"/>
        <v>0</v>
      </c>
      <c r="AR39" s="88">
        <f t="shared" si="10"/>
        <v>0</v>
      </c>
      <c r="AS39" s="88">
        <f t="shared" si="10"/>
        <v>0</v>
      </c>
      <c r="AT39" s="88">
        <f t="shared" si="11"/>
        <v>0</v>
      </c>
      <c r="AU39" s="88">
        <f t="shared" si="12"/>
        <v>0</v>
      </c>
      <c r="AV39" s="88">
        <f t="shared" si="12"/>
        <v>1869</v>
      </c>
      <c r="AW39" s="88">
        <f t="shared" si="13"/>
        <v>0</v>
      </c>
      <c r="AX39" s="88">
        <f t="shared" si="14"/>
        <v>0</v>
      </c>
      <c r="AY39" s="88">
        <f t="shared" si="15"/>
        <v>0</v>
      </c>
      <c r="AZ39" s="88">
        <f t="shared" si="16"/>
        <v>0</v>
      </c>
      <c r="BA39" s="88">
        <f t="shared" si="17"/>
        <v>0</v>
      </c>
      <c r="BB39" s="88">
        <f t="shared" si="18"/>
        <v>0</v>
      </c>
      <c r="BC39" s="88">
        <f t="shared" si="19"/>
        <v>0</v>
      </c>
      <c r="BD39" s="88">
        <f t="shared" si="20"/>
        <v>0</v>
      </c>
      <c r="BE39" s="88">
        <f t="shared" si="21"/>
        <v>0</v>
      </c>
      <c r="BF39" s="88">
        <f t="shared" si="21"/>
        <v>38220</v>
      </c>
      <c r="BG39" s="88">
        <f aca="true" t="shared" si="34" ref="BG39:BG67">U39+AN39</f>
        <v>0</v>
      </c>
      <c r="BH39" s="88">
        <f t="shared" si="23"/>
        <v>0</v>
      </c>
    </row>
    <row r="40" spans="1:60" ht="13.5">
      <c r="A40" s="17" t="s">
        <v>8</v>
      </c>
      <c r="B40" s="76" t="s">
        <v>141</v>
      </c>
      <c r="C40" s="77" t="s">
        <v>142</v>
      </c>
      <c r="D40" s="88">
        <f t="shared" si="24"/>
        <v>0</v>
      </c>
      <c r="E40" s="88">
        <f t="shared" si="25"/>
        <v>0</v>
      </c>
      <c r="F40" s="88">
        <v>0</v>
      </c>
      <c r="G40" s="88">
        <v>0</v>
      </c>
      <c r="H40" s="88">
        <v>0</v>
      </c>
      <c r="I40" s="88">
        <v>0</v>
      </c>
      <c r="J40" s="88">
        <v>29397</v>
      </c>
      <c r="K40" s="88">
        <f t="shared" si="26"/>
        <v>192486</v>
      </c>
      <c r="L40" s="88">
        <v>73055</v>
      </c>
      <c r="M40" s="89">
        <f t="shared" si="27"/>
        <v>15543</v>
      </c>
      <c r="N40" s="88">
        <v>0</v>
      </c>
      <c r="O40" s="88">
        <v>15543</v>
      </c>
      <c r="P40" s="88">
        <v>0</v>
      </c>
      <c r="Q40" s="88">
        <v>0</v>
      </c>
      <c r="R40" s="88">
        <v>103888</v>
      </c>
      <c r="S40" s="88">
        <v>0</v>
      </c>
      <c r="T40" s="88">
        <v>35589</v>
      </c>
      <c r="U40" s="88">
        <v>46312</v>
      </c>
      <c r="V40" s="88">
        <f t="shared" si="28"/>
        <v>238798</v>
      </c>
      <c r="W40" s="88">
        <f t="shared" si="29"/>
        <v>0</v>
      </c>
      <c r="X40" s="88">
        <f t="shared" si="30"/>
        <v>0</v>
      </c>
      <c r="Y40" s="88">
        <v>0</v>
      </c>
      <c r="Z40" s="88">
        <v>0</v>
      </c>
      <c r="AA40" s="88">
        <v>0</v>
      </c>
      <c r="AB40" s="88">
        <v>0</v>
      </c>
      <c r="AC40" s="88">
        <v>0</v>
      </c>
      <c r="AD40" s="88">
        <f t="shared" si="31"/>
        <v>0</v>
      </c>
      <c r="AE40" s="88">
        <v>0</v>
      </c>
      <c r="AF40" s="89">
        <f t="shared" si="32"/>
        <v>0</v>
      </c>
      <c r="AG40" s="88">
        <v>0</v>
      </c>
      <c r="AH40" s="88">
        <v>0</v>
      </c>
      <c r="AI40" s="88">
        <v>0</v>
      </c>
      <c r="AJ40" s="88">
        <v>0</v>
      </c>
      <c r="AK40" s="88">
        <v>0</v>
      </c>
      <c r="AL40" s="88">
        <v>0</v>
      </c>
      <c r="AM40" s="88">
        <v>58922</v>
      </c>
      <c r="AN40" s="88">
        <v>0</v>
      </c>
      <c r="AO40" s="88">
        <f t="shared" si="33"/>
        <v>0</v>
      </c>
      <c r="AP40" s="88">
        <f t="shared" si="10"/>
        <v>0</v>
      </c>
      <c r="AQ40" s="88">
        <f t="shared" si="10"/>
        <v>0</v>
      </c>
      <c r="AR40" s="88">
        <f t="shared" si="10"/>
        <v>0</v>
      </c>
      <c r="AS40" s="88">
        <f t="shared" si="10"/>
        <v>0</v>
      </c>
      <c r="AT40" s="88">
        <f t="shared" si="11"/>
        <v>0</v>
      </c>
      <c r="AU40" s="88">
        <f t="shared" si="12"/>
        <v>0</v>
      </c>
      <c r="AV40" s="88">
        <f t="shared" si="12"/>
        <v>29397</v>
      </c>
      <c r="AW40" s="88">
        <f t="shared" si="13"/>
        <v>192486</v>
      </c>
      <c r="AX40" s="88">
        <f t="shared" si="14"/>
        <v>73055</v>
      </c>
      <c r="AY40" s="88">
        <f t="shared" si="15"/>
        <v>15543</v>
      </c>
      <c r="AZ40" s="88">
        <f t="shared" si="16"/>
        <v>0</v>
      </c>
      <c r="BA40" s="88">
        <f t="shared" si="17"/>
        <v>15543</v>
      </c>
      <c r="BB40" s="88">
        <f t="shared" si="18"/>
        <v>0</v>
      </c>
      <c r="BC40" s="88">
        <f t="shared" si="19"/>
        <v>0</v>
      </c>
      <c r="BD40" s="88">
        <f t="shared" si="20"/>
        <v>103888</v>
      </c>
      <c r="BE40" s="88">
        <f t="shared" si="21"/>
        <v>0</v>
      </c>
      <c r="BF40" s="88">
        <f t="shared" si="21"/>
        <v>94511</v>
      </c>
      <c r="BG40" s="88">
        <f t="shared" si="34"/>
        <v>46312</v>
      </c>
      <c r="BH40" s="88">
        <f t="shared" si="23"/>
        <v>238798</v>
      </c>
    </row>
    <row r="41" spans="1:60" ht="13.5">
      <c r="A41" s="17" t="s">
        <v>8</v>
      </c>
      <c r="B41" s="76" t="s">
        <v>143</v>
      </c>
      <c r="C41" s="77" t="s">
        <v>144</v>
      </c>
      <c r="D41" s="88">
        <f t="shared" si="24"/>
        <v>0</v>
      </c>
      <c r="E41" s="88">
        <f t="shared" si="25"/>
        <v>0</v>
      </c>
      <c r="F41" s="88">
        <v>0</v>
      </c>
      <c r="G41" s="88">
        <v>0</v>
      </c>
      <c r="H41" s="88">
        <v>0</v>
      </c>
      <c r="I41" s="88">
        <v>0</v>
      </c>
      <c r="J41" s="88">
        <v>0</v>
      </c>
      <c r="K41" s="88">
        <f t="shared" si="26"/>
        <v>529540</v>
      </c>
      <c r="L41" s="88">
        <v>63899</v>
      </c>
      <c r="M41" s="89">
        <f t="shared" si="27"/>
        <v>195695</v>
      </c>
      <c r="N41" s="88">
        <v>2109</v>
      </c>
      <c r="O41" s="88">
        <v>167244</v>
      </c>
      <c r="P41" s="88">
        <v>26342</v>
      </c>
      <c r="Q41" s="88">
        <v>0</v>
      </c>
      <c r="R41" s="88">
        <v>253916</v>
      </c>
      <c r="S41" s="88">
        <v>16030</v>
      </c>
      <c r="T41" s="88">
        <v>0</v>
      </c>
      <c r="U41" s="88">
        <v>0</v>
      </c>
      <c r="V41" s="88">
        <f t="shared" si="28"/>
        <v>529540</v>
      </c>
      <c r="W41" s="88">
        <f t="shared" si="29"/>
        <v>0</v>
      </c>
      <c r="X41" s="88">
        <f t="shared" si="30"/>
        <v>0</v>
      </c>
      <c r="Y41" s="88">
        <v>0</v>
      </c>
      <c r="Z41" s="88">
        <v>0</v>
      </c>
      <c r="AA41" s="88">
        <v>0</v>
      </c>
      <c r="AB41" s="88">
        <v>0</v>
      </c>
      <c r="AC41" s="88">
        <v>0</v>
      </c>
      <c r="AD41" s="88">
        <f t="shared" si="31"/>
        <v>136107</v>
      </c>
      <c r="AE41" s="88">
        <v>5810</v>
      </c>
      <c r="AF41" s="89">
        <f t="shared" si="32"/>
        <v>87114</v>
      </c>
      <c r="AG41" s="88">
        <v>0</v>
      </c>
      <c r="AH41" s="88">
        <v>87114</v>
      </c>
      <c r="AI41" s="88">
        <v>0</v>
      </c>
      <c r="AJ41" s="88">
        <v>0</v>
      </c>
      <c r="AK41" s="88">
        <v>42993</v>
      </c>
      <c r="AL41" s="88">
        <v>190</v>
      </c>
      <c r="AM41" s="88">
        <v>0</v>
      </c>
      <c r="AN41" s="88">
        <v>0</v>
      </c>
      <c r="AO41" s="88">
        <f t="shared" si="33"/>
        <v>136107</v>
      </c>
      <c r="AP41" s="88">
        <f t="shared" si="10"/>
        <v>0</v>
      </c>
      <c r="AQ41" s="88">
        <f t="shared" si="10"/>
        <v>0</v>
      </c>
      <c r="AR41" s="88">
        <f t="shared" si="10"/>
        <v>0</v>
      </c>
      <c r="AS41" s="88">
        <f t="shared" si="10"/>
        <v>0</v>
      </c>
      <c r="AT41" s="88">
        <f t="shared" si="11"/>
        <v>0</v>
      </c>
      <c r="AU41" s="88">
        <f t="shared" si="12"/>
        <v>0</v>
      </c>
      <c r="AV41" s="88">
        <f t="shared" si="12"/>
        <v>0</v>
      </c>
      <c r="AW41" s="88">
        <f t="shared" si="13"/>
        <v>665647</v>
      </c>
      <c r="AX41" s="88">
        <f t="shared" si="14"/>
        <v>69709</v>
      </c>
      <c r="AY41" s="88">
        <f t="shared" si="15"/>
        <v>282809</v>
      </c>
      <c r="AZ41" s="88">
        <f t="shared" si="16"/>
        <v>2109</v>
      </c>
      <c r="BA41" s="88">
        <f t="shared" si="17"/>
        <v>254358</v>
      </c>
      <c r="BB41" s="88">
        <f t="shared" si="18"/>
        <v>26342</v>
      </c>
      <c r="BC41" s="88">
        <f t="shared" si="19"/>
        <v>0</v>
      </c>
      <c r="BD41" s="88">
        <f t="shared" si="20"/>
        <v>296909</v>
      </c>
      <c r="BE41" s="88">
        <f t="shared" si="21"/>
        <v>16220</v>
      </c>
      <c r="BF41" s="88">
        <f t="shared" si="21"/>
        <v>0</v>
      </c>
      <c r="BG41" s="88">
        <f t="shared" si="34"/>
        <v>0</v>
      </c>
      <c r="BH41" s="88">
        <f t="shared" si="23"/>
        <v>665647</v>
      </c>
    </row>
    <row r="42" spans="1:60" ht="13.5">
      <c r="A42" s="17" t="s">
        <v>8</v>
      </c>
      <c r="B42" s="76" t="s">
        <v>145</v>
      </c>
      <c r="C42" s="77" t="s">
        <v>146</v>
      </c>
      <c r="D42" s="88">
        <f t="shared" si="24"/>
        <v>0</v>
      </c>
      <c r="E42" s="88">
        <f t="shared" si="25"/>
        <v>0</v>
      </c>
      <c r="F42" s="88">
        <v>0</v>
      </c>
      <c r="G42" s="88">
        <v>0</v>
      </c>
      <c r="H42" s="88">
        <v>0</v>
      </c>
      <c r="I42" s="88">
        <v>0</v>
      </c>
      <c r="J42" s="88">
        <v>119672</v>
      </c>
      <c r="K42" s="88">
        <f t="shared" si="26"/>
        <v>104424</v>
      </c>
      <c r="L42" s="88">
        <v>30269</v>
      </c>
      <c r="M42" s="89">
        <f t="shared" si="27"/>
        <v>1000</v>
      </c>
      <c r="N42" s="88">
        <v>1000</v>
      </c>
      <c r="O42" s="88">
        <v>0</v>
      </c>
      <c r="P42" s="88">
        <v>0</v>
      </c>
      <c r="Q42" s="88">
        <v>0</v>
      </c>
      <c r="R42" s="88">
        <v>73155</v>
      </c>
      <c r="S42" s="88">
        <v>0</v>
      </c>
      <c r="T42" s="88">
        <v>178614</v>
      </c>
      <c r="U42" s="88">
        <v>0</v>
      </c>
      <c r="V42" s="88">
        <f t="shared" si="28"/>
        <v>104424</v>
      </c>
      <c r="W42" s="88">
        <f t="shared" si="29"/>
        <v>0</v>
      </c>
      <c r="X42" s="88">
        <f t="shared" si="30"/>
        <v>0</v>
      </c>
      <c r="Y42" s="88">
        <v>0</v>
      </c>
      <c r="Z42" s="88">
        <v>0</v>
      </c>
      <c r="AA42" s="88">
        <v>0</v>
      </c>
      <c r="AB42" s="88">
        <v>0</v>
      </c>
      <c r="AC42" s="88">
        <v>0</v>
      </c>
      <c r="AD42" s="88">
        <f t="shared" si="31"/>
        <v>0</v>
      </c>
      <c r="AE42" s="88">
        <v>0</v>
      </c>
      <c r="AF42" s="89">
        <f t="shared" si="32"/>
        <v>0</v>
      </c>
      <c r="AG42" s="88">
        <v>0</v>
      </c>
      <c r="AH42" s="88">
        <v>0</v>
      </c>
      <c r="AI42" s="88">
        <v>0</v>
      </c>
      <c r="AJ42" s="88">
        <v>0</v>
      </c>
      <c r="AK42" s="88">
        <v>0</v>
      </c>
      <c r="AL42" s="88">
        <v>0</v>
      </c>
      <c r="AM42" s="88">
        <v>66437</v>
      </c>
      <c r="AN42" s="88">
        <v>0</v>
      </c>
      <c r="AO42" s="88">
        <f t="shared" si="33"/>
        <v>0</v>
      </c>
      <c r="AP42" s="88">
        <f t="shared" si="10"/>
        <v>0</v>
      </c>
      <c r="AQ42" s="88">
        <f t="shared" si="10"/>
        <v>0</v>
      </c>
      <c r="AR42" s="88">
        <f t="shared" si="10"/>
        <v>0</v>
      </c>
      <c r="AS42" s="88">
        <f t="shared" si="10"/>
        <v>0</v>
      </c>
      <c r="AT42" s="88">
        <f t="shared" si="11"/>
        <v>0</v>
      </c>
      <c r="AU42" s="88">
        <f t="shared" si="12"/>
        <v>0</v>
      </c>
      <c r="AV42" s="88">
        <f t="shared" si="12"/>
        <v>119672</v>
      </c>
      <c r="AW42" s="88">
        <f t="shared" si="13"/>
        <v>104424</v>
      </c>
      <c r="AX42" s="88">
        <f t="shared" si="14"/>
        <v>30269</v>
      </c>
      <c r="AY42" s="88">
        <f t="shared" si="15"/>
        <v>1000</v>
      </c>
      <c r="AZ42" s="88">
        <f t="shared" si="16"/>
        <v>1000</v>
      </c>
      <c r="BA42" s="88">
        <f t="shared" si="17"/>
        <v>0</v>
      </c>
      <c r="BB42" s="88">
        <f t="shared" si="18"/>
        <v>0</v>
      </c>
      <c r="BC42" s="88">
        <f t="shared" si="19"/>
        <v>0</v>
      </c>
      <c r="BD42" s="88">
        <f t="shared" si="20"/>
        <v>73155</v>
      </c>
      <c r="BE42" s="88">
        <f t="shared" si="21"/>
        <v>0</v>
      </c>
      <c r="BF42" s="88">
        <f t="shared" si="21"/>
        <v>245051</v>
      </c>
      <c r="BG42" s="88">
        <f t="shared" si="34"/>
        <v>0</v>
      </c>
      <c r="BH42" s="88">
        <f t="shared" si="23"/>
        <v>104424</v>
      </c>
    </row>
    <row r="43" spans="1:60" ht="13.5">
      <c r="A43" s="17" t="s">
        <v>8</v>
      </c>
      <c r="B43" s="76" t="s">
        <v>147</v>
      </c>
      <c r="C43" s="77" t="s">
        <v>148</v>
      </c>
      <c r="D43" s="88">
        <f t="shared" si="24"/>
        <v>0</v>
      </c>
      <c r="E43" s="88">
        <f t="shared" si="25"/>
        <v>0</v>
      </c>
      <c r="F43" s="88">
        <v>0</v>
      </c>
      <c r="G43" s="88">
        <v>0</v>
      </c>
      <c r="H43" s="88">
        <v>0</v>
      </c>
      <c r="I43" s="88">
        <v>0</v>
      </c>
      <c r="J43" s="88">
        <v>7582</v>
      </c>
      <c r="K43" s="88">
        <f t="shared" si="26"/>
        <v>0</v>
      </c>
      <c r="L43" s="88">
        <v>0</v>
      </c>
      <c r="M43" s="89">
        <f t="shared" si="27"/>
        <v>0</v>
      </c>
      <c r="N43" s="88">
        <v>0</v>
      </c>
      <c r="O43" s="88">
        <v>0</v>
      </c>
      <c r="P43" s="88">
        <v>0</v>
      </c>
      <c r="Q43" s="88">
        <v>0</v>
      </c>
      <c r="R43" s="88">
        <v>0</v>
      </c>
      <c r="S43" s="88">
        <v>0</v>
      </c>
      <c r="T43" s="88">
        <v>63275</v>
      </c>
      <c r="U43" s="88">
        <v>0</v>
      </c>
      <c r="V43" s="88">
        <f t="shared" si="28"/>
        <v>0</v>
      </c>
      <c r="W43" s="88">
        <f t="shared" si="29"/>
        <v>0</v>
      </c>
      <c r="X43" s="88">
        <f t="shared" si="30"/>
        <v>0</v>
      </c>
      <c r="Y43" s="88">
        <v>0</v>
      </c>
      <c r="Z43" s="88">
        <v>0</v>
      </c>
      <c r="AA43" s="88">
        <v>0</v>
      </c>
      <c r="AB43" s="88">
        <v>0</v>
      </c>
      <c r="AC43" s="88">
        <v>0</v>
      </c>
      <c r="AD43" s="88">
        <f t="shared" si="31"/>
        <v>0</v>
      </c>
      <c r="AE43" s="88">
        <v>0</v>
      </c>
      <c r="AF43" s="89">
        <f t="shared" si="32"/>
        <v>0</v>
      </c>
      <c r="AG43" s="88">
        <v>0</v>
      </c>
      <c r="AH43" s="88">
        <v>0</v>
      </c>
      <c r="AI43" s="88">
        <v>0</v>
      </c>
      <c r="AJ43" s="88">
        <v>0</v>
      </c>
      <c r="AK43" s="88">
        <v>0</v>
      </c>
      <c r="AL43" s="88">
        <v>0</v>
      </c>
      <c r="AM43" s="88">
        <v>13937</v>
      </c>
      <c r="AN43" s="88">
        <v>0</v>
      </c>
      <c r="AO43" s="88">
        <f t="shared" si="33"/>
        <v>0</v>
      </c>
      <c r="AP43" s="88">
        <f t="shared" si="10"/>
        <v>0</v>
      </c>
      <c r="AQ43" s="88">
        <f t="shared" si="10"/>
        <v>0</v>
      </c>
      <c r="AR43" s="88">
        <f t="shared" si="10"/>
        <v>0</v>
      </c>
      <c r="AS43" s="88">
        <f t="shared" si="10"/>
        <v>0</v>
      </c>
      <c r="AT43" s="88">
        <f t="shared" si="11"/>
        <v>0</v>
      </c>
      <c r="AU43" s="88">
        <f t="shared" si="12"/>
        <v>0</v>
      </c>
      <c r="AV43" s="88">
        <f t="shared" si="12"/>
        <v>7582</v>
      </c>
      <c r="AW43" s="88">
        <f t="shared" si="13"/>
        <v>0</v>
      </c>
      <c r="AX43" s="88">
        <f t="shared" si="14"/>
        <v>0</v>
      </c>
      <c r="AY43" s="88">
        <f t="shared" si="15"/>
        <v>0</v>
      </c>
      <c r="AZ43" s="88">
        <f t="shared" si="16"/>
        <v>0</v>
      </c>
      <c r="BA43" s="88">
        <f t="shared" si="17"/>
        <v>0</v>
      </c>
      <c r="BB43" s="88">
        <f t="shared" si="18"/>
        <v>0</v>
      </c>
      <c r="BC43" s="88">
        <f t="shared" si="19"/>
        <v>0</v>
      </c>
      <c r="BD43" s="88">
        <f t="shared" si="20"/>
        <v>0</v>
      </c>
      <c r="BE43" s="88">
        <f t="shared" si="21"/>
        <v>0</v>
      </c>
      <c r="BF43" s="88">
        <f t="shared" si="21"/>
        <v>77212</v>
      </c>
      <c r="BG43" s="88">
        <f t="shared" si="34"/>
        <v>0</v>
      </c>
      <c r="BH43" s="88">
        <f t="shared" si="23"/>
        <v>0</v>
      </c>
    </row>
    <row r="44" spans="1:60" ht="13.5">
      <c r="A44" s="17" t="s">
        <v>8</v>
      </c>
      <c r="B44" s="76" t="s">
        <v>149</v>
      </c>
      <c r="C44" s="77" t="s">
        <v>150</v>
      </c>
      <c r="D44" s="88">
        <f t="shared" si="24"/>
        <v>0</v>
      </c>
      <c r="E44" s="88">
        <f t="shared" si="25"/>
        <v>0</v>
      </c>
      <c r="F44" s="88">
        <v>0</v>
      </c>
      <c r="G44" s="88">
        <v>0</v>
      </c>
      <c r="H44" s="88">
        <v>0</v>
      </c>
      <c r="I44" s="88">
        <v>0</v>
      </c>
      <c r="J44" s="88">
        <v>43489</v>
      </c>
      <c r="K44" s="88">
        <f t="shared" si="26"/>
        <v>79440</v>
      </c>
      <c r="L44" s="88">
        <v>37410</v>
      </c>
      <c r="M44" s="89">
        <f t="shared" si="27"/>
        <v>0</v>
      </c>
      <c r="N44" s="88">
        <v>0</v>
      </c>
      <c r="O44" s="88">
        <v>0</v>
      </c>
      <c r="P44" s="88">
        <v>0</v>
      </c>
      <c r="Q44" s="88">
        <v>0</v>
      </c>
      <c r="R44" s="88">
        <v>42030</v>
      </c>
      <c r="S44" s="88">
        <v>0</v>
      </c>
      <c r="T44" s="88">
        <v>131521</v>
      </c>
      <c r="U44" s="88">
        <v>0</v>
      </c>
      <c r="V44" s="88">
        <f t="shared" si="28"/>
        <v>79440</v>
      </c>
      <c r="W44" s="88">
        <f t="shared" si="29"/>
        <v>0</v>
      </c>
      <c r="X44" s="88">
        <f t="shared" si="30"/>
        <v>0</v>
      </c>
      <c r="Y44" s="88">
        <v>0</v>
      </c>
      <c r="Z44" s="88">
        <v>0</v>
      </c>
      <c r="AA44" s="88">
        <v>0</v>
      </c>
      <c r="AB44" s="88">
        <v>0</v>
      </c>
      <c r="AC44" s="88">
        <v>0</v>
      </c>
      <c r="AD44" s="88">
        <f t="shared" si="31"/>
        <v>0</v>
      </c>
      <c r="AE44" s="88">
        <v>0</v>
      </c>
      <c r="AF44" s="89">
        <f t="shared" si="32"/>
        <v>0</v>
      </c>
      <c r="AG44" s="88">
        <v>0</v>
      </c>
      <c r="AH44" s="88">
        <v>0</v>
      </c>
      <c r="AI44" s="88">
        <v>0</v>
      </c>
      <c r="AJ44" s="88">
        <v>0</v>
      </c>
      <c r="AK44" s="88">
        <v>0</v>
      </c>
      <c r="AL44" s="88">
        <v>0</v>
      </c>
      <c r="AM44" s="88">
        <v>44945</v>
      </c>
      <c r="AN44" s="88">
        <v>0</v>
      </c>
      <c r="AO44" s="88">
        <f t="shared" si="33"/>
        <v>0</v>
      </c>
      <c r="AP44" s="88">
        <f t="shared" si="10"/>
        <v>0</v>
      </c>
      <c r="AQ44" s="88">
        <f t="shared" si="10"/>
        <v>0</v>
      </c>
      <c r="AR44" s="88">
        <f t="shared" si="10"/>
        <v>0</v>
      </c>
      <c r="AS44" s="88">
        <f t="shared" si="10"/>
        <v>0</v>
      </c>
      <c r="AT44" s="88">
        <f t="shared" si="11"/>
        <v>0</v>
      </c>
      <c r="AU44" s="88">
        <f t="shared" si="12"/>
        <v>0</v>
      </c>
      <c r="AV44" s="88">
        <f t="shared" si="12"/>
        <v>43489</v>
      </c>
      <c r="AW44" s="88">
        <f t="shared" si="13"/>
        <v>79440</v>
      </c>
      <c r="AX44" s="88">
        <f t="shared" si="14"/>
        <v>37410</v>
      </c>
      <c r="AY44" s="88">
        <f t="shared" si="15"/>
        <v>0</v>
      </c>
      <c r="AZ44" s="88">
        <f t="shared" si="16"/>
        <v>0</v>
      </c>
      <c r="BA44" s="88">
        <f t="shared" si="17"/>
        <v>0</v>
      </c>
      <c r="BB44" s="88">
        <f t="shared" si="18"/>
        <v>0</v>
      </c>
      <c r="BC44" s="88">
        <f t="shared" si="19"/>
        <v>0</v>
      </c>
      <c r="BD44" s="88">
        <f t="shared" si="20"/>
        <v>42030</v>
      </c>
      <c r="BE44" s="88">
        <f t="shared" si="21"/>
        <v>0</v>
      </c>
      <c r="BF44" s="88">
        <f t="shared" si="21"/>
        <v>176466</v>
      </c>
      <c r="BG44" s="88">
        <f t="shared" si="34"/>
        <v>0</v>
      </c>
      <c r="BH44" s="88">
        <f t="shared" si="23"/>
        <v>79440</v>
      </c>
    </row>
    <row r="45" spans="1:60" ht="13.5">
      <c r="A45" s="17" t="s">
        <v>8</v>
      </c>
      <c r="B45" s="76" t="s">
        <v>151</v>
      </c>
      <c r="C45" s="77" t="s">
        <v>152</v>
      </c>
      <c r="D45" s="88">
        <f t="shared" si="24"/>
        <v>0</v>
      </c>
      <c r="E45" s="88">
        <f t="shared" si="25"/>
        <v>0</v>
      </c>
      <c r="F45" s="88">
        <v>0</v>
      </c>
      <c r="G45" s="88">
        <v>0</v>
      </c>
      <c r="H45" s="88">
        <v>0</v>
      </c>
      <c r="I45" s="88">
        <v>0</v>
      </c>
      <c r="J45" s="88">
        <v>6208</v>
      </c>
      <c r="K45" s="88">
        <f t="shared" si="26"/>
        <v>14291</v>
      </c>
      <c r="L45" s="88">
        <v>0</v>
      </c>
      <c r="M45" s="89">
        <f t="shared" si="27"/>
        <v>0</v>
      </c>
      <c r="N45" s="88">
        <v>0</v>
      </c>
      <c r="O45" s="88">
        <v>0</v>
      </c>
      <c r="P45" s="88">
        <v>0</v>
      </c>
      <c r="Q45" s="88">
        <v>0</v>
      </c>
      <c r="R45" s="88">
        <v>14291</v>
      </c>
      <c r="S45" s="88">
        <v>0</v>
      </c>
      <c r="T45" s="88">
        <v>56118</v>
      </c>
      <c r="U45" s="88">
        <v>0</v>
      </c>
      <c r="V45" s="88">
        <f t="shared" si="28"/>
        <v>14291</v>
      </c>
      <c r="W45" s="88">
        <f t="shared" si="29"/>
        <v>0</v>
      </c>
      <c r="X45" s="88">
        <f t="shared" si="30"/>
        <v>0</v>
      </c>
      <c r="Y45" s="88">
        <v>0</v>
      </c>
      <c r="Z45" s="88">
        <v>0</v>
      </c>
      <c r="AA45" s="88">
        <v>0</v>
      </c>
      <c r="AB45" s="88">
        <v>0</v>
      </c>
      <c r="AC45" s="88">
        <v>0</v>
      </c>
      <c r="AD45" s="88">
        <f t="shared" si="31"/>
        <v>0</v>
      </c>
      <c r="AE45" s="88">
        <v>0</v>
      </c>
      <c r="AF45" s="89">
        <f t="shared" si="32"/>
        <v>0</v>
      </c>
      <c r="AG45" s="88">
        <v>0</v>
      </c>
      <c r="AH45" s="88">
        <v>0</v>
      </c>
      <c r="AI45" s="88">
        <v>0</v>
      </c>
      <c r="AJ45" s="88">
        <v>0</v>
      </c>
      <c r="AK45" s="88">
        <v>0</v>
      </c>
      <c r="AL45" s="88">
        <v>0</v>
      </c>
      <c r="AM45" s="88">
        <v>18125</v>
      </c>
      <c r="AN45" s="88">
        <v>0</v>
      </c>
      <c r="AO45" s="88">
        <f t="shared" si="33"/>
        <v>0</v>
      </c>
      <c r="AP45" s="88">
        <f t="shared" si="10"/>
        <v>0</v>
      </c>
      <c r="AQ45" s="88">
        <f t="shared" si="10"/>
        <v>0</v>
      </c>
      <c r="AR45" s="88">
        <f t="shared" si="10"/>
        <v>0</v>
      </c>
      <c r="AS45" s="88">
        <f t="shared" si="10"/>
        <v>0</v>
      </c>
      <c r="AT45" s="88">
        <f t="shared" si="11"/>
        <v>0</v>
      </c>
      <c r="AU45" s="88">
        <f t="shared" si="12"/>
        <v>0</v>
      </c>
      <c r="AV45" s="88">
        <f t="shared" si="12"/>
        <v>6208</v>
      </c>
      <c r="AW45" s="88">
        <f t="shared" si="13"/>
        <v>14291</v>
      </c>
      <c r="AX45" s="88">
        <f t="shared" si="14"/>
        <v>0</v>
      </c>
      <c r="AY45" s="88">
        <f t="shared" si="15"/>
        <v>0</v>
      </c>
      <c r="AZ45" s="88">
        <f t="shared" si="16"/>
        <v>0</v>
      </c>
      <c r="BA45" s="88">
        <f t="shared" si="17"/>
        <v>0</v>
      </c>
      <c r="BB45" s="88">
        <f t="shared" si="18"/>
        <v>0</v>
      </c>
      <c r="BC45" s="88">
        <f t="shared" si="19"/>
        <v>0</v>
      </c>
      <c r="BD45" s="88">
        <f t="shared" si="20"/>
        <v>14291</v>
      </c>
      <c r="BE45" s="88">
        <f t="shared" si="21"/>
        <v>0</v>
      </c>
      <c r="BF45" s="88">
        <f t="shared" si="21"/>
        <v>74243</v>
      </c>
      <c r="BG45" s="88">
        <f t="shared" si="34"/>
        <v>0</v>
      </c>
      <c r="BH45" s="88">
        <f t="shared" si="23"/>
        <v>14291</v>
      </c>
    </row>
    <row r="46" spans="1:60" ht="13.5">
      <c r="A46" s="17" t="s">
        <v>8</v>
      </c>
      <c r="B46" s="76" t="s">
        <v>153</v>
      </c>
      <c r="C46" s="77" t="s">
        <v>154</v>
      </c>
      <c r="D46" s="88">
        <f t="shared" si="24"/>
        <v>0</v>
      </c>
      <c r="E46" s="88">
        <f t="shared" si="25"/>
        <v>0</v>
      </c>
      <c r="F46" s="88">
        <v>0</v>
      </c>
      <c r="G46" s="88">
        <v>0</v>
      </c>
      <c r="H46" s="88">
        <v>0</v>
      </c>
      <c r="I46" s="88">
        <v>0</v>
      </c>
      <c r="J46" s="88">
        <v>2957</v>
      </c>
      <c r="K46" s="88">
        <f t="shared" si="26"/>
        <v>9915</v>
      </c>
      <c r="L46" s="88">
        <v>0</v>
      </c>
      <c r="M46" s="89">
        <f t="shared" si="27"/>
        <v>0</v>
      </c>
      <c r="N46" s="88">
        <v>0</v>
      </c>
      <c r="O46" s="88">
        <v>0</v>
      </c>
      <c r="P46" s="88">
        <v>0</v>
      </c>
      <c r="Q46" s="88">
        <v>0</v>
      </c>
      <c r="R46" s="88">
        <v>9915</v>
      </c>
      <c r="S46" s="88">
        <v>0</v>
      </c>
      <c r="T46" s="88">
        <v>38456</v>
      </c>
      <c r="U46" s="88">
        <v>0</v>
      </c>
      <c r="V46" s="88">
        <f t="shared" si="28"/>
        <v>9915</v>
      </c>
      <c r="W46" s="88">
        <f t="shared" si="29"/>
        <v>0</v>
      </c>
      <c r="X46" s="88">
        <f t="shared" si="30"/>
        <v>0</v>
      </c>
      <c r="Y46" s="88">
        <v>0</v>
      </c>
      <c r="Z46" s="88">
        <v>0</v>
      </c>
      <c r="AA46" s="88">
        <v>0</v>
      </c>
      <c r="AB46" s="88">
        <v>0</v>
      </c>
      <c r="AC46" s="88">
        <v>0</v>
      </c>
      <c r="AD46" s="88">
        <f t="shared" si="31"/>
        <v>0</v>
      </c>
      <c r="AE46" s="88">
        <v>0</v>
      </c>
      <c r="AF46" s="89">
        <f t="shared" si="32"/>
        <v>0</v>
      </c>
      <c r="AG46" s="88">
        <v>0</v>
      </c>
      <c r="AH46" s="88">
        <v>0</v>
      </c>
      <c r="AI46" s="88">
        <v>0</v>
      </c>
      <c r="AJ46" s="88">
        <v>0</v>
      </c>
      <c r="AK46" s="88">
        <v>0</v>
      </c>
      <c r="AL46" s="88">
        <v>0</v>
      </c>
      <c r="AM46" s="88">
        <v>12966</v>
      </c>
      <c r="AN46" s="88">
        <v>0</v>
      </c>
      <c r="AO46" s="88">
        <f t="shared" si="33"/>
        <v>0</v>
      </c>
      <c r="AP46" s="88">
        <f t="shared" si="10"/>
        <v>0</v>
      </c>
      <c r="AQ46" s="88">
        <f t="shared" si="10"/>
        <v>0</v>
      </c>
      <c r="AR46" s="88">
        <f t="shared" si="10"/>
        <v>0</v>
      </c>
      <c r="AS46" s="88">
        <f t="shared" si="10"/>
        <v>0</v>
      </c>
      <c r="AT46" s="88">
        <f t="shared" si="11"/>
        <v>0</v>
      </c>
      <c r="AU46" s="88">
        <f t="shared" si="12"/>
        <v>0</v>
      </c>
      <c r="AV46" s="88">
        <f t="shared" si="12"/>
        <v>2957</v>
      </c>
      <c r="AW46" s="88">
        <f t="shared" si="13"/>
        <v>9915</v>
      </c>
      <c r="AX46" s="88">
        <f t="shared" si="14"/>
        <v>0</v>
      </c>
      <c r="AY46" s="88">
        <f t="shared" si="15"/>
        <v>0</v>
      </c>
      <c r="AZ46" s="88">
        <f t="shared" si="16"/>
        <v>0</v>
      </c>
      <c r="BA46" s="88">
        <f t="shared" si="17"/>
        <v>0</v>
      </c>
      <c r="BB46" s="88">
        <f t="shared" si="18"/>
        <v>0</v>
      </c>
      <c r="BC46" s="88">
        <f t="shared" si="19"/>
        <v>0</v>
      </c>
      <c r="BD46" s="88">
        <f t="shared" si="20"/>
        <v>9915</v>
      </c>
      <c r="BE46" s="88">
        <f t="shared" si="21"/>
        <v>0</v>
      </c>
      <c r="BF46" s="88">
        <f t="shared" si="21"/>
        <v>51422</v>
      </c>
      <c r="BG46" s="88">
        <f t="shared" si="34"/>
        <v>0</v>
      </c>
      <c r="BH46" s="88">
        <f t="shared" si="23"/>
        <v>9915</v>
      </c>
    </row>
    <row r="47" spans="1:60" ht="13.5">
      <c r="A47" s="17" t="s">
        <v>8</v>
      </c>
      <c r="B47" s="76" t="s">
        <v>155</v>
      </c>
      <c r="C47" s="77" t="s">
        <v>156</v>
      </c>
      <c r="D47" s="88">
        <f t="shared" si="24"/>
        <v>0</v>
      </c>
      <c r="E47" s="88">
        <f t="shared" si="25"/>
        <v>0</v>
      </c>
      <c r="F47" s="88">
        <v>0</v>
      </c>
      <c r="G47" s="88">
        <v>0</v>
      </c>
      <c r="H47" s="88">
        <v>0</v>
      </c>
      <c r="I47" s="88">
        <v>0</v>
      </c>
      <c r="J47" s="88">
        <v>2895</v>
      </c>
      <c r="K47" s="88">
        <f t="shared" si="26"/>
        <v>10844</v>
      </c>
      <c r="L47" s="88">
        <v>0</v>
      </c>
      <c r="M47" s="89">
        <f t="shared" si="27"/>
        <v>0</v>
      </c>
      <c r="N47" s="88">
        <v>0</v>
      </c>
      <c r="O47" s="88">
        <v>0</v>
      </c>
      <c r="P47" s="88">
        <v>0</v>
      </c>
      <c r="Q47" s="88">
        <v>0</v>
      </c>
      <c r="R47" s="88">
        <v>10844</v>
      </c>
      <c r="S47" s="88">
        <v>0</v>
      </c>
      <c r="T47" s="88">
        <v>37143</v>
      </c>
      <c r="U47" s="88">
        <v>0</v>
      </c>
      <c r="V47" s="88">
        <f t="shared" si="28"/>
        <v>10844</v>
      </c>
      <c r="W47" s="88">
        <f t="shared" si="29"/>
        <v>0</v>
      </c>
      <c r="X47" s="88">
        <f t="shared" si="30"/>
        <v>0</v>
      </c>
      <c r="Y47" s="88">
        <v>0</v>
      </c>
      <c r="Z47" s="88">
        <v>0</v>
      </c>
      <c r="AA47" s="88">
        <v>0</v>
      </c>
      <c r="AB47" s="88">
        <v>0</v>
      </c>
      <c r="AC47" s="88">
        <v>0</v>
      </c>
      <c r="AD47" s="88">
        <f t="shared" si="31"/>
        <v>0</v>
      </c>
      <c r="AE47" s="88">
        <v>0</v>
      </c>
      <c r="AF47" s="89">
        <f t="shared" si="32"/>
        <v>0</v>
      </c>
      <c r="AG47" s="88">
        <v>0</v>
      </c>
      <c r="AH47" s="88">
        <v>0</v>
      </c>
      <c r="AI47" s="88">
        <v>0</v>
      </c>
      <c r="AJ47" s="88">
        <v>0</v>
      </c>
      <c r="AK47" s="88">
        <v>0</v>
      </c>
      <c r="AL47" s="88">
        <v>0</v>
      </c>
      <c r="AM47" s="88">
        <v>11106</v>
      </c>
      <c r="AN47" s="88">
        <v>0</v>
      </c>
      <c r="AO47" s="88">
        <f t="shared" si="33"/>
        <v>0</v>
      </c>
      <c r="AP47" s="88">
        <f t="shared" si="10"/>
        <v>0</v>
      </c>
      <c r="AQ47" s="88">
        <f t="shared" si="10"/>
        <v>0</v>
      </c>
      <c r="AR47" s="88">
        <f t="shared" si="10"/>
        <v>0</v>
      </c>
      <c r="AS47" s="88">
        <f t="shared" si="10"/>
        <v>0</v>
      </c>
      <c r="AT47" s="88">
        <f t="shared" si="11"/>
        <v>0</v>
      </c>
      <c r="AU47" s="88">
        <f t="shared" si="12"/>
        <v>0</v>
      </c>
      <c r="AV47" s="88">
        <f t="shared" si="12"/>
        <v>2895</v>
      </c>
      <c r="AW47" s="88">
        <f t="shared" si="13"/>
        <v>10844</v>
      </c>
      <c r="AX47" s="88">
        <f t="shared" si="14"/>
        <v>0</v>
      </c>
      <c r="AY47" s="88">
        <f t="shared" si="15"/>
        <v>0</v>
      </c>
      <c r="AZ47" s="88">
        <f t="shared" si="16"/>
        <v>0</v>
      </c>
      <c r="BA47" s="88">
        <f t="shared" si="17"/>
        <v>0</v>
      </c>
      <c r="BB47" s="88">
        <f t="shared" si="18"/>
        <v>0</v>
      </c>
      <c r="BC47" s="88">
        <f t="shared" si="19"/>
        <v>0</v>
      </c>
      <c r="BD47" s="88">
        <f t="shared" si="20"/>
        <v>10844</v>
      </c>
      <c r="BE47" s="88">
        <f t="shared" si="21"/>
        <v>0</v>
      </c>
      <c r="BF47" s="88">
        <f t="shared" si="21"/>
        <v>48249</v>
      </c>
      <c r="BG47" s="88">
        <f t="shared" si="34"/>
        <v>0</v>
      </c>
      <c r="BH47" s="88">
        <f t="shared" si="23"/>
        <v>10844</v>
      </c>
    </row>
    <row r="48" spans="1:60" ht="13.5">
      <c r="A48" s="17" t="s">
        <v>8</v>
      </c>
      <c r="B48" s="76" t="s">
        <v>157</v>
      </c>
      <c r="C48" s="77" t="s">
        <v>158</v>
      </c>
      <c r="D48" s="88">
        <f t="shared" si="24"/>
        <v>0</v>
      </c>
      <c r="E48" s="88">
        <f t="shared" si="25"/>
        <v>0</v>
      </c>
      <c r="F48" s="88">
        <v>0</v>
      </c>
      <c r="G48" s="88">
        <v>0</v>
      </c>
      <c r="H48" s="88">
        <v>0</v>
      </c>
      <c r="I48" s="88">
        <v>0</v>
      </c>
      <c r="J48" s="88">
        <v>32033</v>
      </c>
      <c r="K48" s="88">
        <f t="shared" si="26"/>
        <v>0</v>
      </c>
      <c r="L48" s="88">
        <v>0</v>
      </c>
      <c r="M48" s="89">
        <f t="shared" si="27"/>
        <v>0</v>
      </c>
      <c r="N48" s="88">
        <v>0</v>
      </c>
      <c r="O48" s="88">
        <v>0</v>
      </c>
      <c r="P48" s="88">
        <v>0</v>
      </c>
      <c r="Q48" s="88">
        <v>0</v>
      </c>
      <c r="R48" s="88">
        <v>0</v>
      </c>
      <c r="S48" s="88">
        <v>0</v>
      </c>
      <c r="T48" s="88">
        <v>61619</v>
      </c>
      <c r="U48" s="88">
        <v>0</v>
      </c>
      <c r="V48" s="88">
        <f t="shared" si="28"/>
        <v>0</v>
      </c>
      <c r="W48" s="88">
        <f t="shared" si="29"/>
        <v>0</v>
      </c>
      <c r="X48" s="88">
        <f t="shared" si="30"/>
        <v>0</v>
      </c>
      <c r="Y48" s="88">
        <v>0</v>
      </c>
      <c r="Z48" s="88">
        <v>0</v>
      </c>
      <c r="AA48" s="88">
        <v>0</v>
      </c>
      <c r="AB48" s="88">
        <v>0</v>
      </c>
      <c r="AC48" s="88">
        <v>0</v>
      </c>
      <c r="AD48" s="88">
        <f t="shared" si="31"/>
        <v>35078</v>
      </c>
      <c r="AE48" s="88">
        <v>0</v>
      </c>
      <c r="AF48" s="89">
        <f t="shared" si="32"/>
        <v>35078</v>
      </c>
      <c r="AG48" s="88">
        <v>0</v>
      </c>
      <c r="AH48" s="88">
        <v>34565</v>
      </c>
      <c r="AI48" s="88">
        <v>513</v>
      </c>
      <c r="AJ48" s="88">
        <v>0</v>
      </c>
      <c r="AK48" s="88">
        <v>0</v>
      </c>
      <c r="AL48" s="88">
        <v>0</v>
      </c>
      <c r="AM48" s="88">
        <v>34869</v>
      </c>
      <c r="AN48" s="88">
        <v>0</v>
      </c>
      <c r="AO48" s="88">
        <f t="shared" si="33"/>
        <v>35078</v>
      </c>
      <c r="AP48" s="88">
        <f t="shared" si="10"/>
        <v>0</v>
      </c>
      <c r="AQ48" s="88">
        <f t="shared" si="10"/>
        <v>0</v>
      </c>
      <c r="AR48" s="88">
        <f t="shared" si="10"/>
        <v>0</v>
      </c>
      <c r="AS48" s="88">
        <f t="shared" si="10"/>
        <v>0</v>
      </c>
      <c r="AT48" s="88">
        <f t="shared" si="11"/>
        <v>0</v>
      </c>
      <c r="AU48" s="88">
        <f t="shared" si="12"/>
        <v>0</v>
      </c>
      <c r="AV48" s="88">
        <f t="shared" si="12"/>
        <v>32033</v>
      </c>
      <c r="AW48" s="88">
        <f t="shared" si="13"/>
        <v>35078</v>
      </c>
      <c r="AX48" s="88">
        <f t="shared" si="14"/>
        <v>0</v>
      </c>
      <c r="AY48" s="88">
        <f t="shared" si="15"/>
        <v>35078</v>
      </c>
      <c r="AZ48" s="88">
        <f t="shared" si="16"/>
        <v>0</v>
      </c>
      <c r="BA48" s="88">
        <f t="shared" si="17"/>
        <v>34565</v>
      </c>
      <c r="BB48" s="88">
        <f t="shared" si="18"/>
        <v>513</v>
      </c>
      <c r="BC48" s="88">
        <f t="shared" si="19"/>
        <v>0</v>
      </c>
      <c r="BD48" s="88">
        <f t="shared" si="20"/>
        <v>0</v>
      </c>
      <c r="BE48" s="88">
        <f t="shared" si="21"/>
        <v>0</v>
      </c>
      <c r="BF48" s="88">
        <f t="shared" si="21"/>
        <v>96488</v>
      </c>
      <c r="BG48" s="88">
        <f t="shared" si="34"/>
        <v>0</v>
      </c>
      <c r="BH48" s="88">
        <f aca="true" t="shared" si="35" ref="BH48:BH110">V48+AO48</f>
        <v>35078</v>
      </c>
    </row>
    <row r="49" spans="1:60" ht="13.5">
      <c r="A49" s="17" t="s">
        <v>8</v>
      </c>
      <c r="B49" s="76" t="s">
        <v>159</v>
      </c>
      <c r="C49" s="77" t="s">
        <v>160</v>
      </c>
      <c r="D49" s="88">
        <f t="shared" si="24"/>
        <v>0</v>
      </c>
      <c r="E49" s="88">
        <f t="shared" si="25"/>
        <v>0</v>
      </c>
      <c r="F49" s="88">
        <v>0</v>
      </c>
      <c r="G49" s="88">
        <v>0</v>
      </c>
      <c r="H49" s="88">
        <v>0</v>
      </c>
      <c r="I49" s="88">
        <v>0</v>
      </c>
      <c r="J49" s="88">
        <v>27058</v>
      </c>
      <c r="K49" s="88">
        <f t="shared" si="26"/>
        <v>2814</v>
      </c>
      <c r="L49" s="88">
        <v>0</v>
      </c>
      <c r="M49" s="89">
        <f t="shared" si="27"/>
        <v>2814</v>
      </c>
      <c r="N49" s="88">
        <v>2814</v>
      </c>
      <c r="O49" s="88">
        <v>0</v>
      </c>
      <c r="P49" s="88">
        <v>0</v>
      </c>
      <c r="Q49" s="88">
        <v>0</v>
      </c>
      <c r="R49" s="88">
        <v>0</v>
      </c>
      <c r="S49" s="88">
        <v>0</v>
      </c>
      <c r="T49" s="88">
        <v>39761</v>
      </c>
      <c r="U49" s="88">
        <v>0</v>
      </c>
      <c r="V49" s="88">
        <f t="shared" si="28"/>
        <v>2814</v>
      </c>
      <c r="W49" s="88">
        <f t="shared" si="29"/>
        <v>0</v>
      </c>
      <c r="X49" s="88">
        <f t="shared" si="30"/>
        <v>0</v>
      </c>
      <c r="Y49" s="88">
        <v>0</v>
      </c>
      <c r="Z49" s="88">
        <v>0</v>
      </c>
      <c r="AA49" s="88">
        <v>0</v>
      </c>
      <c r="AB49" s="88">
        <v>0</v>
      </c>
      <c r="AC49" s="88">
        <v>0</v>
      </c>
      <c r="AD49" s="88">
        <f t="shared" si="31"/>
        <v>94996</v>
      </c>
      <c r="AE49" s="88">
        <v>0</v>
      </c>
      <c r="AF49" s="89">
        <f t="shared" si="32"/>
        <v>94996</v>
      </c>
      <c r="AG49" s="88">
        <v>49306</v>
      </c>
      <c r="AH49" s="88">
        <v>0</v>
      </c>
      <c r="AI49" s="88">
        <v>45690</v>
      </c>
      <c r="AJ49" s="88">
        <v>0</v>
      </c>
      <c r="AK49" s="88">
        <v>0</v>
      </c>
      <c r="AL49" s="88">
        <v>0</v>
      </c>
      <c r="AM49" s="88">
        <v>0</v>
      </c>
      <c r="AN49" s="88">
        <v>0</v>
      </c>
      <c r="AO49" s="88">
        <f t="shared" si="33"/>
        <v>94996</v>
      </c>
      <c r="AP49" s="88">
        <f t="shared" si="10"/>
        <v>0</v>
      </c>
      <c r="AQ49" s="88">
        <f t="shared" si="10"/>
        <v>0</v>
      </c>
      <c r="AR49" s="88">
        <f t="shared" si="10"/>
        <v>0</v>
      </c>
      <c r="AS49" s="88">
        <f t="shared" si="10"/>
        <v>0</v>
      </c>
      <c r="AT49" s="88">
        <f t="shared" si="11"/>
        <v>0</v>
      </c>
      <c r="AU49" s="88">
        <f t="shared" si="12"/>
        <v>0</v>
      </c>
      <c r="AV49" s="88">
        <f t="shared" si="12"/>
        <v>27058</v>
      </c>
      <c r="AW49" s="88">
        <f t="shared" si="13"/>
        <v>97810</v>
      </c>
      <c r="AX49" s="88">
        <f t="shared" si="14"/>
        <v>0</v>
      </c>
      <c r="AY49" s="88">
        <f t="shared" si="15"/>
        <v>97810</v>
      </c>
      <c r="AZ49" s="88">
        <f t="shared" si="16"/>
        <v>52120</v>
      </c>
      <c r="BA49" s="88">
        <f t="shared" si="17"/>
        <v>0</v>
      </c>
      <c r="BB49" s="88">
        <f t="shared" si="18"/>
        <v>45690</v>
      </c>
      <c r="BC49" s="88">
        <f t="shared" si="19"/>
        <v>0</v>
      </c>
      <c r="BD49" s="88">
        <f t="shared" si="20"/>
        <v>0</v>
      </c>
      <c r="BE49" s="88">
        <f t="shared" si="21"/>
        <v>0</v>
      </c>
      <c r="BF49" s="88">
        <f t="shared" si="21"/>
        <v>39761</v>
      </c>
      <c r="BG49" s="88">
        <f t="shared" si="34"/>
        <v>0</v>
      </c>
      <c r="BH49" s="88">
        <f t="shared" si="35"/>
        <v>97810</v>
      </c>
    </row>
    <row r="50" spans="1:60" ht="13.5">
      <c r="A50" s="17" t="s">
        <v>8</v>
      </c>
      <c r="B50" s="76" t="s">
        <v>161</v>
      </c>
      <c r="C50" s="77" t="s">
        <v>162</v>
      </c>
      <c r="D50" s="88">
        <f t="shared" si="24"/>
        <v>0</v>
      </c>
      <c r="E50" s="88">
        <f t="shared" si="25"/>
        <v>0</v>
      </c>
      <c r="F50" s="88">
        <v>0</v>
      </c>
      <c r="G50" s="88">
        <v>0</v>
      </c>
      <c r="H50" s="88">
        <v>0</v>
      </c>
      <c r="I50" s="88">
        <v>0</v>
      </c>
      <c r="J50" s="88">
        <v>18317</v>
      </c>
      <c r="K50" s="88">
        <f t="shared" si="26"/>
        <v>0</v>
      </c>
      <c r="L50" s="88">
        <v>0</v>
      </c>
      <c r="M50" s="89">
        <f t="shared" si="27"/>
        <v>0</v>
      </c>
      <c r="N50" s="88">
        <v>0</v>
      </c>
      <c r="O50" s="88">
        <v>0</v>
      </c>
      <c r="P50" s="88">
        <v>0</v>
      </c>
      <c r="Q50" s="88">
        <v>0</v>
      </c>
      <c r="R50" s="88">
        <v>0</v>
      </c>
      <c r="S50" s="88">
        <v>0</v>
      </c>
      <c r="T50" s="88">
        <v>33669</v>
      </c>
      <c r="U50" s="88">
        <v>0</v>
      </c>
      <c r="V50" s="88">
        <f t="shared" si="28"/>
        <v>0</v>
      </c>
      <c r="W50" s="88">
        <f t="shared" si="29"/>
        <v>0</v>
      </c>
      <c r="X50" s="88">
        <f t="shared" si="30"/>
        <v>0</v>
      </c>
      <c r="Y50" s="88">
        <v>0</v>
      </c>
      <c r="Z50" s="88">
        <v>0</v>
      </c>
      <c r="AA50" s="88">
        <v>0</v>
      </c>
      <c r="AB50" s="88">
        <v>0</v>
      </c>
      <c r="AC50" s="88">
        <v>0</v>
      </c>
      <c r="AD50" s="88">
        <f t="shared" si="31"/>
        <v>41684</v>
      </c>
      <c r="AE50" s="88">
        <v>5346</v>
      </c>
      <c r="AF50" s="89">
        <f t="shared" si="32"/>
        <v>7576</v>
      </c>
      <c r="AG50" s="88">
        <v>0</v>
      </c>
      <c r="AH50" s="88">
        <v>7576</v>
      </c>
      <c r="AI50" s="88">
        <v>0</v>
      </c>
      <c r="AJ50" s="88">
        <v>28762</v>
      </c>
      <c r="AK50" s="88">
        <v>0</v>
      </c>
      <c r="AL50" s="88">
        <v>0</v>
      </c>
      <c r="AM50" s="88">
        <v>0</v>
      </c>
      <c r="AN50" s="88">
        <v>0</v>
      </c>
      <c r="AO50" s="88">
        <f t="shared" si="33"/>
        <v>41684</v>
      </c>
      <c r="AP50" s="88">
        <f t="shared" si="10"/>
        <v>0</v>
      </c>
      <c r="AQ50" s="88">
        <f t="shared" si="10"/>
        <v>0</v>
      </c>
      <c r="AR50" s="88">
        <f t="shared" si="10"/>
        <v>0</v>
      </c>
      <c r="AS50" s="88">
        <f t="shared" si="10"/>
        <v>0</v>
      </c>
      <c r="AT50" s="88">
        <f t="shared" si="11"/>
        <v>0</v>
      </c>
      <c r="AU50" s="88">
        <f t="shared" si="12"/>
        <v>0</v>
      </c>
      <c r="AV50" s="88">
        <f t="shared" si="12"/>
        <v>18317</v>
      </c>
      <c r="AW50" s="88">
        <f t="shared" si="13"/>
        <v>41684</v>
      </c>
      <c r="AX50" s="88">
        <f t="shared" si="14"/>
        <v>5346</v>
      </c>
      <c r="AY50" s="88">
        <f t="shared" si="15"/>
        <v>7576</v>
      </c>
      <c r="AZ50" s="88">
        <f t="shared" si="16"/>
        <v>0</v>
      </c>
      <c r="BA50" s="88">
        <f t="shared" si="17"/>
        <v>7576</v>
      </c>
      <c r="BB50" s="88">
        <f t="shared" si="18"/>
        <v>0</v>
      </c>
      <c r="BC50" s="88">
        <f t="shared" si="19"/>
        <v>28762</v>
      </c>
      <c r="BD50" s="88">
        <f t="shared" si="20"/>
        <v>0</v>
      </c>
      <c r="BE50" s="88">
        <f t="shared" si="21"/>
        <v>0</v>
      </c>
      <c r="BF50" s="88">
        <f t="shared" si="21"/>
        <v>33669</v>
      </c>
      <c r="BG50" s="88">
        <f t="shared" si="34"/>
        <v>0</v>
      </c>
      <c r="BH50" s="88">
        <f t="shared" si="35"/>
        <v>41684</v>
      </c>
    </row>
    <row r="51" spans="1:60" ht="13.5">
      <c r="A51" s="17" t="s">
        <v>8</v>
      </c>
      <c r="B51" s="76" t="s">
        <v>163</v>
      </c>
      <c r="C51" s="77" t="s">
        <v>164</v>
      </c>
      <c r="D51" s="88">
        <f t="shared" si="24"/>
        <v>263065</v>
      </c>
      <c r="E51" s="88">
        <f t="shared" si="25"/>
        <v>263065</v>
      </c>
      <c r="F51" s="88">
        <v>249345</v>
      </c>
      <c r="G51" s="88">
        <v>0</v>
      </c>
      <c r="H51" s="88">
        <v>13720</v>
      </c>
      <c r="I51" s="88">
        <v>0</v>
      </c>
      <c r="J51" s="88">
        <v>0</v>
      </c>
      <c r="K51" s="88">
        <f t="shared" si="26"/>
        <v>227698</v>
      </c>
      <c r="L51" s="88">
        <v>178750</v>
      </c>
      <c r="M51" s="89">
        <f t="shared" si="27"/>
        <v>29366</v>
      </c>
      <c r="N51" s="88">
        <v>7404</v>
      </c>
      <c r="O51" s="88">
        <v>21637</v>
      </c>
      <c r="P51" s="88">
        <v>325</v>
      </c>
      <c r="Q51" s="88">
        <v>0</v>
      </c>
      <c r="R51" s="88">
        <v>9225</v>
      </c>
      <c r="S51" s="88">
        <v>10357</v>
      </c>
      <c r="T51" s="88">
        <v>0</v>
      </c>
      <c r="U51" s="88">
        <v>0</v>
      </c>
      <c r="V51" s="88">
        <f t="shared" si="28"/>
        <v>490763</v>
      </c>
      <c r="W51" s="88">
        <f t="shared" si="29"/>
        <v>0</v>
      </c>
      <c r="X51" s="88">
        <f t="shared" si="30"/>
        <v>0</v>
      </c>
      <c r="Y51" s="88">
        <v>0</v>
      </c>
      <c r="Z51" s="88">
        <v>0</v>
      </c>
      <c r="AA51" s="88">
        <v>0</v>
      </c>
      <c r="AB51" s="88">
        <v>0</v>
      </c>
      <c r="AC51" s="88">
        <v>0</v>
      </c>
      <c r="AD51" s="88">
        <f t="shared" si="31"/>
        <v>233259</v>
      </c>
      <c r="AE51" s="88">
        <v>165508</v>
      </c>
      <c r="AF51" s="89">
        <f t="shared" si="32"/>
        <v>37894</v>
      </c>
      <c r="AG51" s="88">
        <v>5142</v>
      </c>
      <c r="AH51" s="88">
        <v>32752</v>
      </c>
      <c r="AI51" s="88">
        <v>0</v>
      </c>
      <c r="AJ51" s="88">
        <v>5600</v>
      </c>
      <c r="AK51" s="88">
        <v>9899</v>
      </c>
      <c r="AL51" s="88">
        <v>14358</v>
      </c>
      <c r="AM51" s="88">
        <v>0</v>
      </c>
      <c r="AN51" s="88">
        <v>0</v>
      </c>
      <c r="AO51" s="88">
        <f t="shared" si="33"/>
        <v>233259</v>
      </c>
      <c r="AP51" s="88">
        <f t="shared" si="10"/>
        <v>263065</v>
      </c>
      <c r="AQ51" s="88">
        <f t="shared" si="10"/>
        <v>263065</v>
      </c>
      <c r="AR51" s="88">
        <f t="shared" si="10"/>
        <v>249345</v>
      </c>
      <c r="AS51" s="88">
        <f t="shared" si="10"/>
        <v>0</v>
      </c>
      <c r="AT51" s="88">
        <f t="shared" si="11"/>
        <v>13720</v>
      </c>
      <c r="AU51" s="88">
        <f t="shared" si="12"/>
        <v>0</v>
      </c>
      <c r="AV51" s="88">
        <f t="shared" si="12"/>
        <v>0</v>
      </c>
      <c r="AW51" s="88">
        <f t="shared" si="13"/>
        <v>460957</v>
      </c>
      <c r="AX51" s="88">
        <f t="shared" si="14"/>
        <v>344258</v>
      </c>
      <c r="AY51" s="88">
        <f t="shared" si="15"/>
        <v>67260</v>
      </c>
      <c r="AZ51" s="88">
        <f t="shared" si="16"/>
        <v>12546</v>
      </c>
      <c r="BA51" s="88">
        <f t="shared" si="17"/>
        <v>54389</v>
      </c>
      <c r="BB51" s="88">
        <f t="shared" si="18"/>
        <v>325</v>
      </c>
      <c r="BC51" s="88">
        <f t="shared" si="19"/>
        <v>5600</v>
      </c>
      <c r="BD51" s="88">
        <f t="shared" si="20"/>
        <v>19124</v>
      </c>
      <c r="BE51" s="88">
        <f t="shared" si="21"/>
        <v>24715</v>
      </c>
      <c r="BF51" s="88">
        <f t="shared" si="21"/>
        <v>0</v>
      </c>
      <c r="BG51" s="88">
        <f t="shared" si="34"/>
        <v>0</v>
      </c>
      <c r="BH51" s="88">
        <f t="shared" si="35"/>
        <v>724022</v>
      </c>
    </row>
    <row r="52" spans="1:60" ht="13.5">
      <c r="A52" s="17" t="s">
        <v>8</v>
      </c>
      <c r="B52" s="76" t="s">
        <v>165</v>
      </c>
      <c r="C52" s="77" t="s">
        <v>166</v>
      </c>
      <c r="D52" s="88">
        <f t="shared" si="24"/>
        <v>0</v>
      </c>
      <c r="E52" s="88">
        <f t="shared" si="25"/>
        <v>0</v>
      </c>
      <c r="F52" s="88">
        <v>0</v>
      </c>
      <c r="G52" s="88">
        <v>0</v>
      </c>
      <c r="H52" s="88">
        <v>0</v>
      </c>
      <c r="I52" s="88">
        <v>0</v>
      </c>
      <c r="J52" s="88">
        <v>0</v>
      </c>
      <c r="K52" s="88">
        <f t="shared" si="26"/>
        <v>262</v>
      </c>
      <c r="L52" s="88">
        <v>262</v>
      </c>
      <c r="M52" s="89">
        <f t="shared" si="27"/>
        <v>0</v>
      </c>
      <c r="N52" s="88">
        <v>0</v>
      </c>
      <c r="O52" s="88">
        <v>0</v>
      </c>
      <c r="P52" s="88">
        <v>0</v>
      </c>
      <c r="Q52" s="88">
        <v>0</v>
      </c>
      <c r="R52" s="88">
        <v>0</v>
      </c>
      <c r="S52" s="88">
        <v>0</v>
      </c>
      <c r="T52" s="88">
        <v>159897</v>
      </c>
      <c r="U52" s="88">
        <v>0</v>
      </c>
      <c r="V52" s="88">
        <f t="shared" si="28"/>
        <v>262</v>
      </c>
      <c r="W52" s="88">
        <f t="shared" si="29"/>
        <v>0</v>
      </c>
      <c r="X52" s="88">
        <f t="shared" si="30"/>
        <v>0</v>
      </c>
      <c r="Y52" s="88">
        <v>0</v>
      </c>
      <c r="Z52" s="88">
        <v>0</v>
      </c>
      <c r="AA52" s="88">
        <v>0</v>
      </c>
      <c r="AB52" s="88">
        <v>0</v>
      </c>
      <c r="AC52" s="88">
        <v>0</v>
      </c>
      <c r="AD52" s="88">
        <f t="shared" si="31"/>
        <v>0</v>
      </c>
      <c r="AE52" s="88">
        <v>0</v>
      </c>
      <c r="AF52" s="89">
        <f t="shared" si="32"/>
        <v>0</v>
      </c>
      <c r="AG52" s="88">
        <v>0</v>
      </c>
      <c r="AH52" s="88">
        <v>0</v>
      </c>
      <c r="AI52" s="88">
        <v>0</v>
      </c>
      <c r="AJ52" s="88">
        <v>0</v>
      </c>
      <c r="AK52" s="88">
        <v>0</v>
      </c>
      <c r="AL52" s="88">
        <v>0</v>
      </c>
      <c r="AM52" s="88">
        <v>38884</v>
      </c>
      <c r="AN52" s="88">
        <v>0</v>
      </c>
      <c r="AO52" s="88">
        <f t="shared" si="33"/>
        <v>0</v>
      </c>
      <c r="AP52" s="88">
        <f t="shared" si="10"/>
        <v>0</v>
      </c>
      <c r="AQ52" s="88">
        <f t="shared" si="10"/>
        <v>0</v>
      </c>
      <c r="AR52" s="88">
        <f t="shared" si="10"/>
        <v>0</v>
      </c>
      <c r="AS52" s="88">
        <f t="shared" si="10"/>
        <v>0</v>
      </c>
      <c r="AT52" s="88">
        <f t="shared" si="11"/>
        <v>0</v>
      </c>
      <c r="AU52" s="88">
        <f t="shared" si="12"/>
        <v>0</v>
      </c>
      <c r="AV52" s="88">
        <f t="shared" si="12"/>
        <v>0</v>
      </c>
      <c r="AW52" s="88">
        <f t="shared" si="13"/>
        <v>262</v>
      </c>
      <c r="AX52" s="88">
        <f t="shared" si="14"/>
        <v>262</v>
      </c>
      <c r="AY52" s="88">
        <f t="shared" si="15"/>
        <v>0</v>
      </c>
      <c r="AZ52" s="88">
        <f t="shared" si="16"/>
        <v>0</v>
      </c>
      <c r="BA52" s="88">
        <f t="shared" si="17"/>
        <v>0</v>
      </c>
      <c r="BB52" s="88">
        <f t="shared" si="18"/>
        <v>0</v>
      </c>
      <c r="BC52" s="88">
        <f t="shared" si="19"/>
        <v>0</v>
      </c>
      <c r="BD52" s="88">
        <f t="shared" si="20"/>
        <v>0</v>
      </c>
      <c r="BE52" s="88">
        <f t="shared" si="21"/>
        <v>0</v>
      </c>
      <c r="BF52" s="88">
        <f t="shared" si="21"/>
        <v>198781</v>
      </c>
      <c r="BG52" s="88">
        <f t="shared" si="34"/>
        <v>0</v>
      </c>
      <c r="BH52" s="88">
        <f t="shared" si="35"/>
        <v>262</v>
      </c>
    </row>
    <row r="53" spans="1:60" ht="13.5">
      <c r="A53" s="17" t="s">
        <v>8</v>
      </c>
      <c r="B53" s="76" t="s">
        <v>167</v>
      </c>
      <c r="C53" s="77" t="s">
        <v>168</v>
      </c>
      <c r="D53" s="88">
        <f t="shared" si="24"/>
        <v>0</v>
      </c>
      <c r="E53" s="88">
        <f t="shared" si="25"/>
        <v>0</v>
      </c>
      <c r="F53" s="88">
        <v>0</v>
      </c>
      <c r="G53" s="88">
        <v>0</v>
      </c>
      <c r="H53" s="88">
        <v>0</v>
      </c>
      <c r="I53" s="88">
        <v>0</v>
      </c>
      <c r="J53" s="88">
        <v>0</v>
      </c>
      <c r="K53" s="88">
        <f t="shared" si="26"/>
        <v>26949</v>
      </c>
      <c r="L53" s="88">
        <v>0</v>
      </c>
      <c r="M53" s="89">
        <f t="shared" si="27"/>
        <v>0</v>
      </c>
      <c r="N53" s="88">
        <v>0</v>
      </c>
      <c r="O53" s="88">
        <v>0</v>
      </c>
      <c r="P53" s="88">
        <v>0</v>
      </c>
      <c r="Q53" s="88">
        <v>0</v>
      </c>
      <c r="R53" s="88">
        <v>26949</v>
      </c>
      <c r="S53" s="88">
        <v>0</v>
      </c>
      <c r="T53" s="88">
        <v>126943</v>
      </c>
      <c r="U53" s="88">
        <v>0</v>
      </c>
      <c r="V53" s="88">
        <f t="shared" si="28"/>
        <v>26949</v>
      </c>
      <c r="W53" s="88">
        <f t="shared" si="29"/>
        <v>0</v>
      </c>
      <c r="X53" s="88">
        <f t="shared" si="30"/>
        <v>0</v>
      </c>
      <c r="Y53" s="88">
        <v>0</v>
      </c>
      <c r="Z53" s="88">
        <v>0</v>
      </c>
      <c r="AA53" s="88">
        <v>0</v>
      </c>
      <c r="AB53" s="88">
        <v>0</v>
      </c>
      <c r="AC53" s="88">
        <v>0</v>
      </c>
      <c r="AD53" s="88">
        <f t="shared" si="31"/>
        <v>0</v>
      </c>
      <c r="AE53" s="88">
        <v>0</v>
      </c>
      <c r="AF53" s="89">
        <f t="shared" si="32"/>
        <v>0</v>
      </c>
      <c r="AG53" s="88">
        <v>0</v>
      </c>
      <c r="AH53" s="88">
        <v>0</v>
      </c>
      <c r="AI53" s="88">
        <v>0</v>
      </c>
      <c r="AJ53" s="88">
        <v>0</v>
      </c>
      <c r="AK53" s="88">
        <v>0</v>
      </c>
      <c r="AL53" s="88">
        <v>0</v>
      </c>
      <c r="AM53" s="88">
        <v>47931</v>
      </c>
      <c r="AN53" s="88">
        <v>0</v>
      </c>
      <c r="AO53" s="88">
        <f t="shared" si="33"/>
        <v>0</v>
      </c>
      <c r="AP53" s="88">
        <f t="shared" si="10"/>
        <v>0</v>
      </c>
      <c r="AQ53" s="88">
        <f t="shared" si="10"/>
        <v>0</v>
      </c>
      <c r="AR53" s="88">
        <f t="shared" si="10"/>
        <v>0</v>
      </c>
      <c r="AS53" s="88">
        <f t="shared" si="10"/>
        <v>0</v>
      </c>
      <c r="AT53" s="88">
        <f t="shared" si="11"/>
        <v>0</v>
      </c>
      <c r="AU53" s="88">
        <f t="shared" si="12"/>
        <v>0</v>
      </c>
      <c r="AV53" s="88">
        <f t="shared" si="12"/>
        <v>0</v>
      </c>
      <c r="AW53" s="88">
        <f t="shared" si="13"/>
        <v>26949</v>
      </c>
      <c r="AX53" s="88">
        <f t="shared" si="14"/>
        <v>0</v>
      </c>
      <c r="AY53" s="88">
        <f t="shared" si="15"/>
        <v>0</v>
      </c>
      <c r="AZ53" s="88">
        <f t="shared" si="16"/>
        <v>0</v>
      </c>
      <c r="BA53" s="88">
        <f t="shared" si="17"/>
        <v>0</v>
      </c>
      <c r="BB53" s="88">
        <f t="shared" si="18"/>
        <v>0</v>
      </c>
      <c r="BC53" s="88">
        <f t="shared" si="19"/>
        <v>0</v>
      </c>
      <c r="BD53" s="88">
        <f t="shared" si="20"/>
        <v>26949</v>
      </c>
      <c r="BE53" s="88">
        <f t="shared" si="21"/>
        <v>0</v>
      </c>
      <c r="BF53" s="88">
        <f t="shared" si="21"/>
        <v>174874</v>
      </c>
      <c r="BG53" s="88">
        <f t="shared" si="34"/>
        <v>0</v>
      </c>
      <c r="BH53" s="88">
        <f t="shared" si="35"/>
        <v>26949</v>
      </c>
    </row>
    <row r="54" spans="1:60" ht="13.5">
      <c r="A54" s="17" t="s">
        <v>8</v>
      </c>
      <c r="B54" s="76" t="s">
        <v>169</v>
      </c>
      <c r="C54" s="77" t="s">
        <v>170</v>
      </c>
      <c r="D54" s="88">
        <f t="shared" si="24"/>
        <v>806044</v>
      </c>
      <c r="E54" s="88">
        <f t="shared" si="25"/>
        <v>806044</v>
      </c>
      <c r="F54" s="88">
        <v>806044</v>
      </c>
      <c r="G54" s="88">
        <v>0</v>
      </c>
      <c r="H54" s="88">
        <v>0</v>
      </c>
      <c r="I54" s="88">
        <v>0</v>
      </c>
      <c r="J54" s="88">
        <v>0</v>
      </c>
      <c r="K54" s="88">
        <f t="shared" si="26"/>
        <v>181626</v>
      </c>
      <c r="L54" s="88">
        <v>73847</v>
      </c>
      <c r="M54" s="89">
        <f t="shared" si="27"/>
        <v>19787</v>
      </c>
      <c r="N54" s="88">
        <v>0</v>
      </c>
      <c r="O54" s="88">
        <v>19291</v>
      </c>
      <c r="P54" s="88">
        <v>496</v>
      </c>
      <c r="Q54" s="88">
        <v>0</v>
      </c>
      <c r="R54" s="88">
        <v>87992</v>
      </c>
      <c r="S54" s="88">
        <v>0</v>
      </c>
      <c r="T54" s="88">
        <v>0</v>
      </c>
      <c r="U54" s="88">
        <v>14956</v>
      </c>
      <c r="V54" s="88">
        <f t="shared" si="28"/>
        <v>1002626</v>
      </c>
      <c r="W54" s="88">
        <f t="shared" si="29"/>
        <v>1285</v>
      </c>
      <c r="X54" s="88">
        <f t="shared" si="30"/>
        <v>1285</v>
      </c>
      <c r="Y54" s="88">
        <v>1250</v>
      </c>
      <c r="Z54" s="88">
        <v>0</v>
      </c>
      <c r="AA54" s="88">
        <v>35</v>
      </c>
      <c r="AB54" s="88">
        <v>0</v>
      </c>
      <c r="AC54" s="88">
        <v>0</v>
      </c>
      <c r="AD54" s="88">
        <f t="shared" si="31"/>
        <v>101553</v>
      </c>
      <c r="AE54" s="88">
        <v>0</v>
      </c>
      <c r="AF54" s="89">
        <f t="shared" si="32"/>
        <v>58405</v>
      </c>
      <c r="AG54" s="88">
        <v>0</v>
      </c>
      <c r="AH54" s="88">
        <v>58405</v>
      </c>
      <c r="AI54" s="88">
        <v>0</v>
      </c>
      <c r="AJ54" s="88">
        <v>0</v>
      </c>
      <c r="AK54" s="88">
        <v>43148</v>
      </c>
      <c r="AL54" s="88">
        <v>0</v>
      </c>
      <c r="AM54" s="88">
        <v>0</v>
      </c>
      <c r="AN54" s="88">
        <v>11152</v>
      </c>
      <c r="AO54" s="88">
        <f t="shared" si="33"/>
        <v>113990</v>
      </c>
      <c r="AP54" s="88">
        <f t="shared" si="10"/>
        <v>807329</v>
      </c>
      <c r="AQ54" s="88">
        <f t="shared" si="10"/>
        <v>807329</v>
      </c>
      <c r="AR54" s="88">
        <f t="shared" si="10"/>
        <v>807294</v>
      </c>
      <c r="AS54" s="88">
        <f t="shared" si="10"/>
        <v>0</v>
      </c>
      <c r="AT54" s="88">
        <f t="shared" si="11"/>
        <v>35</v>
      </c>
      <c r="AU54" s="88">
        <f t="shared" si="12"/>
        <v>0</v>
      </c>
      <c r="AV54" s="88">
        <f t="shared" si="12"/>
        <v>0</v>
      </c>
      <c r="AW54" s="88">
        <f t="shared" si="13"/>
        <v>283179</v>
      </c>
      <c r="AX54" s="88">
        <f t="shared" si="14"/>
        <v>73847</v>
      </c>
      <c r="AY54" s="88">
        <f t="shared" si="15"/>
        <v>78192</v>
      </c>
      <c r="AZ54" s="88">
        <f t="shared" si="16"/>
        <v>0</v>
      </c>
      <c r="BA54" s="88">
        <f t="shared" si="17"/>
        <v>77696</v>
      </c>
      <c r="BB54" s="88">
        <f t="shared" si="18"/>
        <v>496</v>
      </c>
      <c r="BC54" s="88">
        <f t="shared" si="19"/>
        <v>0</v>
      </c>
      <c r="BD54" s="88">
        <f t="shared" si="20"/>
        <v>131140</v>
      </c>
      <c r="BE54" s="88">
        <f t="shared" si="21"/>
        <v>0</v>
      </c>
      <c r="BF54" s="88">
        <f t="shared" si="21"/>
        <v>0</v>
      </c>
      <c r="BG54" s="88">
        <f t="shared" si="34"/>
        <v>26108</v>
      </c>
      <c r="BH54" s="88">
        <f t="shared" si="35"/>
        <v>1116616</v>
      </c>
    </row>
    <row r="55" spans="1:60" ht="13.5">
      <c r="A55" s="17" t="s">
        <v>8</v>
      </c>
      <c r="B55" s="76" t="s">
        <v>171</v>
      </c>
      <c r="C55" s="77" t="s">
        <v>172</v>
      </c>
      <c r="D55" s="88">
        <f t="shared" si="24"/>
        <v>6615</v>
      </c>
      <c r="E55" s="88">
        <f t="shared" si="25"/>
        <v>6615</v>
      </c>
      <c r="F55" s="88">
        <v>0</v>
      </c>
      <c r="G55" s="88">
        <v>0</v>
      </c>
      <c r="H55" s="88">
        <v>6615</v>
      </c>
      <c r="I55" s="88">
        <v>0</v>
      </c>
      <c r="J55" s="88">
        <v>0</v>
      </c>
      <c r="K55" s="88">
        <f t="shared" si="26"/>
        <v>23998</v>
      </c>
      <c r="L55" s="88">
        <v>501</v>
      </c>
      <c r="M55" s="89">
        <f t="shared" si="27"/>
        <v>0</v>
      </c>
      <c r="N55" s="88">
        <v>0</v>
      </c>
      <c r="O55" s="88">
        <v>0</v>
      </c>
      <c r="P55" s="88">
        <v>0</v>
      </c>
      <c r="Q55" s="88">
        <v>0</v>
      </c>
      <c r="R55" s="88">
        <v>23329</v>
      </c>
      <c r="S55" s="88">
        <v>168</v>
      </c>
      <c r="T55" s="88">
        <v>116033</v>
      </c>
      <c r="U55" s="88">
        <v>0</v>
      </c>
      <c r="V55" s="88">
        <f t="shared" si="28"/>
        <v>30613</v>
      </c>
      <c r="W55" s="88">
        <f t="shared" si="29"/>
        <v>0</v>
      </c>
      <c r="X55" s="88">
        <f t="shared" si="30"/>
        <v>0</v>
      </c>
      <c r="Y55" s="88">
        <v>0</v>
      </c>
      <c r="Z55" s="88">
        <v>0</v>
      </c>
      <c r="AA55" s="88">
        <v>0</v>
      </c>
      <c r="AB55" s="88">
        <v>0</v>
      </c>
      <c r="AC55" s="88">
        <v>0</v>
      </c>
      <c r="AD55" s="88">
        <f t="shared" si="31"/>
        <v>67132</v>
      </c>
      <c r="AE55" s="88">
        <v>8525</v>
      </c>
      <c r="AF55" s="89">
        <f t="shared" si="32"/>
        <v>13019</v>
      </c>
      <c r="AG55" s="88">
        <v>0</v>
      </c>
      <c r="AH55" s="88">
        <v>13019</v>
      </c>
      <c r="AI55" s="88">
        <v>0</v>
      </c>
      <c r="AJ55" s="88">
        <v>0</v>
      </c>
      <c r="AK55" s="88">
        <v>45588</v>
      </c>
      <c r="AL55" s="88">
        <v>0</v>
      </c>
      <c r="AM55" s="88">
        <v>0</v>
      </c>
      <c r="AN55" s="88">
        <v>0</v>
      </c>
      <c r="AO55" s="88">
        <f t="shared" si="33"/>
        <v>67132</v>
      </c>
      <c r="AP55" s="88">
        <f t="shared" si="10"/>
        <v>6615</v>
      </c>
      <c r="AQ55" s="88">
        <f t="shared" si="10"/>
        <v>6615</v>
      </c>
      <c r="AR55" s="88">
        <f t="shared" si="10"/>
        <v>0</v>
      </c>
      <c r="AS55" s="88">
        <f t="shared" si="10"/>
        <v>0</v>
      </c>
      <c r="AT55" s="88">
        <f t="shared" si="11"/>
        <v>6615</v>
      </c>
      <c r="AU55" s="88">
        <f t="shared" si="12"/>
        <v>0</v>
      </c>
      <c r="AV55" s="88">
        <f t="shared" si="12"/>
        <v>0</v>
      </c>
      <c r="AW55" s="88">
        <f aca="true" t="shared" si="36" ref="AW55:AW115">K55+AD55</f>
        <v>91130</v>
      </c>
      <c r="AX55" s="88">
        <f aca="true" t="shared" si="37" ref="AX55:AX115">L55+AE55</f>
        <v>9026</v>
      </c>
      <c r="AY55" s="88">
        <f aca="true" t="shared" si="38" ref="AY55:AY115">M55+AF55</f>
        <v>13019</v>
      </c>
      <c r="AZ55" s="88">
        <f aca="true" t="shared" si="39" ref="AZ55:AZ115">N55+AG55</f>
        <v>0</v>
      </c>
      <c r="BA55" s="88">
        <f aca="true" t="shared" si="40" ref="BA55:BA115">O55+AH55</f>
        <v>13019</v>
      </c>
      <c r="BB55" s="88">
        <f aca="true" t="shared" si="41" ref="BB55:BB115">P55+AI55</f>
        <v>0</v>
      </c>
      <c r="BC55" s="88">
        <f aca="true" t="shared" si="42" ref="BC55:BC115">Q55+AJ55</f>
        <v>0</v>
      </c>
      <c r="BD55" s="88">
        <f aca="true" t="shared" si="43" ref="BD55:BD115">R55+AK55</f>
        <v>68917</v>
      </c>
      <c r="BE55" s="88">
        <f aca="true" t="shared" si="44" ref="BE55:BF115">S55+AL55</f>
        <v>168</v>
      </c>
      <c r="BF55" s="88">
        <f t="shared" si="44"/>
        <v>116033</v>
      </c>
      <c r="BG55" s="88">
        <f t="shared" si="34"/>
        <v>0</v>
      </c>
      <c r="BH55" s="88">
        <f t="shared" si="35"/>
        <v>97745</v>
      </c>
    </row>
    <row r="56" spans="1:60" ht="13.5">
      <c r="A56" s="17" t="s">
        <v>8</v>
      </c>
      <c r="B56" s="76" t="s">
        <v>173</v>
      </c>
      <c r="C56" s="77" t="s">
        <v>174</v>
      </c>
      <c r="D56" s="88">
        <f t="shared" si="24"/>
        <v>0</v>
      </c>
      <c r="E56" s="88">
        <f t="shared" si="25"/>
        <v>0</v>
      </c>
      <c r="F56" s="88">
        <v>0</v>
      </c>
      <c r="G56" s="88">
        <v>0</v>
      </c>
      <c r="H56" s="88">
        <v>0</v>
      </c>
      <c r="I56" s="88">
        <v>0</v>
      </c>
      <c r="J56" s="88">
        <v>42981</v>
      </c>
      <c r="K56" s="88">
        <f t="shared" si="26"/>
        <v>701484</v>
      </c>
      <c r="L56" s="88">
        <v>51169</v>
      </c>
      <c r="M56" s="89">
        <f t="shared" si="27"/>
        <v>82586</v>
      </c>
      <c r="N56" s="88">
        <v>2980</v>
      </c>
      <c r="O56" s="88">
        <v>79606</v>
      </c>
      <c r="P56" s="88">
        <v>0</v>
      </c>
      <c r="Q56" s="88">
        <v>0</v>
      </c>
      <c r="R56" s="88">
        <v>567729</v>
      </c>
      <c r="S56" s="88">
        <v>0</v>
      </c>
      <c r="T56" s="88">
        <v>134139</v>
      </c>
      <c r="U56" s="88">
        <v>0</v>
      </c>
      <c r="V56" s="88">
        <f t="shared" si="28"/>
        <v>701484</v>
      </c>
      <c r="W56" s="88">
        <f t="shared" si="29"/>
        <v>0</v>
      </c>
      <c r="X56" s="88">
        <f t="shared" si="30"/>
        <v>0</v>
      </c>
      <c r="Y56" s="88">
        <v>0</v>
      </c>
      <c r="Z56" s="88">
        <v>0</v>
      </c>
      <c r="AA56" s="88">
        <v>0</v>
      </c>
      <c r="AB56" s="88">
        <v>0</v>
      </c>
      <c r="AC56" s="88">
        <v>0</v>
      </c>
      <c r="AD56" s="88">
        <f t="shared" si="31"/>
        <v>124685</v>
      </c>
      <c r="AE56" s="88">
        <v>0</v>
      </c>
      <c r="AF56" s="89">
        <f t="shared" si="32"/>
        <v>103790</v>
      </c>
      <c r="AG56" s="88">
        <v>0</v>
      </c>
      <c r="AH56" s="88">
        <v>103790</v>
      </c>
      <c r="AI56" s="88">
        <v>0</v>
      </c>
      <c r="AJ56" s="88">
        <v>0</v>
      </c>
      <c r="AK56" s="88">
        <v>20895</v>
      </c>
      <c r="AL56" s="88">
        <v>0</v>
      </c>
      <c r="AM56" s="88">
        <v>0</v>
      </c>
      <c r="AN56" s="88">
        <v>0</v>
      </c>
      <c r="AO56" s="88">
        <f t="shared" si="33"/>
        <v>124685</v>
      </c>
      <c r="AP56" s="88">
        <f t="shared" si="10"/>
        <v>0</v>
      </c>
      <c r="AQ56" s="88">
        <f t="shared" si="10"/>
        <v>0</v>
      </c>
      <c r="AR56" s="88">
        <f t="shared" si="10"/>
        <v>0</v>
      </c>
      <c r="AS56" s="88">
        <f t="shared" si="10"/>
        <v>0</v>
      </c>
      <c r="AT56" s="88">
        <f t="shared" si="11"/>
        <v>0</v>
      </c>
      <c r="AU56" s="88">
        <f t="shared" si="12"/>
        <v>0</v>
      </c>
      <c r="AV56" s="88">
        <f t="shared" si="12"/>
        <v>42981</v>
      </c>
      <c r="AW56" s="88">
        <f t="shared" si="36"/>
        <v>826169</v>
      </c>
      <c r="AX56" s="88">
        <f t="shared" si="37"/>
        <v>51169</v>
      </c>
      <c r="AY56" s="88">
        <f t="shared" si="38"/>
        <v>186376</v>
      </c>
      <c r="AZ56" s="88">
        <f t="shared" si="39"/>
        <v>2980</v>
      </c>
      <c r="BA56" s="88">
        <f t="shared" si="40"/>
        <v>183396</v>
      </c>
      <c r="BB56" s="88">
        <f t="shared" si="41"/>
        <v>0</v>
      </c>
      <c r="BC56" s="88">
        <f t="shared" si="42"/>
        <v>0</v>
      </c>
      <c r="BD56" s="88">
        <f t="shared" si="43"/>
        <v>588624</v>
      </c>
      <c r="BE56" s="88">
        <f t="shared" si="44"/>
        <v>0</v>
      </c>
      <c r="BF56" s="88">
        <f t="shared" si="44"/>
        <v>134139</v>
      </c>
      <c r="BG56" s="88">
        <f t="shared" si="34"/>
        <v>0</v>
      </c>
      <c r="BH56" s="88">
        <f t="shared" si="35"/>
        <v>826169</v>
      </c>
    </row>
    <row r="57" spans="1:60" ht="13.5">
      <c r="A57" s="17" t="s">
        <v>8</v>
      </c>
      <c r="B57" s="76" t="s">
        <v>175</v>
      </c>
      <c r="C57" s="77" t="s">
        <v>176</v>
      </c>
      <c r="D57" s="88">
        <f t="shared" si="24"/>
        <v>1096775</v>
      </c>
      <c r="E57" s="88">
        <f t="shared" si="25"/>
        <v>1096775</v>
      </c>
      <c r="F57" s="88">
        <v>1096775</v>
      </c>
      <c r="G57" s="88">
        <v>0</v>
      </c>
      <c r="H57" s="88">
        <v>0</v>
      </c>
      <c r="I57" s="88">
        <v>0</v>
      </c>
      <c r="J57" s="88">
        <v>43061</v>
      </c>
      <c r="K57" s="88">
        <f t="shared" si="26"/>
        <v>628577</v>
      </c>
      <c r="L57" s="88">
        <v>38523</v>
      </c>
      <c r="M57" s="89">
        <f t="shared" si="27"/>
        <v>72075</v>
      </c>
      <c r="N57" s="88">
        <v>0</v>
      </c>
      <c r="O57" s="88">
        <v>72075</v>
      </c>
      <c r="P57" s="88">
        <v>0</v>
      </c>
      <c r="Q57" s="88">
        <v>0</v>
      </c>
      <c r="R57" s="88">
        <v>517979</v>
      </c>
      <c r="S57" s="88">
        <v>0</v>
      </c>
      <c r="T57" s="88">
        <v>59615</v>
      </c>
      <c r="U57" s="88">
        <v>0</v>
      </c>
      <c r="V57" s="88">
        <f t="shared" si="28"/>
        <v>1725352</v>
      </c>
      <c r="W57" s="88">
        <f t="shared" si="29"/>
        <v>0</v>
      </c>
      <c r="X57" s="88">
        <f t="shared" si="30"/>
        <v>0</v>
      </c>
      <c r="Y57" s="88">
        <v>0</v>
      </c>
      <c r="Z57" s="88">
        <v>0</v>
      </c>
      <c r="AA57" s="88">
        <v>0</v>
      </c>
      <c r="AB57" s="88">
        <v>0</v>
      </c>
      <c r="AC57" s="88">
        <v>0</v>
      </c>
      <c r="AD57" s="88">
        <f t="shared" si="31"/>
        <v>72570</v>
      </c>
      <c r="AE57" s="88">
        <v>8856</v>
      </c>
      <c r="AF57" s="89">
        <f t="shared" si="32"/>
        <v>36781</v>
      </c>
      <c r="AG57" s="88">
        <v>0</v>
      </c>
      <c r="AH57" s="88">
        <v>36781</v>
      </c>
      <c r="AI57" s="88">
        <v>0</v>
      </c>
      <c r="AJ57" s="88">
        <v>0</v>
      </c>
      <c r="AK57" s="88">
        <v>26933</v>
      </c>
      <c r="AL57" s="88">
        <v>0</v>
      </c>
      <c r="AM57" s="88">
        <v>0</v>
      </c>
      <c r="AN57" s="88">
        <v>0</v>
      </c>
      <c r="AO57" s="88">
        <f t="shared" si="33"/>
        <v>72570</v>
      </c>
      <c r="AP57" s="88">
        <f t="shared" si="10"/>
        <v>1096775</v>
      </c>
      <c r="AQ57" s="88">
        <f t="shared" si="10"/>
        <v>1096775</v>
      </c>
      <c r="AR57" s="88">
        <f t="shared" si="10"/>
        <v>1096775</v>
      </c>
      <c r="AS57" s="88">
        <f t="shared" si="10"/>
        <v>0</v>
      </c>
      <c r="AT57" s="88">
        <f t="shared" si="11"/>
        <v>0</v>
      </c>
      <c r="AU57" s="88">
        <f t="shared" si="12"/>
        <v>0</v>
      </c>
      <c r="AV57" s="88">
        <f t="shared" si="12"/>
        <v>43061</v>
      </c>
      <c r="AW57" s="88">
        <f t="shared" si="36"/>
        <v>701147</v>
      </c>
      <c r="AX57" s="88">
        <f t="shared" si="37"/>
        <v>47379</v>
      </c>
      <c r="AY57" s="88">
        <f t="shared" si="38"/>
        <v>108856</v>
      </c>
      <c r="AZ57" s="88">
        <f t="shared" si="39"/>
        <v>0</v>
      </c>
      <c r="BA57" s="88">
        <f t="shared" si="40"/>
        <v>108856</v>
      </c>
      <c r="BB57" s="88">
        <f t="shared" si="41"/>
        <v>0</v>
      </c>
      <c r="BC57" s="88">
        <f t="shared" si="42"/>
        <v>0</v>
      </c>
      <c r="BD57" s="88">
        <f t="shared" si="43"/>
        <v>544912</v>
      </c>
      <c r="BE57" s="88">
        <f t="shared" si="44"/>
        <v>0</v>
      </c>
      <c r="BF57" s="88">
        <f t="shared" si="44"/>
        <v>59615</v>
      </c>
      <c r="BG57" s="88">
        <f t="shared" si="34"/>
        <v>0</v>
      </c>
      <c r="BH57" s="88">
        <f t="shared" si="35"/>
        <v>1797922</v>
      </c>
    </row>
    <row r="58" spans="1:60" ht="13.5">
      <c r="A58" s="17" t="s">
        <v>8</v>
      </c>
      <c r="B58" s="76" t="s">
        <v>177</v>
      </c>
      <c r="C58" s="77" t="s">
        <v>178</v>
      </c>
      <c r="D58" s="88">
        <f t="shared" si="24"/>
        <v>0</v>
      </c>
      <c r="E58" s="88">
        <f t="shared" si="25"/>
        <v>0</v>
      </c>
      <c r="F58" s="88">
        <v>0</v>
      </c>
      <c r="G58" s="88">
        <v>0</v>
      </c>
      <c r="H58" s="88">
        <v>0</v>
      </c>
      <c r="I58" s="88">
        <v>0</v>
      </c>
      <c r="J58" s="88">
        <v>0</v>
      </c>
      <c r="K58" s="88">
        <f t="shared" si="26"/>
        <v>24032</v>
      </c>
      <c r="L58" s="88">
        <v>0</v>
      </c>
      <c r="M58" s="89">
        <f t="shared" si="27"/>
        <v>0</v>
      </c>
      <c r="N58" s="88">
        <v>0</v>
      </c>
      <c r="O58" s="88">
        <v>0</v>
      </c>
      <c r="P58" s="88">
        <v>0</v>
      </c>
      <c r="Q58" s="88">
        <v>0</v>
      </c>
      <c r="R58" s="88">
        <v>24032</v>
      </c>
      <c r="S58" s="88">
        <v>0</v>
      </c>
      <c r="T58" s="88">
        <v>97747</v>
      </c>
      <c r="U58" s="88">
        <v>0</v>
      </c>
      <c r="V58" s="88">
        <f t="shared" si="28"/>
        <v>24032</v>
      </c>
      <c r="W58" s="88">
        <f t="shared" si="29"/>
        <v>0</v>
      </c>
      <c r="X58" s="88">
        <f t="shared" si="30"/>
        <v>0</v>
      </c>
      <c r="Y58" s="88">
        <v>0</v>
      </c>
      <c r="Z58" s="88">
        <v>0</v>
      </c>
      <c r="AA58" s="88">
        <v>0</v>
      </c>
      <c r="AB58" s="88">
        <v>0</v>
      </c>
      <c r="AC58" s="88">
        <v>0</v>
      </c>
      <c r="AD58" s="88">
        <f t="shared" si="31"/>
        <v>26573</v>
      </c>
      <c r="AE58" s="88">
        <v>0</v>
      </c>
      <c r="AF58" s="89">
        <f t="shared" si="32"/>
        <v>0</v>
      </c>
      <c r="AG58" s="88">
        <v>0</v>
      </c>
      <c r="AH58" s="88">
        <v>0</v>
      </c>
      <c r="AI58" s="88">
        <v>0</v>
      </c>
      <c r="AJ58" s="88">
        <v>0</v>
      </c>
      <c r="AK58" s="88">
        <v>26573</v>
      </c>
      <c r="AL58" s="88">
        <v>0</v>
      </c>
      <c r="AM58" s="88">
        <v>0</v>
      </c>
      <c r="AN58" s="88">
        <v>0</v>
      </c>
      <c r="AO58" s="88">
        <f t="shared" si="33"/>
        <v>26573</v>
      </c>
      <c r="AP58" s="88">
        <f t="shared" si="10"/>
        <v>0</v>
      </c>
      <c r="AQ58" s="88">
        <f t="shared" si="10"/>
        <v>0</v>
      </c>
      <c r="AR58" s="88">
        <f t="shared" si="10"/>
        <v>0</v>
      </c>
      <c r="AS58" s="88">
        <f t="shared" si="10"/>
        <v>0</v>
      </c>
      <c r="AT58" s="88">
        <f t="shared" si="11"/>
        <v>0</v>
      </c>
      <c r="AU58" s="88">
        <f t="shared" si="12"/>
        <v>0</v>
      </c>
      <c r="AV58" s="88">
        <f t="shared" si="12"/>
        <v>0</v>
      </c>
      <c r="AW58" s="88">
        <f t="shared" si="36"/>
        <v>50605</v>
      </c>
      <c r="AX58" s="88">
        <f t="shared" si="37"/>
        <v>0</v>
      </c>
      <c r="AY58" s="88">
        <f t="shared" si="38"/>
        <v>0</v>
      </c>
      <c r="AZ58" s="88">
        <f t="shared" si="39"/>
        <v>0</v>
      </c>
      <c r="BA58" s="88">
        <f t="shared" si="40"/>
        <v>0</v>
      </c>
      <c r="BB58" s="88">
        <f t="shared" si="41"/>
        <v>0</v>
      </c>
      <c r="BC58" s="88">
        <f t="shared" si="42"/>
        <v>0</v>
      </c>
      <c r="BD58" s="88">
        <f t="shared" si="43"/>
        <v>50605</v>
      </c>
      <c r="BE58" s="88">
        <f t="shared" si="44"/>
        <v>0</v>
      </c>
      <c r="BF58" s="88">
        <f t="shared" si="44"/>
        <v>97747</v>
      </c>
      <c r="BG58" s="88">
        <f t="shared" si="34"/>
        <v>0</v>
      </c>
      <c r="BH58" s="88">
        <f t="shared" si="35"/>
        <v>50605</v>
      </c>
    </row>
    <row r="59" spans="1:60" ht="13.5">
      <c r="A59" s="17" t="s">
        <v>8</v>
      </c>
      <c r="B59" s="76" t="s">
        <v>179</v>
      </c>
      <c r="C59" s="77" t="s">
        <v>180</v>
      </c>
      <c r="D59" s="88">
        <f t="shared" si="24"/>
        <v>0</v>
      </c>
      <c r="E59" s="88">
        <f t="shared" si="25"/>
        <v>0</v>
      </c>
      <c r="F59" s="88">
        <v>0</v>
      </c>
      <c r="G59" s="88">
        <v>0</v>
      </c>
      <c r="H59" s="88">
        <v>0</v>
      </c>
      <c r="I59" s="88">
        <v>0</v>
      </c>
      <c r="J59" s="88">
        <v>0</v>
      </c>
      <c r="K59" s="88">
        <f t="shared" si="26"/>
        <v>12070</v>
      </c>
      <c r="L59" s="88">
        <v>0</v>
      </c>
      <c r="M59" s="89">
        <f t="shared" si="27"/>
        <v>0</v>
      </c>
      <c r="N59" s="88">
        <v>0</v>
      </c>
      <c r="O59" s="88">
        <v>0</v>
      </c>
      <c r="P59" s="88">
        <v>0</v>
      </c>
      <c r="Q59" s="88">
        <v>0</v>
      </c>
      <c r="R59" s="88">
        <v>11972</v>
      </c>
      <c r="S59" s="88">
        <v>98</v>
      </c>
      <c r="T59" s="88">
        <v>57467</v>
      </c>
      <c r="U59" s="88">
        <v>0</v>
      </c>
      <c r="V59" s="88">
        <f t="shared" si="28"/>
        <v>12070</v>
      </c>
      <c r="W59" s="88">
        <f t="shared" si="29"/>
        <v>0</v>
      </c>
      <c r="X59" s="88">
        <f t="shared" si="30"/>
        <v>0</v>
      </c>
      <c r="Y59" s="88">
        <v>0</v>
      </c>
      <c r="Z59" s="88">
        <v>0</v>
      </c>
      <c r="AA59" s="88">
        <v>0</v>
      </c>
      <c r="AB59" s="88">
        <v>0</v>
      </c>
      <c r="AC59" s="88">
        <v>0</v>
      </c>
      <c r="AD59" s="88">
        <f t="shared" si="31"/>
        <v>10545</v>
      </c>
      <c r="AE59" s="88">
        <v>0</v>
      </c>
      <c r="AF59" s="89">
        <f t="shared" si="32"/>
        <v>5822</v>
      </c>
      <c r="AG59" s="88">
        <v>0</v>
      </c>
      <c r="AH59" s="88">
        <v>5822</v>
      </c>
      <c r="AI59" s="88">
        <v>0</v>
      </c>
      <c r="AJ59" s="88">
        <v>0</v>
      </c>
      <c r="AK59" s="88">
        <v>4723</v>
      </c>
      <c r="AL59" s="88">
        <v>0</v>
      </c>
      <c r="AM59" s="88">
        <v>0</v>
      </c>
      <c r="AN59" s="88">
        <v>0</v>
      </c>
      <c r="AO59" s="88">
        <f t="shared" si="33"/>
        <v>10545</v>
      </c>
      <c r="AP59" s="88">
        <f t="shared" si="10"/>
        <v>0</v>
      </c>
      <c r="AQ59" s="88">
        <f t="shared" si="10"/>
        <v>0</v>
      </c>
      <c r="AR59" s="88">
        <f t="shared" si="10"/>
        <v>0</v>
      </c>
      <c r="AS59" s="88">
        <f t="shared" si="10"/>
        <v>0</v>
      </c>
      <c r="AT59" s="88">
        <f t="shared" si="11"/>
        <v>0</v>
      </c>
      <c r="AU59" s="88">
        <f t="shared" si="12"/>
        <v>0</v>
      </c>
      <c r="AV59" s="88">
        <f t="shared" si="12"/>
        <v>0</v>
      </c>
      <c r="AW59" s="88">
        <f t="shared" si="36"/>
        <v>22615</v>
      </c>
      <c r="AX59" s="88">
        <f t="shared" si="37"/>
        <v>0</v>
      </c>
      <c r="AY59" s="88">
        <f t="shared" si="38"/>
        <v>5822</v>
      </c>
      <c r="AZ59" s="88">
        <f t="shared" si="39"/>
        <v>0</v>
      </c>
      <c r="BA59" s="88">
        <f t="shared" si="40"/>
        <v>5822</v>
      </c>
      <c r="BB59" s="88">
        <f t="shared" si="41"/>
        <v>0</v>
      </c>
      <c r="BC59" s="88">
        <f t="shared" si="42"/>
        <v>0</v>
      </c>
      <c r="BD59" s="88">
        <f t="shared" si="43"/>
        <v>16695</v>
      </c>
      <c r="BE59" s="88">
        <f t="shared" si="44"/>
        <v>98</v>
      </c>
      <c r="BF59" s="88">
        <f t="shared" si="44"/>
        <v>57467</v>
      </c>
      <c r="BG59" s="88">
        <f t="shared" si="34"/>
        <v>0</v>
      </c>
      <c r="BH59" s="88">
        <f t="shared" si="35"/>
        <v>22615</v>
      </c>
    </row>
    <row r="60" spans="1:60" ht="13.5">
      <c r="A60" s="17" t="s">
        <v>8</v>
      </c>
      <c r="B60" s="76" t="s">
        <v>181</v>
      </c>
      <c r="C60" s="77" t="s">
        <v>182</v>
      </c>
      <c r="D60" s="88">
        <f t="shared" si="24"/>
        <v>0</v>
      </c>
      <c r="E60" s="88">
        <f t="shared" si="25"/>
        <v>0</v>
      </c>
      <c r="F60" s="88">
        <v>0</v>
      </c>
      <c r="G60" s="88">
        <v>0</v>
      </c>
      <c r="H60" s="88">
        <v>0</v>
      </c>
      <c r="I60" s="88">
        <v>0</v>
      </c>
      <c r="J60" s="88">
        <v>0</v>
      </c>
      <c r="K60" s="88">
        <f t="shared" si="26"/>
        <v>25709</v>
      </c>
      <c r="L60" s="88">
        <v>0</v>
      </c>
      <c r="M60" s="89">
        <f t="shared" si="27"/>
        <v>1123</v>
      </c>
      <c r="N60" s="88">
        <v>1123</v>
      </c>
      <c r="O60" s="88">
        <v>0</v>
      </c>
      <c r="P60" s="88">
        <v>0</v>
      </c>
      <c r="Q60" s="88">
        <v>0</v>
      </c>
      <c r="R60" s="88">
        <v>24586</v>
      </c>
      <c r="S60" s="88">
        <v>0</v>
      </c>
      <c r="T60" s="88">
        <v>88205</v>
      </c>
      <c r="U60" s="88">
        <v>9576</v>
      </c>
      <c r="V60" s="88">
        <f t="shared" si="28"/>
        <v>35285</v>
      </c>
      <c r="W60" s="88">
        <f t="shared" si="29"/>
        <v>0</v>
      </c>
      <c r="X60" s="88">
        <f t="shared" si="30"/>
        <v>0</v>
      </c>
      <c r="Y60" s="88">
        <v>0</v>
      </c>
      <c r="Z60" s="88">
        <v>0</v>
      </c>
      <c r="AA60" s="88">
        <v>0</v>
      </c>
      <c r="AB60" s="88">
        <v>0</v>
      </c>
      <c r="AC60" s="88">
        <v>0</v>
      </c>
      <c r="AD60" s="88">
        <f t="shared" si="31"/>
        <v>0</v>
      </c>
      <c r="AE60" s="88">
        <v>0</v>
      </c>
      <c r="AF60" s="89">
        <f t="shared" si="32"/>
        <v>0</v>
      </c>
      <c r="AG60" s="88">
        <v>0</v>
      </c>
      <c r="AH60" s="88">
        <v>0</v>
      </c>
      <c r="AI60" s="88">
        <v>0</v>
      </c>
      <c r="AJ60" s="88">
        <v>0</v>
      </c>
      <c r="AK60" s="88">
        <v>0</v>
      </c>
      <c r="AL60" s="88">
        <v>0</v>
      </c>
      <c r="AM60" s="88">
        <v>0</v>
      </c>
      <c r="AN60" s="88">
        <v>0</v>
      </c>
      <c r="AO60" s="88">
        <f t="shared" si="33"/>
        <v>0</v>
      </c>
      <c r="AP60" s="88">
        <f t="shared" si="10"/>
        <v>0</v>
      </c>
      <c r="AQ60" s="88">
        <f t="shared" si="10"/>
        <v>0</v>
      </c>
      <c r="AR60" s="88">
        <f t="shared" si="10"/>
        <v>0</v>
      </c>
      <c r="AS60" s="88">
        <f t="shared" si="10"/>
        <v>0</v>
      </c>
      <c r="AT60" s="88">
        <f t="shared" si="11"/>
        <v>0</v>
      </c>
      <c r="AU60" s="88">
        <f t="shared" si="12"/>
        <v>0</v>
      </c>
      <c r="AV60" s="88">
        <f t="shared" si="12"/>
        <v>0</v>
      </c>
      <c r="AW60" s="88">
        <f t="shared" si="36"/>
        <v>25709</v>
      </c>
      <c r="AX60" s="88">
        <f t="shared" si="37"/>
        <v>0</v>
      </c>
      <c r="AY60" s="88">
        <f t="shared" si="38"/>
        <v>1123</v>
      </c>
      <c r="AZ60" s="88">
        <f t="shared" si="39"/>
        <v>1123</v>
      </c>
      <c r="BA60" s="88">
        <f t="shared" si="40"/>
        <v>0</v>
      </c>
      <c r="BB60" s="88">
        <f t="shared" si="41"/>
        <v>0</v>
      </c>
      <c r="BC60" s="88">
        <f t="shared" si="42"/>
        <v>0</v>
      </c>
      <c r="BD60" s="88">
        <f t="shared" si="43"/>
        <v>24586</v>
      </c>
      <c r="BE60" s="88">
        <f t="shared" si="44"/>
        <v>0</v>
      </c>
      <c r="BF60" s="88">
        <f t="shared" si="44"/>
        <v>88205</v>
      </c>
      <c r="BG60" s="88">
        <f t="shared" si="34"/>
        <v>9576</v>
      </c>
      <c r="BH60" s="88">
        <f t="shared" si="35"/>
        <v>35285</v>
      </c>
    </row>
    <row r="61" spans="1:60" ht="13.5">
      <c r="A61" s="17" t="s">
        <v>8</v>
      </c>
      <c r="B61" s="76" t="s">
        <v>183</v>
      </c>
      <c r="C61" s="77" t="s">
        <v>184</v>
      </c>
      <c r="D61" s="88">
        <f t="shared" si="24"/>
        <v>0</v>
      </c>
      <c r="E61" s="88">
        <f t="shared" si="25"/>
        <v>0</v>
      </c>
      <c r="F61" s="88">
        <v>0</v>
      </c>
      <c r="G61" s="88">
        <v>0</v>
      </c>
      <c r="H61" s="88">
        <v>0</v>
      </c>
      <c r="I61" s="88">
        <v>0</v>
      </c>
      <c r="J61" s="88">
        <v>0</v>
      </c>
      <c r="K61" s="88">
        <f t="shared" si="26"/>
        <v>0</v>
      </c>
      <c r="L61" s="88">
        <v>0</v>
      </c>
      <c r="M61" s="89">
        <f t="shared" si="27"/>
        <v>0</v>
      </c>
      <c r="N61" s="88">
        <v>0</v>
      </c>
      <c r="O61" s="88">
        <v>0</v>
      </c>
      <c r="P61" s="88">
        <v>0</v>
      </c>
      <c r="Q61" s="88">
        <v>0</v>
      </c>
      <c r="R61" s="88">
        <v>0</v>
      </c>
      <c r="S61" s="88">
        <v>0</v>
      </c>
      <c r="T61" s="88">
        <v>139731</v>
      </c>
      <c r="U61" s="88">
        <v>0</v>
      </c>
      <c r="V61" s="88">
        <f t="shared" si="28"/>
        <v>0</v>
      </c>
      <c r="W61" s="88">
        <f t="shared" si="29"/>
        <v>0</v>
      </c>
      <c r="X61" s="88">
        <f t="shared" si="30"/>
        <v>0</v>
      </c>
      <c r="Y61" s="88">
        <v>0</v>
      </c>
      <c r="Z61" s="88">
        <v>0</v>
      </c>
      <c r="AA61" s="88">
        <v>0</v>
      </c>
      <c r="AB61" s="88">
        <v>0</v>
      </c>
      <c r="AC61" s="88">
        <v>8275</v>
      </c>
      <c r="AD61" s="88">
        <f t="shared" si="31"/>
        <v>3384</v>
      </c>
      <c r="AE61" s="88">
        <v>0</v>
      </c>
      <c r="AF61" s="89">
        <f t="shared" si="32"/>
        <v>0</v>
      </c>
      <c r="AG61" s="88">
        <v>0</v>
      </c>
      <c r="AH61" s="88">
        <v>0</v>
      </c>
      <c r="AI61" s="88">
        <v>0</v>
      </c>
      <c r="AJ61" s="88">
        <v>0</v>
      </c>
      <c r="AK61" s="88">
        <v>0</v>
      </c>
      <c r="AL61" s="88">
        <v>3384</v>
      </c>
      <c r="AM61" s="88">
        <v>46889</v>
      </c>
      <c r="AN61" s="88">
        <v>0</v>
      </c>
      <c r="AO61" s="88">
        <f t="shared" si="33"/>
        <v>3384</v>
      </c>
      <c r="AP61" s="88">
        <f t="shared" si="10"/>
        <v>0</v>
      </c>
      <c r="AQ61" s="88">
        <f t="shared" si="10"/>
        <v>0</v>
      </c>
      <c r="AR61" s="88">
        <f t="shared" si="10"/>
        <v>0</v>
      </c>
      <c r="AS61" s="88">
        <f t="shared" si="10"/>
        <v>0</v>
      </c>
      <c r="AT61" s="88">
        <f t="shared" si="11"/>
        <v>0</v>
      </c>
      <c r="AU61" s="88">
        <f t="shared" si="12"/>
        <v>0</v>
      </c>
      <c r="AV61" s="88">
        <f t="shared" si="12"/>
        <v>8275</v>
      </c>
      <c r="AW61" s="88">
        <f t="shared" si="36"/>
        <v>3384</v>
      </c>
      <c r="AX61" s="88">
        <f t="shared" si="37"/>
        <v>0</v>
      </c>
      <c r="AY61" s="88">
        <f t="shared" si="38"/>
        <v>0</v>
      </c>
      <c r="AZ61" s="88">
        <f t="shared" si="39"/>
        <v>0</v>
      </c>
      <c r="BA61" s="88">
        <f t="shared" si="40"/>
        <v>0</v>
      </c>
      <c r="BB61" s="88">
        <f t="shared" si="41"/>
        <v>0</v>
      </c>
      <c r="BC61" s="88">
        <f t="shared" si="42"/>
        <v>0</v>
      </c>
      <c r="BD61" s="88">
        <f t="shared" si="43"/>
        <v>0</v>
      </c>
      <c r="BE61" s="88">
        <f t="shared" si="44"/>
        <v>3384</v>
      </c>
      <c r="BF61" s="88">
        <f t="shared" si="44"/>
        <v>186620</v>
      </c>
      <c r="BG61" s="88">
        <f t="shared" si="34"/>
        <v>0</v>
      </c>
      <c r="BH61" s="88">
        <f t="shared" si="35"/>
        <v>3384</v>
      </c>
    </row>
    <row r="62" spans="1:60" ht="13.5">
      <c r="A62" s="17" t="s">
        <v>8</v>
      </c>
      <c r="B62" s="76" t="s">
        <v>185</v>
      </c>
      <c r="C62" s="77" t="s">
        <v>186</v>
      </c>
      <c r="D62" s="88">
        <f t="shared" si="24"/>
        <v>0</v>
      </c>
      <c r="E62" s="88">
        <f t="shared" si="25"/>
        <v>0</v>
      </c>
      <c r="F62" s="88">
        <v>0</v>
      </c>
      <c r="G62" s="88">
        <v>0</v>
      </c>
      <c r="H62" s="88">
        <v>0</v>
      </c>
      <c r="I62" s="88">
        <v>0</v>
      </c>
      <c r="J62" s="88">
        <v>0</v>
      </c>
      <c r="K62" s="88">
        <f t="shared" si="26"/>
        <v>0</v>
      </c>
      <c r="L62" s="88">
        <v>0</v>
      </c>
      <c r="M62" s="89">
        <f t="shared" si="27"/>
        <v>0</v>
      </c>
      <c r="N62" s="88">
        <v>0</v>
      </c>
      <c r="O62" s="88">
        <v>0</v>
      </c>
      <c r="P62" s="88">
        <v>0</v>
      </c>
      <c r="Q62" s="88">
        <v>0</v>
      </c>
      <c r="R62" s="88">
        <v>0</v>
      </c>
      <c r="S62" s="88">
        <v>0</v>
      </c>
      <c r="T62" s="88">
        <v>127299</v>
      </c>
      <c r="U62" s="88">
        <v>0</v>
      </c>
      <c r="V62" s="88">
        <f t="shared" si="28"/>
        <v>0</v>
      </c>
      <c r="W62" s="88">
        <f t="shared" si="29"/>
        <v>0</v>
      </c>
      <c r="X62" s="88">
        <f t="shared" si="30"/>
        <v>0</v>
      </c>
      <c r="Y62" s="88">
        <v>0</v>
      </c>
      <c r="Z62" s="88">
        <v>0</v>
      </c>
      <c r="AA62" s="88">
        <v>0</v>
      </c>
      <c r="AB62" s="88">
        <v>0</v>
      </c>
      <c r="AC62" s="88">
        <v>6580</v>
      </c>
      <c r="AD62" s="88">
        <f t="shared" si="31"/>
        <v>0</v>
      </c>
      <c r="AE62" s="88">
        <v>0</v>
      </c>
      <c r="AF62" s="89">
        <f t="shared" si="32"/>
        <v>0</v>
      </c>
      <c r="AG62" s="88">
        <v>0</v>
      </c>
      <c r="AH62" s="88">
        <v>0</v>
      </c>
      <c r="AI62" s="88">
        <v>0</v>
      </c>
      <c r="AJ62" s="88">
        <v>0</v>
      </c>
      <c r="AK62" s="88">
        <v>0</v>
      </c>
      <c r="AL62" s="88">
        <v>0</v>
      </c>
      <c r="AM62" s="88">
        <v>37286</v>
      </c>
      <c r="AN62" s="88">
        <v>0</v>
      </c>
      <c r="AO62" s="88">
        <f t="shared" si="33"/>
        <v>0</v>
      </c>
      <c r="AP62" s="88">
        <f t="shared" si="10"/>
        <v>0</v>
      </c>
      <c r="AQ62" s="88">
        <f t="shared" si="10"/>
        <v>0</v>
      </c>
      <c r="AR62" s="88">
        <f t="shared" si="10"/>
        <v>0</v>
      </c>
      <c r="AS62" s="88">
        <f t="shared" si="10"/>
        <v>0</v>
      </c>
      <c r="AT62" s="88">
        <f t="shared" si="11"/>
        <v>0</v>
      </c>
      <c r="AU62" s="88">
        <f t="shared" si="12"/>
        <v>0</v>
      </c>
      <c r="AV62" s="88">
        <f t="shared" si="12"/>
        <v>6580</v>
      </c>
      <c r="AW62" s="88">
        <f t="shared" si="36"/>
        <v>0</v>
      </c>
      <c r="AX62" s="88">
        <f t="shared" si="37"/>
        <v>0</v>
      </c>
      <c r="AY62" s="88">
        <f t="shared" si="38"/>
        <v>0</v>
      </c>
      <c r="AZ62" s="88">
        <f t="shared" si="39"/>
        <v>0</v>
      </c>
      <c r="BA62" s="88">
        <f t="shared" si="40"/>
        <v>0</v>
      </c>
      <c r="BB62" s="88">
        <f t="shared" si="41"/>
        <v>0</v>
      </c>
      <c r="BC62" s="88">
        <f t="shared" si="42"/>
        <v>0</v>
      </c>
      <c r="BD62" s="88">
        <f t="shared" si="43"/>
        <v>0</v>
      </c>
      <c r="BE62" s="88">
        <f t="shared" si="44"/>
        <v>0</v>
      </c>
      <c r="BF62" s="88">
        <f t="shared" si="44"/>
        <v>164585</v>
      </c>
      <c r="BG62" s="88">
        <f t="shared" si="34"/>
        <v>0</v>
      </c>
      <c r="BH62" s="88">
        <f t="shared" si="35"/>
        <v>0</v>
      </c>
    </row>
    <row r="63" spans="1:60" ht="13.5">
      <c r="A63" s="17" t="s">
        <v>8</v>
      </c>
      <c r="B63" s="76" t="s">
        <v>187</v>
      </c>
      <c r="C63" s="77" t="s">
        <v>188</v>
      </c>
      <c r="D63" s="88">
        <f t="shared" si="24"/>
        <v>0</v>
      </c>
      <c r="E63" s="88">
        <f t="shared" si="25"/>
        <v>0</v>
      </c>
      <c r="F63" s="88">
        <v>0</v>
      </c>
      <c r="G63" s="88">
        <v>0</v>
      </c>
      <c r="H63" s="88">
        <v>0</v>
      </c>
      <c r="I63" s="88">
        <v>0</v>
      </c>
      <c r="J63" s="88">
        <v>0</v>
      </c>
      <c r="K63" s="88">
        <f t="shared" si="26"/>
        <v>499214</v>
      </c>
      <c r="L63" s="88">
        <v>43457</v>
      </c>
      <c r="M63" s="89">
        <f t="shared" si="27"/>
        <v>200391</v>
      </c>
      <c r="N63" s="88">
        <v>0</v>
      </c>
      <c r="O63" s="88">
        <v>191421</v>
      </c>
      <c r="P63" s="88">
        <v>8970</v>
      </c>
      <c r="Q63" s="88">
        <v>0</v>
      </c>
      <c r="R63" s="88">
        <v>254511</v>
      </c>
      <c r="S63" s="88">
        <v>855</v>
      </c>
      <c r="T63" s="88">
        <v>0</v>
      </c>
      <c r="U63" s="88">
        <v>0</v>
      </c>
      <c r="V63" s="88">
        <f t="shared" si="28"/>
        <v>499214</v>
      </c>
      <c r="W63" s="88">
        <f t="shared" si="29"/>
        <v>0</v>
      </c>
      <c r="X63" s="88">
        <f t="shared" si="30"/>
        <v>0</v>
      </c>
      <c r="Y63" s="88">
        <v>0</v>
      </c>
      <c r="Z63" s="88">
        <v>0</v>
      </c>
      <c r="AA63" s="88">
        <v>0</v>
      </c>
      <c r="AB63" s="88">
        <v>0</v>
      </c>
      <c r="AC63" s="88">
        <v>10088</v>
      </c>
      <c r="AD63" s="88">
        <f t="shared" si="31"/>
        <v>3729</v>
      </c>
      <c r="AE63" s="88">
        <v>0</v>
      </c>
      <c r="AF63" s="89">
        <f t="shared" si="32"/>
        <v>0</v>
      </c>
      <c r="AG63" s="88">
        <v>0</v>
      </c>
      <c r="AH63" s="88">
        <v>0</v>
      </c>
      <c r="AI63" s="88">
        <v>0</v>
      </c>
      <c r="AJ63" s="88">
        <v>0</v>
      </c>
      <c r="AK63" s="88">
        <v>0</v>
      </c>
      <c r="AL63" s="88">
        <v>3729</v>
      </c>
      <c r="AM63" s="88">
        <v>57163</v>
      </c>
      <c r="AN63" s="88">
        <v>0</v>
      </c>
      <c r="AO63" s="88">
        <f t="shared" si="33"/>
        <v>3729</v>
      </c>
      <c r="AP63" s="88">
        <f t="shared" si="10"/>
        <v>0</v>
      </c>
      <c r="AQ63" s="88">
        <f t="shared" si="10"/>
        <v>0</v>
      </c>
      <c r="AR63" s="88">
        <f t="shared" si="10"/>
        <v>0</v>
      </c>
      <c r="AS63" s="88">
        <f t="shared" si="10"/>
        <v>0</v>
      </c>
      <c r="AT63" s="88">
        <f t="shared" si="11"/>
        <v>0</v>
      </c>
      <c r="AU63" s="88">
        <f t="shared" si="12"/>
        <v>0</v>
      </c>
      <c r="AV63" s="88">
        <f t="shared" si="12"/>
        <v>10088</v>
      </c>
      <c r="AW63" s="88">
        <f t="shared" si="36"/>
        <v>502943</v>
      </c>
      <c r="AX63" s="88">
        <f t="shared" si="37"/>
        <v>43457</v>
      </c>
      <c r="AY63" s="88">
        <f t="shared" si="38"/>
        <v>200391</v>
      </c>
      <c r="AZ63" s="88">
        <f t="shared" si="39"/>
        <v>0</v>
      </c>
      <c r="BA63" s="88">
        <f t="shared" si="40"/>
        <v>191421</v>
      </c>
      <c r="BB63" s="88">
        <f t="shared" si="41"/>
        <v>8970</v>
      </c>
      <c r="BC63" s="88">
        <f t="shared" si="42"/>
        <v>0</v>
      </c>
      <c r="BD63" s="88">
        <f t="shared" si="43"/>
        <v>254511</v>
      </c>
      <c r="BE63" s="88">
        <f t="shared" si="44"/>
        <v>4584</v>
      </c>
      <c r="BF63" s="88">
        <f t="shared" si="44"/>
        <v>57163</v>
      </c>
      <c r="BG63" s="88">
        <f t="shared" si="34"/>
        <v>0</v>
      </c>
      <c r="BH63" s="88">
        <f t="shared" si="35"/>
        <v>502943</v>
      </c>
    </row>
    <row r="64" spans="1:60" ht="13.5">
      <c r="A64" s="17" t="s">
        <v>8</v>
      </c>
      <c r="B64" s="76" t="s">
        <v>189</v>
      </c>
      <c r="C64" s="77" t="s">
        <v>190</v>
      </c>
      <c r="D64" s="88">
        <f t="shared" si="24"/>
        <v>0</v>
      </c>
      <c r="E64" s="88">
        <f t="shared" si="25"/>
        <v>0</v>
      </c>
      <c r="F64" s="88">
        <v>0</v>
      </c>
      <c r="G64" s="88">
        <v>0</v>
      </c>
      <c r="H64" s="88">
        <v>0</v>
      </c>
      <c r="I64" s="88">
        <v>0</v>
      </c>
      <c r="J64" s="88">
        <v>0</v>
      </c>
      <c r="K64" s="88">
        <f t="shared" si="26"/>
        <v>65750</v>
      </c>
      <c r="L64" s="88">
        <v>0</v>
      </c>
      <c r="M64" s="89">
        <f t="shared" si="27"/>
        <v>0</v>
      </c>
      <c r="N64" s="88">
        <v>0</v>
      </c>
      <c r="O64" s="88">
        <v>0</v>
      </c>
      <c r="P64" s="88">
        <v>0</v>
      </c>
      <c r="Q64" s="88">
        <v>0</v>
      </c>
      <c r="R64" s="88">
        <v>65750</v>
      </c>
      <c r="S64" s="88">
        <v>0</v>
      </c>
      <c r="T64" s="88">
        <v>93087</v>
      </c>
      <c r="U64" s="88">
        <v>0</v>
      </c>
      <c r="V64" s="88">
        <f t="shared" si="28"/>
        <v>65750</v>
      </c>
      <c r="W64" s="88">
        <f t="shared" si="29"/>
        <v>0</v>
      </c>
      <c r="X64" s="88">
        <f t="shared" si="30"/>
        <v>0</v>
      </c>
      <c r="Y64" s="88">
        <v>0</v>
      </c>
      <c r="Z64" s="88">
        <v>0</v>
      </c>
      <c r="AA64" s="88">
        <v>0</v>
      </c>
      <c r="AB64" s="88">
        <v>0</v>
      </c>
      <c r="AC64" s="88">
        <v>0</v>
      </c>
      <c r="AD64" s="88">
        <f t="shared" si="31"/>
        <v>0</v>
      </c>
      <c r="AE64" s="88">
        <v>0</v>
      </c>
      <c r="AF64" s="89">
        <f t="shared" si="32"/>
        <v>0</v>
      </c>
      <c r="AG64" s="88">
        <v>0</v>
      </c>
      <c r="AH64" s="88">
        <v>0</v>
      </c>
      <c r="AI64" s="88">
        <v>0</v>
      </c>
      <c r="AJ64" s="88">
        <v>0</v>
      </c>
      <c r="AK64" s="88">
        <v>0</v>
      </c>
      <c r="AL64" s="88">
        <v>0</v>
      </c>
      <c r="AM64" s="88">
        <v>19853</v>
      </c>
      <c r="AN64" s="88">
        <v>0</v>
      </c>
      <c r="AO64" s="88">
        <f t="shared" si="33"/>
        <v>0</v>
      </c>
      <c r="AP64" s="88">
        <f t="shared" si="10"/>
        <v>0</v>
      </c>
      <c r="AQ64" s="88">
        <f t="shared" si="10"/>
        <v>0</v>
      </c>
      <c r="AR64" s="88">
        <f t="shared" si="10"/>
        <v>0</v>
      </c>
      <c r="AS64" s="88">
        <f t="shared" si="10"/>
        <v>0</v>
      </c>
      <c r="AT64" s="88">
        <f t="shared" si="11"/>
        <v>0</v>
      </c>
      <c r="AU64" s="88">
        <f t="shared" si="12"/>
        <v>0</v>
      </c>
      <c r="AV64" s="88">
        <f t="shared" si="12"/>
        <v>0</v>
      </c>
      <c r="AW64" s="88">
        <f t="shared" si="36"/>
        <v>65750</v>
      </c>
      <c r="AX64" s="88">
        <f t="shared" si="37"/>
        <v>0</v>
      </c>
      <c r="AY64" s="88">
        <f t="shared" si="38"/>
        <v>0</v>
      </c>
      <c r="AZ64" s="88">
        <f t="shared" si="39"/>
        <v>0</v>
      </c>
      <c r="BA64" s="88">
        <f t="shared" si="40"/>
        <v>0</v>
      </c>
      <c r="BB64" s="88">
        <f t="shared" si="41"/>
        <v>0</v>
      </c>
      <c r="BC64" s="88">
        <f t="shared" si="42"/>
        <v>0</v>
      </c>
      <c r="BD64" s="88">
        <f t="shared" si="43"/>
        <v>65750</v>
      </c>
      <c r="BE64" s="88">
        <f t="shared" si="44"/>
        <v>0</v>
      </c>
      <c r="BF64" s="88">
        <f t="shared" si="44"/>
        <v>112940</v>
      </c>
      <c r="BG64" s="88">
        <f t="shared" si="34"/>
        <v>0</v>
      </c>
      <c r="BH64" s="88">
        <f t="shared" si="35"/>
        <v>65750</v>
      </c>
    </row>
    <row r="65" spans="1:60" ht="13.5">
      <c r="A65" s="17" t="s">
        <v>8</v>
      </c>
      <c r="B65" s="76" t="s">
        <v>191</v>
      </c>
      <c r="C65" s="77" t="s">
        <v>192</v>
      </c>
      <c r="D65" s="88">
        <f t="shared" si="24"/>
        <v>0</v>
      </c>
      <c r="E65" s="88">
        <f t="shared" si="25"/>
        <v>0</v>
      </c>
      <c r="F65" s="88">
        <v>0</v>
      </c>
      <c r="G65" s="88">
        <v>0</v>
      </c>
      <c r="H65" s="88">
        <v>0</v>
      </c>
      <c r="I65" s="88">
        <v>0</v>
      </c>
      <c r="J65" s="88">
        <v>0</v>
      </c>
      <c r="K65" s="88">
        <f t="shared" si="26"/>
        <v>0</v>
      </c>
      <c r="L65" s="88">
        <v>0</v>
      </c>
      <c r="M65" s="89">
        <f t="shared" si="27"/>
        <v>0</v>
      </c>
      <c r="N65" s="88">
        <v>0</v>
      </c>
      <c r="O65" s="88">
        <v>0</v>
      </c>
      <c r="P65" s="88">
        <v>0</v>
      </c>
      <c r="Q65" s="88">
        <v>0</v>
      </c>
      <c r="R65" s="88">
        <v>0</v>
      </c>
      <c r="S65" s="88">
        <v>0</v>
      </c>
      <c r="T65" s="88">
        <v>84298</v>
      </c>
      <c r="U65" s="88">
        <v>0</v>
      </c>
      <c r="V65" s="88">
        <f t="shared" si="28"/>
        <v>0</v>
      </c>
      <c r="W65" s="88">
        <f t="shared" si="29"/>
        <v>0</v>
      </c>
      <c r="X65" s="88">
        <f t="shared" si="30"/>
        <v>0</v>
      </c>
      <c r="Y65" s="88">
        <v>0</v>
      </c>
      <c r="Z65" s="88">
        <v>0</v>
      </c>
      <c r="AA65" s="88">
        <v>0</v>
      </c>
      <c r="AB65" s="88">
        <v>0</v>
      </c>
      <c r="AC65" s="88">
        <v>4534</v>
      </c>
      <c r="AD65" s="88">
        <f t="shared" si="31"/>
        <v>0</v>
      </c>
      <c r="AE65" s="88">
        <v>0</v>
      </c>
      <c r="AF65" s="89">
        <f t="shared" si="32"/>
        <v>0</v>
      </c>
      <c r="AG65" s="88">
        <v>0</v>
      </c>
      <c r="AH65" s="88">
        <v>0</v>
      </c>
      <c r="AI65" s="88">
        <v>0</v>
      </c>
      <c r="AJ65" s="88">
        <v>0</v>
      </c>
      <c r="AK65" s="88">
        <v>0</v>
      </c>
      <c r="AL65" s="88">
        <v>0</v>
      </c>
      <c r="AM65" s="88">
        <v>25693</v>
      </c>
      <c r="AN65" s="88">
        <v>0</v>
      </c>
      <c r="AO65" s="88">
        <f t="shared" si="33"/>
        <v>0</v>
      </c>
      <c r="AP65" s="88">
        <f t="shared" si="10"/>
        <v>0</v>
      </c>
      <c r="AQ65" s="88">
        <f t="shared" si="10"/>
        <v>0</v>
      </c>
      <c r="AR65" s="88">
        <f t="shared" si="10"/>
        <v>0</v>
      </c>
      <c r="AS65" s="88">
        <f t="shared" si="10"/>
        <v>0</v>
      </c>
      <c r="AT65" s="88">
        <f t="shared" si="11"/>
        <v>0</v>
      </c>
      <c r="AU65" s="88">
        <f t="shared" si="12"/>
        <v>0</v>
      </c>
      <c r="AV65" s="88">
        <f t="shared" si="12"/>
        <v>4534</v>
      </c>
      <c r="AW65" s="88">
        <f t="shared" si="36"/>
        <v>0</v>
      </c>
      <c r="AX65" s="88">
        <f t="shared" si="37"/>
        <v>0</v>
      </c>
      <c r="AY65" s="88">
        <f t="shared" si="38"/>
        <v>0</v>
      </c>
      <c r="AZ65" s="88">
        <f t="shared" si="39"/>
        <v>0</v>
      </c>
      <c r="BA65" s="88">
        <f t="shared" si="40"/>
        <v>0</v>
      </c>
      <c r="BB65" s="88">
        <f t="shared" si="41"/>
        <v>0</v>
      </c>
      <c r="BC65" s="88">
        <f t="shared" si="42"/>
        <v>0</v>
      </c>
      <c r="BD65" s="88">
        <f t="shared" si="43"/>
        <v>0</v>
      </c>
      <c r="BE65" s="88">
        <f t="shared" si="44"/>
        <v>0</v>
      </c>
      <c r="BF65" s="88">
        <f t="shared" si="44"/>
        <v>109991</v>
      </c>
      <c r="BG65" s="88">
        <f t="shared" si="34"/>
        <v>0</v>
      </c>
      <c r="BH65" s="88">
        <f t="shared" si="35"/>
        <v>0</v>
      </c>
    </row>
    <row r="66" spans="1:60" ht="13.5">
      <c r="A66" s="17" t="s">
        <v>8</v>
      </c>
      <c r="B66" s="76" t="s">
        <v>193</v>
      </c>
      <c r="C66" s="77" t="s">
        <v>194</v>
      </c>
      <c r="D66" s="88">
        <f t="shared" si="24"/>
        <v>0</v>
      </c>
      <c r="E66" s="88">
        <f t="shared" si="25"/>
        <v>0</v>
      </c>
      <c r="F66" s="88">
        <v>0</v>
      </c>
      <c r="G66" s="88">
        <v>0</v>
      </c>
      <c r="H66" s="88">
        <v>0</v>
      </c>
      <c r="I66" s="88">
        <v>0</v>
      </c>
      <c r="J66" s="88">
        <v>0</v>
      </c>
      <c r="K66" s="88">
        <f t="shared" si="26"/>
        <v>25364</v>
      </c>
      <c r="L66" s="88">
        <v>1560</v>
      </c>
      <c r="M66" s="89">
        <f t="shared" si="27"/>
        <v>3453</v>
      </c>
      <c r="N66" s="88">
        <v>3453</v>
      </c>
      <c r="O66" s="88">
        <v>0</v>
      </c>
      <c r="P66" s="88">
        <v>0</v>
      </c>
      <c r="Q66" s="88">
        <v>0</v>
      </c>
      <c r="R66" s="88">
        <v>20351</v>
      </c>
      <c r="S66" s="88">
        <v>0</v>
      </c>
      <c r="T66" s="88">
        <v>92041</v>
      </c>
      <c r="U66" s="88">
        <v>0</v>
      </c>
      <c r="V66" s="88">
        <f t="shared" si="28"/>
        <v>25364</v>
      </c>
      <c r="W66" s="88">
        <f t="shared" si="29"/>
        <v>0</v>
      </c>
      <c r="X66" s="88">
        <f t="shared" si="30"/>
        <v>0</v>
      </c>
      <c r="Y66" s="88">
        <v>0</v>
      </c>
      <c r="Z66" s="88">
        <v>0</v>
      </c>
      <c r="AA66" s="88">
        <v>0</v>
      </c>
      <c r="AB66" s="88">
        <v>0</v>
      </c>
      <c r="AC66" s="88">
        <v>4643</v>
      </c>
      <c r="AD66" s="88">
        <f t="shared" si="31"/>
        <v>1605</v>
      </c>
      <c r="AE66" s="88">
        <v>0</v>
      </c>
      <c r="AF66" s="89">
        <f t="shared" si="32"/>
        <v>0</v>
      </c>
      <c r="AG66" s="88">
        <v>0</v>
      </c>
      <c r="AH66" s="88">
        <v>0</v>
      </c>
      <c r="AI66" s="88">
        <v>0</v>
      </c>
      <c r="AJ66" s="88">
        <v>0</v>
      </c>
      <c r="AK66" s="88">
        <v>0</v>
      </c>
      <c r="AL66" s="88">
        <v>1605</v>
      </c>
      <c r="AM66" s="88">
        <v>26308</v>
      </c>
      <c r="AN66" s="88">
        <v>0</v>
      </c>
      <c r="AO66" s="88">
        <f t="shared" si="33"/>
        <v>1605</v>
      </c>
      <c r="AP66" s="88">
        <f t="shared" si="10"/>
        <v>0</v>
      </c>
      <c r="AQ66" s="88">
        <f t="shared" si="10"/>
        <v>0</v>
      </c>
      <c r="AR66" s="88">
        <f t="shared" si="10"/>
        <v>0</v>
      </c>
      <c r="AS66" s="88">
        <f t="shared" si="10"/>
        <v>0</v>
      </c>
      <c r="AT66" s="88">
        <f t="shared" si="11"/>
        <v>0</v>
      </c>
      <c r="AU66" s="88">
        <f t="shared" si="12"/>
        <v>0</v>
      </c>
      <c r="AV66" s="88">
        <f t="shared" si="12"/>
        <v>4643</v>
      </c>
      <c r="AW66" s="88">
        <f t="shared" si="36"/>
        <v>26969</v>
      </c>
      <c r="AX66" s="88">
        <f t="shared" si="37"/>
        <v>1560</v>
      </c>
      <c r="AY66" s="88">
        <f t="shared" si="38"/>
        <v>3453</v>
      </c>
      <c r="AZ66" s="88">
        <f t="shared" si="39"/>
        <v>3453</v>
      </c>
      <c r="BA66" s="88">
        <f t="shared" si="40"/>
        <v>0</v>
      </c>
      <c r="BB66" s="88">
        <f t="shared" si="41"/>
        <v>0</v>
      </c>
      <c r="BC66" s="88">
        <f t="shared" si="42"/>
        <v>0</v>
      </c>
      <c r="BD66" s="88">
        <f t="shared" si="43"/>
        <v>20351</v>
      </c>
      <c r="BE66" s="88">
        <f t="shared" si="44"/>
        <v>1605</v>
      </c>
      <c r="BF66" s="88">
        <f t="shared" si="44"/>
        <v>118349</v>
      </c>
      <c r="BG66" s="88">
        <f t="shared" si="34"/>
        <v>0</v>
      </c>
      <c r="BH66" s="88">
        <f t="shared" si="35"/>
        <v>26969</v>
      </c>
    </row>
    <row r="67" spans="1:60" ht="13.5">
      <c r="A67" s="17" t="s">
        <v>8</v>
      </c>
      <c r="B67" s="76" t="s">
        <v>195</v>
      </c>
      <c r="C67" s="77" t="s">
        <v>196</v>
      </c>
      <c r="D67" s="88">
        <f t="shared" si="24"/>
        <v>0</v>
      </c>
      <c r="E67" s="88">
        <f t="shared" si="25"/>
        <v>0</v>
      </c>
      <c r="F67" s="88">
        <v>0</v>
      </c>
      <c r="G67" s="88">
        <v>0</v>
      </c>
      <c r="H67" s="88">
        <v>0</v>
      </c>
      <c r="I67" s="88">
        <v>0</v>
      </c>
      <c r="J67" s="88">
        <v>0</v>
      </c>
      <c r="K67" s="88">
        <f t="shared" si="26"/>
        <v>0</v>
      </c>
      <c r="L67" s="88">
        <v>0</v>
      </c>
      <c r="M67" s="89">
        <f t="shared" si="27"/>
        <v>0</v>
      </c>
      <c r="N67" s="88">
        <v>0</v>
      </c>
      <c r="O67" s="88">
        <v>0</v>
      </c>
      <c r="P67" s="88">
        <v>0</v>
      </c>
      <c r="Q67" s="88">
        <v>0</v>
      </c>
      <c r="R67" s="88">
        <v>0</v>
      </c>
      <c r="S67" s="88">
        <v>0</v>
      </c>
      <c r="T67" s="88">
        <v>70122</v>
      </c>
      <c r="U67" s="88">
        <v>0</v>
      </c>
      <c r="V67" s="88">
        <f t="shared" si="28"/>
        <v>0</v>
      </c>
      <c r="W67" s="88">
        <f t="shared" si="29"/>
        <v>0</v>
      </c>
      <c r="X67" s="88">
        <f t="shared" si="30"/>
        <v>0</v>
      </c>
      <c r="Y67" s="88">
        <v>0</v>
      </c>
      <c r="Z67" s="88">
        <v>0</v>
      </c>
      <c r="AA67" s="88">
        <v>0</v>
      </c>
      <c r="AB67" s="88">
        <v>0</v>
      </c>
      <c r="AC67" s="88">
        <v>2968</v>
      </c>
      <c r="AD67" s="88">
        <f t="shared" si="31"/>
        <v>0</v>
      </c>
      <c r="AE67" s="88">
        <v>0</v>
      </c>
      <c r="AF67" s="89">
        <f t="shared" si="32"/>
        <v>0</v>
      </c>
      <c r="AG67" s="88">
        <v>0</v>
      </c>
      <c r="AH67" s="88">
        <v>0</v>
      </c>
      <c r="AI67" s="88">
        <v>0</v>
      </c>
      <c r="AJ67" s="88">
        <v>0</v>
      </c>
      <c r="AK67" s="88">
        <v>0</v>
      </c>
      <c r="AL67" s="88">
        <v>0</v>
      </c>
      <c r="AM67" s="88">
        <v>16816</v>
      </c>
      <c r="AN67" s="88">
        <v>0</v>
      </c>
      <c r="AO67" s="88">
        <f t="shared" si="33"/>
        <v>0</v>
      </c>
      <c r="AP67" s="88">
        <f t="shared" si="10"/>
        <v>0</v>
      </c>
      <c r="AQ67" s="88">
        <f t="shared" si="10"/>
        <v>0</v>
      </c>
      <c r="AR67" s="88">
        <f t="shared" si="10"/>
        <v>0</v>
      </c>
      <c r="AS67" s="88">
        <f t="shared" si="10"/>
        <v>0</v>
      </c>
      <c r="AT67" s="88">
        <f t="shared" si="11"/>
        <v>0</v>
      </c>
      <c r="AU67" s="88">
        <f t="shared" si="12"/>
        <v>0</v>
      </c>
      <c r="AV67" s="88">
        <f t="shared" si="12"/>
        <v>2968</v>
      </c>
      <c r="AW67" s="88">
        <f t="shared" si="36"/>
        <v>0</v>
      </c>
      <c r="AX67" s="88">
        <f t="shared" si="37"/>
        <v>0</v>
      </c>
      <c r="AY67" s="88">
        <f t="shared" si="38"/>
        <v>0</v>
      </c>
      <c r="AZ67" s="88">
        <f t="shared" si="39"/>
        <v>0</v>
      </c>
      <c r="BA67" s="88">
        <f t="shared" si="40"/>
        <v>0</v>
      </c>
      <c r="BB67" s="88">
        <f t="shared" si="41"/>
        <v>0</v>
      </c>
      <c r="BC67" s="88">
        <f t="shared" si="42"/>
        <v>0</v>
      </c>
      <c r="BD67" s="88">
        <f t="shared" si="43"/>
        <v>0</v>
      </c>
      <c r="BE67" s="88">
        <f t="shared" si="44"/>
        <v>0</v>
      </c>
      <c r="BF67" s="88">
        <f t="shared" si="44"/>
        <v>86938</v>
      </c>
      <c r="BG67" s="88">
        <f t="shared" si="34"/>
        <v>0</v>
      </c>
      <c r="BH67" s="88">
        <f t="shared" si="35"/>
        <v>0</v>
      </c>
    </row>
    <row r="68" spans="1:60" ht="13.5">
      <c r="A68" s="17" t="s">
        <v>8</v>
      </c>
      <c r="B68" s="76" t="s">
        <v>197</v>
      </c>
      <c r="C68" s="77" t="s">
        <v>198</v>
      </c>
      <c r="D68" s="88">
        <f t="shared" si="24"/>
        <v>0</v>
      </c>
      <c r="E68" s="88">
        <f t="shared" si="25"/>
        <v>0</v>
      </c>
      <c r="F68" s="88">
        <v>0</v>
      </c>
      <c r="G68" s="88">
        <v>0</v>
      </c>
      <c r="H68" s="88">
        <v>0</v>
      </c>
      <c r="I68" s="88">
        <v>0</v>
      </c>
      <c r="J68" s="88">
        <v>0</v>
      </c>
      <c r="K68" s="88">
        <f t="shared" si="26"/>
        <v>0</v>
      </c>
      <c r="L68" s="88">
        <v>0</v>
      </c>
      <c r="M68" s="89">
        <f t="shared" si="27"/>
        <v>0</v>
      </c>
      <c r="N68" s="88">
        <v>0</v>
      </c>
      <c r="O68" s="88">
        <v>0</v>
      </c>
      <c r="P68" s="88">
        <v>0</v>
      </c>
      <c r="Q68" s="88">
        <v>0</v>
      </c>
      <c r="R68" s="88">
        <v>0</v>
      </c>
      <c r="S68" s="88">
        <v>0</v>
      </c>
      <c r="T68" s="88">
        <v>97820</v>
      </c>
      <c r="U68" s="88">
        <v>0</v>
      </c>
      <c r="V68" s="88">
        <f t="shared" si="28"/>
        <v>0</v>
      </c>
      <c r="W68" s="88">
        <f t="shared" si="29"/>
        <v>0</v>
      </c>
      <c r="X68" s="88">
        <f t="shared" si="30"/>
        <v>0</v>
      </c>
      <c r="Y68" s="88">
        <v>0</v>
      </c>
      <c r="Z68" s="88">
        <v>0</v>
      </c>
      <c r="AA68" s="88">
        <v>0</v>
      </c>
      <c r="AB68" s="88">
        <v>0</v>
      </c>
      <c r="AC68" s="88">
        <v>5807</v>
      </c>
      <c r="AD68" s="88">
        <f t="shared" si="31"/>
        <v>0</v>
      </c>
      <c r="AE68" s="88">
        <v>0</v>
      </c>
      <c r="AF68" s="89">
        <f t="shared" si="32"/>
        <v>0</v>
      </c>
      <c r="AG68" s="88">
        <v>0</v>
      </c>
      <c r="AH68" s="88">
        <v>0</v>
      </c>
      <c r="AI68" s="88">
        <v>0</v>
      </c>
      <c r="AJ68" s="88">
        <v>0</v>
      </c>
      <c r="AK68" s="88">
        <v>0</v>
      </c>
      <c r="AL68" s="88">
        <v>0</v>
      </c>
      <c r="AM68" s="88">
        <v>32910</v>
      </c>
      <c r="AN68" s="88">
        <v>0</v>
      </c>
      <c r="AO68" s="88">
        <f t="shared" si="33"/>
        <v>0</v>
      </c>
      <c r="AP68" s="88">
        <f t="shared" si="10"/>
        <v>0</v>
      </c>
      <c r="AQ68" s="88">
        <f t="shared" si="10"/>
        <v>0</v>
      </c>
      <c r="AR68" s="88">
        <f t="shared" si="10"/>
        <v>0</v>
      </c>
      <c r="AS68" s="88">
        <f t="shared" si="10"/>
        <v>0</v>
      </c>
      <c r="AT68" s="88">
        <f t="shared" si="11"/>
        <v>0</v>
      </c>
      <c r="AU68" s="88">
        <f t="shared" si="12"/>
        <v>0</v>
      </c>
      <c r="AV68" s="88">
        <f t="shared" si="12"/>
        <v>5807</v>
      </c>
      <c r="AW68" s="88">
        <f t="shared" si="36"/>
        <v>0</v>
      </c>
      <c r="AX68" s="88">
        <f t="shared" si="37"/>
        <v>0</v>
      </c>
      <c r="AY68" s="88">
        <f t="shared" si="38"/>
        <v>0</v>
      </c>
      <c r="AZ68" s="88">
        <f t="shared" si="39"/>
        <v>0</v>
      </c>
      <c r="BA68" s="88">
        <f t="shared" si="40"/>
        <v>0</v>
      </c>
      <c r="BB68" s="88">
        <f t="shared" si="41"/>
        <v>0</v>
      </c>
      <c r="BC68" s="88">
        <f t="shared" si="42"/>
        <v>0</v>
      </c>
      <c r="BD68" s="88">
        <f t="shared" si="43"/>
        <v>0</v>
      </c>
      <c r="BE68" s="88">
        <f t="shared" si="44"/>
        <v>0</v>
      </c>
      <c r="BF68" s="88">
        <f t="shared" si="44"/>
        <v>130730</v>
      </c>
      <c r="BG68" s="88">
        <f aca="true" t="shared" si="45" ref="BG68:BG115">U68+AN68</f>
        <v>0</v>
      </c>
      <c r="BH68" s="88">
        <f t="shared" si="35"/>
        <v>0</v>
      </c>
    </row>
    <row r="69" spans="1:60" ht="13.5">
      <c r="A69" s="17" t="s">
        <v>8</v>
      </c>
      <c r="B69" s="76" t="s">
        <v>199</v>
      </c>
      <c r="C69" s="77" t="s">
        <v>200</v>
      </c>
      <c r="D69" s="88">
        <f t="shared" si="24"/>
        <v>0</v>
      </c>
      <c r="E69" s="88">
        <f t="shared" si="25"/>
        <v>0</v>
      </c>
      <c r="F69" s="88">
        <v>0</v>
      </c>
      <c r="G69" s="88">
        <v>0</v>
      </c>
      <c r="H69" s="88">
        <v>0</v>
      </c>
      <c r="I69" s="88">
        <v>0</v>
      </c>
      <c r="J69" s="88">
        <v>7105</v>
      </c>
      <c r="K69" s="88">
        <f t="shared" si="26"/>
        <v>0</v>
      </c>
      <c r="L69" s="88">
        <v>0</v>
      </c>
      <c r="M69" s="89">
        <f t="shared" si="27"/>
        <v>0</v>
      </c>
      <c r="N69" s="88">
        <v>0</v>
      </c>
      <c r="O69" s="88">
        <v>0</v>
      </c>
      <c r="P69" s="88">
        <v>0</v>
      </c>
      <c r="Q69" s="88">
        <v>0</v>
      </c>
      <c r="R69" s="88">
        <v>0</v>
      </c>
      <c r="S69" s="88">
        <v>0</v>
      </c>
      <c r="T69" s="88">
        <v>112402</v>
      </c>
      <c r="U69" s="88">
        <v>0</v>
      </c>
      <c r="V69" s="88">
        <f t="shared" si="28"/>
        <v>0</v>
      </c>
      <c r="W69" s="88">
        <f t="shared" si="29"/>
        <v>0</v>
      </c>
      <c r="X69" s="88">
        <f t="shared" si="30"/>
        <v>0</v>
      </c>
      <c r="Y69" s="88">
        <v>0</v>
      </c>
      <c r="Z69" s="88">
        <v>0</v>
      </c>
      <c r="AA69" s="88">
        <v>0</v>
      </c>
      <c r="AB69" s="88">
        <v>0</v>
      </c>
      <c r="AC69" s="88">
        <v>2219</v>
      </c>
      <c r="AD69" s="88">
        <f t="shared" si="31"/>
        <v>0</v>
      </c>
      <c r="AE69" s="88">
        <v>0</v>
      </c>
      <c r="AF69" s="89">
        <f t="shared" si="32"/>
        <v>0</v>
      </c>
      <c r="AG69" s="88">
        <v>0</v>
      </c>
      <c r="AH69" s="88">
        <v>0</v>
      </c>
      <c r="AI69" s="88">
        <v>0</v>
      </c>
      <c r="AJ69" s="88">
        <v>0</v>
      </c>
      <c r="AK69" s="88">
        <v>0</v>
      </c>
      <c r="AL69" s="88">
        <v>0</v>
      </c>
      <c r="AM69" s="88">
        <v>17487</v>
      </c>
      <c r="AN69" s="88">
        <v>0</v>
      </c>
      <c r="AO69" s="88">
        <f t="shared" si="33"/>
        <v>0</v>
      </c>
      <c r="AP69" s="88">
        <f t="shared" si="10"/>
        <v>0</v>
      </c>
      <c r="AQ69" s="88">
        <f t="shared" si="10"/>
        <v>0</v>
      </c>
      <c r="AR69" s="88">
        <f t="shared" si="10"/>
        <v>0</v>
      </c>
      <c r="AS69" s="88">
        <f t="shared" si="10"/>
        <v>0</v>
      </c>
      <c r="AT69" s="88">
        <f t="shared" si="11"/>
        <v>0</v>
      </c>
      <c r="AU69" s="88">
        <f aca="true" t="shared" si="46" ref="AU69:AV115">I69+AB69</f>
        <v>0</v>
      </c>
      <c r="AV69" s="88">
        <f t="shared" si="46"/>
        <v>9324</v>
      </c>
      <c r="AW69" s="88">
        <f t="shared" si="36"/>
        <v>0</v>
      </c>
      <c r="AX69" s="88">
        <f t="shared" si="37"/>
        <v>0</v>
      </c>
      <c r="AY69" s="88">
        <f t="shared" si="38"/>
        <v>0</v>
      </c>
      <c r="AZ69" s="88">
        <f t="shared" si="39"/>
        <v>0</v>
      </c>
      <c r="BA69" s="88">
        <f t="shared" si="40"/>
        <v>0</v>
      </c>
      <c r="BB69" s="88">
        <f t="shared" si="41"/>
        <v>0</v>
      </c>
      <c r="BC69" s="88">
        <f t="shared" si="42"/>
        <v>0</v>
      </c>
      <c r="BD69" s="88">
        <f t="shared" si="43"/>
        <v>0</v>
      </c>
      <c r="BE69" s="88">
        <f t="shared" si="44"/>
        <v>0</v>
      </c>
      <c r="BF69" s="88">
        <f t="shared" si="44"/>
        <v>129889</v>
      </c>
      <c r="BG69" s="88">
        <f t="shared" si="45"/>
        <v>0</v>
      </c>
      <c r="BH69" s="88">
        <f t="shared" si="35"/>
        <v>0</v>
      </c>
    </row>
    <row r="70" spans="1:60" ht="13.5">
      <c r="A70" s="17" t="s">
        <v>8</v>
      </c>
      <c r="B70" s="76" t="s">
        <v>201</v>
      </c>
      <c r="C70" s="77" t="s">
        <v>202</v>
      </c>
      <c r="D70" s="88">
        <f t="shared" si="24"/>
        <v>0</v>
      </c>
      <c r="E70" s="88">
        <f t="shared" si="25"/>
        <v>0</v>
      </c>
      <c r="F70" s="88">
        <v>0</v>
      </c>
      <c r="G70" s="88">
        <v>0</v>
      </c>
      <c r="H70" s="88">
        <v>0</v>
      </c>
      <c r="I70" s="88">
        <v>0</v>
      </c>
      <c r="J70" s="88">
        <v>6992</v>
      </c>
      <c r="K70" s="88">
        <f t="shared" si="26"/>
        <v>21607</v>
      </c>
      <c r="L70" s="88">
        <v>0</v>
      </c>
      <c r="M70" s="89">
        <f t="shared" si="27"/>
        <v>0</v>
      </c>
      <c r="N70" s="88">
        <v>0</v>
      </c>
      <c r="O70" s="88">
        <v>0</v>
      </c>
      <c r="P70" s="88">
        <v>0</v>
      </c>
      <c r="Q70" s="88">
        <v>0</v>
      </c>
      <c r="R70" s="88">
        <v>19305</v>
      </c>
      <c r="S70" s="88">
        <v>2302</v>
      </c>
      <c r="T70" s="88">
        <v>60430</v>
      </c>
      <c r="U70" s="88">
        <v>0</v>
      </c>
      <c r="V70" s="88">
        <f t="shared" si="28"/>
        <v>21607</v>
      </c>
      <c r="W70" s="88">
        <f t="shared" si="29"/>
        <v>0</v>
      </c>
      <c r="X70" s="88">
        <f t="shared" si="30"/>
        <v>0</v>
      </c>
      <c r="Y70" s="88">
        <v>0</v>
      </c>
      <c r="Z70" s="88">
        <v>0</v>
      </c>
      <c r="AA70" s="88">
        <v>0</v>
      </c>
      <c r="AB70" s="88">
        <v>0</v>
      </c>
      <c r="AC70" s="88">
        <v>1770</v>
      </c>
      <c r="AD70" s="88">
        <f t="shared" si="31"/>
        <v>0</v>
      </c>
      <c r="AE70" s="88">
        <v>0</v>
      </c>
      <c r="AF70" s="89">
        <f t="shared" si="32"/>
        <v>0</v>
      </c>
      <c r="AG70" s="88">
        <v>0</v>
      </c>
      <c r="AH70" s="88">
        <v>0</v>
      </c>
      <c r="AI70" s="88">
        <v>0</v>
      </c>
      <c r="AJ70" s="88">
        <v>0</v>
      </c>
      <c r="AK70" s="88">
        <v>0</v>
      </c>
      <c r="AL70" s="88">
        <v>0</v>
      </c>
      <c r="AM70" s="88">
        <v>13947</v>
      </c>
      <c r="AN70" s="88">
        <v>0</v>
      </c>
      <c r="AO70" s="88">
        <f t="shared" si="33"/>
        <v>0</v>
      </c>
      <c r="AP70" s="88">
        <f t="shared" si="10"/>
        <v>0</v>
      </c>
      <c r="AQ70" s="88">
        <f t="shared" si="10"/>
        <v>0</v>
      </c>
      <c r="AR70" s="88">
        <f t="shared" si="10"/>
        <v>0</v>
      </c>
      <c r="AS70" s="88">
        <f aca="true" t="shared" si="47" ref="AP70:AS90">G70+Z70</f>
        <v>0</v>
      </c>
      <c r="AT70" s="88">
        <f t="shared" si="11"/>
        <v>0</v>
      </c>
      <c r="AU70" s="88">
        <f t="shared" si="46"/>
        <v>0</v>
      </c>
      <c r="AV70" s="88">
        <f t="shared" si="46"/>
        <v>8762</v>
      </c>
      <c r="AW70" s="88">
        <f t="shared" si="36"/>
        <v>21607</v>
      </c>
      <c r="AX70" s="88">
        <f t="shared" si="37"/>
        <v>0</v>
      </c>
      <c r="AY70" s="88">
        <f t="shared" si="38"/>
        <v>0</v>
      </c>
      <c r="AZ70" s="88">
        <f t="shared" si="39"/>
        <v>0</v>
      </c>
      <c r="BA70" s="88">
        <f t="shared" si="40"/>
        <v>0</v>
      </c>
      <c r="BB70" s="88">
        <f t="shared" si="41"/>
        <v>0</v>
      </c>
      <c r="BC70" s="88">
        <f t="shared" si="42"/>
        <v>0</v>
      </c>
      <c r="BD70" s="88">
        <f t="shared" si="43"/>
        <v>19305</v>
      </c>
      <c r="BE70" s="88">
        <f t="shared" si="44"/>
        <v>2302</v>
      </c>
      <c r="BF70" s="88">
        <f t="shared" si="44"/>
        <v>74377</v>
      </c>
      <c r="BG70" s="88">
        <f t="shared" si="45"/>
        <v>0</v>
      </c>
      <c r="BH70" s="88">
        <f t="shared" si="35"/>
        <v>21607</v>
      </c>
    </row>
    <row r="71" spans="1:60" ht="13.5">
      <c r="A71" s="17" t="s">
        <v>8</v>
      </c>
      <c r="B71" s="76" t="s">
        <v>203</v>
      </c>
      <c r="C71" s="77" t="s">
        <v>204</v>
      </c>
      <c r="D71" s="88">
        <f t="shared" si="24"/>
        <v>0</v>
      </c>
      <c r="E71" s="88">
        <f t="shared" si="25"/>
        <v>0</v>
      </c>
      <c r="F71" s="88">
        <v>0</v>
      </c>
      <c r="G71" s="88">
        <v>0</v>
      </c>
      <c r="H71" s="88">
        <v>0</v>
      </c>
      <c r="I71" s="88">
        <v>0</v>
      </c>
      <c r="J71" s="88">
        <v>11029</v>
      </c>
      <c r="K71" s="88">
        <f t="shared" si="26"/>
        <v>0</v>
      </c>
      <c r="L71" s="88">
        <v>0</v>
      </c>
      <c r="M71" s="89">
        <f t="shared" si="27"/>
        <v>0</v>
      </c>
      <c r="N71" s="88">
        <v>0</v>
      </c>
      <c r="O71" s="88">
        <v>0</v>
      </c>
      <c r="P71" s="88">
        <v>0</v>
      </c>
      <c r="Q71" s="88">
        <v>0</v>
      </c>
      <c r="R71" s="88">
        <v>0</v>
      </c>
      <c r="S71" s="88">
        <v>0</v>
      </c>
      <c r="T71" s="88">
        <v>174485</v>
      </c>
      <c r="U71" s="88">
        <v>0</v>
      </c>
      <c r="V71" s="88">
        <f t="shared" si="28"/>
        <v>0</v>
      </c>
      <c r="W71" s="88">
        <f t="shared" si="29"/>
        <v>0</v>
      </c>
      <c r="X71" s="88">
        <f t="shared" si="30"/>
        <v>0</v>
      </c>
      <c r="Y71" s="88">
        <v>0</v>
      </c>
      <c r="Z71" s="88">
        <v>0</v>
      </c>
      <c r="AA71" s="88">
        <v>0</v>
      </c>
      <c r="AB71" s="88">
        <v>0</v>
      </c>
      <c r="AC71" s="88">
        <v>5030</v>
      </c>
      <c r="AD71" s="88">
        <f t="shared" si="31"/>
        <v>0</v>
      </c>
      <c r="AE71" s="88">
        <v>0</v>
      </c>
      <c r="AF71" s="89">
        <f t="shared" si="32"/>
        <v>0</v>
      </c>
      <c r="AG71" s="88">
        <v>0</v>
      </c>
      <c r="AH71" s="88">
        <v>0</v>
      </c>
      <c r="AI71" s="88">
        <v>0</v>
      </c>
      <c r="AJ71" s="88">
        <v>0</v>
      </c>
      <c r="AK71" s="88">
        <v>0</v>
      </c>
      <c r="AL71" s="88">
        <v>0</v>
      </c>
      <c r="AM71" s="88">
        <v>39635</v>
      </c>
      <c r="AN71" s="88">
        <v>0</v>
      </c>
      <c r="AO71" s="88">
        <f t="shared" si="33"/>
        <v>0</v>
      </c>
      <c r="AP71" s="88">
        <f t="shared" si="47"/>
        <v>0</v>
      </c>
      <c r="AQ71" s="88">
        <f t="shared" si="47"/>
        <v>0</v>
      </c>
      <c r="AR71" s="88">
        <f t="shared" si="47"/>
        <v>0</v>
      </c>
      <c r="AS71" s="88">
        <f t="shared" si="47"/>
        <v>0</v>
      </c>
      <c r="AT71" s="88">
        <f aca="true" t="shared" si="48" ref="AT71:AT115">H71+AA71</f>
        <v>0</v>
      </c>
      <c r="AU71" s="88">
        <f t="shared" si="46"/>
        <v>0</v>
      </c>
      <c r="AV71" s="88">
        <f t="shared" si="46"/>
        <v>16059</v>
      </c>
      <c r="AW71" s="88">
        <f t="shared" si="36"/>
        <v>0</v>
      </c>
      <c r="AX71" s="88">
        <f t="shared" si="37"/>
        <v>0</v>
      </c>
      <c r="AY71" s="88">
        <f t="shared" si="38"/>
        <v>0</v>
      </c>
      <c r="AZ71" s="88">
        <f t="shared" si="39"/>
        <v>0</v>
      </c>
      <c r="BA71" s="88">
        <f t="shared" si="40"/>
        <v>0</v>
      </c>
      <c r="BB71" s="88">
        <f t="shared" si="41"/>
        <v>0</v>
      </c>
      <c r="BC71" s="88">
        <f t="shared" si="42"/>
        <v>0</v>
      </c>
      <c r="BD71" s="88">
        <f t="shared" si="43"/>
        <v>0</v>
      </c>
      <c r="BE71" s="88">
        <f t="shared" si="44"/>
        <v>0</v>
      </c>
      <c r="BF71" s="88">
        <f t="shared" si="44"/>
        <v>214120</v>
      </c>
      <c r="BG71" s="88">
        <f t="shared" si="45"/>
        <v>0</v>
      </c>
      <c r="BH71" s="88">
        <f t="shared" si="35"/>
        <v>0</v>
      </c>
    </row>
    <row r="72" spans="1:60" ht="13.5">
      <c r="A72" s="17" t="s">
        <v>8</v>
      </c>
      <c r="B72" s="76" t="s">
        <v>205</v>
      </c>
      <c r="C72" s="77" t="s">
        <v>206</v>
      </c>
      <c r="D72" s="88">
        <f t="shared" si="24"/>
        <v>0</v>
      </c>
      <c r="E72" s="88">
        <f t="shared" si="25"/>
        <v>0</v>
      </c>
      <c r="F72" s="88">
        <v>0</v>
      </c>
      <c r="G72" s="88">
        <v>0</v>
      </c>
      <c r="H72" s="88">
        <v>0</v>
      </c>
      <c r="I72" s="88">
        <v>0</v>
      </c>
      <c r="J72" s="88">
        <v>9656</v>
      </c>
      <c r="K72" s="88">
        <f t="shared" si="26"/>
        <v>0</v>
      </c>
      <c r="L72" s="88">
        <v>0</v>
      </c>
      <c r="M72" s="89">
        <f t="shared" si="27"/>
        <v>0</v>
      </c>
      <c r="N72" s="88">
        <v>0</v>
      </c>
      <c r="O72" s="88">
        <v>0</v>
      </c>
      <c r="P72" s="88">
        <v>0</v>
      </c>
      <c r="Q72" s="88">
        <v>0</v>
      </c>
      <c r="R72" s="88">
        <v>0</v>
      </c>
      <c r="S72" s="88">
        <v>0</v>
      </c>
      <c r="T72" s="88">
        <v>152770</v>
      </c>
      <c r="U72" s="88">
        <v>0</v>
      </c>
      <c r="V72" s="88">
        <f t="shared" si="28"/>
        <v>0</v>
      </c>
      <c r="W72" s="88">
        <f t="shared" si="29"/>
        <v>0</v>
      </c>
      <c r="X72" s="88">
        <f t="shared" si="30"/>
        <v>0</v>
      </c>
      <c r="Y72" s="88">
        <v>0</v>
      </c>
      <c r="Z72" s="88">
        <v>0</v>
      </c>
      <c r="AA72" s="88">
        <v>0</v>
      </c>
      <c r="AB72" s="88">
        <v>0</v>
      </c>
      <c r="AC72" s="88">
        <v>2515</v>
      </c>
      <c r="AD72" s="88">
        <f t="shared" si="31"/>
        <v>0</v>
      </c>
      <c r="AE72" s="88">
        <v>0</v>
      </c>
      <c r="AF72" s="89">
        <f t="shared" si="32"/>
        <v>0</v>
      </c>
      <c r="AG72" s="88">
        <v>0</v>
      </c>
      <c r="AH72" s="88">
        <v>0</v>
      </c>
      <c r="AI72" s="88">
        <v>0</v>
      </c>
      <c r="AJ72" s="88">
        <v>0</v>
      </c>
      <c r="AK72" s="88">
        <v>0</v>
      </c>
      <c r="AL72" s="88">
        <v>0</v>
      </c>
      <c r="AM72" s="88">
        <v>19817</v>
      </c>
      <c r="AN72" s="88">
        <v>0</v>
      </c>
      <c r="AO72" s="88">
        <f t="shared" si="33"/>
        <v>0</v>
      </c>
      <c r="AP72" s="88">
        <f t="shared" si="47"/>
        <v>0</v>
      </c>
      <c r="AQ72" s="88">
        <f t="shared" si="47"/>
        <v>0</v>
      </c>
      <c r="AR72" s="88">
        <f t="shared" si="47"/>
        <v>0</v>
      </c>
      <c r="AS72" s="88">
        <f t="shared" si="47"/>
        <v>0</v>
      </c>
      <c r="AT72" s="88">
        <f t="shared" si="48"/>
        <v>0</v>
      </c>
      <c r="AU72" s="88">
        <f t="shared" si="46"/>
        <v>0</v>
      </c>
      <c r="AV72" s="88">
        <f t="shared" si="46"/>
        <v>12171</v>
      </c>
      <c r="AW72" s="88">
        <f t="shared" si="36"/>
        <v>0</v>
      </c>
      <c r="AX72" s="88">
        <f t="shared" si="37"/>
        <v>0</v>
      </c>
      <c r="AY72" s="88">
        <f t="shared" si="38"/>
        <v>0</v>
      </c>
      <c r="AZ72" s="88">
        <f t="shared" si="39"/>
        <v>0</v>
      </c>
      <c r="BA72" s="88">
        <f t="shared" si="40"/>
        <v>0</v>
      </c>
      <c r="BB72" s="88">
        <f t="shared" si="41"/>
        <v>0</v>
      </c>
      <c r="BC72" s="88">
        <f t="shared" si="42"/>
        <v>0</v>
      </c>
      <c r="BD72" s="88">
        <f t="shared" si="43"/>
        <v>0</v>
      </c>
      <c r="BE72" s="88">
        <f t="shared" si="44"/>
        <v>0</v>
      </c>
      <c r="BF72" s="88">
        <f t="shared" si="44"/>
        <v>172587</v>
      </c>
      <c r="BG72" s="88">
        <f t="shared" si="45"/>
        <v>0</v>
      </c>
      <c r="BH72" s="88">
        <f t="shared" si="35"/>
        <v>0</v>
      </c>
    </row>
    <row r="73" spans="1:60" ht="13.5">
      <c r="A73" s="17" t="s">
        <v>8</v>
      </c>
      <c r="B73" s="76" t="s">
        <v>207</v>
      </c>
      <c r="C73" s="77" t="s">
        <v>208</v>
      </c>
      <c r="D73" s="88">
        <f t="shared" si="24"/>
        <v>0</v>
      </c>
      <c r="E73" s="88">
        <f t="shared" si="25"/>
        <v>0</v>
      </c>
      <c r="F73" s="88">
        <v>0</v>
      </c>
      <c r="G73" s="88">
        <v>0</v>
      </c>
      <c r="H73" s="88">
        <v>0</v>
      </c>
      <c r="I73" s="88">
        <v>0</v>
      </c>
      <c r="J73" s="88">
        <v>3984</v>
      </c>
      <c r="K73" s="88">
        <f t="shared" si="26"/>
        <v>0</v>
      </c>
      <c r="L73" s="88">
        <v>0</v>
      </c>
      <c r="M73" s="89">
        <f t="shared" si="27"/>
        <v>0</v>
      </c>
      <c r="N73" s="88">
        <v>0</v>
      </c>
      <c r="O73" s="88">
        <v>0</v>
      </c>
      <c r="P73" s="88">
        <v>0</v>
      </c>
      <c r="Q73" s="88">
        <v>0</v>
      </c>
      <c r="R73" s="88">
        <v>0</v>
      </c>
      <c r="S73" s="88">
        <v>0</v>
      </c>
      <c r="T73" s="88">
        <v>63038</v>
      </c>
      <c r="U73" s="88">
        <v>0</v>
      </c>
      <c r="V73" s="88">
        <f t="shared" si="28"/>
        <v>0</v>
      </c>
      <c r="W73" s="88">
        <f t="shared" si="29"/>
        <v>0</v>
      </c>
      <c r="X73" s="88">
        <f t="shared" si="30"/>
        <v>0</v>
      </c>
      <c r="Y73" s="88">
        <v>0</v>
      </c>
      <c r="Z73" s="88">
        <v>0</v>
      </c>
      <c r="AA73" s="88">
        <v>0</v>
      </c>
      <c r="AB73" s="88">
        <v>0</v>
      </c>
      <c r="AC73" s="88">
        <v>1380</v>
      </c>
      <c r="AD73" s="88">
        <f t="shared" si="31"/>
        <v>0</v>
      </c>
      <c r="AE73" s="88">
        <v>0</v>
      </c>
      <c r="AF73" s="89">
        <f t="shared" si="32"/>
        <v>0</v>
      </c>
      <c r="AG73" s="88">
        <v>0</v>
      </c>
      <c r="AH73" s="88">
        <v>0</v>
      </c>
      <c r="AI73" s="88">
        <v>0</v>
      </c>
      <c r="AJ73" s="88">
        <v>0</v>
      </c>
      <c r="AK73" s="88">
        <v>0</v>
      </c>
      <c r="AL73" s="88">
        <v>0</v>
      </c>
      <c r="AM73" s="88">
        <v>10869</v>
      </c>
      <c r="AN73" s="88">
        <v>0</v>
      </c>
      <c r="AO73" s="88">
        <f t="shared" si="33"/>
        <v>0</v>
      </c>
      <c r="AP73" s="88">
        <f t="shared" si="47"/>
        <v>0</v>
      </c>
      <c r="AQ73" s="88">
        <f t="shared" si="47"/>
        <v>0</v>
      </c>
      <c r="AR73" s="88">
        <f t="shared" si="47"/>
        <v>0</v>
      </c>
      <c r="AS73" s="88">
        <f t="shared" si="47"/>
        <v>0</v>
      </c>
      <c r="AT73" s="88">
        <f t="shared" si="48"/>
        <v>0</v>
      </c>
      <c r="AU73" s="88">
        <f t="shared" si="46"/>
        <v>0</v>
      </c>
      <c r="AV73" s="88">
        <f t="shared" si="46"/>
        <v>5364</v>
      </c>
      <c r="AW73" s="88">
        <f t="shared" si="36"/>
        <v>0</v>
      </c>
      <c r="AX73" s="88">
        <f t="shared" si="37"/>
        <v>0</v>
      </c>
      <c r="AY73" s="88">
        <f t="shared" si="38"/>
        <v>0</v>
      </c>
      <c r="AZ73" s="88">
        <f t="shared" si="39"/>
        <v>0</v>
      </c>
      <c r="BA73" s="88">
        <f t="shared" si="40"/>
        <v>0</v>
      </c>
      <c r="BB73" s="88">
        <f t="shared" si="41"/>
        <v>0</v>
      </c>
      <c r="BC73" s="88">
        <f t="shared" si="42"/>
        <v>0</v>
      </c>
      <c r="BD73" s="88">
        <f t="shared" si="43"/>
        <v>0</v>
      </c>
      <c r="BE73" s="88">
        <f t="shared" si="44"/>
        <v>0</v>
      </c>
      <c r="BF73" s="88">
        <f t="shared" si="44"/>
        <v>73907</v>
      </c>
      <c r="BG73" s="88">
        <f t="shared" si="45"/>
        <v>0</v>
      </c>
      <c r="BH73" s="88">
        <f t="shared" si="35"/>
        <v>0</v>
      </c>
    </row>
    <row r="74" spans="1:60" ht="13.5">
      <c r="A74" s="17" t="s">
        <v>8</v>
      </c>
      <c r="B74" s="76" t="s">
        <v>209</v>
      </c>
      <c r="C74" s="77" t="s">
        <v>210</v>
      </c>
      <c r="D74" s="88">
        <f t="shared" si="24"/>
        <v>0</v>
      </c>
      <c r="E74" s="88">
        <f t="shared" si="25"/>
        <v>0</v>
      </c>
      <c r="F74" s="88">
        <v>0</v>
      </c>
      <c r="G74" s="88">
        <v>0</v>
      </c>
      <c r="H74" s="88">
        <v>0</v>
      </c>
      <c r="I74" s="88">
        <v>0</v>
      </c>
      <c r="J74" s="88">
        <v>0</v>
      </c>
      <c r="K74" s="88">
        <f t="shared" si="26"/>
        <v>42200</v>
      </c>
      <c r="L74" s="88">
        <v>0</v>
      </c>
      <c r="M74" s="89">
        <f t="shared" si="27"/>
        <v>42200</v>
      </c>
      <c r="N74" s="88">
        <v>42200</v>
      </c>
      <c r="O74" s="88">
        <v>0</v>
      </c>
      <c r="P74" s="88">
        <v>0</v>
      </c>
      <c r="Q74" s="88">
        <v>0</v>
      </c>
      <c r="R74" s="88">
        <v>0</v>
      </c>
      <c r="S74" s="88">
        <v>0</v>
      </c>
      <c r="T74" s="88">
        <v>166200</v>
      </c>
      <c r="U74" s="88">
        <v>0</v>
      </c>
      <c r="V74" s="88">
        <f t="shared" si="28"/>
        <v>42200</v>
      </c>
      <c r="W74" s="88">
        <f t="shared" si="29"/>
        <v>0</v>
      </c>
      <c r="X74" s="88">
        <f t="shared" si="30"/>
        <v>0</v>
      </c>
      <c r="Y74" s="88">
        <v>0</v>
      </c>
      <c r="Z74" s="88">
        <v>0</v>
      </c>
      <c r="AA74" s="88">
        <v>0</v>
      </c>
      <c r="AB74" s="88">
        <v>0</v>
      </c>
      <c r="AC74" s="88">
        <v>0</v>
      </c>
      <c r="AD74" s="88">
        <f t="shared" si="31"/>
        <v>0</v>
      </c>
      <c r="AE74" s="88">
        <v>0</v>
      </c>
      <c r="AF74" s="89">
        <f t="shared" si="32"/>
        <v>0</v>
      </c>
      <c r="AG74" s="88">
        <v>0</v>
      </c>
      <c r="AH74" s="88">
        <v>0</v>
      </c>
      <c r="AI74" s="88">
        <v>0</v>
      </c>
      <c r="AJ74" s="88">
        <v>0</v>
      </c>
      <c r="AK74" s="88">
        <v>0</v>
      </c>
      <c r="AL74" s="88">
        <v>0</v>
      </c>
      <c r="AM74" s="88">
        <v>27805</v>
      </c>
      <c r="AN74" s="88">
        <v>0</v>
      </c>
      <c r="AO74" s="88">
        <f t="shared" si="33"/>
        <v>0</v>
      </c>
      <c r="AP74" s="88">
        <f t="shared" si="47"/>
        <v>0</v>
      </c>
      <c r="AQ74" s="88">
        <f t="shared" si="47"/>
        <v>0</v>
      </c>
      <c r="AR74" s="88">
        <f t="shared" si="47"/>
        <v>0</v>
      </c>
      <c r="AS74" s="88">
        <f t="shared" si="47"/>
        <v>0</v>
      </c>
      <c r="AT74" s="88">
        <f t="shared" si="48"/>
        <v>0</v>
      </c>
      <c r="AU74" s="88">
        <f t="shared" si="46"/>
        <v>0</v>
      </c>
      <c r="AV74" s="88">
        <f t="shared" si="46"/>
        <v>0</v>
      </c>
      <c r="AW74" s="88">
        <f t="shared" si="36"/>
        <v>42200</v>
      </c>
      <c r="AX74" s="88">
        <f t="shared" si="37"/>
        <v>0</v>
      </c>
      <c r="AY74" s="88">
        <f t="shared" si="38"/>
        <v>42200</v>
      </c>
      <c r="AZ74" s="88">
        <f t="shared" si="39"/>
        <v>42200</v>
      </c>
      <c r="BA74" s="88">
        <f t="shared" si="40"/>
        <v>0</v>
      </c>
      <c r="BB74" s="88">
        <f t="shared" si="41"/>
        <v>0</v>
      </c>
      <c r="BC74" s="88">
        <f t="shared" si="42"/>
        <v>0</v>
      </c>
      <c r="BD74" s="88">
        <f t="shared" si="43"/>
        <v>0</v>
      </c>
      <c r="BE74" s="88">
        <f t="shared" si="44"/>
        <v>0</v>
      </c>
      <c r="BF74" s="88">
        <f t="shared" si="44"/>
        <v>194005</v>
      </c>
      <c r="BG74" s="88">
        <f t="shared" si="45"/>
        <v>0</v>
      </c>
      <c r="BH74" s="88">
        <f t="shared" si="35"/>
        <v>42200</v>
      </c>
    </row>
    <row r="75" spans="1:60" ht="13.5">
      <c r="A75" s="17" t="s">
        <v>8</v>
      </c>
      <c r="B75" s="76" t="s">
        <v>211</v>
      </c>
      <c r="C75" s="77" t="s">
        <v>212</v>
      </c>
      <c r="D75" s="88">
        <f t="shared" si="24"/>
        <v>0</v>
      </c>
      <c r="E75" s="88">
        <f t="shared" si="25"/>
        <v>0</v>
      </c>
      <c r="F75" s="88">
        <v>0</v>
      </c>
      <c r="G75" s="88">
        <v>0</v>
      </c>
      <c r="H75" s="88">
        <v>0</v>
      </c>
      <c r="I75" s="88">
        <v>0</v>
      </c>
      <c r="J75" s="88">
        <v>0</v>
      </c>
      <c r="K75" s="88">
        <f t="shared" si="26"/>
        <v>33516</v>
      </c>
      <c r="L75" s="88">
        <v>0</v>
      </c>
      <c r="M75" s="89">
        <f t="shared" si="27"/>
        <v>0</v>
      </c>
      <c r="N75" s="88">
        <v>0</v>
      </c>
      <c r="O75" s="88">
        <v>0</v>
      </c>
      <c r="P75" s="88">
        <v>0</v>
      </c>
      <c r="Q75" s="88">
        <v>0</v>
      </c>
      <c r="R75" s="88">
        <v>33516</v>
      </c>
      <c r="S75" s="88">
        <v>0</v>
      </c>
      <c r="T75" s="88">
        <v>112279</v>
      </c>
      <c r="U75" s="88">
        <v>0</v>
      </c>
      <c r="V75" s="88">
        <f t="shared" si="28"/>
        <v>33516</v>
      </c>
      <c r="W75" s="88">
        <f t="shared" si="29"/>
        <v>0</v>
      </c>
      <c r="X75" s="88">
        <f t="shared" si="30"/>
        <v>0</v>
      </c>
      <c r="Y75" s="88">
        <v>0</v>
      </c>
      <c r="Z75" s="88">
        <v>0</v>
      </c>
      <c r="AA75" s="88">
        <v>0</v>
      </c>
      <c r="AB75" s="88">
        <v>0</v>
      </c>
      <c r="AC75" s="88">
        <v>0</v>
      </c>
      <c r="AD75" s="88">
        <f t="shared" si="31"/>
        <v>0</v>
      </c>
      <c r="AE75" s="88">
        <v>0</v>
      </c>
      <c r="AF75" s="89">
        <f t="shared" si="32"/>
        <v>0</v>
      </c>
      <c r="AG75" s="88">
        <v>0</v>
      </c>
      <c r="AH75" s="88">
        <v>0</v>
      </c>
      <c r="AI75" s="88">
        <v>0</v>
      </c>
      <c r="AJ75" s="88">
        <v>0</v>
      </c>
      <c r="AK75" s="88">
        <v>0</v>
      </c>
      <c r="AL75" s="88">
        <v>0</v>
      </c>
      <c r="AM75" s="88">
        <v>10108</v>
      </c>
      <c r="AN75" s="88">
        <v>0</v>
      </c>
      <c r="AO75" s="88">
        <f t="shared" si="33"/>
        <v>0</v>
      </c>
      <c r="AP75" s="88">
        <f t="shared" si="47"/>
        <v>0</v>
      </c>
      <c r="AQ75" s="88">
        <f t="shared" si="47"/>
        <v>0</v>
      </c>
      <c r="AR75" s="88">
        <f t="shared" si="47"/>
        <v>0</v>
      </c>
      <c r="AS75" s="88">
        <f t="shared" si="47"/>
        <v>0</v>
      </c>
      <c r="AT75" s="88">
        <f t="shared" si="48"/>
        <v>0</v>
      </c>
      <c r="AU75" s="88">
        <f t="shared" si="46"/>
        <v>0</v>
      </c>
      <c r="AV75" s="88">
        <f t="shared" si="46"/>
        <v>0</v>
      </c>
      <c r="AW75" s="88">
        <f t="shared" si="36"/>
        <v>33516</v>
      </c>
      <c r="AX75" s="88">
        <f t="shared" si="37"/>
        <v>0</v>
      </c>
      <c r="AY75" s="88">
        <f t="shared" si="38"/>
        <v>0</v>
      </c>
      <c r="AZ75" s="88">
        <f t="shared" si="39"/>
        <v>0</v>
      </c>
      <c r="BA75" s="88">
        <f t="shared" si="40"/>
        <v>0</v>
      </c>
      <c r="BB75" s="88">
        <f t="shared" si="41"/>
        <v>0</v>
      </c>
      <c r="BC75" s="88">
        <f t="shared" si="42"/>
        <v>0</v>
      </c>
      <c r="BD75" s="88">
        <f t="shared" si="43"/>
        <v>33516</v>
      </c>
      <c r="BE75" s="88">
        <f t="shared" si="44"/>
        <v>0</v>
      </c>
      <c r="BF75" s="88">
        <f t="shared" si="44"/>
        <v>122387</v>
      </c>
      <c r="BG75" s="88">
        <f t="shared" si="45"/>
        <v>0</v>
      </c>
      <c r="BH75" s="88">
        <f t="shared" si="35"/>
        <v>33516</v>
      </c>
    </row>
    <row r="76" spans="1:60" ht="13.5">
      <c r="A76" s="17" t="s">
        <v>8</v>
      </c>
      <c r="B76" s="76" t="s">
        <v>213</v>
      </c>
      <c r="C76" s="77" t="s">
        <v>214</v>
      </c>
      <c r="D76" s="88">
        <f t="shared" si="24"/>
        <v>0</v>
      </c>
      <c r="E76" s="88">
        <f t="shared" si="25"/>
        <v>0</v>
      </c>
      <c r="F76" s="88">
        <v>0</v>
      </c>
      <c r="G76" s="88">
        <v>0</v>
      </c>
      <c r="H76" s="88">
        <v>0</v>
      </c>
      <c r="I76" s="88">
        <v>0</v>
      </c>
      <c r="J76" s="88">
        <v>22221</v>
      </c>
      <c r="K76" s="88">
        <f t="shared" si="26"/>
        <v>36640</v>
      </c>
      <c r="L76" s="88">
        <v>150</v>
      </c>
      <c r="M76" s="89">
        <f t="shared" si="27"/>
        <v>0</v>
      </c>
      <c r="N76" s="88">
        <v>0</v>
      </c>
      <c r="O76" s="88">
        <v>0</v>
      </c>
      <c r="P76" s="88">
        <v>0</v>
      </c>
      <c r="Q76" s="88">
        <v>0</v>
      </c>
      <c r="R76" s="88">
        <v>34467</v>
      </c>
      <c r="S76" s="88">
        <v>2023</v>
      </c>
      <c r="T76" s="88">
        <v>29124</v>
      </c>
      <c r="U76" s="88">
        <v>0</v>
      </c>
      <c r="V76" s="88">
        <f t="shared" si="28"/>
        <v>36640</v>
      </c>
      <c r="W76" s="88">
        <f t="shared" si="29"/>
        <v>0</v>
      </c>
      <c r="X76" s="88">
        <f t="shared" si="30"/>
        <v>0</v>
      </c>
      <c r="Y76" s="88">
        <v>0</v>
      </c>
      <c r="Z76" s="88">
        <v>0</v>
      </c>
      <c r="AA76" s="88">
        <v>0</v>
      </c>
      <c r="AB76" s="88">
        <v>0</v>
      </c>
      <c r="AC76" s="88">
        <v>0</v>
      </c>
      <c r="AD76" s="88">
        <f t="shared" si="31"/>
        <v>0</v>
      </c>
      <c r="AE76" s="88">
        <v>0</v>
      </c>
      <c r="AF76" s="89">
        <f t="shared" si="32"/>
        <v>0</v>
      </c>
      <c r="AG76" s="88">
        <v>0</v>
      </c>
      <c r="AH76" s="88">
        <v>0</v>
      </c>
      <c r="AI76" s="88">
        <v>0</v>
      </c>
      <c r="AJ76" s="88">
        <v>0</v>
      </c>
      <c r="AK76" s="88">
        <v>0</v>
      </c>
      <c r="AL76" s="88">
        <v>0</v>
      </c>
      <c r="AM76" s="88">
        <v>59636</v>
      </c>
      <c r="AN76" s="88">
        <v>0</v>
      </c>
      <c r="AO76" s="88">
        <f t="shared" si="33"/>
        <v>0</v>
      </c>
      <c r="AP76" s="88">
        <f t="shared" si="47"/>
        <v>0</v>
      </c>
      <c r="AQ76" s="88">
        <f t="shared" si="47"/>
        <v>0</v>
      </c>
      <c r="AR76" s="88">
        <f t="shared" si="47"/>
        <v>0</v>
      </c>
      <c r="AS76" s="88">
        <f t="shared" si="47"/>
        <v>0</v>
      </c>
      <c r="AT76" s="88">
        <f t="shared" si="48"/>
        <v>0</v>
      </c>
      <c r="AU76" s="88">
        <f t="shared" si="46"/>
        <v>0</v>
      </c>
      <c r="AV76" s="88">
        <f t="shared" si="46"/>
        <v>22221</v>
      </c>
      <c r="AW76" s="88">
        <f t="shared" si="36"/>
        <v>36640</v>
      </c>
      <c r="AX76" s="88">
        <f t="shared" si="37"/>
        <v>150</v>
      </c>
      <c r="AY76" s="88">
        <f t="shared" si="38"/>
        <v>0</v>
      </c>
      <c r="AZ76" s="88">
        <f t="shared" si="39"/>
        <v>0</v>
      </c>
      <c r="BA76" s="88">
        <f t="shared" si="40"/>
        <v>0</v>
      </c>
      <c r="BB76" s="88">
        <f t="shared" si="41"/>
        <v>0</v>
      </c>
      <c r="BC76" s="88">
        <f t="shared" si="42"/>
        <v>0</v>
      </c>
      <c r="BD76" s="88">
        <f t="shared" si="43"/>
        <v>34467</v>
      </c>
      <c r="BE76" s="88">
        <f t="shared" si="44"/>
        <v>2023</v>
      </c>
      <c r="BF76" s="88">
        <f t="shared" si="44"/>
        <v>88760</v>
      </c>
      <c r="BG76" s="88">
        <f t="shared" si="45"/>
        <v>0</v>
      </c>
      <c r="BH76" s="88">
        <f t="shared" si="35"/>
        <v>36640</v>
      </c>
    </row>
    <row r="77" spans="1:60" ht="13.5">
      <c r="A77" s="17" t="s">
        <v>8</v>
      </c>
      <c r="B77" s="76" t="s">
        <v>215</v>
      </c>
      <c r="C77" s="77" t="s">
        <v>216</v>
      </c>
      <c r="D77" s="88">
        <f t="shared" si="24"/>
        <v>0</v>
      </c>
      <c r="E77" s="88">
        <f t="shared" si="25"/>
        <v>0</v>
      </c>
      <c r="F77" s="88">
        <v>0</v>
      </c>
      <c r="G77" s="88">
        <v>0</v>
      </c>
      <c r="H77" s="88">
        <v>0</v>
      </c>
      <c r="I77" s="88">
        <v>0</v>
      </c>
      <c r="J77" s="88">
        <v>23734</v>
      </c>
      <c r="K77" s="88">
        <f t="shared" si="26"/>
        <v>27313</v>
      </c>
      <c r="L77" s="88">
        <v>0</v>
      </c>
      <c r="M77" s="89">
        <f t="shared" si="27"/>
        <v>0</v>
      </c>
      <c r="N77" s="88">
        <v>0</v>
      </c>
      <c r="O77" s="88">
        <v>0</v>
      </c>
      <c r="P77" s="88">
        <v>0</v>
      </c>
      <c r="Q77" s="88">
        <v>0</v>
      </c>
      <c r="R77" s="88">
        <v>27313</v>
      </c>
      <c r="S77" s="88">
        <v>0</v>
      </c>
      <c r="T77" s="88">
        <v>25457</v>
      </c>
      <c r="U77" s="88">
        <v>437</v>
      </c>
      <c r="V77" s="88">
        <f t="shared" si="28"/>
        <v>27750</v>
      </c>
      <c r="W77" s="88">
        <f t="shared" si="29"/>
        <v>0</v>
      </c>
      <c r="X77" s="88">
        <f t="shared" si="30"/>
        <v>0</v>
      </c>
      <c r="Y77" s="88">
        <v>0</v>
      </c>
      <c r="Z77" s="88">
        <v>0</v>
      </c>
      <c r="AA77" s="88">
        <v>0</v>
      </c>
      <c r="AB77" s="88">
        <v>0</v>
      </c>
      <c r="AC77" s="88">
        <v>0</v>
      </c>
      <c r="AD77" s="88">
        <f t="shared" si="31"/>
        <v>0</v>
      </c>
      <c r="AE77" s="88">
        <v>0</v>
      </c>
      <c r="AF77" s="89">
        <f t="shared" si="32"/>
        <v>0</v>
      </c>
      <c r="AG77" s="88">
        <v>0</v>
      </c>
      <c r="AH77" s="88">
        <v>0</v>
      </c>
      <c r="AI77" s="88">
        <v>0</v>
      </c>
      <c r="AJ77" s="88">
        <v>0</v>
      </c>
      <c r="AK77" s="88">
        <v>0</v>
      </c>
      <c r="AL77" s="88">
        <v>0</v>
      </c>
      <c r="AM77" s="88">
        <v>50782</v>
      </c>
      <c r="AN77" s="88">
        <v>0</v>
      </c>
      <c r="AO77" s="88">
        <f t="shared" si="33"/>
        <v>0</v>
      </c>
      <c r="AP77" s="88">
        <f t="shared" si="47"/>
        <v>0</v>
      </c>
      <c r="AQ77" s="88">
        <f t="shared" si="47"/>
        <v>0</v>
      </c>
      <c r="AR77" s="88">
        <f t="shared" si="47"/>
        <v>0</v>
      </c>
      <c r="AS77" s="88">
        <f t="shared" si="47"/>
        <v>0</v>
      </c>
      <c r="AT77" s="88">
        <f t="shared" si="48"/>
        <v>0</v>
      </c>
      <c r="AU77" s="88">
        <f t="shared" si="46"/>
        <v>0</v>
      </c>
      <c r="AV77" s="88">
        <f t="shared" si="46"/>
        <v>23734</v>
      </c>
      <c r="AW77" s="88">
        <f t="shared" si="36"/>
        <v>27313</v>
      </c>
      <c r="AX77" s="88">
        <f t="shared" si="37"/>
        <v>0</v>
      </c>
      <c r="AY77" s="88">
        <f t="shared" si="38"/>
        <v>0</v>
      </c>
      <c r="AZ77" s="88">
        <f t="shared" si="39"/>
        <v>0</v>
      </c>
      <c r="BA77" s="88">
        <f t="shared" si="40"/>
        <v>0</v>
      </c>
      <c r="BB77" s="88">
        <f t="shared" si="41"/>
        <v>0</v>
      </c>
      <c r="BC77" s="88">
        <f t="shared" si="42"/>
        <v>0</v>
      </c>
      <c r="BD77" s="88">
        <f t="shared" si="43"/>
        <v>27313</v>
      </c>
      <c r="BE77" s="88">
        <f t="shared" si="44"/>
        <v>0</v>
      </c>
      <c r="BF77" s="88">
        <f t="shared" si="44"/>
        <v>76239</v>
      </c>
      <c r="BG77" s="88">
        <f t="shared" si="45"/>
        <v>437</v>
      </c>
      <c r="BH77" s="88">
        <f t="shared" si="35"/>
        <v>27750</v>
      </c>
    </row>
    <row r="78" spans="1:60" ht="13.5">
      <c r="A78" s="17" t="s">
        <v>8</v>
      </c>
      <c r="B78" s="76" t="s">
        <v>217</v>
      </c>
      <c r="C78" s="77" t="s">
        <v>218</v>
      </c>
      <c r="D78" s="88">
        <f t="shared" si="24"/>
        <v>0</v>
      </c>
      <c r="E78" s="88">
        <f t="shared" si="25"/>
        <v>0</v>
      </c>
      <c r="F78" s="88">
        <v>0</v>
      </c>
      <c r="G78" s="88">
        <v>0</v>
      </c>
      <c r="H78" s="88">
        <v>0</v>
      </c>
      <c r="I78" s="88">
        <v>0</v>
      </c>
      <c r="J78" s="88">
        <v>25595</v>
      </c>
      <c r="K78" s="88">
        <f t="shared" si="26"/>
        <v>55637</v>
      </c>
      <c r="L78" s="88">
        <v>19437</v>
      </c>
      <c r="M78" s="89">
        <f t="shared" si="27"/>
        <v>785</v>
      </c>
      <c r="N78" s="88">
        <v>785</v>
      </c>
      <c r="O78" s="88">
        <v>0</v>
      </c>
      <c r="P78" s="88">
        <v>0</v>
      </c>
      <c r="Q78" s="88">
        <v>0</v>
      </c>
      <c r="R78" s="88">
        <v>35415</v>
      </c>
      <c r="S78" s="88">
        <v>0</v>
      </c>
      <c r="T78" s="88">
        <v>44261</v>
      </c>
      <c r="U78" s="88">
        <v>0</v>
      </c>
      <c r="V78" s="88">
        <f t="shared" si="28"/>
        <v>55637</v>
      </c>
      <c r="W78" s="88">
        <f t="shared" si="29"/>
        <v>0</v>
      </c>
      <c r="X78" s="88">
        <f t="shared" si="30"/>
        <v>0</v>
      </c>
      <c r="Y78" s="88">
        <v>0</v>
      </c>
      <c r="Z78" s="88">
        <v>0</v>
      </c>
      <c r="AA78" s="88">
        <v>0</v>
      </c>
      <c r="AB78" s="88">
        <v>0</v>
      </c>
      <c r="AC78" s="88">
        <v>0</v>
      </c>
      <c r="AD78" s="88">
        <f t="shared" si="31"/>
        <v>0</v>
      </c>
      <c r="AE78" s="88">
        <v>0</v>
      </c>
      <c r="AF78" s="89">
        <f t="shared" si="32"/>
        <v>0</v>
      </c>
      <c r="AG78" s="88">
        <v>0</v>
      </c>
      <c r="AH78" s="88">
        <v>0</v>
      </c>
      <c r="AI78" s="88">
        <v>0</v>
      </c>
      <c r="AJ78" s="88">
        <v>0</v>
      </c>
      <c r="AK78" s="88">
        <v>0</v>
      </c>
      <c r="AL78" s="88">
        <v>0</v>
      </c>
      <c r="AM78" s="88">
        <v>73460</v>
      </c>
      <c r="AN78" s="88">
        <v>0</v>
      </c>
      <c r="AO78" s="88">
        <f t="shared" si="33"/>
        <v>0</v>
      </c>
      <c r="AP78" s="88">
        <f t="shared" si="47"/>
        <v>0</v>
      </c>
      <c r="AQ78" s="88">
        <f t="shared" si="47"/>
        <v>0</v>
      </c>
      <c r="AR78" s="88">
        <f t="shared" si="47"/>
        <v>0</v>
      </c>
      <c r="AS78" s="88">
        <f t="shared" si="47"/>
        <v>0</v>
      </c>
      <c r="AT78" s="88">
        <f t="shared" si="48"/>
        <v>0</v>
      </c>
      <c r="AU78" s="88">
        <f t="shared" si="46"/>
        <v>0</v>
      </c>
      <c r="AV78" s="88">
        <f t="shared" si="46"/>
        <v>25595</v>
      </c>
      <c r="AW78" s="88">
        <f t="shared" si="36"/>
        <v>55637</v>
      </c>
      <c r="AX78" s="88">
        <f t="shared" si="37"/>
        <v>19437</v>
      </c>
      <c r="AY78" s="88">
        <f t="shared" si="38"/>
        <v>785</v>
      </c>
      <c r="AZ78" s="88">
        <f t="shared" si="39"/>
        <v>785</v>
      </c>
      <c r="BA78" s="88">
        <f t="shared" si="40"/>
        <v>0</v>
      </c>
      <c r="BB78" s="88">
        <f t="shared" si="41"/>
        <v>0</v>
      </c>
      <c r="BC78" s="88">
        <f t="shared" si="42"/>
        <v>0</v>
      </c>
      <c r="BD78" s="88">
        <f t="shared" si="43"/>
        <v>35415</v>
      </c>
      <c r="BE78" s="88">
        <f t="shared" si="44"/>
        <v>0</v>
      </c>
      <c r="BF78" s="88">
        <f t="shared" si="44"/>
        <v>117721</v>
      </c>
      <c r="BG78" s="88">
        <f t="shared" si="45"/>
        <v>0</v>
      </c>
      <c r="BH78" s="88">
        <f t="shared" si="35"/>
        <v>55637</v>
      </c>
    </row>
    <row r="79" spans="1:60" ht="13.5">
      <c r="A79" s="17" t="s">
        <v>8</v>
      </c>
      <c r="B79" s="76" t="s">
        <v>219</v>
      </c>
      <c r="C79" s="77" t="s">
        <v>220</v>
      </c>
      <c r="D79" s="88">
        <f t="shared" si="24"/>
        <v>0</v>
      </c>
      <c r="E79" s="88">
        <f t="shared" si="25"/>
        <v>0</v>
      </c>
      <c r="F79" s="88">
        <v>0</v>
      </c>
      <c r="G79" s="88">
        <v>0</v>
      </c>
      <c r="H79" s="88">
        <v>0</v>
      </c>
      <c r="I79" s="88">
        <v>0</v>
      </c>
      <c r="J79" s="88">
        <v>24553</v>
      </c>
      <c r="K79" s="88">
        <f t="shared" si="26"/>
        <v>30657</v>
      </c>
      <c r="L79" s="88">
        <v>6261</v>
      </c>
      <c r="M79" s="89">
        <f t="shared" si="27"/>
        <v>0</v>
      </c>
      <c r="N79" s="88">
        <v>0</v>
      </c>
      <c r="O79" s="88">
        <v>0</v>
      </c>
      <c r="P79" s="88">
        <v>0</v>
      </c>
      <c r="Q79" s="88">
        <v>0</v>
      </c>
      <c r="R79" s="88">
        <v>24396</v>
      </c>
      <c r="S79" s="88">
        <v>0</v>
      </c>
      <c r="T79" s="88">
        <v>16632</v>
      </c>
      <c r="U79" s="88">
        <v>2826</v>
      </c>
      <c r="V79" s="88">
        <f t="shared" si="28"/>
        <v>33483</v>
      </c>
      <c r="W79" s="88">
        <f t="shared" si="29"/>
        <v>0</v>
      </c>
      <c r="X79" s="88">
        <f t="shared" si="30"/>
        <v>0</v>
      </c>
      <c r="Y79" s="88">
        <v>0</v>
      </c>
      <c r="Z79" s="88">
        <v>0</v>
      </c>
      <c r="AA79" s="88">
        <v>0</v>
      </c>
      <c r="AB79" s="88">
        <v>0</v>
      </c>
      <c r="AC79" s="88">
        <v>0</v>
      </c>
      <c r="AD79" s="88">
        <f t="shared" si="31"/>
        <v>0</v>
      </c>
      <c r="AE79" s="88">
        <v>0</v>
      </c>
      <c r="AF79" s="89">
        <f t="shared" si="32"/>
        <v>0</v>
      </c>
      <c r="AG79" s="88">
        <v>0</v>
      </c>
      <c r="AH79" s="88">
        <v>0</v>
      </c>
      <c r="AI79" s="88">
        <v>0</v>
      </c>
      <c r="AJ79" s="88">
        <v>0</v>
      </c>
      <c r="AK79" s="88">
        <v>0</v>
      </c>
      <c r="AL79" s="88">
        <v>0</v>
      </c>
      <c r="AM79" s="88">
        <v>23225</v>
      </c>
      <c r="AN79" s="88">
        <v>0</v>
      </c>
      <c r="AO79" s="88">
        <f t="shared" si="33"/>
        <v>0</v>
      </c>
      <c r="AP79" s="88">
        <f t="shared" si="47"/>
        <v>0</v>
      </c>
      <c r="AQ79" s="88">
        <f t="shared" si="47"/>
        <v>0</v>
      </c>
      <c r="AR79" s="88">
        <f t="shared" si="47"/>
        <v>0</v>
      </c>
      <c r="AS79" s="88">
        <f t="shared" si="47"/>
        <v>0</v>
      </c>
      <c r="AT79" s="88">
        <f t="shared" si="48"/>
        <v>0</v>
      </c>
      <c r="AU79" s="88">
        <f t="shared" si="46"/>
        <v>0</v>
      </c>
      <c r="AV79" s="88">
        <f t="shared" si="46"/>
        <v>24553</v>
      </c>
      <c r="AW79" s="88">
        <f t="shared" si="36"/>
        <v>30657</v>
      </c>
      <c r="AX79" s="88">
        <f t="shared" si="37"/>
        <v>6261</v>
      </c>
      <c r="AY79" s="88">
        <f t="shared" si="38"/>
        <v>0</v>
      </c>
      <c r="AZ79" s="88">
        <f t="shared" si="39"/>
        <v>0</v>
      </c>
      <c r="BA79" s="88">
        <f t="shared" si="40"/>
        <v>0</v>
      </c>
      <c r="BB79" s="88">
        <f t="shared" si="41"/>
        <v>0</v>
      </c>
      <c r="BC79" s="88">
        <f t="shared" si="42"/>
        <v>0</v>
      </c>
      <c r="BD79" s="88">
        <f t="shared" si="43"/>
        <v>24396</v>
      </c>
      <c r="BE79" s="88">
        <f t="shared" si="44"/>
        <v>0</v>
      </c>
      <c r="BF79" s="88">
        <f t="shared" si="44"/>
        <v>39857</v>
      </c>
      <c r="BG79" s="88">
        <f t="shared" si="45"/>
        <v>2826</v>
      </c>
      <c r="BH79" s="88">
        <f t="shared" si="35"/>
        <v>33483</v>
      </c>
    </row>
    <row r="80" spans="1:60" ht="13.5">
      <c r="A80" s="17" t="s">
        <v>8</v>
      </c>
      <c r="B80" s="76" t="s">
        <v>221</v>
      </c>
      <c r="C80" s="77" t="s">
        <v>124</v>
      </c>
      <c r="D80" s="88">
        <f t="shared" si="24"/>
        <v>0</v>
      </c>
      <c r="E80" s="88">
        <f t="shared" si="25"/>
        <v>0</v>
      </c>
      <c r="F80" s="88">
        <v>0</v>
      </c>
      <c r="G80" s="88">
        <v>0</v>
      </c>
      <c r="H80" s="88">
        <v>0</v>
      </c>
      <c r="I80" s="88">
        <v>0</v>
      </c>
      <c r="J80" s="88">
        <v>39228</v>
      </c>
      <c r="K80" s="88">
        <f t="shared" si="26"/>
        <v>53265</v>
      </c>
      <c r="L80" s="88">
        <v>14515</v>
      </c>
      <c r="M80" s="89">
        <f t="shared" si="27"/>
        <v>131</v>
      </c>
      <c r="N80" s="88">
        <v>131</v>
      </c>
      <c r="O80" s="88">
        <v>0</v>
      </c>
      <c r="P80" s="88">
        <v>0</v>
      </c>
      <c r="Q80" s="88">
        <v>0</v>
      </c>
      <c r="R80" s="88">
        <v>38619</v>
      </c>
      <c r="S80" s="88">
        <v>0</v>
      </c>
      <c r="T80" s="88">
        <v>45755</v>
      </c>
      <c r="U80" s="88">
        <v>0</v>
      </c>
      <c r="V80" s="88">
        <f t="shared" si="28"/>
        <v>53265</v>
      </c>
      <c r="W80" s="88">
        <f t="shared" si="29"/>
        <v>0</v>
      </c>
      <c r="X80" s="88">
        <f t="shared" si="30"/>
        <v>0</v>
      </c>
      <c r="Y80" s="88">
        <v>0</v>
      </c>
      <c r="Z80" s="88">
        <v>0</v>
      </c>
      <c r="AA80" s="88">
        <v>0</v>
      </c>
      <c r="AB80" s="88">
        <v>0</v>
      </c>
      <c r="AC80" s="88">
        <v>0</v>
      </c>
      <c r="AD80" s="88">
        <f t="shared" si="31"/>
        <v>0</v>
      </c>
      <c r="AE80" s="88">
        <v>0</v>
      </c>
      <c r="AF80" s="89">
        <f t="shared" si="32"/>
        <v>0</v>
      </c>
      <c r="AG80" s="88">
        <v>0</v>
      </c>
      <c r="AH80" s="88">
        <v>0</v>
      </c>
      <c r="AI80" s="88">
        <v>0</v>
      </c>
      <c r="AJ80" s="88">
        <v>0</v>
      </c>
      <c r="AK80" s="88">
        <v>0</v>
      </c>
      <c r="AL80" s="88">
        <v>0</v>
      </c>
      <c r="AM80" s="88">
        <v>46664</v>
      </c>
      <c r="AN80" s="88">
        <v>0</v>
      </c>
      <c r="AO80" s="88">
        <f t="shared" si="33"/>
        <v>0</v>
      </c>
      <c r="AP80" s="88">
        <f t="shared" si="47"/>
        <v>0</v>
      </c>
      <c r="AQ80" s="88">
        <f t="shared" si="47"/>
        <v>0</v>
      </c>
      <c r="AR80" s="88">
        <f t="shared" si="47"/>
        <v>0</v>
      </c>
      <c r="AS80" s="88">
        <f t="shared" si="47"/>
        <v>0</v>
      </c>
      <c r="AT80" s="88">
        <f t="shared" si="48"/>
        <v>0</v>
      </c>
      <c r="AU80" s="88">
        <f t="shared" si="46"/>
        <v>0</v>
      </c>
      <c r="AV80" s="88">
        <f t="shared" si="46"/>
        <v>39228</v>
      </c>
      <c r="AW80" s="88">
        <f t="shared" si="36"/>
        <v>53265</v>
      </c>
      <c r="AX80" s="88">
        <f t="shared" si="37"/>
        <v>14515</v>
      </c>
      <c r="AY80" s="88">
        <f t="shared" si="38"/>
        <v>131</v>
      </c>
      <c r="AZ80" s="88">
        <f t="shared" si="39"/>
        <v>131</v>
      </c>
      <c r="BA80" s="88">
        <f t="shared" si="40"/>
        <v>0</v>
      </c>
      <c r="BB80" s="88">
        <f t="shared" si="41"/>
        <v>0</v>
      </c>
      <c r="BC80" s="88">
        <f t="shared" si="42"/>
        <v>0</v>
      </c>
      <c r="BD80" s="88">
        <f t="shared" si="43"/>
        <v>38619</v>
      </c>
      <c r="BE80" s="88">
        <f t="shared" si="44"/>
        <v>0</v>
      </c>
      <c r="BF80" s="88">
        <f t="shared" si="44"/>
        <v>92419</v>
      </c>
      <c r="BG80" s="88">
        <f t="shared" si="45"/>
        <v>0</v>
      </c>
      <c r="BH80" s="88">
        <f t="shared" si="35"/>
        <v>53265</v>
      </c>
    </row>
    <row r="81" spans="1:60" ht="13.5">
      <c r="A81" s="17" t="s">
        <v>8</v>
      </c>
      <c r="B81" s="76" t="s">
        <v>222</v>
      </c>
      <c r="C81" s="77" t="s">
        <v>223</v>
      </c>
      <c r="D81" s="88">
        <f t="shared" si="24"/>
        <v>0</v>
      </c>
      <c r="E81" s="88">
        <f t="shared" si="25"/>
        <v>0</v>
      </c>
      <c r="F81" s="88">
        <v>0</v>
      </c>
      <c r="G81" s="88">
        <v>0</v>
      </c>
      <c r="H81" s="88">
        <v>0</v>
      </c>
      <c r="I81" s="88">
        <v>0</v>
      </c>
      <c r="J81" s="88">
        <v>0</v>
      </c>
      <c r="K81" s="88">
        <f t="shared" si="26"/>
        <v>48300</v>
      </c>
      <c r="L81" s="88">
        <v>0</v>
      </c>
      <c r="M81" s="89">
        <f t="shared" si="27"/>
        <v>0</v>
      </c>
      <c r="N81" s="88">
        <v>0</v>
      </c>
      <c r="O81" s="88">
        <v>0</v>
      </c>
      <c r="P81" s="88">
        <v>0</v>
      </c>
      <c r="Q81" s="88">
        <v>0</v>
      </c>
      <c r="R81" s="88">
        <v>48300</v>
      </c>
      <c r="S81" s="88">
        <v>0</v>
      </c>
      <c r="T81" s="88">
        <v>86039</v>
      </c>
      <c r="U81" s="88">
        <v>0</v>
      </c>
      <c r="V81" s="88">
        <f t="shared" si="28"/>
        <v>48300</v>
      </c>
      <c r="W81" s="88">
        <f t="shared" si="29"/>
        <v>0</v>
      </c>
      <c r="X81" s="88">
        <f t="shared" si="30"/>
        <v>0</v>
      </c>
      <c r="Y81" s="88">
        <v>0</v>
      </c>
      <c r="Z81" s="88">
        <v>0</v>
      </c>
      <c r="AA81" s="88">
        <v>0</v>
      </c>
      <c r="AB81" s="88">
        <v>0</v>
      </c>
      <c r="AC81" s="88">
        <v>0</v>
      </c>
      <c r="AD81" s="88">
        <f t="shared" si="31"/>
        <v>0</v>
      </c>
      <c r="AE81" s="88">
        <v>0</v>
      </c>
      <c r="AF81" s="89">
        <f t="shared" si="32"/>
        <v>0</v>
      </c>
      <c r="AG81" s="88">
        <v>0</v>
      </c>
      <c r="AH81" s="88">
        <v>0</v>
      </c>
      <c r="AI81" s="88">
        <v>0</v>
      </c>
      <c r="AJ81" s="88">
        <v>0</v>
      </c>
      <c r="AK81" s="88">
        <v>0</v>
      </c>
      <c r="AL81" s="88">
        <v>0</v>
      </c>
      <c r="AM81" s="88">
        <v>50590</v>
      </c>
      <c r="AN81" s="88">
        <v>0</v>
      </c>
      <c r="AO81" s="88">
        <f t="shared" si="33"/>
        <v>0</v>
      </c>
      <c r="AP81" s="88">
        <f t="shared" si="47"/>
        <v>0</v>
      </c>
      <c r="AQ81" s="88">
        <f t="shared" si="47"/>
        <v>0</v>
      </c>
      <c r="AR81" s="88">
        <f t="shared" si="47"/>
        <v>0</v>
      </c>
      <c r="AS81" s="88">
        <f t="shared" si="47"/>
        <v>0</v>
      </c>
      <c r="AT81" s="88">
        <f t="shared" si="48"/>
        <v>0</v>
      </c>
      <c r="AU81" s="88">
        <f t="shared" si="46"/>
        <v>0</v>
      </c>
      <c r="AV81" s="88">
        <f t="shared" si="46"/>
        <v>0</v>
      </c>
      <c r="AW81" s="88">
        <f t="shared" si="36"/>
        <v>48300</v>
      </c>
      <c r="AX81" s="88">
        <f t="shared" si="37"/>
        <v>0</v>
      </c>
      <c r="AY81" s="88">
        <f t="shared" si="38"/>
        <v>0</v>
      </c>
      <c r="AZ81" s="88">
        <f t="shared" si="39"/>
        <v>0</v>
      </c>
      <c r="BA81" s="88">
        <f t="shared" si="40"/>
        <v>0</v>
      </c>
      <c r="BB81" s="88">
        <f t="shared" si="41"/>
        <v>0</v>
      </c>
      <c r="BC81" s="88">
        <f t="shared" si="42"/>
        <v>0</v>
      </c>
      <c r="BD81" s="88">
        <f t="shared" si="43"/>
        <v>48300</v>
      </c>
      <c r="BE81" s="88">
        <f t="shared" si="44"/>
        <v>0</v>
      </c>
      <c r="BF81" s="88">
        <f t="shared" si="44"/>
        <v>136629</v>
      </c>
      <c r="BG81" s="88">
        <f t="shared" si="45"/>
        <v>0</v>
      </c>
      <c r="BH81" s="88">
        <f t="shared" si="35"/>
        <v>48300</v>
      </c>
    </row>
    <row r="82" spans="1:60" ht="13.5">
      <c r="A82" s="17" t="s">
        <v>8</v>
      </c>
      <c r="B82" s="76" t="s">
        <v>224</v>
      </c>
      <c r="C82" s="77" t="s">
        <v>225</v>
      </c>
      <c r="D82" s="88">
        <f t="shared" si="24"/>
        <v>0</v>
      </c>
      <c r="E82" s="88">
        <f t="shared" si="25"/>
        <v>0</v>
      </c>
      <c r="F82" s="88">
        <v>0</v>
      </c>
      <c r="G82" s="88">
        <v>0</v>
      </c>
      <c r="H82" s="88">
        <v>0</v>
      </c>
      <c r="I82" s="88">
        <v>0</v>
      </c>
      <c r="J82" s="88">
        <v>0</v>
      </c>
      <c r="K82" s="88">
        <f t="shared" si="26"/>
        <v>25966</v>
      </c>
      <c r="L82" s="88">
        <v>4712</v>
      </c>
      <c r="M82" s="89">
        <f t="shared" si="27"/>
        <v>744</v>
      </c>
      <c r="N82" s="88">
        <v>744</v>
      </c>
      <c r="O82" s="88">
        <v>0</v>
      </c>
      <c r="P82" s="88">
        <v>0</v>
      </c>
      <c r="Q82" s="88">
        <v>0</v>
      </c>
      <c r="R82" s="88">
        <v>20510</v>
      </c>
      <c r="S82" s="88">
        <v>0</v>
      </c>
      <c r="T82" s="88">
        <v>68768</v>
      </c>
      <c r="U82" s="88">
        <v>0</v>
      </c>
      <c r="V82" s="88">
        <f t="shared" si="28"/>
        <v>25966</v>
      </c>
      <c r="W82" s="88">
        <f t="shared" si="29"/>
        <v>0</v>
      </c>
      <c r="X82" s="88">
        <f t="shared" si="30"/>
        <v>0</v>
      </c>
      <c r="Y82" s="88">
        <v>0</v>
      </c>
      <c r="Z82" s="88">
        <v>0</v>
      </c>
      <c r="AA82" s="88">
        <v>0</v>
      </c>
      <c r="AB82" s="88">
        <v>0</v>
      </c>
      <c r="AC82" s="88">
        <v>0</v>
      </c>
      <c r="AD82" s="88">
        <f t="shared" si="31"/>
        <v>0</v>
      </c>
      <c r="AE82" s="88">
        <v>0</v>
      </c>
      <c r="AF82" s="89">
        <f t="shared" si="32"/>
        <v>0</v>
      </c>
      <c r="AG82" s="88">
        <v>0</v>
      </c>
      <c r="AH82" s="88">
        <v>0</v>
      </c>
      <c r="AI82" s="88">
        <v>0</v>
      </c>
      <c r="AJ82" s="88">
        <v>0</v>
      </c>
      <c r="AK82" s="88">
        <v>0</v>
      </c>
      <c r="AL82" s="88">
        <v>0</v>
      </c>
      <c r="AM82" s="88">
        <v>27301</v>
      </c>
      <c r="AN82" s="88">
        <v>0</v>
      </c>
      <c r="AO82" s="88">
        <f t="shared" si="33"/>
        <v>0</v>
      </c>
      <c r="AP82" s="88">
        <f t="shared" si="47"/>
        <v>0</v>
      </c>
      <c r="AQ82" s="88">
        <f t="shared" si="47"/>
        <v>0</v>
      </c>
      <c r="AR82" s="88">
        <f t="shared" si="47"/>
        <v>0</v>
      </c>
      <c r="AS82" s="88">
        <f t="shared" si="47"/>
        <v>0</v>
      </c>
      <c r="AT82" s="88">
        <f t="shared" si="48"/>
        <v>0</v>
      </c>
      <c r="AU82" s="88">
        <f t="shared" si="46"/>
        <v>0</v>
      </c>
      <c r="AV82" s="88">
        <f t="shared" si="46"/>
        <v>0</v>
      </c>
      <c r="AW82" s="88">
        <f t="shared" si="36"/>
        <v>25966</v>
      </c>
      <c r="AX82" s="88">
        <f t="shared" si="37"/>
        <v>4712</v>
      </c>
      <c r="AY82" s="88">
        <f t="shared" si="38"/>
        <v>744</v>
      </c>
      <c r="AZ82" s="88">
        <f t="shared" si="39"/>
        <v>744</v>
      </c>
      <c r="BA82" s="88">
        <f t="shared" si="40"/>
        <v>0</v>
      </c>
      <c r="BB82" s="88">
        <f t="shared" si="41"/>
        <v>0</v>
      </c>
      <c r="BC82" s="88">
        <f t="shared" si="42"/>
        <v>0</v>
      </c>
      <c r="BD82" s="88">
        <f t="shared" si="43"/>
        <v>20510</v>
      </c>
      <c r="BE82" s="88">
        <f t="shared" si="44"/>
        <v>0</v>
      </c>
      <c r="BF82" s="88">
        <f t="shared" si="44"/>
        <v>96069</v>
      </c>
      <c r="BG82" s="88">
        <f t="shared" si="45"/>
        <v>0</v>
      </c>
      <c r="BH82" s="88">
        <f t="shared" si="35"/>
        <v>25966</v>
      </c>
    </row>
    <row r="83" spans="1:60" ht="13.5">
      <c r="A83" s="17" t="s">
        <v>8</v>
      </c>
      <c r="B83" s="76" t="s">
        <v>226</v>
      </c>
      <c r="C83" s="77" t="s">
        <v>227</v>
      </c>
      <c r="D83" s="88">
        <f t="shared" si="24"/>
        <v>0</v>
      </c>
      <c r="E83" s="88">
        <f t="shared" si="25"/>
        <v>0</v>
      </c>
      <c r="F83" s="88">
        <v>0</v>
      </c>
      <c r="G83" s="88">
        <v>0</v>
      </c>
      <c r="H83" s="88">
        <v>0</v>
      </c>
      <c r="I83" s="88">
        <v>0</v>
      </c>
      <c r="J83" s="88">
        <v>0</v>
      </c>
      <c r="K83" s="88">
        <f t="shared" si="26"/>
        <v>92324</v>
      </c>
      <c r="L83" s="88">
        <v>53060</v>
      </c>
      <c r="M83" s="89">
        <f t="shared" si="27"/>
        <v>962</v>
      </c>
      <c r="N83" s="88">
        <v>962</v>
      </c>
      <c r="O83" s="88">
        <v>0</v>
      </c>
      <c r="P83" s="88">
        <v>0</v>
      </c>
      <c r="Q83" s="88">
        <v>0</v>
      </c>
      <c r="R83" s="88">
        <v>38302</v>
      </c>
      <c r="S83" s="88">
        <v>0</v>
      </c>
      <c r="T83" s="88">
        <v>164403</v>
      </c>
      <c r="U83" s="88">
        <v>10090</v>
      </c>
      <c r="V83" s="88">
        <f t="shared" si="28"/>
        <v>102414</v>
      </c>
      <c r="W83" s="88">
        <f t="shared" si="29"/>
        <v>0</v>
      </c>
      <c r="X83" s="88">
        <f t="shared" si="30"/>
        <v>0</v>
      </c>
      <c r="Y83" s="88">
        <v>0</v>
      </c>
      <c r="Z83" s="88">
        <v>0</v>
      </c>
      <c r="AA83" s="88">
        <v>0</v>
      </c>
      <c r="AB83" s="88">
        <v>0</v>
      </c>
      <c r="AC83" s="88">
        <v>0</v>
      </c>
      <c r="AD83" s="88">
        <f t="shared" si="31"/>
        <v>0</v>
      </c>
      <c r="AE83" s="88">
        <v>0</v>
      </c>
      <c r="AF83" s="89">
        <f t="shared" si="32"/>
        <v>0</v>
      </c>
      <c r="AG83" s="88">
        <v>0</v>
      </c>
      <c r="AH83" s="88">
        <v>0</v>
      </c>
      <c r="AI83" s="88">
        <v>0</v>
      </c>
      <c r="AJ83" s="88">
        <v>0</v>
      </c>
      <c r="AK83" s="88">
        <v>0</v>
      </c>
      <c r="AL83" s="88">
        <v>0</v>
      </c>
      <c r="AM83" s="88">
        <v>65864</v>
      </c>
      <c r="AN83" s="88">
        <v>0</v>
      </c>
      <c r="AO83" s="88">
        <f t="shared" si="33"/>
        <v>0</v>
      </c>
      <c r="AP83" s="88">
        <f t="shared" si="47"/>
        <v>0</v>
      </c>
      <c r="AQ83" s="88">
        <f t="shared" si="47"/>
        <v>0</v>
      </c>
      <c r="AR83" s="88">
        <f t="shared" si="47"/>
        <v>0</v>
      </c>
      <c r="AS83" s="88">
        <f t="shared" si="47"/>
        <v>0</v>
      </c>
      <c r="AT83" s="88">
        <f t="shared" si="48"/>
        <v>0</v>
      </c>
      <c r="AU83" s="88">
        <f t="shared" si="46"/>
        <v>0</v>
      </c>
      <c r="AV83" s="88">
        <f t="shared" si="46"/>
        <v>0</v>
      </c>
      <c r="AW83" s="88">
        <f t="shared" si="36"/>
        <v>92324</v>
      </c>
      <c r="AX83" s="88">
        <f t="shared" si="37"/>
        <v>53060</v>
      </c>
      <c r="AY83" s="88">
        <f t="shared" si="38"/>
        <v>962</v>
      </c>
      <c r="AZ83" s="88">
        <f t="shared" si="39"/>
        <v>962</v>
      </c>
      <c r="BA83" s="88">
        <f t="shared" si="40"/>
        <v>0</v>
      </c>
      <c r="BB83" s="88">
        <f t="shared" si="41"/>
        <v>0</v>
      </c>
      <c r="BC83" s="88">
        <f t="shared" si="42"/>
        <v>0</v>
      </c>
      <c r="BD83" s="88">
        <f t="shared" si="43"/>
        <v>38302</v>
      </c>
      <c r="BE83" s="88">
        <f t="shared" si="44"/>
        <v>0</v>
      </c>
      <c r="BF83" s="88">
        <f t="shared" si="44"/>
        <v>230267</v>
      </c>
      <c r="BG83" s="88">
        <f t="shared" si="45"/>
        <v>10090</v>
      </c>
      <c r="BH83" s="88">
        <f t="shared" si="35"/>
        <v>102414</v>
      </c>
    </row>
    <row r="84" spans="1:60" ht="13.5">
      <c r="A84" s="17" t="s">
        <v>8</v>
      </c>
      <c r="B84" s="76" t="s">
        <v>228</v>
      </c>
      <c r="C84" s="77" t="s">
        <v>229</v>
      </c>
      <c r="D84" s="88">
        <f t="shared" si="24"/>
        <v>0</v>
      </c>
      <c r="E84" s="88">
        <f t="shared" si="25"/>
        <v>0</v>
      </c>
      <c r="F84" s="88">
        <v>0</v>
      </c>
      <c r="G84" s="88">
        <v>0</v>
      </c>
      <c r="H84" s="88">
        <v>0</v>
      </c>
      <c r="I84" s="88">
        <v>0</v>
      </c>
      <c r="J84" s="88">
        <v>0</v>
      </c>
      <c r="K84" s="88">
        <f t="shared" si="26"/>
        <v>144232</v>
      </c>
      <c r="L84" s="88">
        <v>0</v>
      </c>
      <c r="M84" s="89">
        <f t="shared" si="27"/>
        <v>0</v>
      </c>
      <c r="N84" s="88">
        <v>0</v>
      </c>
      <c r="O84" s="88">
        <v>0</v>
      </c>
      <c r="P84" s="88">
        <v>0</v>
      </c>
      <c r="Q84" s="88">
        <v>0</v>
      </c>
      <c r="R84" s="88">
        <v>144232</v>
      </c>
      <c r="S84" s="88">
        <v>0</v>
      </c>
      <c r="T84" s="88">
        <v>322634</v>
      </c>
      <c r="U84" s="88">
        <v>0</v>
      </c>
      <c r="V84" s="88">
        <f t="shared" si="28"/>
        <v>144232</v>
      </c>
      <c r="W84" s="88">
        <f t="shared" si="29"/>
        <v>0</v>
      </c>
      <c r="X84" s="88">
        <f t="shared" si="30"/>
        <v>0</v>
      </c>
      <c r="Y84" s="88">
        <v>0</v>
      </c>
      <c r="Z84" s="88">
        <v>0</v>
      </c>
      <c r="AA84" s="88">
        <v>0</v>
      </c>
      <c r="AB84" s="88">
        <v>0</v>
      </c>
      <c r="AC84" s="88">
        <v>0</v>
      </c>
      <c r="AD84" s="88">
        <f t="shared" si="31"/>
        <v>0</v>
      </c>
      <c r="AE84" s="88">
        <v>0</v>
      </c>
      <c r="AF84" s="89">
        <f t="shared" si="32"/>
        <v>0</v>
      </c>
      <c r="AG84" s="88">
        <v>0</v>
      </c>
      <c r="AH84" s="88">
        <v>0</v>
      </c>
      <c r="AI84" s="88">
        <v>0</v>
      </c>
      <c r="AJ84" s="88">
        <v>0</v>
      </c>
      <c r="AK84" s="88">
        <v>0</v>
      </c>
      <c r="AL84" s="88">
        <v>0</v>
      </c>
      <c r="AM84" s="88">
        <v>46617</v>
      </c>
      <c r="AN84" s="88">
        <v>0</v>
      </c>
      <c r="AO84" s="88">
        <f t="shared" si="33"/>
        <v>0</v>
      </c>
      <c r="AP84" s="88">
        <f t="shared" si="47"/>
        <v>0</v>
      </c>
      <c r="AQ84" s="88">
        <f t="shared" si="47"/>
        <v>0</v>
      </c>
      <c r="AR84" s="88">
        <f t="shared" si="47"/>
        <v>0</v>
      </c>
      <c r="AS84" s="88">
        <f t="shared" si="47"/>
        <v>0</v>
      </c>
      <c r="AT84" s="88">
        <f t="shared" si="48"/>
        <v>0</v>
      </c>
      <c r="AU84" s="88">
        <f t="shared" si="46"/>
        <v>0</v>
      </c>
      <c r="AV84" s="88">
        <f t="shared" si="46"/>
        <v>0</v>
      </c>
      <c r="AW84" s="88">
        <f t="shared" si="36"/>
        <v>144232</v>
      </c>
      <c r="AX84" s="88">
        <f t="shared" si="37"/>
        <v>0</v>
      </c>
      <c r="AY84" s="88">
        <f t="shared" si="38"/>
        <v>0</v>
      </c>
      <c r="AZ84" s="88">
        <f t="shared" si="39"/>
        <v>0</v>
      </c>
      <c r="BA84" s="88">
        <f t="shared" si="40"/>
        <v>0</v>
      </c>
      <c r="BB84" s="88">
        <f t="shared" si="41"/>
        <v>0</v>
      </c>
      <c r="BC84" s="88">
        <f t="shared" si="42"/>
        <v>0</v>
      </c>
      <c r="BD84" s="88">
        <f t="shared" si="43"/>
        <v>144232</v>
      </c>
      <c r="BE84" s="88">
        <f t="shared" si="44"/>
        <v>0</v>
      </c>
      <c r="BF84" s="88">
        <f t="shared" si="44"/>
        <v>369251</v>
      </c>
      <c r="BG84" s="88">
        <f t="shared" si="45"/>
        <v>0</v>
      </c>
      <c r="BH84" s="88">
        <f t="shared" si="35"/>
        <v>144232</v>
      </c>
    </row>
    <row r="85" spans="1:60" ht="13.5">
      <c r="A85" s="17" t="s">
        <v>8</v>
      </c>
      <c r="B85" s="76" t="s">
        <v>230</v>
      </c>
      <c r="C85" s="77" t="s">
        <v>231</v>
      </c>
      <c r="D85" s="88">
        <f aca="true" t="shared" si="49" ref="D85:D115">E85+I85</f>
        <v>0</v>
      </c>
      <c r="E85" s="88">
        <f aca="true" t="shared" si="50" ref="E85:E115">SUM(F85:H85)</f>
        <v>0</v>
      </c>
      <c r="F85" s="88">
        <v>0</v>
      </c>
      <c r="G85" s="88">
        <v>0</v>
      </c>
      <c r="H85" s="88">
        <v>0</v>
      </c>
      <c r="I85" s="88">
        <v>0</v>
      </c>
      <c r="J85" s="88">
        <v>0</v>
      </c>
      <c r="K85" s="88">
        <f aca="true" t="shared" si="51" ref="K85:K115">L85+M85+Q85+R85+S85</f>
        <v>19862</v>
      </c>
      <c r="L85" s="88">
        <v>0</v>
      </c>
      <c r="M85" s="89">
        <f aca="true" t="shared" si="52" ref="M85:M115">SUM(N85:P85)</f>
        <v>10</v>
      </c>
      <c r="N85" s="88">
        <v>10</v>
      </c>
      <c r="O85" s="88">
        <v>0</v>
      </c>
      <c r="P85" s="88">
        <v>0</v>
      </c>
      <c r="Q85" s="88">
        <v>0</v>
      </c>
      <c r="R85" s="88">
        <v>18937</v>
      </c>
      <c r="S85" s="88">
        <v>915</v>
      </c>
      <c r="T85" s="88">
        <v>74669</v>
      </c>
      <c r="U85" s="88">
        <v>0</v>
      </c>
      <c r="V85" s="88">
        <f aca="true" t="shared" si="53" ref="V85:V115">D85+K85+U85</f>
        <v>19862</v>
      </c>
      <c r="W85" s="88">
        <f aca="true" t="shared" si="54" ref="W85:W115">X85+AB85</f>
        <v>0</v>
      </c>
      <c r="X85" s="88">
        <f aca="true" t="shared" si="55" ref="X85:X115">SUM(Y85:AA85)</f>
        <v>0</v>
      </c>
      <c r="Y85" s="88">
        <v>0</v>
      </c>
      <c r="Z85" s="88">
        <v>0</v>
      </c>
      <c r="AA85" s="88">
        <v>0</v>
      </c>
      <c r="AB85" s="88">
        <v>0</v>
      </c>
      <c r="AC85" s="88">
        <v>0</v>
      </c>
      <c r="AD85" s="88">
        <f aca="true" t="shared" si="56" ref="AD85:AD115">AE85+AF85+AJ85+AK85+AL85</f>
        <v>363</v>
      </c>
      <c r="AE85" s="88">
        <v>0</v>
      </c>
      <c r="AF85" s="89">
        <f aca="true" t="shared" si="57" ref="AF85:AF115">SUM(AG85:AI85)</f>
        <v>310</v>
      </c>
      <c r="AG85" s="88">
        <v>310</v>
      </c>
      <c r="AH85" s="88">
        <v>0</v>
      </c>
      <c r="AI85" s="88">
        <v>0</v>
      </c>
      <c r="AJ85" s="88">
        <v>0</v>
      </c>
      <c r="AK85" s="88">
        <v>0</v>
      </c>
      <c r="AL85" s="88">
        <v>53</v>
      </c>
      <c r="AM85" s="88">
        <v>10499</v>
      </c>
      <c r="AN85" s="88">
        <v>0</v>
      </c>
      <c r="AO85" s="88">
        <f aca="true" t="shared" si="58" ref="AO85:AO115">W85+AD85+AN85</f>
        <v>363</v>
      </c>
      <c r="AP85" s="88">
        <f t="shared" si="47"/>
        <v>0</v>
      </c>
      <c r="AQ85" s="88">
        <f t="shared" si="47"/>
        <v>0</v>
      </c>
      <c r="AR85" s="88">
        <f t="shared" si="47"/>
        <v>0</v>
      </c>
      <c r="AS85" s="88">
        <f t="shared" si="47"/>
        <v>0</v>
      </c>
      <c r="AT85" s="88">
        <f t="shared" si="48"/>
        <v>0</v>
      </c>
      <c r="AU85" s="88">
        <f t="shared" si="46"/>
        <v>0</v>
      </c>
      <c r="AV85" s="88">
        <f t="shared" si="46"/>
        <v>0</v>
      </c>
      <c r="AW85" s="88">
        <f t="shared" si="36"/>
        <v>20225</v>
      </c>
      <c r="AX85" s="88">
        <f t="shared" si="37"/>
        <v>0</v>
      </c>
      <c r="AY85" s="88">
        <f t="shared" si="38"/>
        <v>320</v>
      </c>
      <c r="AZ85" s="88">
        <f t="shared" si="39"/>
        <v>320</v>
      </c>
      <c r="BA85" s="88">
        <f t="shared" si="40"/>
        <v>0</v>
      </c>
      <c r="BB85" s="88">
        <f t="shared" si="41"/>
        <v>0</v>
      </c>
      <c r="BC85" s="88">
        <f t="shared" si="42"/>
        <v>0</v>
      </c>
      <c r="BD85" s="88">
        <f t="shared" si="43"/>
        <v>18937</v>
      </c>
      <c r="BE85" s="88">
        <f t="shared" si="44"/>
        <v>968</v>
      </c>
      <c r="BF85" s="88">
        <f t="shared" si="44"/>
        <v>85168</v>
      </c>
      <c r="BG85" s="88">
        <f t="shared" si="45"/>
        <v>0</v>
      </c>
      <c r="BH85" s="88">
        <f t="shared" si="35"/>
        <v>20225</v>
      </c>
    </row>
    <row r="86" spans="1:60" ht="13.5">
      <c r="A86" s="17" t="s">
        <v>8</v>
      </c>
      <c r="B86" s="76" t="s">
        <v>232</v>
      </c>
      <c r="C86" s="77" t="s">
        <v>233</v>
      </c>
      <c r="D86" s="88">
        <f t="shared" si="49"/>
        <v>0</v>
      </c>
      <c r="E86" s="88">
        <f t="shared" si="50"/>
        <v>0</v>
      </c>
      <c r="F86" s="88">
        <v>0</v>
      </c>
      <c r="G86" s="88">
        <v>0</v>
      </c>
      <c r="H86" s="88">
        <v>0</v>
      </c>
      <c r="I86" s="88">
        <v>0</v>
      </c>
      <c r="J86" s="88">
        <v>0</v>
      </c>
      <c r="K86" s="88">
        <f t="shared" si="51"/>
        <v>97242</v>
      </c>
      <c r="L86" s="88">
        <v>0</v>
      </c>
      <c r="M86" s="89">
        <f t="shared" si="52"/>
        <v>0</v>
      </c>
      <c r="N86" s="88">
        <v>0</v>
      </c>
      <c r="O86" s="88">
        <v>0</v>
      </c>
      <c r="P86" s="88">
        <v>0</v>
      </c>
      <c r="Q86" s="88">
        <v>0</v>
      </c>
      <c r="R86" s="88">
        <v>97242</v>
      </c>
      <c r="S86" s="88">
        <v>0</v>
      </c>
      <c r="T86" s="88">
        <v>229377</v>
      </c>
      <c r="U86" s="88">
        <v>0</v>
      </c>
      <c r="V86" s="88">
        <f t="shared" si="53"/>
        <v>97242</v>
      </c>
      <c r="W86" s="88">
        <f t="shared" si="54"/>
        <v>0</v>
      </c>
      <c r="X86" s="88">
        <f t="shared" si="55"/>
        <v>0</v>
      </c>
      <c r="Y86" s="88">
        <v>0</v>
      </c>
      <c r="Z86" s="88">
        <v>0</v>
      </c>
      <c r="AA86" s="88">
        <v>0</v>
      </c>
      <c r="AB86" s="88">
        <v>0</v>
      </c>
      <c r="AC86" s="88">
        <v>0</v>
      </c>
      <c r="AD86" s="88">
        <f t="shared" si="56"/>
        <v>0</v>
      </c>
      <c r="AE86" s="88">
        <v>0</v>
      </c>
      <c r="AF86" s="89">
        <f t="shared" si="57"/>
        <v>0</v>
      </c>
      <c r="AG86" s="88">
        <v>0</v>
      </c>
      <c r="AH86" s="88">
        <v>0</v>
      </c>
      <c r="AI86" s="88">
        <v>0</v>
      </c>
      <c r="AJ86" s="88">
        <v>0</v>
      </c>
      <c r="AK86" s="88">
        <v>0</v>
      </c>
      <c r="AL86" s="88">
        <v>0</v>
      </c>
      <c r="AM86" s="88">
        <v>55574</v>
      </c>
      <c r="AN86" s="88">
        <v>0</v>
      </c>
      <c r="AO86" s="88">
        <f t="shared" si="58"/>
        <v>0</v>
      </c>
      <c r="AP86" s="88">
        <f t="shared" si="47"/>
        <v>0</v>
      </c>
      <c r="AQ86" s="88">
        <f t="shared" si="47"/>
        <v>0</v>
      </c>
      <c r="AR86" s="88">
        <f t="shared" si="47"/>
        <v>0</v>
      </c>
      <c r="AS86" s="88">
        <f t="shared" si="47"/>
        <v>0</v>
      </c>
      <c r="AT86" s="88">
        <f t="shared" si="48"/>
        <v>0</v>
      </c>
      <c r="AU86" s="88">
        <f t="shared" si="46"/>
        <v>0</v>
      </c>
      <c r="AV86" s="88">
        <f t="shared" si="46"/>
        <v>0</v>
      </c>
      <c r="AW86" s="88">
        <f t="shared" si="36"/>
        <v>97242</v>
      </c>
      <c r="AX86" s="88">
        <f t="shared" si="37"/>
        <v>0</v>
      </c>
      <c r="AY86" s="88">
        <f t="shared" si="38"/>
        <v>0</v>
      </c>
      <c r="AZ86" s="88">
        <f t="shared" si="39"/>
        <v>0</v>
      </c>
      <c r="BA86" s="88">
        <f t="shared" si="40"/>
        <v>0</v>
      </c>
      <c r="BB86" s="88">
        <f t="shared" si="41"/>
        <v>0</v>
      </c>
      <c r="BC86" s="88">
        <f t="shared" si="42"/>
        <v>0</v>
      </c>
      <c r="BD86" s="88">
        <f t="shared" si="43"/>
        <v>97242</v>
      </c>
      <c r="BE86" s="88">
        <f t="shared" si="44"/>
        <v>0</v>
      </c>
      <c r="BF86" s="88">
        <f t="shared" si="44"/>
        <v>284951</v>
      </c>
      <c r="BG86" s="88">
        <f t="shared" si="45"/>
        <v>0</v>
      </c>
      <c r="BH86" s="88">
        <f t="shared" si="35"/>
        <v>97242</v>
      </c>
    </row>
    <row r="87" spans="1:60" ht="13.5">
      <c r="A87" s="17" t="s">
        <v>8</v>
      </c>
      <c r="B87" s="76" t="s">
        <v>234</v>
      </c>
      <c r="C87" s="77" t="s">
        <v>235</v>
      </c>
      <c r="D87" s="88">
        <f t="shared" si="49"/>
        <v>0</v>
      </c>
      <c r="E87" s="88">
        <f t="shared" si="50"/>
        <v>0</v>
      </c>
      <c r="F87" s="88">
        <v>0</v>
      </c>
      <c r="G87" s="88">
        <v>0</v>
      </c>
      <c r="H87" s="88">
        <v>0</v>
      </c>
      <c r="I87" s="88">
        <v>0</v>
      </c>
      <c r="J87" s="88">
        <v>0</v>
      </c>
      <c r="K87" s="88">
        <f t="shared" si="51"/>
        <v>18160</v>
      </c>
      <c r="L87" s="88">
        <v>0</v>
      </c>
      <c r="M87" s="89">
        <f t="shared" si="52"/>
        <v>0</v>
      </c>
      <c r="N87" s="88">
        <v>0</v>
      </c>
      <c r="O87" s="88">
        <v>0</v>
      </c>
      <c r="P87" s="88">
        <v>0</v>
      </c>
      <c r="Q87" s="88">
        <v>0</v>
      </c>
      <c r="R87" s="88">
        <v>18160</v>
      </c>
      <c r="S87" s="88">
        <v>0</v>
      </c>
      <c r="T87" s="88">
        <v>62627</v>
      </c>
      <c r="U87" s="88">
        <v>0</v>
      </c>
      <c r="V87" s="88">
        <f t="shared" si="53"/>
        <v>18160</v>
      </c>
      <c r="W87" s="88">
        <f t="shared" si="54"/>
        <v>0</v>
      </c>
      <c r="X87" s="88">
        <f t="shared" si="55"/>
        <v>0</v>
      </c>
      <c r="Y87" s="88">
        <v>0</v>
      </c>
      <c r="Z87" s="88">
        <v>0</v>
      </c>
      <c r="AA87" s="88">
        <v>0</v>
      </c>
      <c r="AB87" s="88">
        <v>0</v>
      </c>
      <c r="AC87" s="88">
        <v>0</v>
      </c>
      <c r="AD87" s="88">
        <f t="shared" si="56"/>
        <v>0</v>
      </c>
      <c r="AE87" s="88">
        <v>0</v>
      </c>
      <c r="AF87" s="89">
        <f t="shared" si="57"/>
        <v>0</v>
      </c>
      <c r="AG87" s="88">
        <v>0</v>
      </c>
      <c r="AH87" s="88">
        <v>0</v>
      </c>
      <c r="AI87" s="88">
        <v>0</v>
      </c>
      <c r="AJ87" s="88">
        <v>0</v>
      </c>
      <c r="AK87" s="88">
        <v>0</v>
      </c>
      <c r="AL87" s="88">
        <v>0</v>
      </c>
      <c r="AM87" s="88">
        <v>26250</v>
      </c>
      <c r="AN87" s="88">
        <v>0</v>
      </c>
      <c r="AO87" s="88">
        <f t="shared" si="58"/>
        <v>0</v>
      </c>
      <c r="AP87" s="88">
        <f t="shared" si="47"/>
        <v>0</v>
      </c>
      <c r="AQ87" s="88">
        <f t="shared" si="47"/>
        <v>0</v>
      </c>
      <c r="AR87" s="88">
        <f t="shared" si="47"/>
        <v>0</v>
      </c>
      <c r="AS87" s="88">
        <f t="shared" si="47"/>
        <v>0</v>
      </c>
      <c r="AT87" s="88">
        <f t="shared" si="48"/>
        <v>0</v>
      </c>
      <c r="AU87" s="88">
        <f t="shared" si="46"/>
        <v>0</v>
      </c>
      <c r="AV87" s="88">
        <f t="shared" si="46"/>
        <v>0</v>
      </c>
      <c r="AW87" s="88">
        <f t="shared" si="36"/>
        <v>18160</v>
      </c>
      <c r="AX87" s="88">
        <f t="shared" si="37"/>
        <v>0</v>
      </c>
      <c r="AY87" s="88">
        <f t="shared" si="38"/>
        <v>0</v>
      </c>
      <c r="AZ87" s="88">
        <f t="shared" si="39"/>
        <v>0</v>
      </c>
      <c r="BA87" s="88">
        <f t="shared" si="40"/>
        <v>0</v>
      </c>
      <c r="BB87" s="88">
        <f t="shared" si="41"/>
        <v>0</v>
      </c>
      <c r="BC87" s="88">
        <f t="shared" si="42"/>
        <v>0</v>
      </c>
      <c r="BD87" s="88">
        <f t="shared" si="43"/>
        <v>18160</v>
      </c>
      <c r="BE87" s="88">
        <f t="shared" si="44"/>
        <v>0</v>
      </c>
      <c r="BF87" s="88">
        <f t="shared" si="44"/>
        <v>88877</v>
      </c>
      <c r="BG87" s="88">
        <f t="shared" si="45"/>
        <v>0</v>
      </c>
      <c r="BH87" s="88">
        <f t="shared" si="35"/>
        <v>18160</v>
      </c>
    </row>
    <row r="88" spans="1:60" ht="13.5">
      <c r="A88" s="17" t="s">
        <v>8</v>
      </c>
      <c r="B88" s="76" t="s">
        <v>236</v>
      </c>
      <c r="C88" s="77" t="s">
        <v>237</v>
      </c>
      <c r="D88" s="88">
        <f t="shared" si="49"/>
        <v>0</v>
      </c>
      <c r="E88" s="88">
        <f t="shared" si="50"/>
        <v>0</v>
      </c>
      <c r="F88" s="88">
        <v>0</v>
      </c>
      <c r="G88" s="88">
        <v>0</v>
      </c>
      <c r="H88" s="88">
        <v>0</v>
      </c>
      <c r="I88" s="88">
        <v>0</v>
      </c>
      <c r="J88" s="88">
        <v>0</v>
      </c>
      <c r="K88" s="88">
        <f t="shared" si="51"/>
        <v>84016</v>
      </c>
      <c r="L88" s="88">
        <v>24730</v>
      </c>
      <c r="M88" s="89">
        <f t="shared" si="52"/>
        <v>0</v>
      </c>
      <c r="N88" s="88">
        <v>0</v>
      </c>
      <c r="O88" s="88">
        <v>0</v>
      </c>
      <c r="P88" s="88">
        <v>0</v>
      </c>
      <c r="Q88" s="88">
        <v>0</v>
      </c>
      <c r="R88" s="88">
        <v>57505</v>
      </c>
      <c r="S88" s="88">
        <v>1781</v>
      </c>
      <c r="T88" s="88">
        <v>168466</v>
      </c>
      <c r="U88" s="88">
        <v>0</v>
      </c>
      <c r="V88" s="88">
        <f t="shared" si="53"/>
        <v>84016</v>
      </c>
      <c r="W88" s="88">
        <f t="shared" si="54"/>
        <v>0</v>
      </c>
      <c r="X88" s="88">
        <f t="shared" si="55"/>
        <v>0</v>
      </c>
      <c r="Y88" s="88">
        <v>0</v>
      </c>
      <c r="Z88" s="88">
        <v>0</v>
      </c>
      <c r="AA88" s="88">
        <v>0</v>
      </c>
      <c r="AB88" s="88">
        <v>0</v>
      </c>
      <c r="AC88" s="88">
        <v>0</v>
      </c>
      <c r="AD88" s="88">
        <f t="shared" si="56"/>
        <v>0</v>
      </c>
      <c r="AE88" s="88">
        <v>0</v>
      </c>
      <c r="AF88" s="89">
        <f t="shared" si="57"/>
        <v>0</v>
      </c>
      <c r="AG88" s="88">
        <v>0</v>
      </c>
      <c r="AH88" s="88">
        <v>0</v>
      </c>
      <c r="AI88" s="88">
        <v>0</v>
      </c>
      <c r="AJ88" s="88">
        <v>0</v>
      </c>
      <c r="AK88" s="88">
        <v>0</v>
      </c>
      <c r="AL88" s="88">
        <v>0</v>
      </c>
      <c r="AM88" s="88">
        <v>39101</v>
      </c>
      <c r="AN88" s="88">
        <v>0</v>
      </c>
      <c r="AO88" s="88">
        <f t="shared" si="58"/>
        <v>0</v>
      </c>
      <c r="AP88" s="88">
        <f t="shared" si="47"/>
        <v>0</v>
      </c>
      <c r="AQ88" s="88">
        <f t="shared" si="47"/>
        <v>0</v>
      </c>
      <c r="AR88" s="88">
        <f t="shared" si="47"/>
        <v>0</v>
      </c>
      <c r="AS88" s="88">
        <f t="shared" si="47"/>
        <v>0</v>
      </c>
      <c r="AT88" s="88">
        <f t="shared" si="48"/>
        <v>0</v>
      </c>
      <c r="AU88" s="88">
        <f t="shared" si="46"/>
        <v>0</v>
      </c>
      <c r="AV88" s="88">
        <f t="shared" si="46"/>
        <v>0</v>
      </c>
      <c r="AW88" s="88">
        <f t="shared" si="36"/>
        <v>84016</v>
      </c>
      <c r="AX88" s="88">
        <f t="shared" si="37"/>
        <v>24730</v>
      </c>
      <c r="AY88" s="88">
        <f t="shared" si="38"/>
        <v>0</v>
      </c>
      <c r="AZ88" s="88">
        <f t="shared" si="39"/>
        <v>0</v>
      </c>
      <c r="BA88" s="88">
        <f t="shared" si="40"/>
        <v>0</v>
      </c>
      <c r="BB88" s="88">
        <f t="shared" si="41"/>
        <v>0</v>
      </c>
      <c r="BC88" s="88">
        <f t="shared" si="42"/>
        <v>0</v>
      </c>
      <c r="BD88" s="88">
        <f t="shared" si="43"/>
        <v>57505</v>
      </c>
      <c r="BE88" s="88">
        <f t="shared" si="44"/>
        <v>1781</v>
      </c>
      <c r="BF88" s="88">
        <f t="shared" si="44"/>
        <v>207567</v>
      </c>
      <c r="BG88" s="88">
        <f t="shared" si="45"/>
        <v>0</v>
      </c>
      <c r="BH88" s="88">
        <f t="shared" si="35"/>
        <v>84016</v>
      </c>
    </row>
    <row r="89" spans="1:60" ht="13.5">
      <c r="A89" s="17" t="s">
        <v>8</v>
      </c>
      <c r="B89" s="76" t="s">
        <v>238</v>
      </c>
      <c r="C89" s="77" t="s">
        <v>239</v>
      </c>
      <c r="D89" s="88">
        <f t="shared" si="49"/>
        <v>0</v>
      </c>
      <c r="E89" s="88">
        <f t="shared" si="50"/>
        <v>0</v>
      </c>
      <c r="F89" s="88">
        <v>0</v>
      </c>
      <c r="G89" s="88">
        <v>0</v>
      </c>
      <c r="H89" s="88">
        <v>0</v>
      </c>
      <c r="I89" s="88">
        <v>0</v>
      </c>
      <c r="J89" s="88">
        <v>0</v>
      </c>
      <c r="K89" s="88">
        <f t="shared" si="51"/>
        <v>101845</v>
      </c>
      <c r="L89" s="88">
        <v>0</v>
      </c>
      <c r="M89" s="89">
        <f t="shared" si="52"/>
        <v>0</v>
      </c>
      <c r="N89" s="88">
        <v>0</v>
      </c>
      <c r="O89" s="88">
        <v>0</v>
      </c>
      <c r="P89" s="88">
        <v>0</v>
      </c>
      <c r="Q89" s="88">
        <v>0</v>
      </c>
      <c r="R89" s="88">
        <v>101845</v>
      </c>
      <c r="S89" s="88">
        <v>0</v>
      </c>
      <c r="T89" s="88">
        <v>208753</v>
      </c>
      <c r="U89" s="88">
        <v>0</v>
      </c>
      <c r="V89" s="88">
        <f t="shared" si="53"/>
        <v>101845</v>
      </c>
      <c r="W89" s="88">
        <f t="shared" si="54"/>
        <v>0</v>
      </c>
      <c r="X89" s="88">
        <f t="shared" si="55"/>
        <v>0</v>
      </c>
      <c r="Y89" s="88">
        <v>0</v>
      </c>
      <c r="Z89" s="88">
        <v>0</v>
      </c>
      <c r="AA89" s="88">
        <v>0</v>
      </c>
      <c r="AB89" s="88">
        <v>0</v>
      </c>
      <c r="AC89" s="88">
        <v>9852</v>
      </c>
      <c r="AD89" s="88">
        <f t="shared" si="56"/>
        <v>3812</v>
      </c>
      <c r="AE89" s="88">
        <v>0</v>
      </c>
      <c r="AF89" s="89">
        <f t="shared" si="57"/>
        <v>0</v>
      </c>
      <c r="AG89" s="88">
        <v>0</v>
      </c>
      <c r="AH89" s="88">
        <v>0</v>
      </c>
      <c r="AI89" s="88">
        <v>0</v>
      </c>
      <c r="AJ89" s="88">
        <v>0</v>
      </c>
      <c r="AK89" s="88">
        <v>0</v>
      </c>
      <c r="AL89" s="88">
        <v>3812</v>
      </c>
      <c r="AM89" s="88">
        <v>55828</v>
      </c>
      <c r="AN89" s="88">
        <v>0</v>
      </c>
      <c r="AO89" s="88">
        <f t="shared" si="58"/>
        <v>3812</v>
      </c>
      <c r="AP89" s="88">
        <f t="shared" si="47"/>
        <v>0</v>
      </c>
      <c r="AQ89" s="88">
        <f t="shared" si="47"/>
        <v>0</v>
      </c>
      <c r="AR89" s="88">
        <f t="shared" si="47"/>
        <v>0</v>
      </c>
      <c r="AS89" s="88">
        <f t="shared" si="47"/>
        <v>0</v>
      </c>
      <c r="AT89" s="88">
        <f t="shared" si="48"/>
        <v>0</v>
      </c>
      <c r="AU89" s="88">
        <f t="shared" si="46"/>
        <v>0</v>
      </c>
      <c r="AV89" s="88">
        <f t="shared" si="46"/>
        <v>9852</v>
      </c>
      <c r="AW89" s="88">
        <f t="shared" si="36"/>
        <v>105657</v>
      </c>
      <c r="AX89" s="88">
        <f t="shared" si="37"/>
        <v>0</v>
      </c>
      <c r="AY89" s="88">
        <f t="shared" si="38"/>
        <v>0</v>
      </c>
      <c r="AZ89" s="88">
        <f t="shared" si="39"/>
        <v>0</v>
      </c>
      <c r="BA89" s="88">
        <f t="shared" si="40"/>
        <v>0</v>
      </c>
      <c r="BB89" s="88">
        <f t="shared" si="41"/>
        <v>0</v>
      </c>
      <c r="BC89" s="88">
        <f t="shared" si="42"/>
        <v>0</v>
      </c>
      <c r="BD89" s="88">
        <f t="shared" si="43"/>
        <v>101845</v>
      </c>
      <c r="BE89" s="88">
        <f t="shared" si="44"/>
        <v>3812</v>
      </c>
      <c r="BF89" s="88">
        <f t="shared" si="44"/>
        <v>264581</v>
      </c>
      <c r="BG89" s="88">
        <f t="shared" si="45"/>
        <v>0</v>
      </c>
      <c r="BH89" s="88">
        <f t="shared" si="35"/>
        <v>105657</v>
      </c>
    </row>
    <row r="90" spans="1:60" ht="13.5">
      <c r="A90" s="17" t="s">
        <v>8</v>
      </c>
      <c r="B90" s="76" t="s">
        <v>240</v>
      </c>
      <c r="C90" s="77" t="s">
        <v>241</v>
      </c>
      <c r="D90" s="88">
        <f t="shared" si="49"/>
        <v>31200</v>
      </c>
      <c r="E90" s="88">
        <f t="shared" si="50"/>
        <v>31200</v>
      </c>
      <c r="F90" s="88">
        <v>0</v>
      </c>
      <c r="G90" s="88">
        <v>0</v>
      </c>
      <c r="H90" s="88">
        <v>31200</v>
      </c>
      <c r="I90" s="88">
        <v>0</v>
      </c>
      <c r="J90" s="88">
        <v>0</v>
      </c>
      <c r="K90" s="88">
        <f t="shared" si="51"/>
        <v>95213</v>
      </c>
      <c r="L90" s="88">
        <v>20137</v>
      </c>
      <c r="M90" s="89">
        <f t="shared" si="52"/>
        <v>6827</v>
      </c>
      <c r="N90" s="88">
        <v>428</v>
      </c>
      <c r="O90" s="88">
        <v>6399</v>
      </c>
      <c r="P90" s="88">
        <v>0</v>
      </c>
      <c r="Q90" s="88">
        <v>0</v>
      </c>
      <c r="R90" s="88">
        <v>62234</v>
      </c>
      <c r="S90" s="88">
        <v>6015</v>
      </c>
      <c r="T90" s="88">
        <v>172664</v>
      </c>
      <c r="U90" s="88">
        <v>0</v>
      </c>
      <c r="V90" s="88">
        <f t="shared" si="53"/>
        <v>126413</v>
      </c>
      <c r="W90" s="88">
        <f t="shared" si="54"/>
        <v>0</v>
      </c>
      <c r="X90" s="88">
        <f t="shared" si="55"/>
        <v>0</v>
      </c>
      <c r="Y90" s="88">
        <v>0</v>
      </c>
      <c r="Z90" s="88">
        <v>0</v>
      </c>
      <c r="AA90" s="88">
        <v>0</v>
      </c>
      <c r="AB90" s="88">
        <v>0</v>
      </c>
      <c r="AC90" s="88">
        <v>2808</v>
      </c>
      <c r="AD90" s="88">
        <f t="shared" si="56"/>
        <v>987</v>
      </c>
      <c r="AE90" s="88">
        <v>0</v>
      </c>
      <c r="AF90" s="89">
        <f t="shared" si="57"/>
        <v>0</v>
      </c>
      <c r="AG90" s="88">
        <v>0</v>
      </c>
      <c r="AH90" s="88">
        <v>0</v>
      </c>
      <c r="AI90" s="88">
        <v>0</v>
      </c>
      <c r="AJ90" s="88">
        <v>0</v>
      </c>
      <c r="AK90" s="88">
        <v>0</v>
      </c>
      <c r="AL90" s="88">
        <v>987</v>
      </c>
      <c r="AM90" s="88">
        <v>15915</v>
      </c>
      <c r="AN90" s="88">
        <v>0</v>
      </c>
      <c r="AO90" s="88">
        <f t="shared" si="58"/>
        <v>987</v>
      </c>
      <c r="AP90" s="88">
        <f t="shared" si="47"/>
        <v>31200</v>
      </c>
      <c r="AQ90" s="88">
        <f t="shared" si="47"/>
        <v>31200</v>
      </c>
      <c r="AR90" s="88">
        <f t="shared" si="47"/>
        <v>0</v>
      </c>
      <c r="AS90" s="88">
        <f t="shared" si="47"/>
        <v>0</v>
      </c>
      <c r="AT90" s="88">
        <f t="shared" si="48"/>
        <v>31200</v>
      </c>
      <c r="AU90" s="88">
        <f t="shared" si="46"/>
        <v>0</v>
      </c>
      <c r="AV90" s="88">
        <f t="shared" si="46"/>
        <v>2808</v>
      </c>
      <c r="AW90" s="88">
        <f t="shared" si="36"/>
        <v>96200</v>
      </c>
      <c r="AX90" s="88">
        <f t="shared" si="37"/>
        <v>20137</v>
      </c>
      <c r="AY90" s="88">
        <f t="shared" si="38"/>
        <v>6827</v>
      </c>
      <c r="AZ90" s="88">
        <f t="shared" si="39"/>
        <v>428</v>
      </c>
      <c r="BA90" s="88">
        <f t="shared" si="40"/>
        <v>6399</v>
      </c>
      <c r="BB90" s="88">
        <f t="shared" si="41"/>
        <v>0</v>
      </c>
      <c r="BC90" s="88">
        <f t="shared" si="42"/>
        <v>0</v>
      </c>
      <c r="BD90" s="88">
        <f t="shared" si="43"/>
        <v>62234</v>
      </c>
      <c r="BE90" s="88">
        <f t="shared" si="44"/>
        <v>7002</v>
      </c>
      <c r="BF90" s="88">
        <f t="shared" si="44"/>
        <v>188579</v>
      </c>
      <c r="BG90" s="88">
        <f t="shared" si="45"/>
        <v>0</v>
      </c>
      <c r="BH90" s="88">
        <f t="shared" si="35"/>
        <v>127400</v>
      </c>
    </row>
    <row r="91" spans="1:60" ht="13.5">
      <c r="A91" s="17" t="s">
        <v>8</v>
      </c>
      <c r="B91" s="78" t="s">
        <v>242</v>
      </c>
      <c r="C91" s="79" t="s">
        <v>243</v>
      </c>
      <c r="D91" s="88">
        <f t="shared" si="49"/>
        <v>0</v>
      </c>
      <c r="E91" s="88">
        <f t="shared" si="50"/>
        <v>0</v>
      </c>
      <c r="F91" s="88">
        <v>0</v>
      </c>
      <c r="G91" s="88">
        <v>0</v>
      </c>
      <c r="H91" s="88">
        <v>0</v>
      </c>
      <c r="I91" s="88">
        <v>0</v>
      </c>
      <c r="J91" s="88" t="s">
        <v>311</v>
      </c>
      <c r="K91" s="88">
        <f t="shared" si="51"/>
        <v>519106</v>
      </c>
      <c r="L91" s="88">
        <v>74894</v>
      </c>
      <c r="M91" s="89">
        <f t="shared" si="52"/>
        <v>81978</v>
      </c>
      <c r="N91" s="88">
        <v>637</v>
      </c>
      <c r="O91" s="88">
        <v>63350</v>
      </c>
      <c r="P91" s="88">
        <v>17991</v>
      </c>
      <c r="Q91" s="88">
        <v>0</v>
      </c>
      <c r="R91" s="88">
        <v>362234</v>
      </c>
      <c r="S91" s="88">
        <v>0</v>
      </c>
      <c r="T91" s="88" t="s">
        <v>311</v>
      </c>
      <c r="U91" s="88">
        <v>0</v>
      </c>
      <c r="V91" s="88">
        <f t="shared" si="53"/>
        <v>519106</v>
      </c>
      <c r="W91" s="88">
        <f t="shared" si="54"/>
        <v>0</v>
      </c>
      <c r="X91" s="88">
        <f t="shared" si="55"/>
        <v>0</v>
      </c>
      <c r="Y91" s="88">
        <v>0</v>
      </c>
      <c r="Z91" s="88">
        <v>0</v>
      </c>
      <c r="AA91" s="88">
        <v>0</v>
      </c>
      <c r="AB91" s="88">
        <v>0</v>
      </c>
      <c r="AC91" s="88" t="s">
        <v>311</v>
      </c>
      <c r="AD91" s="88">
        <f t="shared" si="56"/>
        <v>165370</v>
      </c>
      <c r="AE91" s="88">
        <v>50338</v>
      </c>
      <c r="AF91" s="89">
        <f t="shared" si="57"/>
        <v>89419</v>
      </c>
      <c r="AG91" s="88">
        <v>0</v>
      </c>
      <c r="AH91" s="88">
        <v>89227</v>
      </c>
      <c r="AI91" s="88">
        <v>192</v>
      </c>
      <c r="AJ91" s="88">
        <v>0</v>
      </c>
      <c r="AK91" s="88">
        <v>23806</v>
      </c>
      <c r="AL91" s="88">
        <v>1807</v>
      </c>
      <c r="AM91" s="88" t="s">
        <v>311</v>
      </c>
      <c r="AN91" s="88">
        <v>254</v>
      </c>
      <c r="AO91" s="88">
        <f t="shared" si="58"/>
        <v>165624</v>
      </c>
      <c r="AP91" s="88">
        <f aca="true" t="shared" si="59" ref="AP91:AP115">D91+W91</f>
        <v>0</v>
      </c>
      <c r="AQ91" s="88">
        <f aca="true" t="shared" si="60" ref="AQ91:AQ115">E91+X91</f>
        <v>0</v>
      </c>
      <c r="AR91" s="88">
        <f aca="true" t="shared" si="61" ref="AR91:AR115">F91+Y91</f>
        <v>0</v>
      </c>
      <c r="AS91" s="88">
        <f aca="true" t="shared" si="62" ref="AS91:AS115">G91+Z91</f>
        <v>0</v>
      </c>
      <c r="AT91" s="88">
        <f t="shared" si="48"/>
        <v>0</v>
      </c>
      <c r="AU91" s="88">
        <f t="shared" si="46"/>
        <v>0</v>
      </c>
      <c r="AV91" s="89" t="s">
        <v>65</v>
      </c>
      <c r="AW91" s="88">
        <f t="shared" si="36"/>
        <v>684476</v>
      </c>
      <c r="AX91" s="88">
        <f t="shared" si="37"/>
        <v>125232</v>
      </c>
      <c r="AY91" s="88">
        <f t="shared" si="38"/>
        <v>171397</v>
      </c>
      <c r="AZ91" s="88">
        <f t="shared" si="39"/>
        <v>637</v>
      </c>
      <c r="BA91" s="88">
        <f t="shared" si="40"/>
        <v>152577</v>
      </c>
      <c r="BB91" s="88">
        <f t="shared" si="41"/>
        <v>18183</v>
      </c>
      <c r="BC91" s="88">
        <f t="shared" si="42"/>
        <v>0</v>
      </c>
      <c r="BD91" s="88">
        <f t="shared" si="43"/>
        <v>386040</v>
      </c>
      <c r="BE91" s="88">
        <f t="shared" si="44"/>
        <v>1807</v>
      </c>
      <c r="BF91" s="89" t="s">
        <v>65</v>
      </c>
      <c r="BG91" s="88">
        <f t="shared" si="45"/>
        <v>254</v>
      </c>
      <c r="BH91" s="88">
        <f t="shared" si="35"/>
        <v>684730</v>
      </c>
    </row>
    <row r="92" spans="1:60" ht="13.5">
      <c r="A92" s="17" t="s">
        <v>8</v>
      </c>
      <c r="B92" s="78" t="s">
        <v>244</v>
      </c>
      <c r="C92" s="79" t="s">
        <v>245</v>
      </c>
      <c r="D92" s="88">
        <f t="shared" si="49"/>
        <v>847381</v>
      </c>
      <c r="E92" s="88">
        <f t="shared" si="50"/>
        <v>847381</v>
      </c>
      <c r="F92" s="88">
        <v>847381</v>
      </c>
      <c r="G92" s="88">
        <v>0</v>
      </c>
      <c r="H92" s="88">
        <v>0</v>
      </c>
      <c r="I92" s="88">
        <v>0</v>
      </c>
      <c r="J92" s="88" t="s">
        <v>311</v>
      </c>
      <c r="K92" s="88">
        <f t="shared" si="51"/>
        <v>786119</v>
      </c>
      <c r="L92" s="88">
        <v>126765</v>
      </c>
      <c r="M92" s="89">
        <f t="shared" si="52"/>
        <v>394117</v>
      </c>
      <c r="N92" s="88">
        <v>4617</v>
      </c>
      <c r="O92" s="88">
        <v>224009</v>
      </c>
      <c r="P92" s="88">
        <v>165491</v>
      </c>
      <c r="Q92" s="88">
        <v>0</v>
      </c>
      <c r="R92" s="88">
        <v>260393</v>
      </c>
      <c r="S92" s="88">
        <v>4844</v>
      </c>
      <c r="T92" s="88" t="s">
        <v>311</v>
      </c>
      <c r="U92" s="88">
        <v>0</v>
      </c>
      <c r="V92" s="88">
        <f t="shared" si="53"/>
        <v>1633500</v>
      </c>
      <c r="W92" s="88">
        <f t="shared" si="54"/>
        <v>0</v>
      </c>
      <c r="X92" s="88">
        <f t="shared" si="55"/>
        <v>0</v>
      </c>
      <c r="Y92" s="88">
        <v>0</v>
      </c>
      <c r="Z92" s="88">
        <v>0</v>
      </c>
      <c r="AA92" s="88">
        <v>0</v>
      </c>
      <c r="AB92" s="88">
        <v>0</v>
      </c>
      <c r="AC92" s="88" t="s">
        <v>311</v>
      </c>
      <c r="AD92" s="88">
        <f t="shared" si="56"/>
        <v>208228</v>
      </c>
      <c r="AE92" s="88">
        <v>19092</v>
      </c>
      <c r="AF92" s="89">
        <f t="shared" si="57"/>
        <v>87613</v>
      </c>
      <c r="AG92" s="88">
        <v>0</v>
      </c>
      <c r="AH92" s="88">
        <v>87613</v>
      </c>
      <c r="AI92" s="88">
        <v>0</v>
      </c>
      <c r="AJ92" s="88">
        <v>0</v>
      </c>
      <c r="AK92" s="88">
        <v>60270</v>
      </c>
      <c r="AL92" s="88">
        <v>41253</v>
      </c>
      <c r="AM92" s="88" t="s">
        <v>311</v>
      </c>
      <c r="AN92" s="88">
        <v>0</v>
      </c>
      <c r="AO92" s="88">
        <f t="shared" si="58"/>
        <v>208228</v>
      </c>
      <c r="AP92" s="88">
        <f t="shared" si="59"/>
        <v>847381</v>
      </c>
      <c r="AQ92" s="88">
        <f t="shared" si="60"/>
        <v>847381</v>
      </c>
      <c r="AR92" s="88">
        <f t="shared" si="61"/>
        <v>847381</v>
      </c>
      <c r="AS92" s="88">
        <f t="shared" si="62"/>
        <v>0</v>
      </c>
      <c r="AT92" s="88">
        <f t="shared" si="48"/>
        <v>0</v>
      </c>
      <c r="AU92" s="88">
        <f t="shared" si="46"/>
        <v>0</v>
      </c>
      <c r="AV92" s="89" t="s">
        <v>65</v>
      </c>
      <c r="AW92" s="88">
        <f t="shared" si="36"/>
        <v>994347</v>
      </c>
      <c r="AX92" s="88">
        <f t="shared" si="37"/>
        <v>145857</v>
      </c>
      <c r="AY92" s="88">
        <f t="shared" si="38"/>
        <v>481730</v>
      </c>
      <c r="AZ92" s="88">
        <f t="shared" si="39"/>
        <v>4617</v>
      </c>
      <c r="BA92" s="88">
        <f t="shared" si="40"/>
        <v>311622</v>
      </c>
      <c r="BB92" s="88">
        <f t="shared" si="41"/>
        <v>165491</v>
      </c>
      <c r="BC92" s="88">
        <f t="shared" si="42"/>
        <v>0</v>
      </c>
      <c r="BD92" s="88">
        <f t="shared" si="43"/>
        <v>320663</v>
      </c>
      <c r="BE92" s="88">
        <f t="shared" si="44"/>
        <v>46097</v>
      </c>
      <c r="BF92" s="89" t="s">
        <v>65</v>
      </c>
      <c r="BG92" s="88">
        <f t="shared" si="45"/>
        <v>0</v>
      </c>
      <c r="BH92" s="88">
        <f t="shared" si="35"/>
        <v>1841728</v>
      </c>
    </row>
    <row r="93" spans="1:60" ht="13.5">
      <c r="A93" s="17" t="s">
        <v>8</v>
      </c>
      <c r="B93" s="78" t="s">
        <v>246</v>
      </c>
      <c r="C93" s="79" t="s">
        <v>247</v>
      </c>
      <c r="D93" s="88">
        <f t="shared" si="49"/>
        <v>0</v>
      </c>
      <c r="E93" s="88">
        <f t="shared" si="50"/>
        <v>0</v>
      </c>
      <c r="F93" s="88">
        <v>0</v>
      </c>
      <c r="G93" s="88">
        <v>0</v>
      </c>
      <c r="H93" s="88">
        <v>0</v>
      </c>
      <c r="I93" s="88">
        <v>0</v>
      </c>
      <c r="J93" s="88" t="s">
        <v>311</v>
      </c>
      <c r="K93" s="88">
        <f t="shared" si="51"/>
        <v>0</v>
      </c>
      <c r="L93" s="88">
        <v>0</v>
      </c>
      <c r="M93" s="89">
        <f t="shared" si="52"/>
        <v>0</v>
      </c>
      <c r="N93" s="88">
        <v>0</v>
      </c>
      <c r="O93" s="88">
        <v>0</v>
      </c>
      <c r="P93" s="88">
        <v>0</v>
      </c>
      <c r="Q93" s="88">
        <v>0</v>
      </c>
      <c r="R93" s="88">
        <v>0</v>
      </c>
      <c r="S93" s="88">
        <v>0</v>
      </c>
      <c r="T93" s="88" t="s">
        <v>311</v>
      </c>
      <c r="U93" s="88">
        <v>0</v>
      </c>
      <c r="V93" s="88">
        <f t="shared" si="53"/>
        <v>0</v>
      </c>
      <c r="W93" s="88">
        <f t="shared" si="54"/>
        <v>0</v>
      </c>
      <c r="X93" s="88">
        <f t="shared" si="55"/>
        <v>0</v>
      </c>
      <c r="Y93" s="88">
        <v>0</v>
      </c>
      <c r="Z93" s="88">
        <v>0</v>
      </c>
      <c r="AA93" s="88">
        <v>0</v>
      </c>
      <c r="AB93" s="88">
        <v>0</v>
      </c>
      <c r="AC93" s="88" t="s">
        <v>311</v>
      </c>
      <c r="AD93" s="88">
        <f t="shared" si="56"/>
        <v>299523</v>
      </c>
      <c r="AE93" s="88">
        <v>163564</v>
      </c>
      <c r="AF93" s="89">
        <f t="shared" si="57"/>
        <v>133734</v>
      </c>
      <c r="AG93" s="88">
        <v>1551</v>
      </c>
      <c r="AH93" s="88">
        <v>128669</v>
      </c>
      <c r="AI93" s="88">
        <v>3514</v>
      </c>
      <c r="AJ93" s="88">
        <v>0</v>
      </c>
      <c r="AK93" s="88">
        <v>2225</v>
      </c>
      <c r="AL93" s="88">
        <v>0</v>
      </c>
      <c r="AM93" s="88" t="s">
        <v>311</v>
      </c>
      <c r="AN93" s="88">
        <v>133355</v>
      </c>
      <c r="AO93" s="88">
        <f t="shared" si="58"/>
        <v>432878</v>
      </c>
      <c r="AP93" s="88">
        <f t="shared" si="59"/>
        <v>0</v>
      </c>
      <c r="AQ93" s="88">
        <f t="shared" si="60"/>
        <v>0</v>
      </c>
      <c r="AR93" s="88">
        <f t="shared" si="61"/>
        <v>0</v>
      </c>
      <c r="AS93" s="88">
        <f t="shared" si="62"/>
        <v>0</v>
      </c>
      <c r="AT93" s="88">
        <f t="shared" si="48"/>
        <v>0</v>
      </c>
      <c r="AU93" s="88">
        <f t="shared" si="46"/>
        <v>0</v>
      </c>
      <c r="AV93" s="89" t="s">
        <v>65</v>
      </c>
      <c r="AW93" s="88">
        <f t="shared" si="36"/>
        <v>299523</v>
      </c>
      <c r="AX93" s="88">
        <f t="shared" si="37"/>
        <v>163564</v>
      </c>
      <c r="AY93" s="88">
        <f t="shared" si="38"/>
        <v>133734</v>
      </c>
      <c r="AZ93" s="88">
        <f t="shared" si="39"/>
        <v>1551</v>
      </c>
      <c r="BA93" s="88">
        <f t="shared" si="40"/>
        <v>128669</v>
      </c>
      <c r="BB93" s="88">
        <f t="shared" si="41"/>
        <v>3514</v>
      </c>
      <c r="BC93" s="88">
        <f t="shared" si="42"/>
        <v>0</v>
      </c>
      <c r="BD93" s="88">
        <f t="shared" si="43"/>
        <v>2225</v>
      </c>
      <c r="BE93" s="88">
        <f t="shared" si="44"/>
        <v>0</v>
      </c>
      <c r="BF93" s="89" t="s">
        <v>65</v>
      </c>
      <c r="BG93" s="88">
        <f t="shared" si="45"/>
        <v>133355</v>
      </c>
      <c r="BH93" s="88">
        <f t="shared" si="35"/>
        <v>432878</v>
      </c>
    </row>
    <row r="94" spans="1:60" ht="13.5">
      <c r="A94" s="17" t="s">
        <v>8</v>
      </c>
      <c r="B94" s="78" t="s">
        <v>248</v>
      </c>
      <c r="C94" s="79" t="s">
        <v>249</v>
      </c>
      <c r="D94" s="88">
        <f t="shared" si="49"/>
        <v>0</v>
      </c>
      <c r="E94" s="88">
        <f t="shared" si="50"/>
        <v>0</v>
      </c>
      <c r="F94" s="88">
        <v>0</v>
      </c>
      <c r="G94" s="88">
        <v>0</v>
      </c>
      <c r="H94" s="88">
        <v>0</v>
      </c>
      <c r="I94" s="88">
        <v>0</v>
      </c>
      <c r="J94" s="88" t="s">
        <v>311</v>
      </c>
      <c r="K94" s="88">
        <f t="shared" si="51"/>
        <v>908095</v>
      </c>
      <c r="L94" s="88">
        <v>207027</v>
      </c>
      <c r="M94" s="89">
        <f t="shared" si="52"/>
        <v>205609</v>
      </c>
      <c r="N94" s="88">
        <v>0</v>
      </c>
      <c r="O94" s="88">
        <v>202190</v>
      </c>
      <c r="P94" s="88">
        <v>3419</v>
      </c>
      <c r="Q94" s="88">
        <v>0</v>
      </c>
      <c r="R94" s="88">
        <v>495459</v>
      </c>
      <c r="S94" s="88">
        <v>0</v>
      </c>
      <c r="T94" s="88" t="s">
        <v>311</v>
      </c>
      <c r="U94" s="88">
        <v>134412</v>
      </c>
      <c r="V94" s="88">
        <f t="shared" si="53"/>
        <v>1042507</v>
      </c>
      <c r="W94" s="88">
        <f t="shared" si="54"/>
        <v>0</v>
      </c>
      <c r="X94" s="88">
        <f t="shared" si="55"/>
        <v>0</v>
      </c>
      <c r="Y94" s="88">
        <v>0</v>
      </c>
      <c r="Z94" s="88">
        <v>0</v>
      </c>
      <c r="AA94" s="88">
        <v>0</v>
      </c>
      <c r="AB94" s="88">
        <v>0</v>
      </c>
      <c r="AC94" s="88" t="s">
        <v>311</v>
      </c>
      <c r="AD94" s="88">
        <f t="shared" si="56"/>
        <v>0</v>
      </c>
      <c r="AE94" s="88">
        <v>0</v>
      </c>
      <c r="AF94" s="89">
        <f t="shared" si="57"/>
        <v>0</v>
      </c>
      <c r="AG94" s="88">
        <v>0</v>
      </c>
      <c r="AH94" s="88">
        <v>0</v>
      </c>
      <c r="AI94" s="88">
        <v>0</v>
      </c>
      <c r="AJ94" s="88">
        <v>0</v>
      </c>
      <c r="AK94" s="88">
        <v>0</v>
      </c>
      <c r="AL94" s="88">
        <v>0</v>
      </c>
      <c r="AM94" s="88" t="s">
        <v>311</v>
      </c>
      <c r="AN94" s="88">
        <v>0</v>
      </c>
      <c r="AO94" s="88">
        <f t="shared" si="58"/>
        <v>0</v>
      </c>
      <c r="AP94" s="88">
        <f t="shared" si="59"/>
        <v>0</v>
      </c>
      <c r="AQ94" s="88">
        <f t="shared" si="60"/>
        <v>0</v>
      </c>
      <c r="AR94" s="88">
        <f t="shared" si="61"/>
        <v>0</v>
      </c>
      <c r="AS94" s="88">
        <f t="shared" si="62"/>
        <v>0</v>
      </c>
      <c r="AT94" s="88">
        <f t="shared" si="48"/>
        <v>0</v>
      </c>
      <c r="AU94" s="88">
        <f t="shared" si="46"/>
        <v>0</v>
      </c>
      <c r="AV94" s="89" t="s">
        <v>65</v>
      </c>
      <c r="AW94" s="88">
        <f t="shared" si="36"/>
        <v>908095</v>
      </c>
      <c r="AX94" s="88">
        <f t="shared" si="37"/>
        <v>207027</v>
      </c>
      <c r="AY94" s="88">
        <f t="shared" si="38"/>
        <v>205609</v>
      </c>
      <c r="AZ94" s="88">
        <f t="shared" si="39"/>
        <v>0</v>
      </c>
      <c r="BA94" s="88">
        <f t="shared" si="40"/>
        <v>202190</v>
      </c>
      <c r="BB94" s="88">
        <f t="shared" si="41"/>
        <v>3419</v>
      </c>
      <c r="BC94" s="88">
        <f t="shared" si="42"/>
        <v>0</v>
      </c>
      <c r="BD94" s="88">
        <f t="shared" si="43"/>
        <v>495459</v>
      </c>
      <c r="BE94" s="88">
        <f t="shared" si="44"/>
        <v>0</v>
      </c>
      <c r="BF94" s="89" t="s">
        <v>65</v>
      </c>
      <c r="BG94" s="88">
        <f t="shared" si="45"/>
        <v>134412</v>
      </c>
      <c r="BH94" s="88">
        <f t="shared" si="35"/>
        <v>1042507</v>
      </c>
    </row>
    <row r="95" spans="1:60" ht="13.5">
      <c r="A95" s="17" t="s">
        <v>8</v>
      </c>
      <c r="B95" s="78" t="s">
        <v>250</v>
      </c>
      <c r="C95" s="79" t="s">
        <v>251</v>
      </c>
      <c r="D95" s="88">
        <f t="shared" si="49"/>
        <v>0</v>
      </c>
      <c r="E95" s="88">
        <f t="shared" si="50"/>
        <v>0</v>
      </c>
      <c r="F95" s="88">
        <v>0</v>
      </c>
      <c r="G95" s="88">
        <v>0</v>
      </c>
      <c r="H95" s="88">
        <v>0</v>
      </c>
      <c r="I95" s="88">
        <v>0</v>
      </c>
      <c r="J95" s="88" t="s">
        <v>311</v>
      </c>
      <c r="K95" s="88">
        <f t="shared" si="51"/>
        <v>0</v>
      </c>
      <c r="L95" s="88">
        <v>0</v>
      </c>
      <c r="M95" s="89">
        <f t="shared" si="52"/>
        <v>0</v>
      </c>
      <c r="N95" s="88">
        <v>0</v>
      </c>
      <c r="O95" s="88">
        <v>0</v>
      </c>
      <c r="P95" s="88">
        <v>0</v>
      </c>
      <c r="Q95" s="88">
        <v>0</v>
      </c>
      <c r="R95" s="88">
        <v>0</v>
      </c>
      <c r="S95" s="88">
        <v>0</v>
      </c>
      <c r="T95" s="88" t="s">
        <v>311</v>
      </c>
      <c r="U95" s="88">
        <v>0</v>
      </c>
      <c r="V95" s="88">
        <f t="shared" si="53"/>
        <v>0</v>
      </c>
      <c r="W95" s="88">
        <f t="shared" si="54"/>
        <v>97412</v>
      </c>
      <c r="X95" s="88">
        <f t="shared" si="55"/>
        <v>95312</v>
      </c>
      <c r="Y95" s="88">
        <v>67048</v>
      </c>
      <c r="Z95" s="88">
        <v>0</v>
      </c>
      <c r="AA95" s="88">
        <v>28264</v>
      </c>
      <c r="AB95" s="88">
        <v>2100</v>
      </c>
      <c r="AC95" s="88" t="s">
        <v>311</v>
      </c>
      <c r="AD95" s="88">
        <f t="shared" si="56"/>
        <v>563516</v>
      </c>
      <c r="AE95" s="88">
        <v>230215</v>
      </c>
      <c r="AF95" s="89">
        <f t="shared" si="57"/>
        <v>291838</v>
      </c>
      <c r="AG95" s="88">
        <v>0</v>
      </c>
      <c r="AH95" s="88">
        <v>291838</v>
      </c>
      <c r="AI95" s="88">
        <v>0</v>
      </c>
      <c r="AJ95" s="88">
        <v>0</v>
      </c>
      <c r="AK95" s="88">
        <v>41463</v>
      </c>
      <c r="AL95" s="88">
        <v>0</v>
      </c>
      <c r="AM95" s="88" t="s">
        <v>311</v>
      </c>
      <c r="AN95" s="88">
        <v>66649</v>
      </c>
      <c r="AO95" s="88">
        <f t="shared" si="58"/>
        <v>727577</v>
      </c>
      <c r="AP95" s="88">
        <f t="shared" si="59"/>
        <v>97412</v>
      </c>
      <c r="AQ95" s="88">
        <f t="shared" si="60"/>
        <v>95312</v>
      </c>
      <c r="AR95" s="88">
        <f t="shared" si="61"/>
        <v>67048</v>
      </c>
      <c r="AS95" s="88">
        <f t="shared" si="62"/>
        <v>0</v>
      </c>
      <c r="AT95" s="88">
        <f t="shared" si="48"/>
        <v>28264</v>
      </c>
      <c r="AU95" s="88">
        <f t="shared" si="46"/>
        <v>2100</v>
      </c>
      <c r="AV95" s="89" t="s">
        <v>65</v>
      </c>
      <c r="AW95" s="88">
        <f t="shared" si="36"/>
        <v>563516</v>
      </c>
      <c r="AX95" s="88">
        <f t="shared" si="37"/>
        <v>230215</v>
      </c>
      <c r="AY95" s="88">
        <f t="shared" si="38"/>
        <v>291838</v>
      </c>
      <c r="AZ95" s="88">
        <f t="shared" si="39"/>
        <v>0</v>
      </c>
      <c r="BA95" s="88">
        <f t="shared" si="40"/>
        <v>291838</v>
      </c>
      <c r="BB95" s="88">
        <f t="shared" si="41"/>
        <v>0</v>
      </c>
      <c r="BC95" s="88">
        <f t="shared" si="42"/>
        <v>0</v>
      </c>
      <c r="BD95" s="88">
        <f t="shared" si="43"/>
        <v>41463</v>
      </c>
      <c r="BE95" s="88">
        <f t="shared" si="44"/>
        <v>0</v>
      </c>
      <c r="BF95" s="89" t="s">
        <v>65</v>
      </c>
      <c r="BG95" s="88">
        <f t="shared" si="45"/>
        <v>66649</v>
      </c>
      <c r="BH95" s="88">
        <f t="shared" si="35"/>
        <v>727577</v>
      </c>
    </row>
    <row r="96" spans="1:60" ht="13.5">
      <c r="A96" s="17" t="s">
        <v>8</v>
      </c>
      <c r="B96" s="78" t="s">
        <v>252</v>
      </c>
      <c r="C96" s="79" t="s">
        <v>253</v>
      </c>
      <c r="D96" s="88">
        <f t="shared" si="49"/>
        <v>501270</v>
      </c>
      <c r="E96" s="88">
        <f t="shared" si="50"/>
        <v>501270</v>
      </c>
      <c r="F96" s="88">
        <v>501270</v>
      </c>
      <c r="G96" s="88">
        <v>0</v>
      </c>
      <c r="H96" s="88">
        <v>0</v>
      </c>
      <c r="I96" s="88">
        <v>0</v>
      </c>
      <c r="J96" s="88" t="s">
        <v>311</v>
      </c>
      <c r="K96" s="88">
        <f t="shared" si="51"/>
        <v>876718</v>
      </c>
      <c r="L96" s="88">
        <v>290422</v>
      </c>
      <c r="M96" s="89">
        <f t="shared" si="52"/>
        <v>152740</v>
      </c>
      <c r="N96" s="88">
        <v>0</v>
      </c>
      <c r="O96" s="88">
        <v>134479</v>
      </c>
      <c r="P96" s="88">
        <v>18261</v>
      </c>
      <c r="Q96" s="88">
        <v>0</v>
      </c>
      <c r="R96" s="88">
        <v>195055</v>
      </c>
      <c r="S96" s="88">
        <v>238501</v>
      </c>
      <c r="T96" s="88" t="s">
        <v>311</v>
      </c>
      <c r="U96" s="88">
        <v>0</v>
      </c>
      <c r="V96" s="88">
        <f t="shared" si="53"/>
        <v>1377988</v>
      </c>
      <c r="W96" s="88">
        <f t="shared" si="54"/>
        <v>0</v>
      </c>
      <c r="X96" s="88">
        <f t="shared" si="55"/>
        <v>0</v>
      </c>
      <c r="Y96" s="88">
        <v>0</v>
      </c>
      <c r="Z96" s="88">
        <v>0</v>
      </c>
      <c r="AA96" s="88">
        <v>0</v>
      </c>
      <c r="AB96" s="88">
        <v>0</v>
      </c>
      <c r="AC96" s="88" t="s">
        <v>311</v>
      </c>
      <c r="AD96" s="88">
        <f t="shared" si="56"/>
        <v>207416</v>
      </c>
      <c r="AE96" s="88">
        <v>75991</v>
      </c>
      <c r="AF96" s="89">
        <f t="shared" si="57"/>
        <v>98265</v>
      </c>
      <c r="AG96" s="88">
        <v>0</v>
      </c>
      <c r="AH96" s="88">
        <v>98265</v>
      </c>
      <c r="AI96" s="88">
        <v>0</v>
      </c>
      <c r="AJ96" s="88">
        <v>0</v>
      </c>
      <c r="AK96" s="88">
        <v>11066</v>
      </c>
      <c r="AL96" s="88">
        <v>22094</v>
      </c>
      <c r="AM96" s="88" t="s">
        <v>311</v>
      </c>
      <c r="AN96" s="88">
        <v>0</v>
      </c>
      <c r="AO96" s="88">
        <f t="shared" si="58"/>
        <v>207416</v>
      </c>
      <c r="AP96" s="88">
        <f t="shared" si="59"/>
        <v>501270</v>
      </c>
      <c r="AQ96" s="88">
        <f t="shared" si="60"/>
        <v>501270</v>
      </c>
      <c r="AR96" s="88">
        <f t="shared" si="61"/>
        <v>501270</v>
      </c>
      <c r="AS96" s="88">
        <f t="shared" si="62"/>
        <v>0</v>
      </c>
      <c r="AT96" s="88">
        <f t="shared" si="48"/>
        <v>0</v>
      </c>
      <c r="AU96" s="88">
        <f t="shared" si="46"/>
        <v>0</v>
      </c>
      <c r="AV96" s="89" t="s">
        <v>65</v>
      </c>
      <c r="AW96" s="88">
        <f t="shared" si="36"/>
        <v>1084134</v>
      </c>
      <c r="AX96" s="88">
        <f t="shared" si="37"/>
        <v>366413</v>
      </c>
      <c r="AY96" s="88">
        <f t="shared" si="38"/>
        <v>251005</v>
      </c>
      <c r="AZ96" s="88">
        <f t="shared" si="39"/>
        <v>0</v>
      </c>
      <c r="BA96" s="88">
        <f t="shared" si="40"/>
        <v>232744</v>
      </c>
      <c r="BB96" s="88">
        <f t="shared" si="41"/>
        <v>18261</v>
      </c>
      <c r="BC96" s="88">
        <f t="shared" si="42"/>
        <v>0</v>
      </c>
      <c r="BD96" s="88">
        <f t="shared" si="43"/>
        <v>206121</v>
      </c>
      <c r="BE96" s="88">
        <f t="shared" si="44"/>
        <v>260595</v>
      </c>
      <c r="BF96" s="89" t="s">
        <v>65</v>
      </c>
      <c r="BG96" s="88">
        <f t="shared" si="45"/>
        <v>0</v>
      </c>
      <c r="BH96" s="88">
        <f t="shared" si="35"/>
        <v>1585404</v>
      </c>
    </row>
    <row r="97" spans="1:60" ht="13.5">
      <c r="A97" s="17" t="s">
        <v>8</v>
      </c>
      <c r="B97" s="78" t="s">
        <v>254</v>
      </c>
      <c r="C97" s="79" t="s">
        <v>255</v>
      </c>
      <c r="D97" s="88">
        <f t="shared" si="49"/>
        <v>0</v>
      </c>
      <c r="E97" s="88">
        <f t="shared" si="50"/>
        <v>0</v>
      </c>
      <c r="F97" s="88">
        <v>0</v>
      </c>
      <c r="G97" s="88">
        <v>0</v>
      </c>
      <c r="H97" s="88">
        <v>0</v>
      </c>
      <c r="I97" s="88">
        <v>0</v>
      </c>
      <c r="J97" s="88" t="s">
        <v>311</v>
      </c>
      <c r="K97" s="88">
        <f t="shared" si="51"/>
        <v>0</v>
      </c>
      <c r="L97" s="88">
        <v>0</v>
      </c>
      <c r="M97" s="89">
        <f t="shared" si="52"/>
        <v>0</v>
      </c>
      <c r="N97" s="88">
        <v>0</v>
      </c>
      <c r="O97" s="88">
        <v>0</v>
      </c>
      <c r="P97" s="88">
        <v>0</v>
      </c>
      <c r="Q97" s="88">
        <v>0</v>
      </c>
      <c r="R97" s="88">
        <v>0</v>
      </c>
      <c r="S97" s="88">
        <v>0</v>
      </c>
      <c r="T97" s="88" t="s">
        <v>311</v>
      </c>
      <c r="U97" s="88">
        <v>0</v>
      </c>
      <c r="V97" s="88">
        <f t="shared" si="53"/>
        <v>0</v>
      </c>
      <c r="W97" s="88">
        <f t="shared" si="54"/>
        <v>0</v>
      </c>
      <c r="X97" s="88">
        <f t="shared" si="55"/>
        <v>0</v>
      </c>
      <c r="Y97" s="88">
        <v>0</v>
      </c>
      <c r="Z97" s="88">
        <v>0</v>
      </c>
      <c r="AA97" s="88">
        <v>0</v>
      </c>
      <c r="AB97" s="88">
        <v>0</v>
      </c>
      <c r="AC97" s="88" t="s">
        <v>311</v>
      </c>
      <c r="AD97" s="88">
        <f t="shared" si="56"/>
        <v>226198</v>
      </c>
      <c r="AE97" s="88">
        <v>71583</v>
      </c>
      <c r="AF97" s="89">
        <f t="shared" si="57"/>
        <v>134804</v>
      </c>
      <c r="AG97" s="88">
        <v>0</v>
      </c>
      <c r="AH97" s="88">
        <v>134804</v>
      </c>
      <c r="AI97" s="88">
        <v>0</v>
      </c>
      <c r="AJ97" s="88">
        <v>0</v>
      </c>
      <c r="AK97" s="88">
        <v>14778</v>
      </c>
      <c r="AL97" s="88">
        <v>5033</v>
      </c>
      <c r="AM97" s="88" t="s">
        <v>311</v>
      </c>
      <c r="AN97" s="88">
        <v>0</v>
      </c>
      <c r="AO97" s="88">
        <f t="shared" si="58"/>
        <v>226198</v>
      </c>
      <c r="AP97" s="88">
        <f t="shared" si="59"/>
        <v>0</v>
      </c>
      <c r="AQ97" s="88">
        <f t="shared" si="60"/>
        <v>0</v>
      </c>
      <c r="AR97" s="88">
        <f t="shared" si="61"/>
        <v>0</v>
      </c>
      <c r="AS97" s="88">
        <f t="shared" si="62"/>
        <v>0</v>
      </c>
      <c r="AT97" s="88">
        <f t="shared" si="48"/>
        <v>0</v>
      </c>
      <c r="AU97" s="88">
        <f t="shared" si="46"/>
        <v>0</v>
      </c>
      <c r="AV97" s="89" t="s">
        <v>65</v>
      </c>
      <c r="AW97" s="88">
        <f t="shared" si="36"/>
        <v>226198</v>
      </c>
      <c r="AX97" s="88">
        <f t="shared" si="37"/>
        <v>71583</v>
      </c>
      <c r="AY97" s="88">
        <f t="shared" si="38"/>
        <v>134804</v>
      </c>
      <c r="AZ97" s="88">
        <f t="shared" si="39"/>
        <v>0</v>
      </c>
      <c r="BA97" s="88">
        <f t="shared" si="40"/>
        <v>134804</v>
      </c>
      <c r="BB97" s="88">
        <f t="shared" si="41"/>
        <v>0</v>
      </c>
      <c r="BC97" s="88">
        <f t="shared" si="42"/>
        <v>0</v>
      </c>
      <c r="BD97" s="88">
        <f t="shared" si="43"/>
        <v>14778</v>
      </c>
      <c r="BE97" s="88">
        <f t="shared" si="44"/>
        <v>5033</v>
      </c>
      <c r="BF97" s="89" t="s">
        <v>65</v>
      </c>
      <c r="BG97" s="88">
        <f t="shared" si="45"/>
        <v>0</v>
      </c>
      <c r="BH97" s="88">
        <f t="shared" si="35"/>
        <v>226198</v>
      </c>
    </row>
    <row r="98" spans="1:60" ht="13.5">
      <c r="A98" s="17" t="s">
        <v>8</v>
      </c>
      <c r="B98" s="78" t="s">
        <v>256</v>
      </c>
      <c r="C98" s="79" t="s">
        <v>257</v>
      </c>
      <c r="D98" s="88">
        <f t="shared" si="49"/>
        <v>0</v>
      </c>
      <c r="E98" s="88">
        <f t="shared" si="50"/>
        <v>0</v>
      </c>
      <c r="F98" s="88">
        <v>0</v>
      </c>
      <c r="G98" s="88">
        <v>0</v>
      </c>
      <c r="H98" s="88">
        <v>0</v>
      </c>
      <c r="I98" s="88">
        <v>0</v>
      </c>
      <c r="J98" s="88" t="s">
        <v>311</v>
      </c>
      <c r="K98" s="88">
        <f t="shared" si="51"/>
        <v>0</v>
      </c>
      <c r="L98" s="88">
        <v>0</v>
      </c>
      <c r="M98" s="89">
        <f t="shared" si="52"/>
        <v>0</v>
      </c>
      <c r="N98" s="88">
        <v>0</v>
      </c>
      <c r="O98" s="88">
        <v>0</v>
      </c>
      <c r="P98" s="88">
        <v>0</v>
      </c>
      <c r="Q98" s="88">
        <v>0</v>
      </c>
      <c r="R98" s="88">
        <v>0</v>
      </c>
      <c r="S98" s="88">
        <v>0</v>
      </c>
      <c r="T98" s="88" t="s">
        <v>311</v>
      </c>
      <c r="U98" s="88">
        <v>0</v>
      </c>
      <c r="V98" s="88">
        <f t="shared" si="53"/>
        <v>0</v>
      </c>
      <c r="W98" s="88">
        <f t="shared" si="54"/>
        <v>0</v>
      </c>
      <c r="X98" s="88">
        <f t="shared" si="55"/>
        <v>0</v>
      </c>
      <c r="Y98" s="88">
        <v>0</v>
      </c>
      <c r="Z98" s="88">
        <v>0</v>
      </c>
      <c r="AA98" s="88">
        <v>0</v>
      </c>
      <c r="AB98" s="88">
        <v>0</v>
      </c>
      <c r="AC98" s="88" t="s">
        <v>311</v>
      </c>
      <c r="AD98" s="88">
        <f t="shared" si="56"/>
        <v>236605</v>
      </c>
      <c r="AE98" s="88">
        <v>123160</v>
      </c>
      <c r="AF98" s="89">
        <f t="shared" si="57"/>
        <v>113445</v>
      </c>
      <c r="AG98" s="88">
        <v>0</v>
      </c>
      <c r="AH98" s="88">
        <v>113445</v>
      </c>
      <c r="AI98" s="88">
        <v>0</v>
      </c>
      <c r="AJ98" s="88">
        <v>0</v>
      </c>
      <c r="AK98" s="88">
        <v>0</v>
      </c>
      <c r="AL98" s="88">
        <v>0</v>
      </c>
      <c r="AM98" s="88" t="s">
        <v>311</v>
      </c>
      <c r="AN98" s="88">
        <v>0</v>
      </c>
      <c r="AO98" s="88">
        <f t="shared" si="58"/>
        <v>236605</v>
      </c>
      <c r="AP98" s="88">
        <f t="shared" si="59"/>
        <v>0</v>
      </c>
      <c r="AQ98" s="88">
        <f t="shared" si="60"/>
        <v>0</v>
      </c>
      <c r="AR98" s="88">
        <f t="shared" si="61"/>
        <v>0</v>
      </c>
      <c r="AS98" s="88">
        <f t="shared" si="62"/>
        <v>0</v>
      </c>
      <c r="AT98" s="88">
        <f t="shared" si="48"/>
        <v>0</v>
      </c>
      <c r="AU98" s="88">
        <f t="shared" si="46"/>
        <v>0</v>
      </c>
      <c r="AV98" s="89" t="s">
        <v>65</v>
      </c>
      <c r="AW98" s="88">
        <f t="shared" si="36"/>
        <v>236605</v>
      </c>
      <c r="AX98" s="88">
        <f t="shared" si="37"/>
        <v>123160</v>
      </c>
      <c r="AY98" s="88">
        <f t="shared" si="38"/>
        <v>113445</v>
      </c>
      <c r="AZ98" s="88">
        <f t="shared" si="39"/>
        <v>0</v>
      </c>
      <c r="BA98" s="88">
        <f t="shared" si="40"/>
        <v>113445</v>
      </c>
      <c r="BB98" s="88">
        <f t="shared" si="41"/>
        <v>0</v>
      </c>
      <c r="BC98" s="88">
        <f t="shared" si="42"/>
        <v>0</v>
      </c>
      <c r="BD98" s="88">
        <f t="shared" si="43"/>
        <v>0</v>
      </c>
      <c r="BE98" s="88">
        <f t="shared" si="44"/>
        <v>0</v>
      </c>
      <c r="BF98" s="89" t="s">
        <v>65</v>
      </c>
      <c r="BG98" s="88">
        <f t="shared" si="45"/>
        <v>0</v>
      </c>
      <c r="BH98" s="88">
        <f t="shared" si="35"/>
        <v>236605</v>
      </c>
    </row>
    <row r="99" spans="1:60" ht="13.5">
      <c r="A99" s="17" t="s">
        <v>8</v>
      </c>
      <c r="B99" s="78" t="s">
        <v>258</v>
      </c>
      <c r="C99" s="79" t="s">
        <v>259</v>
      </c>
      <c r="D99" s="88">
        <f t="shared" si="49"/>
        <v>708824</v>
      </c>
      <c r="E99" s="88">
        <f t="shared" si="50"/>
        <v>708824</v>
      </c>
      <c r="F99" s="88">
        <v>708824</v>
      </c>
      <c r="G99" s="88">
        <v>0</v>
      </c>
      <c r="H99" s="88">
        <v>0</v>
      </c>
      <c r="I99" s="88">
        <v>0</v>
      </c>
      <c r="J99" s="88" t="s">
        <v>311</v>
      </c>
      <c r="K99" s="88">
        <f t="shared" si="51"/>
        <v>354238</v>
      </c>
      <c r="L99" s="88">
        <v>71385</v>
      </c>
      <c r="M99" s="89">
        <f t="shared" si="52"/>
        <v>77872</v>
      </c>
      <c r="N99" s="88">
        <v>0</v>
      </c>
      <c r="O99" s="88">
        <v>47362</v>
      </c>
      <c r="P99" s="88">
        <v>30510</v>
      </c>
      <c r="Q99" s="88">
        <v>0</v>
      </c>
      <c r="R99" s="88">
        <v>204981</v>
      </c>
      <c r="S99" s="88">
        <v>0</v>
      </c>
      <c r="T99" s="88" t="s">
        <v>311</v>
      </c>
      <c r="U99" s="88">
        <v>80851</v>
      </c>
      <c r="V99" s="88">
        <f t="shared" si="53"/>
        <v>1143913</v>
      </c>
      <c r="W99" s="88">
        <f t="shared" si="54"/>
        <v>0</v>
      </c>
      <c r="X99" s="88">
        <f t="shared" si="55"/>
        <v>0</v>
      </c>
      <c r="Y99" s="88">
        <v>0</v>
      </c>
      <c r="Z99" s="88">
        <v>0</v>
      </c>
      <c r="AA99" s="88">
        <v>0</v>
      </c>
      <c r="AB99" s="88">
        <v>0</v>
      </c>
      <c r="AC99" s="88" t="s">
        <v>311</v>
      </c>
      <c r="AD99" s="88">
        <f t="shared" si="56"/>
        <v>160097</v>
      </c>
      <c r="AE99" s="88">
        <v>53969</v>
      </c>
      <c r="AF99" s="89">
        <f t="shared" si="57"/>
        <v>98148</v>
      </c>
      <c r="AG99" s="88">
        <v>0</v>
      </c>
      <c r="AH99" s="88">
        <v>94053</v>
      </c>
      <c r="AI99" s="88">
        <v>4095</v>
      </c>
      <c r="AJ99" s="88">
        <v>0</v>
      </c>
      <c r="AK99" s="88">
        <v>7980</v>
      </c>
      <c r="AL99" s="88">
        <v>0</v>
      </c>
      <c r="AM99" s="88" t="s">
        <v>311</v>
      </c>
      <c r="AN99" s="88">
        <v>15363</v>
      </c>
      <c r="AO99" s="88">
        <f t="shared" si="58"/>
        <v>175460</v>
      </c>
      <c r="AP99" s="88">
        <f t="shared" si="59"/>
        <v>708824</v>
      </c>
      <c r="AQ99" s="88">
        <f t="shared" si="60"/>
        <v>708824</v>
      </c>
      <c r="AR99" s="88">
        <f t="shared" si="61"/>
        <v>708824</v>
      </c>
      <c r="AS99" s="88">
        <f t="shared" si="62"/>
        <v>0</v>
      </c>
      <c r="AT99" s="88">
        <f t="shared" si="48"/>
        <v>0</v>
      </c>
      <c r="AU99" s="88">
        <f t="shared" si="46"/>
        <v>0</v>
      </c>
      <c r="AV99" s="89" t="s">
        <v>65</v>
      </c>
      <c r="AW99" s="88">
        <f t="shared" si="36"/>
        <v>514335</v>
      </c>
      <c r="AX99" s="88">
        <f t="shared" si="37"/>
        <v>125354</v>
      </c>
      <c r="AY99" s="88">
        <f t="shared" si="38"/>
        <v>176020</v>
      </c>
      <c r="AZ99" s="88">
        <f t="shared" si="39"/>
        <v>0</v>
      </c>
      <c r="BA99" s="88">
        <f t="shared" si="40"/>
        <v>141415</v>
      </c>
      <c r="BB99" s="88">
        <f t="shared" si="41"/>
        <v>34605</v>
      </c>
      <c r="BC99" s="88">
        <f t="shared" si="42"/>
        <v>0</v>
      </c>
      <c r="BD99" s="88">
        <f t="shared" si="43"/>
        <v>212961</v>
      </c>
      <c r="BE99" s="88">
        <f t="shared" si="44"/>
        <v>0</v>
      </c>
      <c r="BF99" s="89" t="s">
        <v>65</v>
      </c>
      <c r="BG99" s="88">
        <f t="shared" si="45"/>
        <v>96214</v>
      </c>
      <c r="BH99" s="88">
        <f t="shared" si="35"/>
        <v>1319373</v>
      </c>
    </row>
    <row r="100" spans="1:60" ht="13.5">
      <c r="A100" s="17" t="s">
        <v>8</v>
      </c>
      <c r="B100" s="78" t="s">
        <v>260</v>
      </c>
      <c r="C100" s="79" t="s">
        <v>261</v>
      </c>
      <c r="D100" s="88">
        <f t="shared" si="49"/>
        <v>1096240</v>
      </c>
      <c r="E100" s="88">
        <f t="shared" si="50"/>
        <v>1096240</v>
      </c>
      <c r="F100" s="88">
        <v>1079860</v>
      </c>
      <c r="G100" s="88">
        <v>0</v>
      </c>
      <c r="H100" s="88">
        <v>16380</v>
      </c>
      <c r="I100" s="88">
        <v>0</v>
      </c>
      <c r="J100" s="88" t="s">
        <v>311</v>
      </c>
      <c r="K100" s="88">
        <f t="shared" si="51"/>
        <v>549821</v>
      </c>
      <c r="L100" s="88">
        <v>137062</v>
      </c>
      <c r="M100" s="89">
        <f t="shared" si="52"/>
        <v>272775</v>
      </c>
      <c r="N100" s="88">
        <v>1574</v>
      </c>
      <c r="O100" s="88">
        <v>199028</v>
      </c>
      <c r="P100" s="88">
        <v>72173</v>
      </c>
      <c r="Q100" s="88">
        <v>0</v>
      </c>
      <c r="R100" s="88">
        <v>130146</v>
      </c>
      <c r="S100" s="88">
        <v>9838</v>
      </c>
      <c r="T100" s="88" t="s">
        <v>311</v>
      </c>
      <c r="U100" s="88">
        <v>0</v>
      </c>
      <c r="V100" s="88">
        <f t="shared" si="53"/>
        <v>1646061</v>
      </c>
      <c r="W100" s="88">
        <f t="shared" si="54"/>
        <v>0</v>
      </c>
      <c r="X100" s="88">
        <f t="shared" si="55"/>
        <v>0</v>
      </c>
      <c r="Y100" s="88">
        <v>0</v>
      </c>
      <c r="Z100" s="88">
        <v>0</v>
      </c>
      <c r="AA100" s="88">
        <v>0</v>
      </c>
      <c r="AB100" s="88">
        <v>0</v>
      </c>
      <c r="AC100" s="88" t="s">
        <v>311</v>
      </c>
      <c r="AD100" s="88">
        <f t="shared" si="56"/>
        <v>0</v>
      </c>
      <c r="AE100" s="88">
        <v>0</v>
      </c>
      <c r="AF100" s="89">
        <f t="shared" si="57"/>
        <v>0</v>
      </c>
      <c r="AG100" s="88">
        <v>0</v>
      </c>
      <c r="AH100" s="88">
        <v>0</v>
      </c>
      <c r="AI100" s="88">
        <v>0</v>
      </c>
      <c r="AJ100" s="88">
        <v>0</v>
      </c>
      <c r="AK100" s="88">
        <v>0</v>
      </c>
      <c r="AL100" s="88">
        <v>0</v>
      </c>
      <c r="AM100" s="88" t="s">
        <v>311</v>
      </c>
      <c r="AN100" s="88">
        <v>0</v>
      </c>
      <c r="AO100" s="88">
        <f t="shared" si="58"/>
        <v>0</v>
      </c>
      <c r="AP100" s="88">
        <f t="shared" si="59"/>
        <v>1096240</v>
      </c>
      <c r="AQ100" s="88">
        <f t="shared" si="60"/>
        <v>1096240</v>
      </c>
      <c r="AR100" s="88">
        <f t="shared" si="61"/>
        <v>1079860</v>
      </c>
      <c r="AS100" s="88">
        <f t="shared" si="62"/>
        <v>0</v>
      </c>
      <c r="AT100" s="88">
        <f t="shared" si="48"/>
        <v>16380</v>
      </c>
      <c r="AU100" s="88">
        <f t="shared" si="46"/>
        <v>0</v>
      </c>
      <c r="AV100" s="89" t="s">
        <v>65</v>
      </c>
      <c r="AW100" s="88">
        <f t="shared" si="36"/>
        <v>549821</v>
      </c>
      <c r="AX100" s="88">
        <f t="shared" si="37"/>
        <v>137062</v>
      </c>
      <c r="AY100" s="88">
        <f t="shared" si="38"/>
        <v>272775</v>
      </c>
      <c r="AZ100" s="88">
        <f t="shared" si="39"/>
        <v>1574</v>
      </c>
      <c r="BA100" s="88">
        <f t="shared" si="40"/>
        <v>199028</v>
      </c>
      <c r="BB100" s="88">
        <f t="shared" si="41"/>
        <v>72173</v>
      </c>
      <c r="BC100" s="88">
        <f t="shared" si="42"/>
        <v>0</v>
      </c>
      <c r="BD100" s="88">
        <f t="shared" si="43"/>
        <v>130146</v>
      </c>
      <c r="BE100" s="88">
        <f t="shared" si="44"/>
        <v>9838</v>
      </c>
      <c r="BF100" s="89" t="s">
        <v>65</v>
      </c>
      <c r="BG100" s="88">
        <f t="shared" si="45"/>
        <v>0</v>
      </c>
      <c r="BH100" s="88">
        <f t="shared" si="35"/>
        <v>1646061</v>
      </c>
    </row>
    <row r="101" spans="1:60" ht="13.5">
      <c r="A101" s="17" t="s">
        <v>8</v>
      </c>
      <c r="B101" s="78" t="s">
        <v>262</v>
      </c>
      <c r="C101" s="79" t="s">
        <v>263</v>
      </c>
      <c r="D101" s="88">
        <f t="shared" si="49"/>
        <v>0</v>
      </c>
      <c r="E101" s="88">
        <f t="shared" si="50"/>
        <v>0</v>
      </c>
      <c r="F101" s="88">
        <v>0</v>
      </c>
      <c r="G101" s="88">
        <v>0</v>
      </c>
      <c r="H101" s="88">
        <v>0</v>
      </c>
      <c r="I101" s="88">
        <v>0</v>
      </c>
      <c r="J101" s="88" t="s">
        <v>311</v>
      </c>
      <c r="K101" s="88">
        <f t="shared" si="51"/>
        <v>0</v>
      </c>
      <c r="L101" s="88">
        <v>0</v>
      </c>
      <c r="M101" s="89">
        <f t="shared" si="52"/>
        <v>0</v>
      </c>
      <c r="N101" s="88">
        <v>0</v>
      </c>
      <c r="O101" s="88">
        <v>0</v>
      </c>
      <c r="P101" s="88">
        <v>0</v>
      </c>
      <c r="Q101" s="88">
        <v>0</v>
      </c>
      <c r="R101" s="88">
        <v>0</v>
      </c>
      <c r="S101" s="88">
        <v>0</v>
      </c>
      <c r="T101" s="88" t="s">
        <v>311</v>
      </c>
      <c r="U101" s="88">
        <v>0</v>
      </c>
      <c r="V101" s="88">
        <f t="shared" si="53"/>
        <v>0</v>
      </c>
      <c r="W101" s="88">
        <f t="shared" si="54"/>
        <v>22575</v>
      </c>
      <c r="X101" s="88">
        <f t="shared" si="55"/>
        <v>22575</v>
      </c>
      <c r="Y101" s="88">
        <v>0</v>
      </c>
      <c r="Z101" s="88">
        <v>0</v>
      </c>
      <c r="AA101" s="88">
        <v>22575</v>
      </c>
      <c r="AB101" s="88">
        <v>0</v>
      </c>
      <c r="AC101" s="88" t="s">
        <v>311</v>
      </c>
      <c r="AD101" s="88">
        <f t="shared" si="56"/>
        <v>244183</v>
      </c>
      <c r="AE101" s="88">
        <v>49025</v>
      </c>
      <c r="AF101" s="89">
        <f t="shared" si="57"/>
        <v>106654</v>
      </c>
      <c r="AG101" s="88">
        <v>0</v>
      </c>
      <c r="AH101" s="88">
        <v>106654</v>
      </c>
      <c r="AI101" s="88">
        <v>0</v>
      </c>
      <c r="AJ101" s="88">
        <v>0</v>
      </c>
      <c r="AK101" s="88">
        <v>88504</v>
      </c>
      <c r="AL101" s="88">
        <v>0</v>
      </c>
      <c r="AM101" s="88" t="s">
        <v>311</v>
      </c>
      <c r="AN101" s="88">
        <v>8391</v>
      </c>
      <c r="AO101" s="88">
        <f t="shared" si="58"/>
        <v>275149</v>
      </c>
      <c r="AP101" s="88">
        <f t="shared" si="59"/>
        <v>22575</v>
      </c>
      <c r="AQ101" s="88">
        <f t="shared" si="60"/>
        <v>22575</v>
      </c>
      <c r="AR101" s="88">
        <f t="shared" si="61"/>
        <v>0</v>
      </c>
      <c r="AS101" s="88">
        <f t="shared" si="62"/>
        <v>0</v>
      </c>
      <c r="AT101" s="88">
        <f t="shared" si="48"/>
        <v>22575</v>
      </c>
      <c r="AU101" s="88">
        <f t="shared" si="46"/>
        <v>0</v>
      </c>
      <c r="AV101" s="89" t="s">
        <v>65</v>
      </c>
      <c r="AW101" s="88">
        <f t="shared" si="36"/>
        <v>244183</v>
      </c>
      <c r="AX101" s="88">
        <f t="shared" si="37"/>
        <v>49025</v>
      </c>
      <c r="AY101" s="88">
        <f t="shared" si="38"/>
        <v>106654</v>
      </c>
      <c r="AZ101" s="88">
        <f t="shared" si="39"/>
        <v>0</v>
      </c>
      <c r="BA101" s="88">
        <f t="shared" si="40"/>
        <v>106654</v>
      </c>
      <c r="BB101" s="88">
        <f t="shared" si="41"/>
        <v>0</v>
      </c>
      <c r="BC101" s="88">
        <f t="shared" si="42"/>
        <v>0</v>
      </c>
      <c r="BD101" s="88">
        <f t="shared" si="43"/>
        <v>88504</v>
      </c>
      <c r="BE101" s="88">
        <f t="shared" si="44"/>
        <v>0</v>
      </c>
      <c r="BF101" s="89" t="s">
        <v>65</v>
      </c>
      <c r="BG101" s="88">
        <f t="shared" si="45"/>
        <v>8391</v>
      </c>
      <c r="BH101" s="88">
        <f t="shared" si="35"/>
        <v>275149</v>
      </c>
    </row>
    <row r="102" spans="1:60" ht="13.5">
      <c r="A102" s="17" t="s">
        <v>8</v>
      </c>
      <c r="B102" s="78" t="s">
        <v>264</v>
      </c>
      <c r="C102" s="79" t="s">
        <v>265</v>
      </c>
      <c r="D102" s="88">
        <f t="shared" si="49"/>
        <v>711733</v>
      </c>
      <c r="E102" s="88">
        <f t="shared" si="50"/>
        <v>711733</v>
      </c>
      <c r="F102" s="88">
        <v>710000</v>
      </c>
      <c r="G102" s="88">
        <v>1733</v>
      </c>
      <c r="H102" s="88">
        <v>0</v>
      </c>
      <c r="I102" s="88">
        <v>0</v>
      </c>
      <c r="J102" s="88" t="s">
        <v>311</v>
      </c>
      <c r="K102" s="88">
        <f t="shared" si="51"/>
        <v>1062963</v>
      </c>
      <c r="L102" s="88">
        <v>120262</v>
      </c>
      <c r="M102" s="89">
        <f t="shared" si="52"/>
        <v>884544</v>
      </c>
      <c r="N102" s="88">
        <v>0</v>
      </c>
      <c r="O102" s="88">
        <v>619416</v>
      </c>
      <c r="P102" s="88">
        <v>265128</v>
      </c>
      <c r="Q102" s="88">
        <v>0</v>
      </c>
      <c r="R102" s="88">
        <v>58157</v>
      </c>
      <c r="S102" s="88">
        <v>0</v>
      </c>
      <c r="T102" s="88" t="s">
        <v>311</v>
      </c>
      <c r="U102" s="88">
        <v>62019</v>
      </c>
      <c r="V102" s="88">
        <f t="shared" si="53"/>
        <v>1836715</v>
      </c>
      <c r="W102" s="88">
        <f t="shared" si="54"/>
        <v>0</v>
      </c>
      <c r="X102" s="88">
        <f t="shared" si="55"/>
        <v>0</v>
      </c>
      <c r="Y102" s="88">
        <v>0</v>
      </c>
      <c r="Z102" s="88">
        <v>0</v>
      </c>
      <c r="AA102" s="88">
        <v>0</v>
      </c>
      <c r="AB102" s="88">
        <v>0</v>
      </c>
      <c r="AC102" s="88" t="s">
        <v>311</v>
      </c>
      <c r="AD102" s="88">
        <f t="shared" si="56"/>
        <v>0</v>
      </c>
      <c r="AE102" s="88">
        <v>0</v>
      </c>
      <c r="AF102" s="89">
        <f t="shared" si="57"/>
        <v>0</v>
      </c>
      <c r="AG102" s="88">
        <v>0</v>
      </c>
      <c r="AH102" s="88">
        <v>0</v>
      </c>
      <c r="AI102" s="88">
        <v>0</v>
      </c>
      <c r="AJ102" s="88">
        <v>0</v>
      </c>
      <c r="AK102" s="88">
        <v>0</v>
      </c>
      <c r="AL102" s="88">
        <v>0</v>
      </c>
      <c r="AM102" s="88" t="s">
        <v>311</v>
      </c>
      <c r="AN102" s="88">
        <v>0</v>
      </c>
      <c r="AO102" s="88">
        <f t="shared" si="58"/>
        <v>0</v>
      </c>
      <c r="AP102" s="88">
        <f t="shared" si="59"/>
        <v>711733</v>
      </c>
      <c r="AQ102" s="88">
        <f t="shared" si="60"/>
        <v>711733</v>
      </c>
      <c r="AR102" s="88">
        <f t="shared" si="61"/>
        <v>710000</v>
      </c>
      <c r="AS102" s="88">
        <f t="shared" si="62"/>
        <v>1733</v>
      </c>
      <c r="AT102" s="88">
        <f t="shared" si="48"/>
        <v>0</v>
      </c>
      <c r="AU102" s="88">
        <f t="shared" si="46"/>
        <v>0</v>
      </c>
      <c r="AV102" s="89" t="s">
        <v>65</v>
      </c>
      <c r="AW102" s="88">
        <f t="shared" si="36"/>
        <v>1062963</v>
      </c>
      <c r="AX102" s="88">
        <f t="shared" si="37"/>
        <v>120262</v>
      </c>
      <c r="AY102" s="88">
        <f t="shared" si="38"/>
        <v>884544</v>
      </c>
      <c r="AZ102" s="88">
        <f t="shared" si="39"/>
        <v>0</v>
      </c>
      <c r="BA102" s="88">
        <f t="shared" si="40"/>
        <v>619416</v>
      </c>
      <c r="BB102" s="88">
        <f t="shared" si="41"/>
        <v>265128</v>
      </c>
      <c r="BC102" s="88">
        <f t="shared" si="42"/>
        <v>0</v>
      </c>
      <c r="BD102" s="88">
        <f t="shared" si="43"/>
        <v>58157</v>
      </c>
      <c r="BE102" s="88">
        <f t="shared" si="44"/>
        <v>0</v>
      </c>
      <c r="BF102" s="89" t="s">
        <v>65</v>
      </c>
      <c r="BG102" s="88">
        <f t="shared" si="45"/>
        <v>62019</v>
      </c>
      <c r="BH102" s="88">
        <f t="shared" si="35"/>
        <v>1836715</v>
      </c>
    </row>
    <row r="103" spans="1:60" ht="13.5">
      <c r="A103" s="17" t="s">
        <v>8</v>
      </c>
      <c r="B103" s="78" t="s">
        <v>266</v>
      </c>
      <c r="C103" s="79" t="s">
        <v>267</v>
      </c>
      <c r="D103" s="88">
        <f t="shared" si="49"/>
        <v>0</v>
      </c>
      <c r="E103" s="88">
        <f t="shared" si="50"/>
        <v>0</v>
      </c>
      <c r="F103" s="88">
        <v>0</v>
      </c>
      <c r="G103" s="88">
        <v>0</v>
      </c>
      <c r="H103" s="88">
        <v>0</v>
      </c>
      <c r="I103" s="88">
        <v>0</v>
      </c>
      <c r="J103" s="88" t="s">
        <v>311</v>
      </c>
      <c r="K103" s="88">
        <f t="shared" si="51"/>
        <v>241534</v>
      </c>
      <c r="L103" s="88">
        <v>127944</v>
      </c>
      <c r="M103" s="89">
        <f t="shared" si="52"/>
        <v>73814</v>
      </c>
      <c r="N103" s="88">
        <v>0</v>
      </c>
      <c r="O103" s="88">
        <v>61982</v>
      </c>
      <c r="P103" s="88">
        <v>11832</v>
      </c>
      <c r="Q103" s="88">
        <v>0</v>
      </c>
      <c r="R103" s="88">
        <v>29856</v>
      </c>
      <c r="S103" s="88">
        <v>9920</v>
      </c>
      <c r="T103" s="88" t="s">
        <v>311</v>
      </c>
      <c r="U103" s="88">
        <v>94268</v>
      </c>
      <c r="V103" s="88">
        <f t="shared" si="53"/>
        <v>335802</v>
      </c>
      <c r="W103" s="88">
        <f t="shared" si="54"/>
        <v>0</v>
      </c>
      <c r="X103" s="88">
        <f t="shared" si="55"/>
        <v>0</v>
      </c>
      <c r="Y103" s="88">
        <v>0</v>
      </c>
      <c r="Z103" s="88">
        <v>0</v>
      </c>
      <c r="AA103" s="88">
        <v>0</v>
      </c>
      <c r="AB103" s="88">
        <v>0</v>
      </c>
      <c r="AC103" s="88" t="s">
        <v>311</v>
      </c>
      <c r="AD103" s="88">
        <f t="shared" si="56"/>
        <v>0</v>
      </c>
      <c r="AE103" s="88">
        <v>0</v>
      </c>
      <c r="AF103" s="89">
        <f t="shared" si="57"/>
        <v>0</v>
      </c>
      <c r="AG103" s="88">
        <v>0</v>
      </c>
      <c r="AH103" s="88">
        <v>0</v>
      </c>
      <c r="AI103" s="88">
        <v>0</v>
      </c>
      <c r="AJ103" s="88">
        <v>0</v>
      </c>
      <c r="AK103" s="88">
        <v>0</v>
      </c>
      <c r="AL103" s="88">
        <v>0</v>
      </c>
      <c r="AM103" s="88" t="s">
        <v>311</v>
      </c>
      <c r="AN103" s="88">
        <v>0</v>
      </c>
      <c r="AO103" s="88">
        <f t="shared" si="58"/>
        <v>0</v>
      </c>
      <c r="AP103" s="88">
        <f t="shared" si="59"/>
        <v>0</v>
      </c>
      <c r="AQ103" s="88">
        <f t="shared" si="60"/>
        <v>0</v>
      </c>
      <c r="AR103" s="88">
        <f t="shared" si="61"/>
        <v>0</v>
      </c>
      <c r="AS103" s="88">
        <f t="shared" si="62"/>
        <v>0</v>
      </c>
      <c r="AT103" s="88">
        <f t="shared" si="48"/>
        <v>0</v>
      </c>
      <c r="AU103" s="88">
        <f t="shared" si="46"/>
        <v>0</v>
      </c>
      <c r="AV103" s="89" t="s">
        <v>65</v>
      </c>
      <c r="AW103" s="88">
        <f t="shared" si="36"/>
        <v>241534</v>
      </c>
      <c r="AX103" s="88">
        <f t="shared" si="37"/>
        <v>127944</v>
      </c>
      <c r="AY103" s="88">
        <f t="shared" si="38"/>
        <v>73814</v>
      </c>
      <c r="AZ103" s="88">
        <f t="shared" si="39"/>
        <v>0</v>
      </c>
      <c r="BA103" s="88">
        <f t="shared" si="40"/>
        <v>61982</v>
      </c>
      <c r="BB103" s="88">
        <f t="shared" si="41"/>
        <v>11832</v>
      </c>
      <c r="BC103" s="88">
        <f t="shared" si="42"/>
        <v>0</v>
      </c>
      <c r="BD103" s="88">
        <f t="shared" si="43"/>
        <v>29856</v>
      </c>
      <c r="BE103" s="88">
        <f t="shared" si="44"/>
        <v>9920</v>
      </c>
      <c r="BF103" s="89" t="s">
        <v>65</v>
      </c>
      <c r="BG103" s="88">
        <f t="shared" si="45"/>
        <v>94268</v>
      </c>
      <c r="BH103" s="88">
        <f t="shared" si="35"/>
        <v>335802</v>
      </c>
    </row>
    <row r="104" spans="1:60" ht="13.5">
      <c r="A104" s="17" t="s">
        <v>8</v>
      </c>
      <c r="B104" s="78" t="s">
        <v>268</v>
      </c>
      <c r="C104" s="79" t="s">
        <v>297</v>
      </c>
      <c r="D104" s="88">
        <f t="shared" si="49"/>
        <v>0</v>
      </c>
      <c r="E104" s="88">
        <f t="shared" si="50"/>
        <v>0</v>
      </c>
      <c r="F104" s="88">
        <v>0</v>
      </c>
      <c r="G104" s="88">
        <v>0</v>
      </c>
      <c r="H104" s="88">
        <v>0</v>
      </c>
      <c r="I104" s="88">
        <v>0</v>
      </c>
      <c r="J104" s="88" t="s">
        <v>311</v>
      </c>
      <c r="K104" s="88">
        <f t="shared" si="51"/>
        <v>711508</v>
      </c>
      <c r="L104" s="88">
        <v>154268</v>
      </c>
      <c r="M104" s="89">
        <f t="shared" si="52"/>
        <v>360635</v>
      </c>
      <c r="N104" s="88">
        <v>0</v>
      </c>
      <c r="O104" s="88">
        <v>104911</v>
      </c>
      <c r="P104" s="88">
        <v>255724</v>
      </c>
      <c r="Q104" s="88">
        <v>0</v>
      </c>
      <c r="R104" s="88">
        <v>196605</v>
      </c>
      <c r="S104" s="88">
        <v>0</v>
      </c>
      <c r="T104" s="88" t="s">
        <v>311</v>
      </c>
      <c r="U104" s="88">
        <v>244869</v>
      </c>
      <c r="V104" s="88">
        <f t="shared" si="53"/>
        <v>956377</v>
      </c>
      <c r="W104" s="88">
        <f t="shared" si="54"/>
        <v>0</v>
      </c>
      <c r="X104" s="88">
        <f t="shared" si="55"/>
        <v>0</v>
      </c>
      <c r="Y104" s="88">
        <v>0</v>
      </c>
      <c r="Z104" s="88">
        <v>0</v>
      </c>
      <c r="AA104" s="88">
        <v>0</v>
      </c>
      <c r="AB104" s="88">
        <v>0</v>
      </c>
      <c r="AC104" s="88" t="s">
        <v>311</v>
      </c>
      <c r="AD104" s="88">
        <f t="shared" si="56"/>
        <v>146908</v>
      </c>
      <c r="AE104" s="88">
        <v>67381</v>
      </c>
      <c r="AF104" s="89">
        <f t="shared" si="57"/>
        <v>77846</v>
      </c>
      <c r="AG104" s="88">
        <v>0</v>
      </c>
      <c r="AH104" s="88">
        <v>76358</v>
      </c>
      <c r="AI104" s="88">
        <v>1488</v>
      </c>
      <c r="AJ104" s="88">
        <v>0</v>
      </c>
      <c r="AK104" s="88">
        <v>1681</v>
      </c>
      <c r="AL104" s="88">
        <v>0</v>
      </c>
      <c r="AM104" s="88" t="s">
        <v>311</v>
      </c>
      <c r="AN104" s="88">
        <v>333121</v>
      </c>
      <c r="AO104" s="88">
        <f t="shared" si="58"/>
        <v>480029</v>
      </c>
      <c r="AP104" s="88">
        <f t="shared" si="59"/>
        <v>0</v>
      </c>
      <c r="AQ104" s="88">
        <f t="shared" si="60"/>
        <v>0</v>
      </c>
      <c r="AR104" s="88">
        <f t="shared" si="61"/>
        <v>0</v>
      </c>
      <c r="AS104" s="88">
        <f t="shared" si="62"/>
        <v>0</v>
      </c>
      <c r="AT104" s="88">
        <f t="shared" si="48"/>
        <v>0</v>
      </c>
      <c r="AU104" s="88">
        <f t="shared" si="46"/>
        <v>0</v>
      </c>
      <c r="AV104" s="89" t="s">
        <v>65</v>
      </c>
      <c r="AW104" s="88">
        <f t="shared" si="36"/>
        <v>858416</v>
      </c>
      <c r="AX104" s="88">
        <f t="shared" si="37"/>
        <v>221649</v>
      </c>
      <c r="AY104" s="88">
        <f t="shared" si="38"/>
        <v>438481</v>
      </c>
      <c r="AZ104" s="88">
        <f t="shared" si="39"/>
        <v>0</v>
      </c>
      <c r="BA104" s="88">
        <f t="shared" si="40"/>
        <v>181269</v>
      </c>
      <c r="BB104" s="88">
        <f t="shared" si="41"/>
        <v>257212</v>
      </c>
      <c r="BC104" s="88">
        <f t="shared" si="42"/>
        <v>0</v>
      </c>
      <c r="BD104" s="88">
        <f t="shared" si="43"/>
        <v>198286</v>
      </c>
      <c r="BE104" s="88">
        <f t="shared" si="44"/>
        <v>0</v>
      </c>
      <c r="BF104" s="89" t="s">
        <v>65</v>
      </c>
      <c r="BG104" s="88">
        <f t="shared" si="45"/>
        <v>577990</v>
      </c>
      <c r="BH104" s="88">
        <f t="shared" si="35"/>
        <v>1436406</v>
      </c>
    </row>
    <row r="105" spans="1:60" ht="13.5">
      <c r="A105" s="17" t="s">
        <v>8</v>
      </c>
      <c r="B105" s="78" t="s">
        <v>269</v>
      </c>
      <c r="C105" s="79" t="s">
        <v>270</v>
      </c>
      <c r="D105" s="88">
        <f t="shared" si="49"/>
        <v>330493</v>
      </c>
      <c r="E105" s="88">
        <f t="shared" si="50"/>
        <v>330493</v>
      </c>
      <c r="F105" s="88">
        <v>330493</v>
      </c>
      <c r="G105" s="88">
        <v>0</v>
      </c>
      <c r="H105" s="88">
        <v>0</v>
      </c>
      <c r="I105" s="88">
        <v>0</v>
      </c>
      <c r="J105" s="88" t="s">
        <v>311</v>
      </c>
      <c r="K105" s="88">
        <f t="shared" si="51"/>
        <v>566005</v>
      </c>
      <c r="L105" s="88">
        <v>162975</v>
      </c>
      <c r="M105" s="89">
        <f t="shared" si="52"/>
        <v>141432</v>
      </c>
      <c r="N105" s="88">
        <v>97</v>
      </c>
      <c r="O105" s="88">
        <v>141335</v>
      </c>
      <c r="P105" s="88">
        <v>0</v>
      </c>
      <c r="Q105" s="88">
        <v>5269</v>
      </c>
      <c r="R105" s="88">
        <v>256329</v>
      </c>
      <c r="S105" s="88">
        <v>0</v>
      </c>
      <c r="T105" s="88" t="s">
        <v>311</v>
      </c>
      <c r="U105" s="88">
        <v>39891</v>
      </c>
      <c r="V105" s="88">
        <f t="shared" si="53"/>
        <v>936389</v>
      </c>
      <c r="W105" s="88">
        <f t="shared" si="54"/>
        <v>0</v>
      </c>
      <c r="X105" s="88">
        <f t="shared" si="55"/>
        <v>0</v>
      </c>
      <c r="Y105" s="88">
        <v>0</v>
      </c>
      <c r="Z105" s="88">
        <v>0</v>
      </c>
      <c r="AA105" s="88">
        <v>0</v>
      </c>
      <c r="AB105" s="88">
        <v>0</v>
      </c>
      <c r="AC105" s="88" t="s">
        <v>311</v>
      </c>
      <c r="AD105" s="88">
        <f t="shared" si="56"/>
        <v>0</v>
      </c>
      <c r="AE105" s="88">
        <v>0</v>
      </c>
      <c r="AF105" s="89">
        <f t="shared" si="57"/>
        <v>0</v>
      </c>
      <c r="AG105" s="88">
        <v>0</v>
      </c>
      <c r="AH105" s="88">
        <v>0</v>
      </c>
      <c r="AI105" s="88">
        <v>0</v>
      </c>
      <c r="AJ105" s="88">
        <v>0</v>
      </c>
      <c r="AK105" s="88">
        <v>0</v>
      </c>
      <c r="AL105" s="88">
        <v>0</v>
      </c>
      <c r="AM105" s="88" t="s">
        <v>311</v>
      </c>
      <c r="AN105" s="88">
        <v>0</v>
      </c>
      <c r="AO105" s="88">
        <f t="shared" si="58"/>
        <v>0</v>
      </c>
      <c r="AP105" s="88">
        <f t="shared" si="59"/>
        <v>330493</v>
      </c>
      <c r="AQ105" s="88">
        <f t="shared" si="60"/>
        <v>330493</v>
      </c>
      <c r="AR105" s="88">
        <f t="shared" si="61"/>
        <v>330493</v>
      </c>
      <c r="AS105" s="88">
        <f t="shared" si="62"/>
        <v>0</v>
      </c>
      <c r="AT105" s="88">
        <f t="shared" si="48"/>
        <v>0</v>
      </c>
      <c r="AU105" s="88">
        <f t="shared" si="46"/>
        <v>0</v>
      </c>
      <c r="AV105" s="89" t="s">
        <v>65</v>
      </c>
      <c r="AW105" s="88">
        <f t="shared" si="36"/>
        <v>566005</v>
      </c>
      <c r="AX105" s="88">
        <f t="shared" si="37"/>
        <v>162975</v>
      </c>
      <c r="AY105" s="88">
        <f t="shared" si="38"/>
        <v>141432</v>
      </c>
      <c r="AZ105" s="88">
        <f t="shared" si="39"/>
        <v>97</v>
      </c>
      <c r="BA105" s="88">
        <f t="shared" si="40"/>
        <v>141335</v>
      </c>
      <c r="BB105" s="88">
        <f t="shared" si="41"/>
        <v>0</v>
      </c>
      <c r="BC105" s="88">
        <f t="shared" si="42"/>
        <v>5269</v>
      </c>
      <c r="BD105" s="88">
        <f t="shared" si="43"/>
        <v>256329</v>
      </c>
      <c r="BE105" s="88">
        <f t="shared" si="44"/>
        <v>0</v>
      </c>
      <c r="BF105" s="89" t="s">
        <v>65</v>
      </c>
      <c r="BG105" s="88">
        <f t="shared" si="45"/>
        <v>39891</v>
      </c>
      <c r="BH105" s="88">
        <f t="shared" si="35"/>
        <v>936389</v>
      </c>
    </row>
    <row r="106" spans="1:60" ht="13.5">
      <c r="A106" s="17" t="s">
        <v>8</v>
      </c>
      <c r="B106" s="78" t="s">
        <v>271</v>
      </c>
      <c r="C106" s="79" t="s">
        <v>272</v>
      </c>
      <c r="D106" s="88">
        <f t="shared" si="49"/>
        <v>0</v>
      </c>
      <c r="E106" s="88">
        <f t="shared" si="50"/>
        <v>0</v>
      </c>
      <c r="F106" s="88">
        <v>0</v>
      </c>
      <c r="G106" s="88">
        <v>0</v>
      </c>
      <c r="H106" s="88">
        <v>0</v>
      </c>
      <c r="I106" s="88">
        <v>0</v>
      </c>
      <c r="J106" s="88" t="s">
        <v>311</v>
      </c>
      <c r="K106" s="88">
        <f t="shared" si="51"/>
        <v>1199383</v>
      </c>
      <c r="L106" s="88">
        <v>138316</v>
      </c>
      <c r="M106" s="89">
        <f t="shared" si="52"/>
        <v>194785</v>
      </c>
      <c r="N106" s="88">
        <v>0</v>
      </c>
      <c r="O106" s="88">
        <v>194785</v>
      </c>
      <c r="P106" s="88">
        <v>0</v>
      </c>
      <c r="Q106" s="88">
        <v>0</v>
      </c>
      <c r="R106" s="88">
        <v>861759</v>
      </c>
      <c r="S106" s="88">
        <v>4523</v>
      </c>
      <c r="T106" s="88" t="s">
        <v>311</v>
      </c>
      <c r="U106" s="88">
        <v>55897</v>
      </c>
      <c r="V106" s="88">
        <f t="shared" si="53"/>
        <v>1255280</v>
      </c>
      <c r="W106" s="88">
        <f t="shared" si="54"/>
        <v>0</v>
      </c>
      <c r="X106" s="88">
        <f t="shared" si="55"/>
        <v>0</v>
      </c>
      <c r="Y106" s="88">
        <v>0</v>
      </c>
      <c r="Z106" s="88">
        <v>0</v>
      </c>
      <c r="AA106" s="88">
        <v>0</v>
      </c>
      <c r="AB106" s="88">
        <v>0</v>
      </c>
      <c r="AC106" s="88" t="s">
        <v>311</v>
      </c>
      <c r="AD106" s="88">
        <f t="shared" si="56"/>
        <v>187831</v>
      </c>
      <c r="AE106" s="88">
        <v>77073</v>
      </c>
      <c r="AF106" s="89">
        <f t="shared" si="57"/>
        <v>102321</v>
      </c>
      <c r="AG106" s="88">
        <v>0</v>
      </c>
      <c r="AH106" s="88">
        <v>102321</v>
      </c>
      <c r="AI106" s="88">
        <v>0</v>
      </c>
      <c r="AJ106" s="88">
        <v>0</v>
      </c>
      <c r="AK106" s="88">
        <v>7500</v>
      </c>
      <c r="AL106" s="88">
        <v>937</v>
      </c>
      <c r="AM106" s="88" t="s">
        <v>311</v>
      </c>
      <c r="AN106" s="88">
        <v>30612</v>
      </c>
      <c r="AO106" s="88">
        <f t="shared" si="58"/>
        <v>218443</v>
      </c>
      <c r="AP106" s="88">
        <f t="shared" si="59"/>
        <v>0</v>
      </c>
      <c r="AQ106" s="88">
        <f t="shared" si="60"/>
        <v>0</v>
      </c>
      <c r="AR106" s="88">
        <f t="shared" si="61"/>
        <v>0</v>
      </c>
      <c r="AS106" s="88">
        <f t="shared" si="62"/>
        <v>0</v>
      </c>
      <c r="AT106" s="88">
        <f t="shared" si="48"/>
        <v>0</v>
      </c>
      <c r="AU106" s="88">
        <f t="shared" si="46"/>
        <v>0</v>
      </c>
      <c r="AV106" s="89" t="s">
        <v>65</v>
      </c>
      <c r="AW106" s="88">
        <f t="shared" si="36"/>
        <v>1387214</v>
      </c>
      <c r="AX106" s="88">
        <f t="shared" si="37"/>
        <v>215389</v>
      </c>
      <c r="AY106" s="88">
        <f t="shared" si="38"/>
        <v>297106</v>
      </c>
      <c r="AZ106" s="88">
        <f t="shared" si="39"/>
        <v>0</v>
      </c>
      <c r="BA106" s="88">
        <f t="shared" si="40"/>
        <v>297106</v>
      </c>
      <c r="BB106" s="88">
        <f t="shared" si="41"/>
        <v>0</v>
      </c>
      <c r="BC106" s="88">
        <f t="shared" si="42"/>
        <v>0</v>
      </c>
      <c r="BD106" s="88">
        <f t="shared" si="43"/>
        <v>869259</v>
      </c>
      <c r="BE106" s="88">
        <f t="shared" si="44"/>
        <v>5460</v>
      </c>
      <c r="BF106" s="89" t="s">
        <v>65</v>
      </c>
      <c r="BG106" s="88">
        <f t="shared" si="45"/>
        <v>86509</v>
      </c>
      <c r="BH106" s="88">
        <f t="shared" si="35"/>
        <v>1473723</v>
      </c>
    </row>
    <row r="107" spans="1:60" ht="13.5">
      <c r="A107" s="17" t="s">
        <v>8</v>
      </c>
      <c r="B107" s="78" t="s">
        <v>273</v>
      </c>
      <c r="C107" s="79" t="s">
        <v>274</v>
      </c>
      <c r="D107" s="88">
        <f t="shared" si="49"/>
        <v>2773778</v>
      </c>
      <c r="E107" s="88">
        <f t="shared" si="50"/>
        <v>2773778</v>
      </c>
      <c r="F107" s="88">
        <v>2698110</v>
      </c>
      <c r="G107" s="88">
        <v>0</v>
      </c>
      <c r="H107" s="88">
        <v>75668</v>
      </c>
      <c r="I107" s="88">
        <v>0</v>
      </c>
      <c r="J107" s="88" t="s">
        <v>311</v>
      </c>
      <c r="K107" s="88">
        <f t="shared" si="51"/>
        <v>567155</v>
      </c>
      <c r="L107" s="88">
        <v>87636</v>
      </c>
      <c r="M107" s="89">
        <f t="shared" si="52"/>
        <v>73864</v>
      </c>
      <c r="N107" s="88">
        <v>0</v>
      </c>
      <c r="O107" s="88">
        <v>73864</v>
      </c>
      <c r="P107" s="88">
        <v>0</v>
      </c>
      <c r="Q107" s="88">
        <v>6000</v>
      </c>
      <c r="R107" s="88">
        <v>305736</v>
      </c>
      <c r="S107" s="88">
        <v>93919</v>
      </c>
      <c r="T107" s="88" t="s">
        <v>311</v>
      </c>
      <c r="U107" s="88">
        <v>0</v>
      </c>
      <c r="V107" s="88">
        <f t="shared" si="53"/>
        <v>3340933</v>
      </c>
      <c r="W107" s="88">
        <f t="shared" si="54"/>
        <v>0</v>
      </c>
      <c r="X107" s="88">
        <f t="shared" si="55"/>
        <v>0</v>
      </c>
      <c r="Y107" s="88">
        <v>0</v>
      </c>
      <c r="Z107" s="88">
        <v>0</v>
      </c>
      <c r="AA107" s="88">
        <v>0</v>
      </c>
      <c r="AB107" s="88">
        <v>0</v>
      </c>
      <c r="AC107" s="88" t="s">
        <v>311</v>
      </c>
      <c r="AD107" s="88">
        <f t="shared" si="56"/>
        <v>0</v>
      </c>
      <c r="AE107" s="88">
        <v>0</v>
      </c>
      <c r="AF107" s="89">
        <f t="shared" si="57"/>
        <v>0</v>
      </c>
      <c r="AG107" s="88">
        <v>0</v>
      </c>
      <c r="AH107" s="88">
        <v>0</v>
      </c>
      <c r="AI107" s="88">
        <v>0</v>
      </c>
      <c r="AJ107" s="88">
        <v>0</v>
      </c>
      <c r="AK107" s="88">
        <v>0</v>
      </c>
      <c r="AL107" s="88">
        <v>0</v>
      </c>
      <c r="AM107" s="88" t="s">
        <v>311</v>
      </c>
      <c r="AN107" s="88">
        <v>0</v>
      </c>
      <c r="AO107" s="88">
        <f t="shared" si="58"/>
        <v>0</v>
      </c>
      <c r="AP107" s="88">
        <f t="shared" si="59"/>
        <v>2773778</v>
      </c>
      <c r="AQ107" s="88">
        <f t="shared" si="60"/>
        <v>2773778</v>
      </c>
      <c r="AR107" s="88">
        <f t="shared" si="61"/>
        <v>2698110</v>
      </c>
      <c r="AS107" s="88">
        <f t="shared" si="62"/>
        <v>0</v>
      </c>
      <c r="AT107" s="88">
        <f t="shared" si="48"/>
        <v>75668</v>
      </c>
      <c r="AU107" s="88">
        <f t="shared" si="46"/>
        <v>0</v>
      </c>
      <c r="AV107" s="89" t="s">
        <v>65</v>
      </c>
      <c r="AW107" s="88">
        <f t="shared" si="36"/>
        <v>567155</v>
      </c>
      <c r="AX107" s="88">
        <f t="shared" si="37"/>
        <v>87636</v>
      </c>
      <c r="AY107" s="88">
        <f t="shared" si="38"/>
        <v>73864</v>
      </c>
      <c r="AZ107" s="88">
        <f t="shared" si="39"/>
        <v>0</v>
      </c>
      <c r="BA107" s="88">
        <f t="shared" si="40"/>
        <v>73864</v>
      </c>
      <c r="BB107" s="88">
        <f t="shared" si="41"/>
        <v>0</v>
      </c>
      <c r="BC107" s="88">
        <f t="shared" si="42"/>
        <v>6000</v>
      </c>
      <c r="BD107" s="88">
        <f t="shared" si="43"/>
        <v>305736</v>
      </c>
      <c r="BE107" s="88">
        <f t="shared" si="44"/>
        <v>93919</v>
      </c>
      <c r="BF107" s="89" t="s">
        <v>65</v>
      </c>
      <c r="BG107" s="88">
        <f t="shared" si="45"/>
        <v>0</v>
      </c>
      <c r="BH107" s="88">
        <f t="shared" si="35"/>
        <v>3340933</v>
      </c>
    </row>
    <row r="108" spans="1:60" ht="13.5">
      <c r="A108" s="17" t="s">
        <v>8</v>
      </c>
      <c r="B108" s="78" t="s">
        <v>275</v>
      </c>
      <c r="C108" s="79" t="s">
        <v>298</v>
      </c>
      <c r="D108" s="88">
        <f t="shared" si="49"/>
        <v>0</v>
      </c>
      <c r="E108" s="88">
        <f t="shared" si="50"/>
        <v>0</v>
      </c>
      <c r="F108" s="88">
        <v>0</v>
      </c>
      <c r="G108" s="88">
        <v>0</v>
      </c>
      <c r="H108" s="88">
        <v>0</v>
      </c>
      <c r="I108" s="88">
        <v>0</v>
      </c>
      <c r="J108" s="88" t="s">
        <v>311</v>
      </c>
      <c r="K108" s="88">
        <f t="shared" si="51"/>
        <v>2053961</v>
      </c>
      <c r="L108" s="88">
        <v>119757</v>
      </c>
      <c r="M108" s="89">
        <f t="shared" si="52"/>
        <v>720608</v>
      </c>
      <c r="N108" s="88">
        <v>0</v>
      </c>
      <c r="O108" s="88">
        <v>352119</v>
      </c>
      <c r="P108" s="88">
        <v>368489</v>
      </c>
      <c r="Q108" s="88">
        <v>0</v>
      </c>
      <c r="R108" s="88">
        <v>1213302</v>
      </c>
      <c r="S108" s="88">
        <v>294</v>
      </c>
      <c r="T108" s="88" t="s">
        <v>311</v>
      </c>
      <c r="U108" s="88">
        <v>0</v>
      </c>
      <c r="V108" s="88">
        <f t="shared" si="53"/>
        <v>2053961</v>
      </c>
      <c r="W108" s="88">
        <f t="shared" si="54"/>
        <v>0</v>
      </c>
      <c r="X108" s="88">
        <f t="shared" si="55"/>
        <v>0</v>
      </c>
      <c r="Y108" s="88">
        <v>0</v>
      </c>
      <c r="Z108" s="88">
        <v>0</v>
      </c>
      <c r="AA108" s="88">
        <v>0</v>
      </c>
      <c r="AB108" s="88">
        <v>0</v>
      </c>
      <c r="AC108" s="88" t="s">
        <v>311</v>
      </c>
      <c r="AD108" s="88">
        <f t="shared" si="56"/>
        <v>0</v>
      </c>
      <c r="AE108" s="88">
        <v>0</v>
      </c>
      <c r="AF108" s="89">
        <f t="shared" si="57"/>
        <v>0</v>
      </c>
      <c r="AG108" s="88">
        <v>0</v>
      </c>
      <c r="AH108" s="88">
        <v>0</v>
      </c>
      <c r="AI108" s="88">
        <v>0</v>
      </c>
      <c r="AJ108" s="88">
        <v>0</v>
      </c>
      <c r="AK108" s="88">
        <v>0</v>
      </c>
      <c r="AL108" s="88">
        <v>0</v>
      </c>
      <c r="AM108" s="88" t="s">
        <v>311</v>
      </c>
      <c r="AN108" s="88">
        <v>0</v>
      </c>
      <c r="AO108" s="88">
        <f t="shared" si="58"/>
        <v>0</v>
      </c>
      <c r="AP108" s="88">
        <f t="shared" si="59"/>
        <v>0</v>
      </c>
      <c r="AQ108" s="88">
        <f t="shared" si="60"/>
        <v>0</v>
      </c>
      <c r="AR108" s="88">
        <f t="shared" si="61"/>
        <v>0</v>
      </c>
      <c r="AS108" s="88">
        <f t="shared" si="62"/>
        <v>0</v>
      </c>
      <c r="AT108" s="88">
        <f t="shared" si="48"/>
        <v>0</v>
      </c>
      <c r="AU108" s="88">
        <f t="shared" si="46"/>
        <v>0</v>
      </c>
      <c r="AV108" s="89" t="s">
        <v>65</v>
      </c>
      <c r="AW108" s="88">
        <f t="shared" si="36"/>
        <v>2053961</v>
      </c>
      <c r="AX108" s="88">
        <f t="shared" si="37"/>
        <v>119757</v>
      </c>
      <c r="AY108" s="88">
        <f t="shared" si="38"/>
        <v>720608</v>
      </c>
      <c r="AZ108" s="88">
        <f t="shared" si="39"/>
        <v>0</v>
      </c>
      <c r="BA108" s="88">
        <f t="shared" si="40"/>
        <v>352119</v>
      </c>
      <c r="BB108" s="88">
        <f t="shared" si="41"/>
        <v>368489</v>
      </c>
      <c r="BC108" s="88">
        <f t="shared" si="42"/>
        <v>0</v>
      </c>
      <c r="BD108" s="88">
        <f t="shared" si="43"/>
        <v>1213302</v>
      </c>
      <c r="BE108" s="88">
        <f t="shared" si="44"/>
        <v>294</v>
      </c>
      <c r="BF108" s="89" t="s">
        <v>65</v>
      </c>
      <c r="BG108" s="88">
        <f t="shared" si="45"/>
        <v>0</v>
      </c>
      <c r="BH108" s="88">
        <f t="shared" si="35"/>
        <v>2053961</v>
      </c>
    </row>
    <row r="109" spans="1:60" ht="13.5">
      <c r="A109" s="17" t="s">
        <v>8</v>
      </c>
      <c r="B109" s="78" t="s">
        <v>276</v>
      </c>
      <c r="C109" s="79" t="s">
        <v>277</v>
      </c>
      <c r="D109" s="88">
        <f t="shared" si="49"/>
        <v>607789</v>
      </c>
      <c r="E109" s="88">
        <f t="shared" si="50"/>
        <v>607789</v>
      </c>
      <c r="F109" s="88">
        <v>607789</v>
      </c>
      <c r="G109" s="88">
        <v>0</v>
      </c>
      <c r="H109" s="88">
        <v>0</v>
      </c>
      <c r="I109" s="88">
        <v>0</v>
      </c>
      <c r="J109" s="88" t="s">
        <v>311</v>
      </c>
      <c r="K109" s="88">
        <f t="shared" si="51"/>
        <v>533330</v>
      </c>
      <c r="L109" s="88">
        <v>95460</v>
      </c>
      <c r="M109" s="89">
        <f t="shared" si="52"/>
        <v>114953</v>
      </c>
      <c r="N109" s="88">
        <v>0</v>
      </c>
      <c r="O109" s="88">
        <v>114953</v>
      </c>
      <c r="P109" s="88">
        <v>0</v>
      </c>
      <c r="Q109" s="88">
        <v>0</v>
      </c>
      <c r="R109" s="88">
        <v>322917</v>
      </c>
      <c r="S109" s="88">
        <v>0</v>
      </c>
      <c r="T109" s="88" t="s">
        <v>311</v>
      </c>
      <c r="U109" s="88">
        <v>0</v>
      </c>
      <c r="V109" s="88">
        <f t="shared" si="53"/>
        <v>1141119</v>
      </c>
      <c r="W109" s="88">
        <f t="shared" si="54"/>
        <v>0</v>
      </c>
      <c r="X109" s="88">
        <f t="shared" si="55"/>
        <v>0</v>
      </c>
      <c r="Y109" s="88">
        <v>0</v>
      </c>
      <c r="Z109" s="88">
        <v>0</v>
      </c>
      <c r="AA109" s="88">
        <v>0</v>
      </c>
      <c r="AB109" s="88">
        <v>0</v>
      </c>
      <c r="AC109" s="88" t="s">
        <v>311</v>
      </c>
      <c r="AD109" s="88">
        <f t="shared" si="56"/>
        <v>0</v>
      </c>
      <c r="AE109" s="88">
        <v>0</v>
      </c>
      <c r="AF109" s="89">
        <f t="shared" si="57"/>
        <v>0</v>
      </c>
      <c r="AG109" s="88">
        <v>0</v>
      </c>
      <c r="AH109" s="88">
        <v>0</v>
      </c>
      <c r="AI109" s="88">
        <v>0</v>
      </c>
      <c r="AJ109" s="88">
        <v>0</v>
      </c>
      <c r="AK109" s="88">
        <v>0</v>
      </c>
      <c r="AL109" s="88">
        <v>0</v>
      </c>
      <c r="AM109" s="88" t="s">
        <v>311</v>
      </c>
      <c r="AN109" s="88">
        <v>0</v>
      </c>
      <c r="AO109" s="88">
        <f t="shared" si="58"/>
        <v>0</v>
      </c>
      <c r="AP109" s="88">
        <f t="shared" si="59"/>
        <v>607789</v>
      </c>
      <c r="AQ109" s="88">
        <f t="shared" si="60"/>
        <v>607789</v>
      </c>
      <c r="AR109" s="88">
        <f t="shared" si="61"/>
        <v>607789</v>
      </c>
      <c r="AS109" s="88">
        <f t="shared" si="62"/>
        <v>0</v>
      </c>
      <c r="AT109" s="88">
        <f t="shared" si="48"/>
        <v>0</v>
      </c>
      <c r="AU109" s="88">
        <f t="shared" si="46"/>
        <v>0</v>
      </c>
      <c r="AV109" s="89" t="s">
        <v>65</v>
      </c>
      <c r="AW109" s="88">
        <f t="shared" si="36"/>
        <v>533330</v>
      </c>
      <c r="AX109" s="88">
        <f t="shared" si="37"/>
        <v>95460</v>
      </c>
      <c r="AY109" s="88">
        <f t="shared" si="38"/>
        <v>114953</v>
      </c>
      <c r="AZ109" s="88">
        <f t="shared" si="39"/>
        <v>0</v>
      </c>
      <c r="BA109" s="88">
        <f t="shared" si="40"/>
        <v>114953</v>
      </c>
      <c r="BB109" s="88">
        <f t="shared" si="41"/>
        <v>0</v>
      </c>
      <c r="BC109" s="88">
        <f t="shared" si="42"/>
        <v>0</v>
      </c>
      <c r="BD109" s="88">
        <f t="shared" si="43"/>
        <v>322917</v>
      </c>
      <c r="BE109" s="88">
        <f t="shared" si="44"/>
        <v>0</v>
      </c>
      <c r="BF109" s="89" t="s">
        <v>65</v>
      </c>
      <c r="BG109" s="88">
        <f t="shared" si="45"/>
        <v>0</v>
      </c>
      <c r="BH109" s="88">
        <f t="shared" si="35"/>
        <v>1141119</v>
      </c>
    </row>
    <row r="110" spans="1:60" ht="13.5">
      <c r="A110" s="17" t="s">
        <v>8</v>
      </c>
      <c r="B110" s="78" t="s">
        <v>278</v>
      </c>
      <c r="C110" s="79" t="s">
        <v>279</v>
      </c>
      <c r="D110" s="88">
        <f t="shared" si="49"/>
        <v>26692</v>
      </c>
      <c r="E110" s="88">
        <f t="shared" si="50"/>
        <v>24907</v>
      </c>
      <c r="F110" s="88">
        <v>24907</v>
      </c>
      <c r="G110" s="88">
        <v>0</v>
      </c>
      <c r="H110" s="88">
        <v>0</v>
      </c>
      <c r="I110" s="88">
        <v>1785</v>
      </c>
      <c r="J110" s="88" t="s">
        <v>311</v>
      </c>
      <c r="K110" s="88">
        <f t="shared" si="51"/>
        <v>692136</v>
      </c>
      <c r="L110" s="88">
        <v>133944</v>
      </c>
      <c r="M110" s="89">
        <f t="shared" si="52"/>
        <v>294850</v>
      </c>
      <c r="N110" s="88">
        <v>0</v>
      </c>
      <c r="O110" s="88">
        <v>294850</v>
      </c>
      <c r="P110" s="88">
        <v>0</v>
      </c>
      <c r="Q110" s="88">
        <v>0</v>
      </c>
      <c r="R110" s="88">
        <v>263342</v>
      </c>
      <c r="S110" s="88">
        <v>0</v>
      </c>
      <c r="T110" s="88" t="s">
        <v>311</v>
      </c>
      <c r="U110" s="88">
        <v>0</v>
      </c>
      <c r="V110" s="88">
        <f t="shared" si="53"/>
        <v>718828</v>
      </c>
      <c r="W110" s="88">
        <f t="shared" si="54"/>
        <v>0</v>
      </c>
      <c r="X110" s="88">
        <f t="shared" si="55"/>
        <v>0</v>
      </c>
      <c r="Y110" s="88">
        <v>0</v>
      </c>
      <c r="Z110" s="88">
        <v>0</v>
      </c>
      <c r="AA110" s="88">
        <v>0</v>
      </c>
      <c r="AB110" s="88">
        <v>0</v>
      </c>
      <c r="AC110" s="88" t="s">
        <v>311</v>
      </c>
      <c r="AD110" s="88">
        <f t="shared" si="56"/>
        <v>0</v>
      </c>
      <c r="AE110" s="88">
        <v>0</v>
      </c>
      <c r="AF110" s="89">
        <f t="shared" si="57"/>
        <v>0</v>
      </c>
      <c r="AG110" s="88">
        <v>0</v>
      </c>
      <c r="AH110" s="88">
        <v>0</v>
      </c>
      <c r="AI110" s="88">
        <v>0</v>
      </c>
      <c r="AJ110" s="88">
        <v>0</v>
      </c>
      <c r="AK110" s="88">
        <v>0</v>
      </c>
      <c r="AL110" s="88">
        <v>0</v>
      </c>
      <c r="AM110" s="88" t="s">
        <v>311</v>
      </c>
      <c r="AN110" s="88">
        <v>0</v>
      </c>
      <c r="AO110" s="88">
        <f t="shared" si="58"/>
        <v>0</v>
      </c>
      <c r="AP110" s="88">
        <f t="shared" si="59"/>
        <v>26692</v>
      </c>
      <c r="AQ110" s="88">
        <f t="shared" si="60"/>
        <v>24907</v>
      </c>
      <c r="AR110" s="88">
        <f t="shared" si="61"/>
        <v>24907</v>
      </c>
      <c r="AS110" s="88">
        <f t="shared" si="62"/>
        <v>0</v>
      </c>
      <c r="AT110" s="88">
        <f t="shared" si="48"/>
        <v>0</v>
      </c>
      <c r="AU110" s="88">
        <f t="shared" si="46"/>
        <v>1785</v>
      </c>
      <c r="AV110" s="89" t="s">
        <v>65</v>
      </c>
      <c r="AW110" s="88">
        <f t="shared" si="36"/>
        <v>692136</v>
      </c>
      <c r="AX110" s="88">
        <f t="shared" si="37"/>
        <v>133944</v>
      </c>
      <c r="AY110" s="88">
        <f t="shared" si="38"/>
        <v>294850</v>
      </c>
      <c r="AZ110" s="88">
        <f t="shared" si="39"/>
        <v>0</v>
      </c>
      <c r="BA110" s="88">
        <f t="shared" si="40"/>
        <v>294850</v>
      </c>
      <c r="BB110" s="88">
        <f t="shared" si="41"/>
        <v>0</v>
      </c>
      <c r="BC110" s="88">
        <f t="shared" si="42"/>
        <v>0</v>
      </c>
      <c r="BD110" s="88">
        <f t="shared" si="43"/>
        <v>263342</v>
      </c>
      <c r="BE110" s="88">
        <f t="shared" si="44"/>
        <v>0</v>
      </c>
      <c r="BF110" s="89" t="s">
        <v>65</v>
      </c>
      <c r="BG110" s="88">
        <f t="shared" si="45"/>
        <v>0</v>
      </c>
      <c r="BH110" s="88">
        <f t="shared" si="35"/>
        <v>718828</v>
      </c>
    </row>
    <row r="111" spans="1:60" ht="13.5">
      <c r="A111" s="17" t="s">
        <v>8</v>
      </c>
      <c r="B111" s="78" t="s">
        <v>280</v>
      </c>
      <c r="C111" s="79" t="s">
        <v>281</v>
      </c>
      <c r="D111" s="88">
        <f t="shared" si="49"/>
        <v>2214471</v>
      </c>
      <c r="E111" s="88">
        <f t="shared" si="50"/>
        <v>2214471</v>
      </c>
      <c r="F111" s="88">
        <v>2214471</v>
      </c>
      <c r="G111" s="88">
        <v>0</v>
      </c>
      <c r="H111" s="88">
        <v>0</v>
      </c>
      <c r="I111" s="88">
        <v>0</v>
      </c>
      <c r="J111" s="88" t="s">
        <v>311</v>
      </c>
      <c r="K111" s="88">
        <f t="shared" si="51"/>
        <v>401119</v>
      </c>
      <c r="L111" s="88">
        <v>62284</v>
      </c>
      <c r="M111" s="89">
        <f t="shared" si="52"/>
        <v>90183</v>
      </c>
      <c r="N111" s="88">
        <v>0</v>
      </c>
      <c r="O111" s="88">
        <v>90183</v>
      </c>
      <c r="P111" s="88">
        <v>0</v>
      </c>
      <c r="Q111" s="88">
        <v>0</v>
      </c>
      <c r="R111" s="88">
        <v>230653</v>
      </c>
      <c r="S111" s="88">
        <v>17999</v>
      </c>
      <c r="T111" s="88" t="s">
        <v>311</v>
      </c>
      <c r="U111" s="88">
        <v>77662</v>
      </c>
      <c r="V111" s="88">
        <f t="shared" si="53"/>
        <v>2693252</v>
      </c>
      <c r="W111" s="88">
        <f t="shared" si="54"/>
        <v>0</v>
      </c>
      <c r="X111" s="88">
        <f t="shared" si="55"/>
        <v>0</v>
      </c>
      <c r="Y111" s="88">
        <v>0</v>
      </c>
      <c r="Z111" s="88">
        <v>0</v>
      </c>
      <c r="AA111" s="88">
        <v>0</v>
      </c>
      <c r="AB111" s="88">
        <v>0</v>
      </c>
      <c r="AC111" s="88" t="s">
        <v>311</v>
      </c>
      <c r="AD111" s="88">
        <f t="shared" si="56"/>
        <v>0</v>
      </c>
      <c r="AE111" s="88">
        <v>0</v>
      </c>
      <c r="AF111" s="89">
        <f t="shared" si="57"/>
        <v>0</v>
      </c>
      <c r="AG111" s="88">
        <v>0</v>
      </c>
      <c r="AH111" s="88">
        <v>0</v>
      </c>
      <c r="AI111" s="88">
        <v>0</v>
      </c>
      <c r="AJ111" s="88">
        <v>0</v>
      </c>
      <c r="AK111" s="88">
        <v>0</v>
      </c>
      <c r="AL111" s="88">
        <v>0</v>
      </c>
      <c r="AM111" s="88" t="s">
        <v>311</v>
      </c>
      <c r="AN111" s="88">
        <v>0</v>
      </c>
      <c r="AO111" s="88">
        <f t="shared" si="58"/>
        <v>0</v>
      </c>
      <c r="AP111" s="88">
        <f t="shared" si="59"/>
        <v>2214471</v>
      </c>
      <c r="AQ111" s="88">
        <f t="shared" si="60"/>
        <v>2214471</v>
      </c>
      <c r="AR111" s="88">
        <f t="shared" si="61"/>
        <v>2214471</v>
      </c>
      <c r="AS111" s="88">
        <f t="shared" si="62"/>
        <v>0</v>
      </c>
      <c r="AT111" s="88">
        <f t="shared" si="48"/>
        <v>0</v>
      </c>
      <c r="AU111" s="88">
        <f t="shared" si="46"/>
        <v>0</v>
      </c>
      <c r="AV111" s="89" t="s">
        <v>65</v>
      </c>
      <c r="AW111" s="88">
        <f t="shared" si="36"/>
        <v>401119</v>
      </c>
      <c r="AX111" s="88">
        <f t="shared" si="37"/>
        <v>62284</v>
      </c>
      <c r="AY111" s="88">
        <f t="shared" si="38"/>
        <v>90183</v>
      </c>
      <c r="AZ111" s="88">
        <f t="shared" si="39"/>
        <v>0</v>
      </c>
      <c r="BA111" s="88">
        <f t="shared" si="40"/>
        <v>90183</v>
      </c>
      <c r="BB111" s="88">
        <f t="shared" si="41"/>
        <v>0</v>
      </c>
      <c r="BC111" s="88">
        <f t="shared" si="42"/>
        <v>0</v>
      </c>
      <c r="BD111" s="88">
        <f t="shared" si="43"/>
        <v>230653</v>
      </c>
      <c r="BE111" s="88">
        <f t="shared" si="44"/>
        <v>17999</v>
      </c>
      <c r="BF111" s="89" t="s">
        <v>65</v>
      </c>
      <c r="BG111" s="88">
        <f t="shared" si="45"/>
        <v>77662</v>
      </c>
      <c r="BH111" s="88">
        <f>V111+AO111</f>
        <v>2693252</v>
      </c>
    </row>
    <row r="112" spans="1:60" ht="13.5">
      <c r="A112" s="17" t="s">
        <v>8</v>
      </c>
      <c r="B112" s="78" t="s">
        <v>282</v>
      </c>
      <c r="C112" s="79" t="s">
        <v>283</v>
      </c>
      <c r="D112" s="88">
        <f t="shared" si="49"/>
        <v>67086</v>
      </c>
      <c r="E112" s="88">
        <f t="shared" si="50"/>
        <v>67086</v>
      </c>
      <c r="F112" s="88">
        <v>0</v>
      </c>
      <c r="G112" s="88">
        <v>0</v>
      </c>
      <c r="H112" s="88">
        <v>67086</v>
      </c>
      <c r="I112" s="88">
        <v>0</v>
      </c>
      <c r="J112" s="88" t="s">
        <v>311</v>
      </c>
      <c r="K112" s="88">
        <f t="shared" si="51"/>
        <v>574201</v>
      </c>
      <c r="L112" s="88">
        <v>95488</v>
      </c>
      <c r="M112" s="89">
        <f t="shared" si="52"/>
        <v>201088</v>
      </c>
      <c r="N112" s="88">
        <v>0</v>
      </c>
      <c r="O112" s="88">
        <v>176020</v>
      </c>
      <c r="P112" s="88">
        <v>25068</v>
      </c>
      <c r="Q112" s="88">
        <v>0</v>
      </c>
      <c r="R112" s="88">
        <v>93035</v>
      </c>
      <c r="S112" s="88">
        <v>184590</v>
      </c>
      <c r="T112" s="88" t="s">
        <v>311</v>
      </c>
      <c r="U112" s="88">
        <v>0</v>
      </c>
      <c r="V112" s="88">
        <f t="shared" si="53"/>
        <v>641287</v>
      </c>
      <c r="W112" s="88">
        <f t="shared" si="54"/>
        <v>0</v>
      </c>
      <c r="X112" s="88">
        <f t="shared" si="55"/>
        <v>0</v>
      </c>
      <c r="Y112" s="88">
        <v>0</v>
      </c>
      <c r="Z112" s="88">
        <v>0</v>
      </c>
      <c r="AA112" s="88">
        <v>0</v>
      </c>
      <c r="AB112" s="88">
        <v>0</v>
      </c>
      <c r="AC112" s="88" t="s">
        <v>311</v>
      </c>
      <c r="AD112" s="88">
        <f t="shared" si="56"/>
        <v>183887</v>
      </c>
      <c r="AE112" s="88">
        <v>54709</v>
      </c>
      <c r="AF112" s="89">
        <f t="shared" si="57"/>
        <v>33916</v>
      </c>
      <c r="AG112" s="88">
        <v>0</v>
      </c>
      <c r="AH112" s="88">
        <v>32347</v>
      </c>
      <c r="AI112" s="88">
        <v>1569</v>
      </c>
      <c r="AJ112" s="88">
        <v>0</v>
      </c>
      <c r="AK112" s="88">
        <v>80350</v>
      </c>
      <c r="AL112" s="88">
        <v>14912</v>
      </c>
      <c r="AM112" s="88" t="s">
        <v>311</v>
      </c>
      <c r="AN112" s="88">
        <v>0</v>
      </c>
      <c r="AO112" s="88">
        <f t="shared" si="58"/>
        <v>183887</v>
      </c>
      <c r="AP112" s="88">
        <f t="shared" si="59"/>
        <v>67086</v>
      </c>
      <c r="AQ112" s="88">
        <f t="shared" si="60"/>
        <v>67086</v>
      </c>
      <c r="AR112" s="88">
        <f t="shared" si="61"/>
        <v>0</v>
      </c>
      <c r="AS112" s="88">
        <f t="shared" si="62"/>
        <v>0</v>
      </c>
      <c r="AT112" s="88">
        <f t="shared" si="48"/>
        <v>67086</v>
      </c>
      <c r="AU112" s="88">
        <f t="shared" si="46"/>
        <v>0</v>
      </c>
      <c r="AV112" s="89" t="s">
        <v>65</v>
      </c>
      <c r="AW112" s="88">
        <f t="shared" si="36"/>
        <v>758088</v>
      </c>
      <c r="AX112" s="88">
        <f t="shared" si="37"/>
        <v>150197</v>
      </c>
      <c r="AY112" s="88">
        <f t="shared" si="38"/>
        <v>235004</v>
      </c>
      <c r="AZ112" s="88">
        <f t="shared" si="39"/>
        <v>0</v>
      </c>
      <c r="BA112" s="88">
        <f t="shared" si="40"/>
        <v>208367</v>
      </c>
      <c r="BB112" s="88">
        <f t="shared" si="41"/>
        <v>26637</v>
      </c>
      <c r="BC112" s="88">
        <f t="shared" si="42"/>
        <v>0</v>
      </c>
      <c r="BD112" s="88">
        <f t="shared" si="43"/>
        <v>173385</v>
      </c>
      <c r="BE112" s="88">
        <f t="shared" si="44"/>
        <v>199502</v>
      </c>
      <c r="BF112" s="89" t="s">
        <v>65</v>
      </c>
      <c r="BG112" s="88">
        <f t="shared" si="45"/>
        <v>0</v>
      </c>
      <c r="BH112" s="88">
        <f>V112+AO112</f>
        <v>825174</v>
      </c>
    </row>
    <row r="113" spans="1:60" ht="13.5">
      <c r="A113" s="17" t="s">
        <v>8</v>
      </c>
      <c r="B113" s="78" t="s">
        <v>284</v>
      </c>
      <c r="C113" s="79" t="s">
        <v>285</v>
      </c>
      <c r="D113" s="88">
        <f t="shared" si="49"/>
        <v>0</v>
      </c>
      <c r="E113" s="88">
        <f t="shared" si="50"/>
        <v>0</v>
      </c>
      <c r="F113" s="88">
        <v>0</v>
      </c>
      <c r="G113" s="88">
        <v>0</v>
      </c>
      <c r="H113" s="88">
        <v>0</v>
      </c>
      <c r="I113" s="88">
        <v>0</v>
      </c>
      <c r="J113" s="88" t="s">
        <v>311</v>
      </c>
      <c r="K113" s="88">
        <f t="shared" si="51"/>
        <v>0</v>
      </c>
      <c r="L113" s="88">
        <v>0</v>
      </c>
      <c r="M113" s="89">
        <f t="shared" si="52"/>
        <v>0</v>
      </c>
      <c r="N113" s="88">
        <v>0</v>
      </c>
      <c r="O113" s="88">
        <v>0</v>
      </c>
      <c r="P113" s="88">
        <v>0</v>
      </c>
      <c r="Q113" s="88">
        <v>0</v>
      </c>
      <c r="R113" s="88">
        <v>0</v>
      </c>
      <c r="S113" s="88">
        <v>0</v>
      </c>
      <c r="T113" s="88" t="s">
        <v>311</v>
      </c>
      <c r="U113" s="88">
        <v>0</v>
      </c>
      <c r="V113" s="88">
        <f t="shared" si="53"/>
        <v>0</v>
      </c>
      <c r="W113" s="88">
        <f t="shared" si="54"/>
        <v>0</v>
      </c>
      <c r="X113" s="88">
        <f t="shared" si="55"/>
        <v>0</v>
      </c>
      <c r="Y113" s="88">
        <v>0</v>
      </c>
      <c r="Z113" s="88">
        <v>0</v>
      </c>
      <c r="AA113" s="88">
        <v>0</v>
      </c>
      <c r="AB113" s="88">
        <v>0</v>
      </c>
      <c r="AC113" s="88" t="s">
        <v>311</v>
      </c>
      <c r="AD113" s="88">
        <f t="shared" si="56"/>
        <v>141785</v>
      </c>
      <c r="AE113" s="88">
        <v>23979</v>
      </c>
      <c r="AF113" s="89">
        <f t="shared" si="57"/>
        <v>62286</v>
      </c>
      <c r="AG113" s="88">
        <v>0</v>
      </c>
      <c r="AH113" s="88">
        <v>60213</v>
      </c>
      <c r="AI113" s="88">
        <v>2073</v>
      </c>
      <c r="AJ113" s="88">
        <v>0</v>
      </c>
      <c r="AK113" s="88">
        <v>53734</v>
      </c>
      <c r="AL113" s="88">
        <v>1786</v>
      </c>
      <c r="AM113" s="88" t="s">
        <v>311</v>
      </c>
      <c r="AN113" s="88">
        <v>0</v>
      </c>
      <c r="AO113" s="88">
        <f t="shared" si="58"/>
        <v>141785</v>
      </c>
      <c r="AP113" s="88">
        <f t="shared" si="59"/>
        <v>0</v>
      </c>
      <c r="AQ113" s="88">
        <f t="shared" si="60"/>
        <v>0</v>
      </c>
      <c r="AR113" s="88">
        <f t="shared" si="61"/>
        <v>0</v>
      </c>
      <c r="AS113" s="88">
        <f t="shared" si="62"/>
        <v>0</v>
      </c>
      <c r="AT113" s="88">
        <f t="shared" si="48"/>
        <v>0</v>
      </c>
      <c r="AU113" s="88">
        <f t="shared" si="46"/>
        <v>0</v>
      </c>
      <c r="AV113" s="89" t="s">
        <v>65</v>
      </c>
      <c r="AW113" s="88">
        <f t="shared" si="36"/>
        <v>141785</v>
      </c>
      <c r="AX113" s="88">
        <f t="shared" si="37"/>
        <v>23979</v>
      </c>
      <c r="AY113" s="88">
        <f t="shared" si="38"/>
        <v>62286</v>
      </c>
      <c r="AZ113" s="88">
        <f t="shared" si="39"/>
        <v>0</v>
      </c>
      <c r="BA113" s="88">
        <f t="shared" si="40"/>
        <v>60213</v>
      </c>
      <c r="BB113" s="88">
        <f t="shared" si="41"/>
        <v>2073</v>
      </c>
      <c r="BC113" s="88">
        <f t="shared" si="42"/>
        <v>0</v>
      </c>
      <c r="BD113" s="88">
        <f t="shared" si="43"/>
        <v>53734</v>
      </c>
      <c r="BE113" s="88">
        <f t="shared" si="44"/>
        <v>1786</v>
      </c>
      <c r="BF113" s="89" t="s">
        <v>65</v>
      </c>
      <c r="BG113" s="88">
        <f t="shared" si="45"/>
        <v>0</v>
      </c>
      <c r="BH113" s="88">
        <f>V113+AO113</f>
        <v>141785</v>
      </c>
    </row>
    <row r="114" spans="1:60" ht="13.5">
      <c r="A114" s="17" t="s">
        <v>8</v>
      </c>
      <c r="B114" s="78" t="s">
        <v>286</v>
      </c>
      <c r="C114" s="79" t="s">
        <v>287</v>
      </c>
      <c r="D114" s="88">
        <f t="shared" si="49"/>
        <v>0</v>
      </c>
      <c r="E114" s="88">
        <f t="shared" si="50"/>
        <v>0</v>
      </c>
      <c r="F114" s="88">
        <v>0</v>
      </c>
      <c r="G114" s="88">
        <v>0</v>
      </c>
      <c r="H114" s="88">
        <v>0</v>
      </c>
      <c r="I114" s="88">
        <v>0</v>
      </c>
      <c r="J114" s="88" t="s">
        <v>311</v>
      </c>
      <c r="K114" s="88">
        <f t="shared" si="51"/>
        <v>643301</v>
      </c>
      <c r="L114" s="88">
        <v>77920</v>
      </c>
      <c r="M114" s="89">
        <f t="shared" si="52"/>
        <v>158049</v>
      </c>
      <c r="N114" s="88">
        <v>317</v>
      </c>
      <c r="O114" s="88">
        <v>106068</v>
      </c>
      <c r="P114" s="88">
        <v>51664</v>
      </c>
      <c r="Q114" s="88">
        <v>0</v>
      </c>
      <c r="R114" s="88">
        <v>407332</v>
      </c>
      <c r="S114" s="88">
        <v>0</v>
      </c>
      <c r="T114" s="88" t="s">
        <v>311</v>
      </c>
      <c r="U114" s="88">
        <v>185656</v>
      </c>
      <c r="V114" s="88">
        <f t="shared" si="53"/>
        <v>828957</v>
      </c>
      <c r="W114" s="88">
        <f t="shared" si="54"/>
        <v>18543</v>
      </c>
      <c r="X114" s="88">
        <f t="shared" si="55"/>
        <v>18543</v>
      </c>
      <c r="Y114" s="88">
        <v>18543</v>
      </c>
      <c r="Z114" s="88">
        <v>0</v>
      </c>
      <c r="AA114" s="88">
        <v>0</v>
      </c>
      <c r="AB114" s="88">
        <v>0</v>
      </c>
      <c r="AC114" s="88" t="s">
        <v>311</v>
      </c>
      <c r="AD114" s="88">
        <f t="shared" si="56"/>
        <v>234355</v>
      </c>
      <c r="AE114" s="88">
        <v>36641</v>
      </c>
      <c r="AF114" s="89">
        <f t="shared" si="57"/>
        <v>109118</v>
      </c>
      <c r="AG114" s="88">
        <v>0</v>
      </c>
      <c r="AH114" s="88">
        <v>108341</v>
      </c>
      <c r="AI114" s="88">
        <v>777</v>
      </c>
      <c r="AJ114" s="88">
        <v>0</v>
      </c>
      <c r="AK114" s="88">
        <v>45963</v>
      </c>
      <c r="AL114" s="88">
        <v>42633</v>
      </c>
      <c r="AM114" s="88" t="s">
        <v>311</v>
      </c>
      <c r="AN114" s="88">
        <v>11438</v>
      </c>
      <c r="AO114" s="88">
        <f t="shared" si="58"/>
        <v>264336</v>
      </c>
      <c r="AP114" s="88">
        <f t="shared" si="59"/>
        <v>18543</v>
      </c>
      <c r="AQ114" s="88">
        <f t="shared" si="60"/>
        <v>18543</v>
      </c>
      <c r="AR114" s="88">
        <f t="shared" si="61"/>
        <v>18543</v>
      </c>
      <c r="AS114" s="88">
        <f t="shared" si="62"/>
        <v>0</v>
      </c>
      <c r="AT114" s="88">
        <f t="shared" si="48"/>
        <v>0</v>
      </c>
      <c r="AU114" s="88">
        <f t="shared" si="46"/>
        <v>0</v>
      </c>
      <c r="AV114" s="89" t="s">
        <v>65</v>
      </c>
      <c r="AW114" s="88">
        <f t="shared" si="36"/>
        <v>877656</v>
      </c>
      <c r="AX114" s="88">
        <f t="shared" si="37"/>
        <v>114561</v>
      </c>
      <c r="AY114" s="88">
        <f t="shared" si="38"/>
        <v>267167</v>
      </c>
      <c r="AZ114" s="88">
        <f t="shared" si="39"/>
        <v>317</v>
      </c>
      <c r="BA114" s="88">
        <f t="shared" si="40"/>
        <v>214409</v>
      </c>
      <c r="BB114" s="88">
        <f t="shared" si="41"/>
        <v>52441</v>
      </c>
      <c r="BC114" s="88">
        <f t="shared" si="42"/>
        <v>0</v>
      </c>
      <c r="BD114" s="88">
        <f t="shared" si="43"/>
        <v>453295</v>
      </c>
      <c r="BE114" s="88">
        <f t="shared" si="44"/>
        <v>42633</v>
      </c>
      <c r="BF114" s="89" t="s">
        <v>65</v>
      </c>
      <c r="BG114" s="88">
        <f t="shared" si="45"/>
        <v>197094</v>
      </c>
      <c r="BH114" s="88">
        <f>V114+AO114</f>
        <v>1093293</v>
      </c>
    </row>
    <row r="115" spans="1:60" ht="13.5">
      <c r="A115" s="17" t="s">
        <v>8</v>
      </c>
      <c r="B115" s="78" t="s">
        <v>288</v>
      </c>
      <c r="C115" s="79" t="s">
        <v>289</v>
      </c>
      <c r="D115" s="88">
        <f t="shared" si="49"/>
        <v>0</v>
      </c>
      <c r="E115" s="88">
        <f t="shared" si="50"/>
        <v>0</v>
      </c>
      <c r="F115" s="88">
        <v>0</v>
      </c>
      <c r="G115" s="88">
        <v>0</v>
      </c>
      <c r="H115" s="88">
        <v>0</v>
      </c>
      <c r="I115" s="88">
        <v>0</v>
      </c>
      <c r="J115" s="88" t="s">
        <v>311</v>
      </c>
      <c r="K115" s="88">
        <f t="shared" si="51"/>
        <v>182980</v>
      </c>
      <c r="L115" s="88">
        <v>54466</v>
      </c>
      <c r="M115" s="89">
        <f t="shared" si="52"/>
        <v>15553</v>
      </c>
      <c r="N115" s="88">
        <v>0</v>
      </c>
      <c r="O115" s="88">
        <v>5477</v>
      </c>
      <c r="P115" s="88">
        <v>10076</v>
      </c>
      <c r="Q115" s="88">
        <v>0</v>
      </c>
      <c r="R115" s="88">
        <v>99189</v>
      </c>
      <c r="S115" s="88">
        <v>13772</v>
      </c>
      <c r="T115" s="88" t="s">
        <v>311</v>
      </c>
      <c r="U115" s="88">
        <v>0</v>
      </c>
      <c r="V115" s="88">
        <f t="shared" si="53"/>
        <v>182980</v>
      </c>
      <c r="W115" s="88">
        <f t="shared" si="54"/>
        <v>0</v>
      </c>
      <c r="X115" s="88">
        <f t="shared" si="55"/>
        <v>0</v>
      </c>
      <c r="Y115" s="88">
        <v>0</v>
      </c>
      <c r="Z115" s="88">
        <v>0</v>
      </c>
      <c r="AA115" s="88">
        <v>0</v>
      </c>
      <c r="AB115" s="88">
        <v>0</v>
      </c>
      <c r="AC115" s="88" t="s">
        <v>311</v>
      </c>
      <c r="AD115" s="88">
        <f t="shared" si="56"/>
        <v>0</v>
      </c>
      <c r="AE115" s="88">
        <v>0</v>
      </c>
      <c r="AF115" s="89">
        <f t="shared" si="57"/>
        <v>0</v>
      </c>
      <c r="AG115" s="88">
        <v>0</v>
      </c>
      <c r="AH115" s="88">
        <v>0</v>
      </c>
      <c r="AI115" s="88">
        <v>0</v>
      </c>
      <c r="AJ115" s="88">
        <v>0</v>
      </c>
      <c r="AK115" s="88">
        <v>0</v>
      </c>
      <c r="AL115" s="88">
        <v>0</v>
      </c>
      <c r="AM115" s="88" t="s">
        <v>311</v>
      </c>
      <c r="AN115" s="88">
        <v>0</v>
      </c>
      <c r="AO115" s="88">
        <f t="shared" si="58"/>
        <v>0</v>
      </c>
      <c r="AP115" s="88">
        <f t="shared" si="59"/>
        <v>0</v>
      </c>
      <c r="AQ115" s="88">
        <f t="shared" si="60"/>
        <v>0</v>
      </c>
      <c r="AR115" s="88">
        <f t="shared" si="61"/>
        <v>0</v>
      </c>
      <c r="AS115" s="88">
        <f t="shared" si="62"/>
        <v>0</v>
      </c>
      <c r="AT115" s="88">
        <f t="shared" si="48"/>
        <v>0</v>
      </c>
      <c r="AU115" s="88">
        <f t="shared" si="46"/>
        <v>0</v>
      </c>
      <c r="AV115" s="89" t="s">
        <v>65</v>
      </c>
      <c r="AW115" s="88">
        <f t="shared" si="36"/>
        <v>182980</v>
      </c>
      <c r="AX115" s="88">
        <f t="shared" si="37"/>
        <v>54466</v>
      </c>
      <c r="AY115" s="88">
        <f t="shared" si="38"/>
        <v>15553</v>
      </c>
      <c r="AZ115" s="88">
        <f t="shared" si="39"/>
        <v>0</v>
      </c>
      <c r="BA115" s="88">
        <f t="shared" si="40"/>
        <v>5477</v>
      </c>
      <c r="BB115" s="88">
        <f t="shared" si="41"/>
        <v>10076</v>
      </c>
      <c r="BC115" s="88">
        <f t="shared" si="42"/>
        <v>0</v>
      </c>
      <c r="BD115" s="88">
        <f t="shared" si="43"/>
        <v>99189</v>
      </c>
      <c r="BE115" s="88">
        <f t="shared" si="44"/>
        <v>13772</v>
      </c>
      <c r="BF115" s="89" t="s">
        <v>65</v>
      </c>
      <c r="BG115" s="88">
        <f t="shared" si="45"/>
        <v>0</v>
      </c>
      <c r="BH115" s="88">
        <f>V115+AO115</f>
        <v>182980</v>
      </c>
    </row>
    <row r="116" spans="1:60" ht="13.5">
      <c r="A116" s="96" t="s">
        <v>315</v>
      </c>
      <c r="B116" s="97"/>
      <c r="C116" s="98"/>
      <c r="D116" s="88">
        <f aca="true" t="shared" si="63" ref="D116:AI116">SUM(D7:D115)</f>
        <v>16499560</v>
      </c>
      <c r="E116" s="88">
        <f t="shared" si="63"/>
        <v>16462293</v>
      </c>
      <c r="F116" s="88">
        <f t="shared" si="63"/>
        <v>15027852</v>
      </c>
      <c r="G116" s="88">
        <f t="shared" si="63"/>
        <v>930529</v>
      </c>
      <c r="H116" s="88">
        <f t="shared" si="63"/>
        <v>503912</v>
      </c>
      <c r="I116" s="88">
        <f t="shared" si="63"/>
        <v>37267</v>
      </c>
      <c r="J116" s="88">
        <f t="shared" si="63"/>
        <v>1414980</v>
      </c>
      <c r="K116" s="88">
        <f t="shared" si="63"/>
        <v>30689398</v>
      </c>
      <c r="L116" s="88">
        <f t="shared" si="63"/>
        <v>5452735</v>
      </c>
      <c r="M116" s="88">
        <f t="shared" si="63"/>
        <v>7912828</v>
      </c>
      <c r="N116" s="88">
        <f t="shared" si="63"/>
        <v>451355</v>
      </c>
      <c r="O116" s="88">
        <f t="shared" si="63"/>
        <v>5927869</v>
      </c>
      <c r="P116" s="88">
        <f t="shared" si="63"/>
        <v>1533604</v>
      </c>
      <c r="Q116" s="88">
        <f t="shared" si="63"/>
        <v>64447</v>
      </c>
      <c r="R116" s="88">
        <f t="shared" si="63"/>
        <v>15960223</v>
      </c>
      <c r="S116" s="88">
        <f t="shared" si="63"/>
        <v>1299165</v>
      </c>
      <c r="T116" s="88">
        <f t="shared" si="63"/>
        <v>10730020</v>
      </c>
      <c r="U116" s="88">
        <f t="shared" si="63"/>
        <v>1340279</v>
      </c>
      <c r="V116" s="88">
        <f t="shared" si="63"/>
        <v>48529237</v>
      </c>
      <c r="W116" s="88">
        <f t="shared" si="63"/>
        <v>340396</v>
      </c>
      <c r="X116" s="88">
        <f t="shared" si="63"/>
        <v>334726</v>
      </c>
      <c r="Y116" s="88">
        <f t="shared" si="63"/>
        <v>111138</v>
      </c>
      <c r="Z116" s="88">
        <f t="shared" si="63"/>
        <v>172714</v>
      </c>
      <c r="AA116" s="88">
        <f t="shared" si="63"/>
        <v>50874</v>
      </c>
      <c r="AB116" s="88">
        <f t="shared" si="63"/>
        <v>5670</v>
      </c>
      <c r="AC116" s="88">
        <f t="shared" si="63"/>
        <v>118641</v>
      </c>
      <c r="AD116" s="88">
        <f t="shared" si="63"/>
        <v>6616893</v>
      </c>
      <c r="AE116" s="88">
        <f t="shared" si="63"/>
        <v>1760312</v>
      </c>
      <c r="AF116" s="88">
        <f t="shared" si="63"/>
        <v>2558812</v>
      </c>
      <c r="AG116" s="88">
        <f t="shared" si="63"/>
        <v>60943</v>
      </c>
      <c r="AH116" s="88">
        <f t="shared" si="63"/>
        <v>2437958</v>
      </c>
      <c r="AI116" s="88">
        <f t="shared" si="63"/>
        <v>59911</v>
      </c>
      <c r="AJ116" s="88">
        <f aca="true" t="shared" si="64" ref="AJ116:BH116">SUM(AJ7:AJ115)</f>
        <v>40733</v>
      </c>
      <c r="AK116" s="88">
        <f t="shared" si="64"/>
        <v>1971241</v>
      </c>
      <c r="AL116" s="88">
        <f t="shared" si="64"/>
        <v>285795</v>
      </c>
      <c r="AM116" s="88">
        <f t="shared" si="64"/>
        <v>3203955</v>
      </c>
      <c r="AN116" s="88">
        <f t="shared" si="64"/>
        <v>787425</v>
      </c>
      <c r="AO116" s="88">
        <f t="shared" si="64"/>
        <v>7744714</v>
      </c>
      <c r="AP116" s="88">
        <f t="shared" si="64"/>
        <v>16839956</v>
      </c>
      <c r="AQ116" s="88">
        <f t="shared" si="64"/>
        <v>16797019</v>
      </c>
      <c r="AR116" s="88">
        <f t="shared" si="64"/>
        <v>15138990</v>
      </c>
      <c r="AS116" s="88">
        <f t="shared" si="64"/>
        <v>1103243</v>
      </c>
      <c r="AT116" s="88">
        <f t="shared" si="64"/>
        <v>554786</v>
      </c>
      <c r="AU116" s="88">
        <f t="shared" si="64"/>
        <v>42937</v>
      </c>
      <c r="AV116" s="88">
        <f t="shared" si="64"/>
        <v>1533621</v>
      </c>
      <c r="AW116" s="88">
        <f t="shared" si="64"/>
        <v>37306291</v>
      </c>
      <c r="AX116" s="88">
        <f t="shared" si="64"/>
        <v>7213047</v>
      </c>
      <c r="AY116" s="88">
        <f t="shared" si="64"/>
        <v>10471640</v>
      </c>
      <c r="AZ116" s="88">
        <f t="shared" si="64"/>
        <v>512298</v>
      </c>
      <c r="BA116" s="88">
        <f t="shared" si="64"/>
        <v>8365827</v>
      </c>
      <c r="BB116" s="88">
        <f t="shared" si="64"/>
        <v>1593515</v>
      </c>
      <c r="BC116" s="88">
        <f t="shared" si="64"/>
        <v>105180</v>
      </c>
      <c r="BD116" s="88">
        <f t="shared" si="64"/>
        <v>17931464</v>
      </c>
      <c r="BE116" s="88">
        <f t="shared" si="64"/>
        <v>1584960</v>
      </c>
      <c r="BF116" s="88">
        <f t="shared" si="64"/>
        <v>13933975</v>
      </c>
      <c r="BG116" s="88">
        <f t="shared" si="64"/>
        <v>2127704</v>
      </c>
      <c r="BH116" s="88">
        <f t="shared" si="64"/>
        <v>56273951</v>
      </c>
    </row>
  </sheetData>
  <mergeCells count="28">
    <mergeCell ref="L4:L5"/>
    <mergeCell ref="Q4:Q5"/>
    <mergeCell ref="R4:R5"/>
    <mergeCell ref="AN3:AN5"/>
    <mergeCell ref="AV3:AV5"/>
    <mergeCell ref="BF3:BF5"/>
    <mergeCell ref="T3:T5"/>
    <mergeCell ref="U3:U5"/>
    <mergeCell ref="AC3:AC5"/>
    <mergeCell ref="AM3:AM5"/>
    <mergeCell ref="AB4:AB5"/>
    <mergeCell ref="AE4:AE5"/>
    <mergeCell ref="AJ4:AJ5"/>
    <mergeCell ref="BG3:BG5"/>
    <mergeCell ref="AU4:AU5"/>
    <mergeCell ref="AX4:AX5"/>
    <mergeCell ref="BC4:BC5"/>
    <mergeCell ref="BD4:BD5"/>
    <mergeCell ref="BE4:BE5"/>
    <mergeCell ref="AK4:AK5"/>
    <mergeCell ref="AL4:AL5"/>
    <mergeCell ref="A2:A6"/>
    <mergeCell ref="B2:B6"/>
    <mergeCell ref="C2:C6"/>
    <mergeCell ref="J3:J5"/>
    <mergeCell ref="I4:I5"/>
    <mergeCell ref="S4:S5"/>
    <mergeCell ref="A116:C11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&amp;L&amp;16廃棄物事業経費（市町村及び事務組合の合計）【歳出】（平成１３年度実績）&amp;R&amp;D　　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BE91"/>
  <sheetViews>
    <sheetView showGridLines="0" workbookViewId="0" topLeftCell="A1">
      <pane xSplit="3" ySplit="6" topLeftCell="D7" activePane="bottomRight" state="frozen"/>
      <selection pane="topLeft" activeCell="D3304" sqref="D3304"/>
      <selection pane="topRight" activeCell="D3304" sqref="D3304"/>
      <selection pane="bottomLeft" activeCell="D3304" sqref="D3304"/>
      <selection pane="bottomRight" activeCell="D7" sqref="D7"/>
    </sheetView>
  </sheetViews>
  <sheetFormatPr defaultColWidth="9.00390625" defaultRowHeight="13.5"/>
  <cols>
    <col min="1" max="1" width="9.00390625" style="57" customWidth="1"/>
    <col min="2" max="2" width="6.625" style="57" customWidth="1"/>
    <col min="3" max="3" width="12.625" style="57" customWidth="1"/>
    <col min="4" max="9" width="10.625" style="57" customWidth="1"/>
    <col min="10" max="10" width="6.625" style="41" customWidth="1"/>
    <col min="11" max="11" width="35.625" style="41" customWidth="1"/>
    <col min="12" max="12" width="10.625" style="42" customWidth="1"/>
    <col min="13" max="13" width="10.625" style="43" customWidth="1"/>
    <col min="14" max="17" width="10.625" style="42" customWidth="1"/>
    <col min="18" max="18" width="6.625" style="41" customWidth="1"/>
    <col min="19" max="19" width="35.625" style="41" customWidth="1"/>
    <col min="20" max="20" width="10.625" style="42" customWidth="1"/>
    <col min="21" max="21" width="10.625" style="43" customWidth="1"/>
    <col min="22" max="25" width="10.625" style="42" customWidth="1"/>
    <col min="26" max="26" width="6.625" style="41" customWidth="1"/>
    <col min="27" max="27" width="35.625" style="41" customWidth="1"/>
    <col min="28" max="28" width="10.625" style="42" customWidth="1"/>
    <col min="29" max="29" width="10.625" style="43" customWidth="1"/>
    <col min="30" max="33" width="10.625" style="42" customWidth="1"/>
    <col min="34" max="34" width="6.625" style="41" customWidth="1"/>
    <col min="35" max="35" width="35.625" style="41" customWidth="1"/>
    <col min="36" max="36" width="10.625" style="42" customWidth="1"/>
    <col min="37" max="37" width="10.625" style="43" customWidth="1"/>
    <col min="38" max="41" width="10.625" style="42" customWidth="1"/>
    <col min="42" max="42" width="6.625" style="41" customWidth="1"/>
    <col min="43" max="43" width="35.625" style="41" customWidth="1"/>
    <col min="44" max="44" width="10.625" style="42" customWidth="1"/>
    <col min="45" max="45" width="10.625" style="43" customWidth="1"/>
    <col min="46" max="49" width="10.625" style="42" customWidth="1"/>
    <col min="50" max="50" width="6.625" style="41" customWidth="1"/>
    <col min="51" max="51" width="35.625" style="41" customWidth="1"/>
    <col min="52" max="52" width="10.625" style="42" customWidth="1"/>
    <col min="53" max="53" width="10.625" style="43" customWidth="1"/>
    <col min="54" max="57" width="10.625" style="42" customWidth="1"/>
    <col min="58" max="16384" width="9.00390625" style="71" customWidth="1"/>
  </cols>
  <sheetData>
    <row r="1" spans="1:9" ht="17.25">
      <c r="A1" s="1" t="s">
        <v>325</v>
      </c>
      <c r="B1" s="1"/>
      <c r="C1" s="1"/>
      <c r="D1" s="1"/>
      <c r="E1" s="1"/>
      <c r="F1" s="1"/>
      <c r="G1" s="1"/>
      <c r="H1" s="1"/>
      <c r="I1" s="1"/>
    </row>
    <row r="2" spans="1:57" s="70" customFormat="1" ht="22.5" customHeight="1">
      <c r="A2" s="118" t="s">
        <v>290</v>
      </c>
      <c r="B2" s="115" t="s">
        <v>68</v>
      </c>
      <c r="C2" s="122" t="s">
        <v>102</v>
      </c>
      <c r="D2" s="44" t="s">
        <v>299</v>
      </c>
      <c r="E2" s="45"/>
      <c r="F2" s="45"/>
      <c r="G2" s="45"/>
      <c r="H2" s="45"/>
      <c r="I2" s="45"/>
      <c r="J2" s="44" t="s">
        <v>300</v>
      </c>
      <c r="K2" s="46"/>
      <c r="L2" s="46"/>
      <c r="M2" s="46"/>
      <c r="N2" s="46"/>
      <c r="O2" s="46"/>
      <c r="P2" s="46"/>
      <c r="Q2" s="47"/>
      <c r="R2" s="48" t="s">
        <v>301</v>
      </c>
      <c r="S2" s="46"/>
      <c r="T2" s="46"/>
      <c r="U2" s="46"/>
      <c r="V2" s="46"/>
      <c r="W2" s="46"/>
      <c r="X2" s="46"/>
      <c r="Y2" s="47"/>
      <c r="Z2" s="44" t="s">
        <v>302</v>
      </c>
      <c r="AA2" s="46"/>
      <c r="AB2" s="46"/>
      <c r="AC2" s="46"/>
      <c r="AD2" s="46"/>
      <c r="AE2" s="46"/>
      <c r="AF2" s="46"/>
      <c r="AG2" s="47"/>
      <c r="AH2" s="44" t="s">
        <v>303</v>
      </c>
      <c r="AI2" s="46"/>
      <c r="AJ2" s="46"/>
      <c r="AK2" s="46"/>
      <c r="AL2" s="46"/>
      <c r="AM2" s="46"/>
      <c r="AN2" s="46"/>
      <c r="AO2" s="47"/>
      <c r="AP2" s="44" t="s">
        <v>304</v>
      </c>
      <c r="AQ2" s="46"/>
      <c r="AR2" s="46"/>
      <c r="AS2" s="46"/>
      <c r="AT2" s="46"/>
      <c r="AU2" s="46"/>
      <c r="AV2" s="46"/>
      <c r="AW2" s="47"/>
      <c r="AX2" s="44" t="s">
        <v>305</v>
      </c>
      <c r="AY2" s="46"/>
      <c r="AZ2" s="46"/>
      <c r="BA2" s="46"/>
      <c r="BB2" s="46"/>
      <c r="BC2" s="46"/>
      <c r="BD2" s="46"/>
      <c r="BE2" s="47"/>
    </row>
    <row r="3" spans="1:57" s="70" customFormat="1" ht="22.5" customHeight="1">
      <c r="A3" s="119"/>
      <c r="B3" s="116"/>
      <c r="C3" s="123"/>
      <c r="D3" s="44"/>
      <c r="E3" s="45"/>
      <c r="F3" s="67"/>
      <c r="G3" s="45"/>
      <c r="H3" s="45"/>
      <c r="I3" s="67"/>
      <c r="J3" s="66"/>
      <c r="K3" s="68"/>
      <c r="L3" s="46"/>
      <c r="M3" s="46"/>
      <c r="N3" s="68"/>
      <c r="O3" s="46"/>
      <c r="P3" s="46"/>
      <c r="Q3" s="50"/>
      <c r="R3" s="69"/>
      <c r="S3" s="68"/>
      <c r="T3" s="46"/>
      <c r="U3" s="46"/>
      <c r="V3" s="68"/>
      <c r="W3" s="46"/>
      <c r="X3" s="46"/>
      <c r="Y3" s="50"/>
      <c r="Z3" s="66"/>
      <c r="AA3" s="68"/>
      <c r="AB3" s="46"/>
      <c r="AC3" s="46"/>
      <c r="AD3" s="68"/>
      <c r="AE3" s="46"/>
      <c r="AF3" s="46"/>
      <c r="AG3" s="50"/>
      <c r="AH3" s="66"/>
      <c r="AI3" s="68"/>
      <c r="AJ3" s="46"/>
      <c r="AK3" s="46"/>
      <c r="AL3" s="68"/>
      <c r="AM3" s="46"/>
      <c r="AN3" s="46"/>
      <c r="AO3" s="50"/>
      <c r="AP3" s="66"/>
      <c r="AQ3" s="68"/>
      <c r="AR3" s="46"/>
      <c r="AS3" s="46"/>
      <c r="AT3" s="68"/>
      <c r="AU3" s="46"/>
      <c r="AV3" s="46"/>
      <c r="AW3" s="50"/>
      <c r="AX3" s="66"/>
      <c r="AY3" s="68"/>
      <c r="AZ3" s="46"/>
      <c r="BA3" s="46"/>
      <c r="BB3" s="68"/>
      <c r="BC3" s="46"/>
      <c r="BD3" s="46"/>
      <c r="BE3" s="50"/>
    </row>
    <row r="4" spans="1:57" s="70" customFormat="1" ht="22.5" customHeight="1">
      <c r="A4" s="119"/>
      <c r="B4" s="116"/>
      <c r="C4" s="119"/>
      <c r="D4" s="49" t="s">
        <v>103</v>
      </c>
      <c r="E4" s="59"/>
      <c r="F4" s="50"/>
      <c r="G4" s="49" t="s">
        <v>2</v>
      </c>
      <c r="H4" s="59"/>
      <c r="I4" s="50"/>
      <c r="J4" s="115" t="s">
        <v>306</v>
      </c>
      <c r="K4" s="118" t="s">
        <v>307</v>
      </c>
      <c r="L4" s="49" t="s">
        <v>104</v>
      </c>
      <c r="M4" s="59"/>
      <c r="N4" s="50"/>
      <c r="O4" s="49" t="s">
        <v>2</v>
      </c>
      <c r="P4" s="59"/>
      <c r="Q4" s="50"/>
      <c r="R4" s="115" t="s">
        <v>306</v>
      </c>
      <c r="S4" s="118" t="s">
        <v>307</v>
      </c>
      <c r="T4" s="49" t="s">
        <v>104</v>
      </c>
      <c r="U4" s="59"/>
      <c r="V4" s="50"/>
      <c r="W4" s="49" t="s">
        <v>2</v>
      </c>
      <c r="X4" s="59"/>
      <c r="Y4" s="50"/>
      <c r="Z4" s="115" t="s">
        <v>306</v>
      </c>
      <c r="AA4" s="118" t="s">
        <v>307</v>
      </c>
      <c r="AB4" s="49" t="s">
        <v>104</v>
      </c>
      <c r="AC4" s="59"/>
      <c r="AD4" s="50"/>
      <c r="AE4" s="49" t="s">
        <v>2</v>
      </c>
      <c r="AF4" s="59"/>
      <c r="AG4" s="50"/>
      <c r="AH4" s="115" t="s">
        <v>306</v>
      </c>
      <c r="AI4" s="118" t="s">
        <v>307</v>
      </c>
      <c r="AJ4" s="49" t="s">
        <v>104</v>
      </c>
      <c r="AK4" s="59"/>
      <c r="AL4" s="50"/>
      <c r="AM4" s="49" t="s">
        <v>2</v>
      </c>
      <c r="AN4" s="59"/>
      <c r="AO4" s="50"/>
      <c r="AP4" s="115" t="s">
        <v>306</v>
      </c>
      <c r="AQ4" s="118" t="s">
        <v>307</v>
      </c>
      <c r="AR4" s="49" t="s">
        <v>104</v>
      </c>
      <c r="AS4" s="59"/>
      <c r="AT4" s="50"/>
      <c r="AU4" s="49" t="s">
        <v>2</v>
      </c>
      <c r="AV4" s="59"/>
      <c r="AW4" s="50"/>
      <c r="AX4" s="115" t="s">
        <v>306</v>
      </c>
      <c r="AY4" s="118" t="s">
        <v>307</v>
      </c>
      <c r="AZ4" s="49" t="s">
        <v>104</v>
      </c>
      <c r="BA4" s="59"/>
      <c r="BB4" s="50"/>
      <c r="BC4" s="49" t="s">
        <v>2</v>
      </c>
      <c r="BD4" s="59"/>
      <c r="BE4" s="50"/>
    </row>
    <row r="5" spans="1:57" s="70" customFormat="1" ht="22.5" customHeight="1">
      <c r="A5" s="119"/>
      <c r="B5" s="116"/>
      <c r="C5" s="119"/>
      <c r="D5" s="51" t="s">
        <v>308</v>
      </c>
      <c r="E5" s="19" t="s">
        <v>309</v>
      </c>
      <c r="F5" s="52" t="s">
        <v>3</v>
      </c>
      <c r="G5" s="51" t="s">
        <v>308</v>
      </c>
      <c r="H5" s="19" t="s">
        <v>309</v>
      </c>
      <c r="I5" s="38" t="s">
        <v>3</v>
      </c>
      <c r="J5" s="116"/>
      <c r="K5" s="119"/>
      <c r="L5" s="51" t="s">
        <v>308</v>
      </c>
      <c r="M5" s="19" t="s">
        <v>309</v>
      </c>
      <c r="N5" s="38" t="s">
        <v>310</v>
      </c>
      <c r="O5" s="51" t="s">
        <v>308</v>
      </c>
      <c r="P5" s="19" t="s">
        <v>309</v>
      </c>
      <c r="Q5" s="38" t="s">
        <v>310</v>
      </c>
      <c r="R5" s="116"/>
      <c r="S5" s="119"/>
      <c r="T5" s="51" t="s">
        <v>308</v>
      </c>
      <c r="U5" s="19" t="s">
        <v>309</v>
      </c>
      <c r="V5" s="38" t="s">
        <v>310</v>
      </c>
      <c r="W5" s="51" t="s">
        <v>308</v>
      </c>
      <c r="X5" s="19" t="s">
        <v>309</v>
      </c>
      <c r="Y5" s="38" t="s">
        <v>310</v>
      </c>
      <c r="Z5" s="116"/>
      <c r="AA5" s="119"/>
      <c r="AB5" s="51" t="s">
        <v>308</v>
      </c>
      <c r="AC5" s="19" t="s">
        <v>309</v>
      </c>
      <c r="AD5" s="38" t="s">
        <v>310</v>
      </c>
      <c r="AE5" s="51" t="s">
        <v>308</v>
      </c>
      <c r="AF5" s="19" t="s">
        <v>309</v>
      </c>
      <c r="AG5" s="38" t="s">
        <v>310</v>
      </c>
      <c r="AH5" s="116"/>
      <c r="AI5" s="119"/>
      <c r="AJ5" s="51" t="s">
        <v>308</v>
      </c>
      <c r="AK5" s="19" t="s">
        <v>309</v>
      </c>
      <c r="AL5" s="38" t="s">
        <v>310</v>
      </c>
      <c r="AM5" s="51" t="s">
        <v>308</v>
      </c>
      <c r="AN5" s="19" t="s">
        <v>309</v>
      </c>
      <c r="AO5" s="38" t="s">
        <v>310</v>
      </c>
      <c r="AP5" s="116"/>
      <c r="AQ5" s="119"/>
      <c r="AR5" s="51" t="s">
        <v>308</v>
      </c>
      <c r="AS5" s="19" t="s">
        <v>309</v>
      </c>
      <c r="AT5" s="38" t="s">
        <v>310</v>
      </c>
      <c r="AU5" s="51" t="s">
        <v>308</v>
      </c>
      <c r="AV5" s="19" t="s">
        <v>309</v>
      </c>
      <c r="AW5" s="38" t="s">
        <v>310</v>
      </c>
      <c r="AX5" s="116"/>
      <c r="AY5" s="119"/>
      <c r="AZ5" s="51" t="s">
        <v>308</v>
      </c>
      <c r="BA5" s="19" t="s">
        <v>309</v>
      </c>
      <c r="BB5" s="38" t="s">
        <v>310</v>
      </c>
      <c r="BC5" s="51" t="s">
        <v>308</v>
      </c>
      <c r="BD5" s="19" t="s">
        <v>309</v>
      </c>
      <c r="BE5" s="38" t="s">
        <v>310</v>
      </c>
    </row>
    <row r="6" spans="1:57" s="70" customFormat="1" ht="22.5" customHeight="1">
      <c r="A6" s="121"/>
      <c r="B6" s="117"/>
      <c r="C6" s="120"/>
      <c r="D6" s="54" t="s">
        <v>7</v>
      </c>
      <c r="E6" s="55" t="s">
        <v>7</v>
      </c>
      <c r="F6" s="55" t="s">
        <v>7</v>
      </c>
      <c r="G6" s="54" t="s">
        <v>7</v>
      </c>
      <c r="H6" s="55" t="s">
        <v>7</v>
      </c>
      <c r="I6" s="55" t="s">
        <v>7</v>
      </c>
      <c r="J6" s="117"/>
      <c r="K6" s="120"/>
      <c r="L6" s="54" t="s">
        <v>7</v>
      </c>
      <c r="M6" s="55" t="s">
        <v>7</v>
      </c>
      <c r="N6" s="55" t="s">
        <v>7</v>
      </c>
      <c r="O6" s="54" t="s">
        <v>7</v>
      </c>
      <c r="P6" s="55" t="s">
        <v>7</v>
      </c>
      <c r="Q6" s="55" t="s">
        <v>7</v>
      </c>
      <c r="R6" s="117"/>
      <c r="S6" s="120"/>
      <c r="T6" s="54" t="s">
        <v>7</v>
      </c>
      <c r="U6" s="55" t="s">
        <v>7</v>
      </c>
      <c r="V6" s="55" t="s">
        <v>7</v>
      </c>
      <c r="W6" s="54" t="s">
        <v>7</v>
      </c>
      <c r="X6" s="55" t="s">
        <v>7</v>
      </c>
      <c r="Y6" s="55" t="s">
        <v>7</v>
      </c>
      <c r="Z6" s="117"/>
      <c r="AA6" s="120"/>
      <c r="AB6" s="54" t="s">
        <v>7</v>
      </c>
      <c r="AC6" s="55" t="s">
        <v>7</v>
      </c>
      <c r="AD6" s="55" t="s">
        <v>7</v>
      </c>
      <c r="AE6" s="54" t="s">
        <v>7</v>
      </c>
      <c r="AF6" s="55" t="s">
        <v>7</v>
      </c>
      <c r="AG6" s="55" t="s">
        <v>7</v>
      </c>
      <c r="AH6" s="117"/>
      <c r="AI6" s="120"/>
      <c r="AJ6" s="54" t="s">
        <v>7</v>
      </c>
      <c r="AK6" s="55" t="s">
        <v>7</v>
      </c>
      <c r="AL6" s="55" t="s">
        <v>7</v>
      </c>
      <c r="AM6" s="54" t="s">
        <v>7</v>
      </c>
      <c r="AN6" s="55" t="s">
        <v>7</v>
      </c>
      <c r="AO6" s="55" t="s">
        <v>7</v>
      </c>
      <c r="AP6" s="117"/>
      <c r="AQ6" s="120"/>
      <c r="AR6" s="54" t="s">
        <v>7</v>
      </c>
      <c r="AS6" s="55" t="s">
        <v>7</v>
      </c>
      <c r="AT6" s="55" t="s">
        <v>7</v>
      </c>
      <c r="AU6" s="54" t="s">
        <v>7</v>
      </c>
      <c r="AV6" s="55" t="s">
        <v>7</v>
      </c>
      <c r="AW6" s="55" t="s">
        <v>7</v>
      </c>
      <c r="AX6" s="117"/>
      <c r="AY6" s="120"/>
      <c r="AZ6" s="54" t="s">
        <v>7</v>
      </c>
      <c r="BA6" s="55" t="s">
        <v>7</v>
      </c>
      <c r="BB6" s="55" t="s">
        <v>7</v>
      </c>
      <c r="BC6" s="54" t="s">
        <v>7</v>
      </c>
      <c r="BD6" s="55" t="s">
        <v>7</v>
      </c>
      <c r="BE6" s="55" t="s">
        <v>7</v>
      </c>
    </row>
    <row r="7" spans="1:57" ht="13.5">
      <c r="A7" s="83" t="s">
        <v>8</v>
      </c>
      <c r="B7" s="76" t="s">
        <v>9</v>
      </c>
      <c r="C7" s="77" t="s">
        <v>10</v>
      </c>
      <c r="D7" s="18">
        <f aca="true" t="shared" si="0" ref="D7:D35">L7+T7+AB7+AJ7+AR7+AZ7</f>
        <v>26424</v>
      </c>
      <c r="E7" s="18">
        <f aca="true" t="shared" si="1" ref="E7:E35">M7+U7+AC7+AK7+AS7+BA7</f>
        <v>106564</v>
      </c>
      <c r="F7" s="18">
        <f aca="true" t="shared" si="2" ref="F7:F35">D7+E7</f>
        <v>132988</v>
      </c>
      <c r="G7" s="18">
        <f aca="true" t="shared" si="3" ref="G7:G35">O7+W7+AE7+AM7+AU7+BC7</f>
        <v>0</v>
      </c>
      <c r="H7" s="18">
        <f aca="true" t="shared" si="4" ref="H7:H35">P7+X7+AF7+AN7+AV7+BD7</f>
        <v>47422</v>
      </c>
      <c r="I7" s="18">
        <f aca="true" t="shared" si="5" ref="I7:I35">G7+H7</f>
        <v>47422</v>
      </c>
      <c r="J7" s="85" t="s">
        <v>258</v>
      </c>
      <c r="K7" s="81" t="s">
        <v>259</v>
      </c>
      <c r="L7" s="18">
        <v>26424</v>
      </c>
      <c r="M7" s="18">
        <v>106564</v>
      </c>
      <c r="N7" s="18">
        <f aca="true" t="shared" si="6" ref="N7:N35">SUM(L7:M7)</f>
        <v>132988</v>
      </c>
      <c r="O7" s="18">
        <v>0</v>
      </c>
      <c r="P7" s="18">
        <v>47422</v>
      </c>
      <c r="Q7" s="18">
        <f aca="true" t="shared" si="7" ref="Q7:Q35">SUM(O7:P7)</f>
        <v>47422</v>
      </c>
      <c r="R7" s="87" t="s">
        <v>0</v>
      </c>
      <c r="S7" s="81"/>
      <c r="T7" s="18"/>
      <c r="U7" s="18"/>
      <c r="V7" s="18">
        <f aca="true" t="shared" si="8" ref="V7:V71">SUM(T7:U7)</f>
        <v>0</v>
      </c>
      <c r="W7" s="18"/>
      <c r="X7" s="18"/>
      <c r="Y7" s="18">
        <f aca="true" t="shared" si="9" ref="Y7:Y71">SUM(W7:X7)</f>
        <v>0</v>
      </c>
      <c r="Z7" s="87" t="s">
        <v>0</v>
      </c>
      <c r="AA7" s="81"/>
      <c r="AB7" s="18"/>
      <c r="AC7" s="18"/>
      <c r="AD7" s="18">
        <f aca="true" t="shared" si="10" ref="AD7:AD71">SUM(AB7:AC7)</f>
        <v>0</v>
      </c>
      <c r="AE7" s="18"/>
      <c r="AF7" s="18"/>
      <c r="AG7" s="18">
        <f aca="true" t="shared" si="11" ref="AG7:AG71">SUM(AE7:AF7)</f>
        <v>0</v>
      </c>
      <c r="AH7" s="87" t="s">
        <v>0</v>
      </c>
      <c r="AI7" s="81"/>
      <c r="AJ7" s="18"/>
      <c r="AK7" s="18"/>
      <c r="AL7" s="18">
        <f aca="true" t="shared" si="12" ref="AL7:AL71">SUM(AJ7:AK7)</f>
        <v>0</v>
      </c>
      <c r="AM7" s="18"/>
      <c r="AN7" s="18"/>
      <c r="AO7" s="18">
        <f aca="true" t="shared" si="13" ref="AO7:AO71">SUM(AM7:AN7)</f>
        <v>0</v>
      </c>
      <c r="AP7" s="87" t="s">
        <v>0</v>
      </c>
      <c r="AQ7" s="81"/>
      <c r="AR7" s="18"/>
      <c r="AS7" s="18"/>
      <c r="AT7" s="18">
        <f aca="true" t="shared" si="14" ref="AT7:AT71">SUM(AR7:AS7)</f>
        <v>0</v>
      </c>
      <c r="AU7" s="18"/>
      <c r="AV7" s="18"/>
      <c r="AW7" s="18">
        <f aca="true" t="shared" si="15" ref="AW7:AW71">SUM(AU7:AV7)</f>
        <v>0</v>
      </c>
      <c r="AX7" s="87" t="s">
        <v>0</v>
      </c>
      <c r="AY7" s="81"/>
      <c r="AZ7" s="18"/>
      <c r="BA7" s="18"/>
      <c r="BB7" s="18">
        <f aca="true" t="shared" si="16" ref="BB7:BB71">SUM(AZ7:BA7)</f>
        <v>0</v>
      </c>
      <c r="BC7" s="18"/>
      <c r="BD7" s="18"/>
      <c r="BE7" s="18">
        <f aca="true" t="shared" si="17" ref="BE7:BE71">SUM(BC7:BD7)</f>
        <v>0</v>
      </c>
    </row>
    <row r="8" spans="1:57" ht="13.5">
      <c r="A8" s="83" t="s">
        <v>8</v>
      </c>
      <c r="B8" s="76" t="s">
        <v>11</v>
      </c>
      <c r="C8" s="77" t="s">
        <v>12</v>
      </c>
      <c r="D8" s="18">
        <f t="shared" si="0"/>
        <v>0</v>
      </c>
      <c r="E8" s="18">
        <f t="shared" si="1"/>
        <v>0</v>
      </c>
      <c r="F8" s="18">
        <f t="shared" si="2"/>
        <v>0</v>
      </c>
      <c r="G8" s="18">
        <f t="shared" si="3"/>
        <v>0</v>
      </c>
      <c r="H8" s="18">
        <f t="shared" si="4"/>
        <v>0</v>
      </c>
      <c r="I8" s="18">
        <f t="shared" si="5"/>
        <v>0</v>
      </c>
      <c r="J8" s="87" t="s">
        <v>0</v>
      </c>
      <c r="K8" s="81"/>
      <c r="L8" s="18"/>
      <c r="M8" s="18"/>
      <c r="N8" s="18">
        <f t="shared" si="6"/>
        <v>0</v>
      </c>
      <c r="O8" s="18"/>
      <c r="P8" s="18"/>
      <c r="Q8" s="18">
        <f t="shared" si="7"/>
        <v>0</v>
      </c>
      <c r="R8" s="87" t="s">
        <v>0</v>
      </c>
      <c r="S8" s="81"/>
      <c r="T8" s="18"/>
      <c r="U8" s="18"/>
      <c r="V8" s="18">
        <f t="shared" si="8"/>
        <v>0</v>
      </c>
      <c r="W8" s="18"/>
      <c r="X8" s="18"/>
      <c r="Y8" s="18">
        <f t="shared" si="9"/>
        <v>0</v>
      </c>
      <c r="Z8" s="87" t="s">
        <v>0</v>
      </c>
      <c r="AA8" s="81"/>
      <c r="AB8" s="18"/>
      <c r="AC8" s="18"/>
      <c r="AD8" s="18">
        <f t="shared" si="10"/>
        <v>0</v>
      </c>
      <c r="AE8" s="18"/>
      <c r="AF8" s="18"/>
      <c r="AG8" s="18">
        <f t="shared" si="11"/>
        <v>0</v>
      </c>
      <c r="AH8" s="87" t="s">
        <v>0</v>
      </c>
      <c r="AI8" s="81"/>
      <c r="AJ8" s="18"/>
      <c r="AK8" s="18"/>
      <c r="AL8" s="18">
        <f t="shared" si="12"/>
        <v>0</v>
      </c>
      <c r="AM8" s="18"/>
      <c r="AN8" s="18"/>
      <c r="AO8" s="18">
        <f t="shared" si="13"/>
        <v>0</v>
      </c>
      <c r="AP8" s="87" t="s">
        <v>0</v>
      </c>
      <c r="AQ8" s="81"/>
      <c r="AR8" s="18"/>
      <c r="AS8" s="18"/>
      <c r="AT8" s="18">
        <f t="shared" si="14"/>
        <v>0</v>
      </c>
      <c r="AU8" s="18"/>
      <c r="AV8" s="18"/>
      <c r="AW8" s="18">
        <f t="shared" si="15"/>
        <v>0</v>
      </c>
      <c r="AX8" s="87" t="s">
        <v>0</v>
      </c>
      <c r="AY8" s="81"/>
      <c r="AZ8" s="18"/>
      <c r="BA8" s="18"/>
      <c r="BB8" s="18">
        <f t="shared" si="16"/>
        <v>0</v>
      </c>
      <c r="BC8" s="18"/>
      <c r="BD8" s="18"/>
      <c r="BE8" s="18">
        <f t="shared" si="17"/>
        <v>0</v>
      </c>
    </row>
    <row r="9" spans="1:57" ht="13.5">
      <c r="A9" s="83" t="s">
        <v>8</v>
      </c>
      <c r="B9" s="76" t="s">
        <v>13</v>
      </c>
      <c r="C9" s="77" t="s">
        <v>14</v>
      </c>
      <c r="D9" s="18">
        <f t="shared" si="0"/>
        <v>0</v>
      </c>
      <c r="E9" s="18">
        <f t="shared" si="1"/>
        <v>0</v>
      </c>
      <c r="F9" s="18">
        <f t="shared" si="2"/>
        <v>0</v>
      </c>
      <c r="G9" s="18">
        <f t="shared" si="3"/>
        <v>0</v>
      </c>
      <c r="H9" s="18">
        <f t="shared" si="4"/>
        <v>0</v>
      </c>
      <c r="I9" s="18">
        <f t="shared" si="5"/>
        <v>0</v>
      </c>
      <c r="J9" s="87" t="s">
        <v>0</v>
      </c>
      <c r="K9" s="81"/>
      <c r="L9" s="18"/>
      <c r="M9" s="18"/>
      <c r="N9" s="18">
        <f t="shared" si="6"/>
        <v>0</v>
      </c>
      <c r="O9" s="18"/>
      <c r="P9" s="18"/>
      <c r="Q9" s="18">
        <f t="shared" si="7"/>
        <v>0</v>
      </c>
      <c r="R9" s="87" t="s">
        <v>0</v>
      </c>
      <c r="S9" s="81"/>
      <c r="T9" s="18"/>
      <c r="U9" s="18"/>
      <c r="V9" s="18">
        <f t="shared" si="8"/>
        <v>0</v>
      </c>
      <c r="W9" s="18"/>
      <c r="X9" s="18"/>
      <c r="Y9" s="18">
        <f t="shared" si="9"/>
        <v>0</v>
      </c>
      <c r="Z9" s="87" t="s">
        <v>0</v>
      </c>
      <c r="AA9" s="81"/>
      <c r="AB9" s="18"/>
      <c r="AC9" s="18"/>
      <c r="AD9" s="18">
        <f t="shared" si="10"/>
        <v>0</v>
      </c>
      <c r="AE9" s="18"/>
      <c r="AF9" s="18"/>
      <c r="AG9" s="18">
        <f t="shared" si="11"/>
        <v>0</v>
      </c>
      <c r="AH9" s="87" t="s">
        <v>0</v>
      </c>
      <c r="AI9" s="81"/>
      <c r="AJ9" s="18"/>
      <c r="AK9" s="18"/>
      <c r="AL9" s="18">
        <f t="shared" si="12"/>
        <v>0</v>
      </c>
      <c r="AM9" s="18"/>
      <c r="AN9" s="18"/>
      <c r="AO9" s="18">
        <f t="shared" si="13"/>
        <v>0</v>
      </c>
      <c r="AP9" s="87" t="s">
        <v>0</v>
      </c>
      <c r="AQ9" s="81"/>
      <c r="AR9" s="18"/>
      <c r="AS9" s="18"/>
      <c r="AT9" s="18">
        <f t="shared" si="14"/>
        <v>0</v>
      </c>
      <c r="AU9" s="18"/>
      <c r="AV9" s="18"/>
      <c r="AW9" s="18">
        <f t="shared" si="15"/>
        <v>0</v>
      </c>
      <c r="AX9" s="87" t="s">
        <v>0</v>
      </c>
      <c r="AY9" s="81"/>
      <c r="AZ9" s="18"/>
      <c r="BA9" s="18"/>
      <c r="BB9" s="18">
        <f t="shared" si="16"/>
        <v>0</v>
      </c>
      <c r="BC9" s="18"/>
      <c r="BD9" s="18"/>
      <c r="BE9" s="18">
        <f t="shared" si="17"/>
        <v>0</v>
      </c>
    </row>
    <row r="10" spans="1:57" ht="13.5">
      <c r="A10" s="83" t="s">
        <v>8</v>
      </c>
      <c r="B10" s="76" t="s">
        <v>15</v>
      </c>
      <c r="C10" s="77" t="s">
        <v>16</v>
      </c>
      <c r="D10" s="18">
        <f t="shared" si="0"/>
        <v>0</v>
      </c>
      <c r="E10" s="18">
        <f t="shared" si="1"/>
        <v>0</v>
      </c>
      <c r="F10" s="18">
        <f t="shared" si="2"/>
        <v>0</v>
      </c>
      <c r="G10" s="18">
        <f t="shared" si="3"/>
        <v>0</v>
      </c>
      <c r="H10" s="18">
        <f t="shared" si="4"/>
        <v>0</v>
      </c>
      <c r="I10" s="18">
        <f t="shared" si="5"/>
        <v>0</v>
      </c>
      <c r="J10" s="87" t="s">
        <v>0</v>
      </c>
      <c r="K10" s="81"/>
      <c r="L10" s="18"/>
      <c r="M10" s="18"/>
      <c r="N10" s="18">
        <f t="shared" si="6"/>
        <v>0</v>
      </c>
      <c r="O10" s="18"/>
      <c r="P10" s="18"/>
      <c r="Q10" s="18">
        <f t="shared" si="7"/>
        <v>0</v>
      </c>
      <c r="R10" s="87" t="s">
        <v>0</v>
      </c>
      <c r="S10" s="81"/>
      <c r="T10" s="18"/>
      <c r="U10" s="18"/>
      <c r="V10" s="18">
        <f t="shared" si="8"/>
        <v>0</v>
      </c>
      <c r="W10" s="18"/>
      <c r="X10" s="18"/>
      <c r="Y10" s="18">
        <f t="shared" si="9"/>
        <v>0</v>
      </c>
      <c r="Z10" s="87" t="s">
        <v>0</v>
      </c>
      <c r="AA10" s="81"/>
      <c r="AB10" s="18"/>
      <c r="AC10" s="18"/>
      <c r="AD10" s="18">
        <f t="shared" si="10"/>
        <v>0</v>
      </c>
      <c r="AE10" s="18"/>
      <c r="AF10" s="18"/>
      <c r="AG10" s="18">
        <f t="shared" si="11"/>
        <v>0</v>
      </c>
      <c r="AH10" s="87" t="s">
        <v>0</v>
      </c>
      <c r="AI10" s="81"/>
      <c r="AJ10" s="18"/>
      <c r="AK10" s="18"/>
      <c r="AL10" s="18">
        <f t="shared" si="12"/>
        <v>0</v>
      </c>
      <c r="AM10" s="18"/>
      <c r="AN10" s="18"/>
      <c r="AO10" s="18">
        <f t="shared" si="13"/>
        <v>0</v>
      </c>
      <c r="AP10" s="87" t="s">
        <v>0</v>
      </c>
      <c r="AQ10" s="81"/>
      <c r="AR10" s="18"/>
      <c r="AS10" s="18"/>
      <c r="AT10" s="18">
        <f t="shared" si="14"/>
        <v>0</v>
      </c>
      <c r="AU10" s="18"/>
      <c r="AV10" s="18"/>
      <c r="AW10" s="18">
        <f t="shared" si="15"/>
        <v>0</v>
      </c>
      <c r="AX10" s="87" t="s">
        <v>0</v>
      </c>
      <c r="AY10" s="81"/>
      <c r="AZ10" s="18"/>
      <c r="BA10" s="18"/>
      <c r="BB10" s="18">
        <f t="shared" si="16"/>
        <v>0</v>
      </c>
      <c r="BC10" s="18"/>
      <c r="BD10" s="18"/>
      <c r="BE10" s="18">
        <f t="shared" si="17"/>
        <v>0</v>
      </c>
    </row>
    <row r="11" spans="1:57" ht="13.5">
      <c r="A11" s="83" t="s">
        <v>8</v>
      </c>
      <c r="B11" s="76" t="s">
        <v>17</v>
      </c>
      <c r="C11" s="77" t="s">
        <v>18</v>
      </c>
      <c r="D11" s="18">
        <f t="shared" si="0"/>
        <v>32751</v>
      </c>
      <c r="E11" s="18">
        <f t="shared" si="1"/>
        <v>268148</v>
      </c>
      <c r="F11" s="18">
        <f t="shared" si="2"/>
        <v>300899</v>
      </c>
      <c r="G11" s="18">
        <f t="shared" si="3"/>
        <v>6467</v>
      </c>
      <c r="H11" s="18">
        <f t="shared" si="4"/>
        <v>50968</v>
      </c>
      <c r="I11" s="18">
        <f t="shared" si="5"/>
        <v>57435</v>
      </c>
      <c r="J11" s="85" t="s">
        <v>276</v>
      </c>
      <c r="K11" s="81" t="s">
        <v>277</v>
      </c>
      <c r="L11" s="18">
        <v>32751</v>
      </c>
      <c r="M11" s="18">
        <v>268148</v>
      </c>
      <c r="N11" s="18">
        <f t="shared" si="6"/>
        <v>300899</v>
      </c>
      <c r="O11" s="18">
        <v>0</v>
      </c>
      <c r="P11" s="18">
        <v>0</v>
      </c>
      <c r="Q11" s="18">
        <f t="shared" si="7"/>
        <v>0</v>
      </c>
      <c r="R11" s="85" t="s">
        <v>262</v>
      </c>
      <c r="S11" s="81" t="s">
        <v>263</v>
      </c>
      <c r="T11" s="18">
        <v>0</v>
      </c>
      <c r="U11" s="18">
        <v>0</v>
      </c>
      <c r="V11" s="18">
        <f t="shared" si="8"/>
        <v>0</v>
      </c>
      <c r="W11" s="18">
        <v>6467</v>
      </c>
      <c r="X11" s="18">
        <v>50968</v>
      </c>
      <c r="Y11" s="18">
        <f t="shared" si="9"/>
        <v>57435</v>
      </c>
      <c r="Z11" s="87" t="s">
        <v>0</v>
      </c>
      <c r="AA11" s="81"/>
      <c r="AB11" s="18"/>
      <c r="AC11" s="18"/>
      <c r="AD11" s="18">
        <f t="shared" si="10"/>
        <v>0</v>
      </c>
      <c r="AE11" s="18"/>
      <c r="AF11" s="18"/>
      <c r="AG11" s="18">
        <f t="shared" si="11"/>
        <v>0</v>
      </c>
      <c r="AH11" s="87" t="s">
        <v>0</v>
      </c>
      <c r="AI11" s="81"/>
      <c r="AJ11" s="18"/>
      <c r="AK11" s="18"/>
      <c r="AL11" s="18">
        <f t="shared" si="12"/>
        <v>0</v>
      </c>
      <c r="AM11" s="18"/>
      <c r="AN11" s="18"/>
      <c r="AO11" s="18">
        <f t="shared" si="13"/>
        <v>0</v>
      </c>
      <c r="AP11" s="87" t="s">
        <v>0</v>
      </c>
      <c r="AQ11" s="81"/>
      <c r="AR11" s="18"/>
      <c r="AS11" s="18"/>
      <c r="AT11" s="18">
        <f t="shared" si="14"/>
        <v>0</v>
      </c>
      <c r="AU11" s="18"/>
      <c r="AV11" s="18"/>
      <c r="AW11" s="18">
        <f t="shared" si="15"/>
        <v>0</v>
      </c>
      <c r="AX11" s="87" t="s">
        <v>0</v>
      </c>
      <c r="AY11" s="81"/>
      <c r="AZ11" s="18"/>
      <c r="BA11" s="18"/>
      <c r="BB11" s="18">
        <f t="shared" si="16"/>
        <v>0</v>
      </c>
      <c r="BC11" s="18"/>
      <c r="BD11" s="18"/>
      <c r="BE11" s="18">
        <f t="shared" si="17"/>
        <v>0</v>
      </c>
    </row>
    <row r="12" spans="1:57" ht="13.5">
      <c r="A12" s="83" t="s">
        <v>8</v>
      </c>
      <c r="B12" s="76" t="s">
        <v>19</v>
      </c>
      <c r="C12" s="77" t="s">
        <v>20</v>
      </c>
      <c r="D12" s="18">
        <f t="shared" si="0"/>
        <v>66839</v>
      </c>
      <c r="E12" s="18">
        <f t="shared" si="1"/>
        <v>170848</v>
      </c>
      <c r="F12" s="18">
        <f t="shared" si="2"/>
        <v>237687</v>
      </c>
      <c r="G12" s="18">
        <f t="shared" si="3"/>
        <v>0</v>
      </c>
      <c r="H12" s="18">
        <f t="shared" si="4"/>
        <v>155729</v>
      </c>
      <c r="I12" s="18">
        <f t="shared" si="5"/>
        <v>155729</v>
      </c>
      <c r="J12" s="85" t="s">
        <v>268</v>
      </c>
      <c r="K12" s="81" t="s">
        <v>297</v>
      </c>
      <c r="L12" s="18">
        <v>66839</v>
      </c>
      <c r="M12" s="18">
        <v>170848</v>
      </c>
      <c r="N12" s="18">
        <f t="shared" si="6"/>
        <v>237687</v>
      </c>
      <c r="O12" s="18">
        <v>0</v>
      </c>
      <c r="P12" s="18">
        <v>155729</v>
      </c>
      <c r="Q12" s="18">
        <f t="shared" si="7"/>
        <v>155729</v>
      </c>
      <c r="R12" s="87" t="s">
        <v>0</v>
      </c>
      <c r="S12" s="81"/>
      <c r="T12" s="18"/>
      <c r="U12" s="18"/>
      <c r="V12" s="18">
        <f t="shared" si="8"/>
        <v>0</v>
      </c>
      <c r="W12" s="18"/>
      <c r="X12" s="18"/>
      <c r="Y12" s="18">
        <f t="shared" si="9"/>
        <v>0</v>
      </c>
      <c r="Z12" s="87" t="s">
        <v>0</v>
      </c>
      <c r="AA12" s="81"/>
      <c r="AB12" s="18"/>
      <c r="AC12" s="18"/>
      <c r="AD12" s="18">
        <f t="shared" si="10"/>
        <v>0</v>
      </c>
      <c r="AE12" s="18"/>
      <c r="AF12" s="18"/>
      <c r="AG12" s="18">
        <f t="shared" si="11"/>
        <v>0</v>
      </c>
      <c r="AH12" s="87" t="s">
        <v>0</v>
      </c>
      <c r="AI12" s="81"/>
      <c r="AJ12" s="18"/>
      <c r="AK12" s="18"/>
      <c r="AL12" s="18">
        <f t="shared" si="12"/>
        <v>0</v>
      </c>
      <c r="AM12" s="18"/>
      <c r="AN12" s="18"/>
      <c r="AO12" s="18">
        <f t="shared" si="13"/>
        <v>0</v>
      </c>
      <c r="AP12" s="87" t="s">
        <v>0</v>
      </c>
      <c r="AQ12" s="81"/>
      <c r="AR12" s="18"/>
      <c r="AS12" s="18"/>
      <c r="AT12" s="18">
        <f t="shared" si="14"/>
        <v>0</v>
      </c>
      <c r="AU12" s="18"/>
      <c r="AV12" s="18"/>
      <c r="AW12" s="18">
        <f t="shared" si="15"/>
        <v>0</v>
      </c>
      <c r="AX12" s="87" t="s">
        <v>0</v>
      </c>
      <c r="AY12" s="81"/>
      <c r="AZ12" s="18"/>
      <c r="BA12" s="18"/>
      <c r="BB12" s="18">
        <f t="shared" si="16"/>
        <v>0</v>
      </c>
      <c r="BC12" s="18"/>
      <c r="BD12" s="18"/>
      <c r="BE12" s="18">
        <f t="shared" si="17"/>
        <v>0</v>
      </c>
    </row>
    <row r="13" spans="1:57" ht="13.5">
      <c r="A13" s="83" t="s">
        <v>8</v>
      </c>
      <c r="B13" s="76" t="s">
        <v>21</v>
      </c>
      <c r="C13" s="77" t="s">
        <v>22</v>
      </c>
      <c r="D13" s="18">
        <f t="shared" si="0"/>
        <v>55259</v>
      </c>
      <c r="E13" s="18">
        <f t="shared" si="1"/>
        <v>121881</v>
      </c>
      <c r="F13" s="18">
        <f t="shared" si="2"/>
        <v>177140</v>
      </c>
      <c r="G13" s="18">
        <f t="shared" si="3"/>
        <v>0</v>
      </c>
      <c r="H13" s="18">
        <f t="shared" si="4"/>
        <v>125474</v>
      </c>
      <c r="I13" s="18">
        <f t="shared" si="5"/>
        <v>125474</v>
      </c>
      <c r="J13" s="85" t="s">
        <v>268</v>
      </c>
      <c r="K13" s="81" t="s">
        <v>297</v>
      </c>
      <c r="L13" s="18">
        <v>55259</v>
      </c>
      <c r="M13" s="18">
        <v>121881</v>
      </c>
      <c r="N13" s="18">
        <f t="shared" si="6"/>
        <v>177140</v>
      </c>
      <c r="O13" s="18">
        <v>0</v>
      </c>
      <c r="P13" s="18">
        <v>125474</v>
      </c>
      <c r="Q13" s="18">
        <f t="shared" si="7"/>
        <v>125474</v>
      </c>
      <c r="R13" s="87" t="s">
        <v>0</v>
      </c>
      <c r="S13" s="81"/>
      <c r="T13" s="18"/>
      <c r="U13" s="18"/>
      <c r="V13" s="18">
        <f t="shared" si="8"/>
        <v>0</v>
      </c>
      <c r="W13" s="18"/>
      <c r="X13" s="18"/>
      <c r="Y13" s="18">
        <f t="shared" si="9"/>
        <v>0</v>
      </c>
      <c r="Z13" s="87" t="s">
        <v>0</v>
      </c>
      <c r="AA13" s="81"/>
      <c r="AB13" s="18"/>
      <c r="AC13" s="18"/>
      <c r="AD13" s="18">
        <f t="shared" si="10"/>
        <v>0</v>
      </c>
      <c r="AE13" s="18"/>
      <c r="AF13" s="18"/>
      <c r="AG13" s="18">
        <f t="shared" si="11"/>
        <v>0</v>
      </c>
      <c r="AH13" s="87" t="s">
        <v>0</v>
      </c>
      <c r="AI13" s="81"/>
      <c r="AJ13" s="18"/>
      <c r="AK13" s="18"/>
      <c r="AL13" s="18">
        <f t="shared" si="12"/>
        <v>0</v>
      </c>
      <c r="AM13" s="18"/>
      <c r="AN13" s="18"/>
      <c r="AO13" s="18">
        <f t="shared" si="13"/>
        <v>0</v>
      </c>
      <c r="AP13" s="87" t="s">
        <v>0</v>
      </c>
      <c r="AQ13" s="81"/>
      <c r="AR13" s="18"/>
      <c r="AS13" s="18"/>
      <c r="AT13" s="18">
        <f t="shared" si="14"/>
        <v>0</v>
      </c>
      <c r="AU13" s="18"/>
      <c r="AV13" s="18"/>
      <c r="AW13" s="18">
        <f t="shared" si="15"/>
        <v>0</v>
      </c>
      <c r="AX13" s="87" t="s">
        <v>0</v>
      </c>
      <c r="AY13" s="81"/>
      <c r="AZ13" s="18"/>
      <c r="BA13" s="18"/>
      <c r="BB13" s="18">
        <f t="shared" si="16"/>
        <v>0</v>
      </c>
      <c r="BC13" s="18"/>
      <c r="BD13" s="18"/>
      <c r="BE13" s="18">
        <f t="shared" si="17"/>
        <v>0</v>
      </c>
    </row>
    <row r="14" spans="1:57" ht="13.5">
      <c r="A14" s="83" t="s">
        <v>8</v>
      </c>
      <c r="B14" s="76" t="s">
        <v>23</v>
      </c>
      <c r="C14" s="77" t="s">
        <v>24</v>
      </c>
      <c r="D14" s="18">
        <f t="shared" si="0"/>
        <v>0</v>
      </c>
      <c r="E14" s="18">
        <f t="shared" si="1"/>
        <v>588452</v>
      </c>
      <c r="F14" s="18">
        <f t="shared" si="2"/>
        <v>588452</v>
      </c>
      <c r="G14" s="18">
        <f t="shared" si="3"/>
        <v>13323</v>
      </c>
      <c r="H14" s="18">
        <f t="shared" si="4"/>
        <v>75495</v>
      </c>
      <c r="I14" s="18">
        <f t="shared" si="5"/>
        <v>88818</v>
      </c>
      <c r="J14" s="85" t="s">
        <v>248</v>
      </c>
      <c r="K14" s="81" t="s">
        <v>249</v>
      </c>
      <c r="L14" s="18">
        <v>0</v>
      </c>
      <c r="M14" s="18">
        <v>588452</v>
      </c>
      <c r="N14" s="18">
        <f t="shared" si="6"/>
        <v>588452</v>
      </c>
      <c r="O14" s="18"/>
      <c r="P14" s="18"/>
      <c r="Q14" s="18">
        <f t="shared" si="7"/>
        <v>0</v>
      </c>
      <c r="R14" s="85" t="s">
        <v>250</v>
      </c>
      <c r="S14" s="81" t="s">
        <v>251</v>
      </c>
      <c r="T14" s="18"/>
      <c r="U14" s="18"/>
      <c r="V14" s="18">
        <f t="shared" si="8"/>
        <v>0</v>
      </c>
      <c r="W14" s="18">
        <v>13323</v>
      </c>
      <c r="X14" s="18">
        <v>75495</v>
      </c>
      <c r="Y14" s="18">
        <f t="shared" si="9"/>
        <v>88818</v>
      </c>
      <c r="Z14" s="87" t="s">
        <v>0</v>
      </c>
      <c r="AA14" s="81"/>
      <c r="AB14" s="18"/>
      <c r="AC14" s="18"/>
      <c r="AD14" s="18">
        <f t="shared" si="10"/>
        <v>0</v>
      </c>
      <c r="AE14" s="18"/>
      <c r="AF14" s="18"/>
      <c r="AG14" s="18">
        <f t="shared" si="11"/>
        <v>0</v>
      </c>
      <c r="AH14" s="87" t="s">
        <v>0</v>
      </c>
      <c r="AI14" s="81"/>
      <c r="AJ14" s="18"/>
      <c r="AK14" s="18"/>
      <c r="AL14" s="18">
        <f t="shared" si="12"/>
        <v>0</v>
      </c>
      <c r="AM14" s="18"/>
      <c r="AN14" s="18"/>
      <c r="AO14" s="18">
        <f t="shared" si="13"/>
        <v>0</v>
      </c>
      <c r="AP14" s="87" t="s">
        <v>0</v>
      </c>
      <c r="AQ14" s="81"/>
      <c r="AR14" s="18"/>
      <c r="AS14" s="18"/>
      <c r="AT14" s="18">
        <f t="shared" si="14"/>
        <v>0</v>
      </c>
      <c r="AU14" s="18"/>
      <c r="AV14" s="18"/>
      <c r="AW14" s="18">
        <f t="shared" si="15"/>
        <v>0</v>
      </c>
      <c r="AX14" s="87" t="s">
        <v>0</v>
      </c>
      <c r="AY14" s="81"/>
      <c r="AZ14" s="18"/>
      <c r="BA14" s="18"/>
      <c r="BB14" s="18">
        <f t="shared" si="16"/>
        <v>0</v>
      </c>
      <c r="BC14" s="18"/>
      <c r="BD14" s="18"/>
      <c r="BE14" s="18">
        <f t="shared" si="17"/>
        <v>0</v>
      </c>
    </row>
    <row r="15" spans="1:57" ht="13.5">
      <c r="A15" s="83" t="s">
        <v>8</v>
      </c>
      <c r="B15" s="76" t="s">
        <v>25</v>
      </c>
      <c r="C15" s="77" t="s">
        <v>26</v>
      </c>
      <c r="D15" s="18">
        <f t="shared" si="0"/>
        <v>0</v>
      </c>
      <c r="E15" s="18">
        <f t="shared" si="1"/>
        <v>314482</v>
      </c>
      <c r="F15" s="18">
        <f t="shared" si="2"/>
        <v>314482</v>
      </c>
      <c r="G15" s="18">
        <f t="shared" si="3"/>
        <v>0</v>
      </c>
      <c r="H15" s="18">
        <f t="shared" si="4"/>
        <v>88734</v>
      </c>
      <c r="I15" s="18">
        <f t="shared" si="5"/>
        <v>88734</v>
      </c>
      <c r="J15" s="85" t="s">
        <v>286</v>
      </c>
      <c r="K15" s="81" t="s">
        <v>287</v>
      </c>
      <c r="L15" s="18">
        <v>0</v>
      </c>
      <c r="M15" s="18">
        <v>314482</v>
      </c>
      <c r="N15" s="18">
        <f t="shared" si="6"/>
        <v>314482</v>
      </c>
      <c r="O15" s="18">
        <v>0</v>
      </c>
      <c r="P15" s="18">
        <v>88734</v>
      </c>
      <c r="Q15" s="18">
        <f t="shared" si="7"/>
        <v>88734</v>
      </c>
      <c r="R15" s="87" t="s">
        <v>0</v>
      </c>
      <c r="S15" s="81"/>
      <c r="T15" s="18">
        <v>0</v>
      </c>
      <c r="U15" s="18">
        <v>0</v>
      </c>
      <c r="V15" s="18">
        <f t="shared" si="8"/>
        <v>0</v>
      </c>
      <c r="W15" s="18">
        <v>0</v>
      </c>
      <c r="X15" s="18">
        <v>0</v>
      </c>
      <c r="Y15" s="18">
        <f t="shared" si="9"/>
        <v>0</v>
      </c>
      <c r="Z15" s="87" t="s">
        <v>0</v>
      </c>
      <c r="AA15" s="81"/>
      <c r="AB15" s="18">
        <v>0</v>
      </c>
      <c r="AC15" s="18">
        <v>0</v>
      </c>
      <c r="AD15" s="18">
        <f t="shared" si="10"/>
        <v>0</v>
      </c>
      <c r="AE15" s="18">
        <v>0</v>
      </c>
      <c r="AF15" s="18">
        <v>0</v>
      </c>
      <c r="AG15" s="18">
        <f t="shared" si="11"/>
        <v>0</v>
      </c>
      <c r="AH15" s="87" t="s">
        <v>0</v>
      </c>
      <c r="AI15" s="81"/>
      <c r="AJ15" s="18">
        <v>0</v>
      </c>
      <c r="AK15" s="18">
        <v>0</v>
      </c>
      <c r="AL15" s="18">
        <f t="shared" si="12"/>
        <v>0</v>
      </c>
      <c r="AM15" s="18">
        <v>0</v>
      </c>
      <c r="AN15" s="18">
        <v>0</v>
      </c>
      <c r="AO15" s="18">
        <f t="shared" si="13"/>
        <v>0</v>
      </c>
      <c r="AP15" s="87" t="s">
        <v>0</v>
      </c>
      <c r="AQ15" s="81"/>
      <c r="AR15" s="18">
        <v>0</v>
      </c>
      <c r="AS15" s="18">
        <v>0</v>
      </c>
      <c r="AT15" s="18">
        <f t="shared" si="14"/>
        <v>0</v>
      </c>
      <c r="AU15" s="18">
        <v>0</v>
      </c>
      <c r="AV15" s="18">
        <v>0</v>
      </c>
      <c r="AW15" s="18">
        <f t="shared" si="15"/>
        <v>0</v>
      </c>
      <c r="AX15" s="87" t="s">
        <v>0</v>
      </c>
      <c r="AY15" s="81"/>
      <c r="AZ15" s="18">
        <v>0</v>
      </c>
      <c r="BA15" s="18">
        <v>0</v>
      </c>
      <c r="BB15" s="18">
        <f t="shared" si="16"/>
        <v>0</v>
      </c>
      <c r="BC15" s="18">
        <v>0</v>
      </c>
      <c r="BD15" s="18">
        <v>0</v>
      </c>
      <c r="BE15" s="18">
        <f t="shared" si="17"/>
        <v>0</v>
      </c>
    </row>
    <row r="16" spans="1:57" ht="13.5">
      <c r="A16" s="83" t="s">
        <v>8</v>
      </c>
      <c r="B16" s="76" t="s">
        <v>27</v>
      </c>
      <c r="C16" s="77" t="s">
        <v>28</v>
      </c>
      <c r="D16" s="18">
        <f t="shared" si="0"/>
        <v>11139</v>
      </c>
      <c r="E16" s="18">
        <f t="shared" si="1"/>
        <v>235498</v>
      </c>
      <c r="F16" s="18">
        <f t="shared" si="2"/>
        <v>246637</v>
      </c>
      <c r="G16" s="18">
        <f t="shared" si="3"/>
        <v>0</v>
      </c>
      <c r="H16" s="18">
        <f t="shared" si="4"/>
        <v>35941</v>
      </c>
      <c r="I16" s="18">
        <f t="shared" si="5"/>
        <v>35941</v>
      </c>
      <c r="J16" s="85" t="s">
        <v>275</v>
      </c>
      <c r="K16" s="81" t="s">
        <v>298</v>
      </c>
      <c r="L16" s="18">
        <v>11139</v>
      </c>
      <c r="M16" s="18">
        <v>235498</v>
      </c>
      <c r="N16" s="18">
        <f t="shared" si="6"/>
        <v>246637</v>
      </c>
      <c r="O16" s="18">
        <v>0</v>
      </c>
      <c r="P16" s="18">
        <v>0</v>
      </c>
      <c r="Q16" s="18">
        <f t="shared" si="7"/>
        <v>0</v>
      </c>
      <c r="R16" s="85" t="s">
        <v>246</v>
      </c>
      <c r="S16" s="81" t="s">
        <v>247</v>
      </c>
      <c r="T16" s="18">
        <v>0</v>
      </c>
      <c r="U16" s="18">
        <v>0</v>
      </c>
      <c r="V16" s="18">
        <f t="shared" si="8"/>
        <v>0</v>
      </c>
      <c r="W16" s="18">
        <v>0</v>
      </c>
      <c r="X16" s="18">
        <v>35941</v>
      </c>
      <c r="Y16" s="18">
        <f t="shared" si="9"/>
        <v>35941</v>
      </c>
      <c r="Z16" s="87" t="s">
        <v>0</v>
      </c>
      <c r="AA16" s="81"/>
      <c r="AB16" s="18"/>
      <c r="AC16" s="18"/>
      <c r="AD16" s="18">
        <f t="shared" si="10"/>
        <v>0</v>
      </c>
      <c r="AE16" s="18"/>
      <c r="AF16" s="18"/>
      <c r="AG16" s="18">
        <f t="shared" si="11"/>
        <v>0</v>
      </c>
      <c r="AH16" s="87" t="s">
        <v>0</v>
      </c>
      <c r="AI16" s="81"/>
      <c r="AJ16" s="18"/>
      <c r="AK16" s="18"/>
      <c r="AL16" s="18">
        <f t="shared" si="12"/>
        <v>0</v>
      </c>
      <c r="AM16" s="18"/>
      <c r="AN16" s="18"/>
      <c r="AO16" s="18">
        <f t="shared" si="13"/>
        <v>0</v>
      </c>
      <c r="AP16" s="87" t="s">
        <v>0</v>
      </c>
      <c r="AQ16" s="81"/>
      <c r="AR16" s="18"/>
      <c r="AS16" s="18"/>
      <c r="AT16" s="18">
        <f t="shared" si="14"/>
        <v>0</v>
      </c>
      <c r="AU16" s="18"/>
      <c r="AV16" s="18"/>
      <c r="AW16" s="18">
        <f t="shared" si="15"/>
        <v>0</v>
      </c>
      <c r="AX16" s="87" t="s">
        <v>0</v>
      </c>
      <c r="AY16" s="81"/>
      <c r="AZ16" s="18"/>
      <c r="BA16" s="18"/>
      <c r="BB16" s="18">
        <f t="shared" si="16"/>
        <v>0</v>
      </c>
      <c r="BC16" s="18"/>
      <c r="BD16" s="18"/>
      <c r="BE16" s="18">
        <f t="shared" si="17"/>
        <v>0</v>
      </c>
    </row>
    <row r="17" spans="1:57" ht="13.5">
      <c r="A17" s="83" t="s">
        <v>8</v>
      </c>
      <c r="B17" s="76" t="s">
        <v>29</v>
      </c>
      <c r="C17" s="77" t="s">
        <v>30</v>
      </c>
      <c r="D17" s="18">
        <f t="shared" si="0"/>
        <v>109351</v>
      </c>
      <c r="E17" s="18">
        <f t="shared" si="1"/>
        <v>169612</v>
      </c>
      <c r="F17" s="18">
        <f t="shared" si="2"/>
        <v>278963</v>
      </c>
      <c r="G17" s="18">
        <f t="shared" si="3"/>
        <v>0</v>
      </c>
      <c r="H17" s="18">
        <f t="shared" si="4"/>
        <v>106073</v>
      </c>
      <c r="I17" s="18">
        <f t="shared" si="5"/>
        <v>106073</v>
      </c>
      <c r="J17" s="85" t="s">
        <v>284</v>
      </c>
      <c r="K17" s="81" t="s">
        <v>285</v>
      </c>
      <c r="L17" s="18">
        <v>0</v>
      </c>
      <c r="M17" s="18">
        <v>0</v>
      </c>
      <c r="N17" s="18">
        <f t="shared" si="6"/>
        <v>0</v>
      </c>
      <c r="O17" s="18">
        <v>0</v>
      </c>
      <c r="P17" s="18">
        <v>106073</v>
      </c>
      <c r="Q17" s="18">
        <f t="shared" si="7"/>
        <v>106073</v>
      </c>
      <c r="R17" s="85" t="s">
        <v>273</v>
      </c>
      <c r="S17" s="81" t="s">
        <v>274</v>
      </c>
      <c r="T17" s="18">
        <v>109351</v>
      </c>
      <c r="U17" s="18">
        <v>169612</v>
      </c>
      <c r="V17" s="18">
        <f t="shared" si="8"/>
        <v>278963</v>
      </c>
      <c r="W17" s="18">
        <v>0</v>
      </c>
      <c r="X17" s="18">
        <v>0</v>
      </c>
      <c r="Y17" s="18">
        <f t="shared" si="9"/>
        <v>0</v>
      </c>
      <c r="Z17" s="87" t="s">
        <v>0</v>
      </c>
      <c r="AA17" s="81"/>
      <c r="AB17" s="18"/>
      <c r="AC17" s="18"/>
      <c r="AD17" s="18">
        <f t="shared" si="10"/>
        <v>0</v>
      </c>
      <c r="AE17" s="18"/>
      <c r="AF17" s="18"/>
      <c r="AG17" s="18">
        <f t="shared" si="11"/>
        <v>0</v>
      </c>
      <c r="AH17" s="87" t="s">
        <v>0</v>
      </c>
      <c r="AI17" s="81"/>
      <c r="AJ17" s="18"/>
      <c r="AK17" s="18"/>
      <c r="AL17" s="18">
        <f t="shared" si="12"/>
        <v>0</v>
      </c>
      <c r="AM17" s="18"/>
      <c r="AN17" s="18"/>
      <c r="AO17" s="18">
        <f t="shared" si="13"/>
        <v>0</v>
      </c>
      <c r="AP17" s="87" t="s">
        <v>0</v>
      </c>
      <c r="AQ17" s="81"/>
      <c r="AR17" s="18"/>
      <c r="AS17" s="18"/>
      <c r="AT17" s="18">
        <f t="shared" si="14"/>
        <v>0</v>
      </c>
      <c r="AU17" s="18"/>
      <c r="AV17" s="18"/>
      <c r="AW17" s="18">
        <f t="shared" si="15"/>
        <v>0</v>
      </c>
      <c r="AX17" s="87" t="s">
        <v>0</v>
      </c>
      <c r="AY17" s="81"/>
      <c r="AZ17" s="18"/>
      <c r="BA17" s="18"/>
      <c r="BB17" s="18">
        <f t="shared" si="16"/>
        <v>0</v>
      </c>
      <c r="BC17" s="18"/>
      <c r="BD17" s="18"/>
      <c r="BE17" s="18">
        <f t="shared" si="17"/>
        <v>0</v>
      </c>
    </row>
    <row r="18" spans="1:57" ht="13.5">
      <c r="A18" s="83" t="s">
        <v>8</v>
      </c>
      <c r="B18" s="76" t="s">
        <v>31</v>
      </c>
      <c r="C18" s="77" t="s">
        <v>32</v>
      </c>
      <c r="D18" s="18">
        <f t="shared" si="0"/>
        <v>0</v>
      </c>
      <c r="E18" s="18">
        <f t="shared" si="1"/>
        <v>331187</v>
      </c>
      <c r="F18" s="18">
        <f t="shared" si="2"/>
        <v>331187</v>
      </c>
      <c r="G18" s="18">
        <f t="shared" si="3"/>
        <v>0</v>
      </c>
      <c r="H18" s="18">
        <f t="shared" si="4"/>
        <v>80540</v>
      </c>
      <c r="I18" s="18">
        <f t="shared" si="5"/>
        <v>80540</v>
      </c>
      <c r="J18" s="85" t="s">
        <v>242</v>
      </c>
      <c r="K18" s="81" t="s">
        <v>243</v>
      </c>
      <c r="L18" s="18">
        <v>0</v>
      </c>
      <c r="M18" s="18">
        <v>331187</v>
      </c>
      <c r="N18" s="18">
        <f t="shared" si="6"/>
        <v>331187</v>
      </c>
      <c r="O18" s="18">
        <v>0</v>
      </c>
      <c r="P18" s="18">
        <v>80540</v>
      </c>
      <c r="Q18" s="18">
        <f t="shared" si="7"/>
        <v>80540</v>
      </c>
      <c r="R18" s="87" t="s">
        <v>0</v>
      </c>
      <c r="S18" s="81"/>
      <c r="T18" s="18"/>
      <c r="U18" s="18"/>
      <c r="V18" s="18">
        <f t="shared" si="8"/>
        <v>0</v>
      </c>
      <c r="W18" s="18"/>
      <c r="X18" s="18"/>
      <c r="Y18" s="18">
        <f t="shared" si="9"/>
        <v>0</v>
      </c>
      <c r="Z18" s="87" t="s">
        <v>0</v>
      </c>
      <c r="AA18" s="81"/>
      <c r="AB18" s="18"/>
      <c r="AC18" s="18"/>
      <c r="AD18" s="18">
        <f t="shared" si="10"/>
        <v>0</v>
      </c>
      <c r="AE18" s="18"/>
      <c r="AF18" s="18"/>
      <c r="AG18" s="18">
        <f t="shared" si="11"/>
        <v>0</v>
      </c>
      <c r="AH18" s="87" t="s">
        <v>0</v>
      </c>
      <c r="AI18" s="81"/>
      <c r="AJ18" s="18"/>
      <c r="AK18" s="18"/>
      <c r="AL18" s="18">
        <f t="shared" si="12"/>
        <v>0</v>
      </c>
      <c r="AM18" s="18"/>
      <c r="AN18" s="18"/>
      <c r="AO18" s="18">
        <f t="shared" si="13"/>
        <v>0</v>
      </c>
      <c r="AP18" s="87" t="s">
        <v>0</v>
      </c>
      <c r="AQ18" s="81"/>
      <c r="AR18" s="18"/>
      <c r="AS18" s="18"/>
      <c r="AT18" s="18">
        <f t="shared" si="14"/>
        <v>0</v>
      </c>
      <c r="AU18" s="18"/>
      <c r="AV18" s="18"/>
      <c r="AW18" s="18">
        <f t="shared" si="15"/>
        <v>0</v>
      </c>
      <c r="AX18" s="87" t="s">
        <v>0</v>
      </c>
      <c r="AY18" s="81"/>
      <c r="AZ18" s="18"/>
      <c r="BA18" s="18"/>
      <c r="BB18" s="18">
        <f t="shared" si="16"/>
        <v>0</v>
      </c>
      <c r="BC18" s="18"/>
      <c r="BD18" s="18"/>
      <c r="BE18" s="18">
        <f t="shared" si="17"/>
        <v>0</v>
      </c>
    </row>
    <row r="19" spans="1:57" ht="13.5">
      <c r="A19" s="83" t="s">
        <v>8</v>
      </c>
      <c r="B19" s="76" t="s">
        <v>33</v>
      </c>
      <c r="C19" s="77" t="s">
        <v>34</v>
      </c>
      <c r="D19" s="18">
        <f t="shared" si="0"/>
        <v>0</v>
      </c>
      <c r="E19" s="18">
        <f t="shared" si="1"/>
        <v>0</v>
      </c>
      <c r="F19" s="18">
        <f t="shared" si="2"/>
        <v>0</v>
      </c>
      <c r="G19" s="18">
        <f t="shared" si="3"/>
        <v>0</v>
      </c>
      <c r="H19" s="18">
        <f t="shared" si="4"/>
        <v>0</v>
      </c>
      <c r="I19" s="18">
        <f t="shared" si="5"/>
        <v>0</v>
      </c>
      <c r="J19" s="87" t="s">
        <v>0</v>
      </c>
      <c r="K19" s="81"/>
      <c r="L19" s="18"/>
      <c r="M19" s="18"/>
      <c r="N19" s="18">
        <f t="shared" si="6"/>
        <v>0</v>
      </c>
      <c r="O19" s="18"/>
      <c r="P19" s="18"/>
      <c r="Q19" s="18">
        <f t="shared" si="7"/>
        <v>0</v>
      </c>
      <c r="R19" s="87" t="s">
        <v>0</v>
      </c>
      <c r="S19" s="81"/>
      <c r="T19" s="18"/>
      <c r="U19" s="18"/>
      <c r="V19" s="18">
        <f t="shared" si="8"/>
        <v>0</v>
      </c>
      <c r="W19" s="18"/>
      <c r="X19" s="18"/>
      <c r="Y19" s="18">
        <f t="shared" si="9"/>
        <v>0</v>
      </c>
      <c r="Z19" s="87" t="s">
        <v>0</v>
      </c>
      <c r="AA19" s="81"/>
      <c r="AB19" s="18"/>
      <c r="AC19" s="18"/>
      <c r="AD19" s="18">
        <f t="shared" si="10"/>
        <v>0</v>
      </c>
      <c r="AE19" s="18"/>
      <c r="AF19" s="18"/>
      <c r="AG19" s="18">
        <f t="shared" si="11"/>
        <v>0</v>
      </c>
      <c r="AH19" s="87" t="s">
        <v>0</v>
      </c>
      <c r="AI19" s="81"/>
      <c r="AJ19" s="18"/>
      <c r="AK19" s="18"/>
      <c r="AL19" s="18">
        <f t="shared" si="12"/>
        <v>0</v>
      </c>
      <c r="AM19" s="18"/>
      <c r="AN19" s="18"/>
      <c r="AO19" s="18">
        <f t="shared" si="13"/>
        <v>0</v>
      </c>
      <c r="AP19" s="87" t="s">
        <v>0</v>
      </c>
      <c r="AQ19" s="81"/>
      <c r="AR19" s="18"/>
      <c r="AS19" s="18"/>
      <c r="AT19" s="18">
        <f t="shared" si="14"/>
        <v>0</v>
      </c>
      <c r="AU19" s="18"/>
      <c r="AV19" s="18"/>
      <c r="AW19" s="18">
        <f t="shared" si="15"/>
        <v>0</v>
      </c>
      <c r="AX19" s="87" t="s">
        <v>0</v>
      </c>
      <c r="AY19" s="81"/>
      <c r="AZ19" s="18"/>
      <c r="BA19" s="18"/>
      <c r="BB19" s="18">
        <f t="shared" si="16"/>
        <v>0</v>
      </c>
      <c r="BC19" s="18"/>
      <c r="BD19" s="18"/>
      <c r="BE19" s="18">
        <f t="shared" si="17"/>
        <v>0</v>
      </c>
    </row>
    <row r="20" spans="1:57" ht="13.5">
      <c r="A20" s="83" t="s">
        <v>8</v>
      </c>
      <c r="B20" s="76" t="s">
        <v>35</v>
      </c>
      <c r="C20" s="77" t="s">
        <v>36</v>
      </c>
      <c r="D20" s="18">
        <f t="shared" si="0"/>
        <v>0</v>
      </c>
      <c r="E20" s="18">
        <f t="shared" si="1"/>
        <v>0</v>
      </c>
      <c r="F20" s="18">
        <f t="shared" si="2"/>
        <v>0</v>
      </c>
      <c r="G20" s="18">
        <f t="shared" si="3"/>
        <v>0</v>
      </c>
      <c r="H20" s="18">
        <f t="shared" si="4"/>
        <v>86232</v>
      </c>
      <c r="I20" s="18">
        <f t="shared" si="5"/>
        <v>86232</v>
      </c>
      <c r="J20" s="85" t="s">
        <v>254</v>
      </c>
      <c r="K20" s="81" t="s">
        <v>255</v>
      </c>
      <c r="L20" s="18">
        <v>0</v>
      </c>
      <c r="M20" s="18">
        <v>0</v>
      </c>
      <c r="N20" s="18">
        <f t="shared" si="6"/>
        <v>0</v>
      </c>
      <c r="O20" s="18">
        <v>0</v>
      </c>
      <c r="P20" s="18">
        <v>86232</v>
      </c>
      <c r="Q20" s="18">
        <f t="shared" si="7"/>
        <v>86232</v>
      </c>
      <c r="R20" s="87" t="s">
        <v>0</v>
      </c>
      <c r="S20" s="81"/>
      <c r="T20" s="18"/>
      <c r="U20" s="18"/>
      <c r="V20" s="18">
        <f t="shared" si="8"/>
        <v>0</v>
      </c>
      <c r="W20" s="18"/>
      <c r="X20" s="18"/>
      <c r="Y20" s="18">
        <f t="shared" si="9"/>
        <v>0</v>
      </c>
      <c r="Z20" s="87" t="s">
        <v>0</v>
      </c>
      <c r="AA20" s="81"/>
      <c r="AB20" s="18"/>
      <c r="AC20" s="18"/>
      <c r="AD20" s="18">
        <f t="shared" si="10"/>
        <v>0</v>
      </c>
      <c r="AE20" s="18"/>
      <c r="AF20" s="18"/>
      <c r="AG20" s="18">
        <f t="shared" si="11"/>
        <v>0</v>
      </c>
      <c r="AH20" s="87" t="s">
        <v>0</v>
      </c>
      <c r="AI20" s="81"/>
      <c r="AJ20" s="18"/>
      <c r="AK20" s="18"/>
      <c r="AL20" s="18">
        <f t="shared" si="12"/>
        <v>0</v>
      </c>
      <c r="AM20" s="18"/>
      <c r="AN20" s="18"/>
      <c r="AO20" s="18">
        <f t="shared" si="13"/>
        <v>0</v>
      </c>
      <c r="AP20" s="87" t="s">
        <v>0</v>
      </c>
      <c r="AQ20" s="81"/>
      <c r="AR20" s="18"/>
      <c r="AS20" s="18"/>
      <c r="AT20" s="18">
        <f t="shared" si="14"/>
        <v>0</v>
      </c>
      <c r="AU20" s="18"/>
      <c r="AV20" s="18"/>
      <c r="AW20" s="18">
        <f t="shared" si="15"/>
        <v>0</v>
      </c>
      <c r="AX20" s="87" t="s">
        <v>0</v>
      </c>
      <c r="AY20" s="81"/>
      <c r="AZ20" s="18"/>
      <c r="BA20" s="18"/>
      <c r="BB20" s="18">
        <f t="shared" si="16"/>
        <v>0</v>
      </c>
      <c r="BC20" s="18"/>
      <c r="BD20" s="18"/>
      <c r="BE20" s="18">
        <f t="shared" si="17"/>
        <v>0</v>
      </c>
    </row>
    <row r="21" spans="1:57" ht="13.5">
      <c r="A21" s="83" t="s">
        <v>8</v>
      </c>
      <c r="B21" s="76" t="s">
        <v>37</v>
      </c>
      <c r="C21" s="77" t="s">
        <v>38</v>
      </c>
      <c r="D21" s="18">
        <f t="shared" si="0"/>
        <v>0</v>
      </c>
      <c r="E21" s="18">
        <f t="shared" si="1"/>
        <v>496568</v>
      </c>
      <c r="F21" s="18">
        <f t="shared" si="2"/>
        <v>496568</v>
      </c>
      <c r="G21" s="18">
        <f t="shared" si="3"/>
        <v>18428</v>
      </c>
      <c r="H21" s="18">
        <f t="shared" si="4"/>
        <v>104424</v>
      </c>
      <c r="I21" s="18">
        <f t="shared" si="5"/>
        <v>122852</v>
      </c>
      <c r="J21" s="85" t="s">
        <v>250</v>
      </c>
      <c r="K21" s="81" t="s">
        <v>251</v>
      </c>
      <c r="L21" s="18">
        <v>0</v>
      </c>
      <c r="M21" s="18">
        <v>0</v>
      </c>
      <c r="N21" s="18">
        <f t="shared" si="6"/>
        <v>0</v>
      </c>
      <c r="O21" s="18">
        <v>18428</v>
      </c>
      <c r="P21" s="18">
        <v>104424</v>
      </c>
      <c r="Q21" s="18">
        <f t="shared" si="7"/>
        <v>122852</v>
      </c>
      <c r="R21" s="85" t="s">
        <v>275</v>
      </c>
      <c r="S21" s="81" t="s">
        <v>298</v>
      </c>
      <c r="T21" s="18"/>
      <c r="U21" s="18">
        <v>496568</v>
      </c>
      <c r="V21" s="18">
        <f t="shared" si="8"/>
        <v>496568</v>
      </c>
      <c r="W21" s="18">
        <v>0</v>
      </c>
      <c r="X21" s="18">
        <v>0</v>
      </c>
      <c r="Y21" s="18">
        <f t="shared" si="9"/>
        <v>0</v>
      </c>
      <c r="Z21" s="87" t="s">
        <v>0</v>
      </c>
      <c r="AA21" s="81"/>
      <c r="AB21" s="18"/>
      <c r="AC21" s="18"/>
      <c r="AD21" s="18">
        <f t="shared" si="10"/>
        <v>0</v>
      </c>
      <c r="AE21" s="18"/>
      <c r="AF21" s="18"/>
      <c r="AG21" s="18">
        <f t="shared" si="11"/>
        <v>0</v>
      </c>
      <c r="AH21" s="87" t="s">
        <v>0</v>
      </c>
      <c r="AI21" s="81"/>
      <c r="AJ21" s="18"/>
      <c r="AK21" s="18"/>
      <c r="AL21" s="18">
        <f t="shared" si="12"/>
        <v>0</v>
      </c>
      <c r="AM21" s="18"/>
      <c r="AN21" s="18"/>
      <c r="AO21" s="18">
        <f t="shared" si="13"/>
        <v>0</v>
      </c>
      <c r="AP21" s="87" t="s">
        <v>0</v>
      </c>
      <c r="AQ21" s="81"/>
      <c r="AR21" s="18"/>
      <c r="AS21" s="18"/>
      <c r="AT21" s="18">
        <f t="shared" si="14"/>
        <v>0</v>
      </c>
      <c r="AU21" s="18"/>
      <c r="AV21" s="18"/>
      <c r="AW21" s="18">
        <f t="shared" si="15"/>
        <v>0</v>
      </c>
      <c r="AX21" s="87" t="s">
        <v>0</v>
      </c>
      <c r="AY21" s="81"/>
      <c r="AZ21" s="18"/>
      <c r="BA21" s="18"/>
      <c r="BB21" s="18">
        <f t="shared" si="16"/>
        <v>0</v>
      </c>
      <c r="BC21" s="18"/>
      <c r="BD21" s="18"/>
      <c r="BE21" s="18">
        <f t="shared" si="17"/>
        <v>0</v>
      </c>
    </row>
    <row r="22" spans="1:57" ht="13.5">
      <c r="A22" s="83" t="s">
        <v>8</v>
      </c>
      <c r="B22" s="76" t="s">
        <v>39</v>
      </c>
      <c r="C22" s="77" t="s">
        <v>40</v>
      </c>
      <c r="D22" s="18">
        <f t="shared" si="0"/>
        <v>0</v>
      </c>
      <c r="E22" s="18">
        <f t="shared" si="1"/>
        <v>225194</v>
      </c>
      <c r="F22" s="18">
        <f t="shared" si="2"/>
        <v>225194</v>
      </c>
      <c r="G22" s="18">
        <f t="shared" si="3"/>
        <v>0</v>
      </c>
      <c r="H22" s="18">
        <f t="shared" si="4"/>
        <v>40518</v>
      </c>
      <c r="I22" s="18">
        <f t="shared" si="5"/>
        <v>40518</v>
      </c>
      <c r="J22" s="85" t="s">
        <v>246</v>
      </c>
      <c r="K22" s="81" t="s">
        <v>247</v>
      </c>
      <c r="L22" s="18">
        <v>0</v>
      </c>
      <c r="M22" s="18">
        <v>0</v>
      </c>
      <c r="N22" s="18">
        <f t="shared" si="6"/>
        <v>0</v>
      </c>
      <c r="O22" s="18">
        <v>0</v>
      </c>
      <c r="P22" s="18">
        <v>40518</v>
      </c>
      <c r="Q22" s="18">
        <f t="shared" si="7"/>
        <v>40518</v>
      </c>
      <c r="R22" s="85" t="s">
        <v>275</v>
      </c>
      <c r="S22" s="81" t="s">
        <v>298</v>
      </c>
      <c r="T22" s="18">
        <v>0</v>
      </c>
      <c r="U22" s="18">
        <v>225194</v>
      </c>
      <c r="V22" s="18">
        <f t="shared" si="8"/>
        <v>225194</v>
      </c>
      <c r="W22" s="18">
        <v>0</v>
      </c>
      <c r="X22" s="18">
        <v>0</v>
      </c>
      <c r="Y22" s="18">
        <f t="shared" si="9"/>
        <v>0</v>
      </c>
      <c r="Z22" s="87" t="s">
        <v>0</v>
      </c>
      <c r="AA22" s="81"/>
      <c r="AB22" s="18"/>
      <c r="AC22" s="18"/>
      <c r="AD22" s="18">
        <f t="shared" si="10"/>
        <v>0</v>
      </c>
      <c r="AE22" s="18"/>
      <c r="AF22" s="18"/>
      <c r="AG22" s="18">
        <f t="shared" si="11"/>
        <v>0</v>
      </c>
      <c r="AH22" s="87" t="s">
        <v>0</v>
      </c>
      <c r="AI22" s="81"/>
      <c r="AJ22" s="18"/>
      <c r="AK22" s="18"/>
      <c r="AL22" s="18">
        <f t="shared" si="12"/>
        <v>0</v>
      </c>
      <c r="AM22" s="18"/>
      <c r="AN22" s="18"/>
      <c r="AO22" s="18">
        <f t="shared" si="13"/>
        <v>0</v>
      </c>
      <c r="AP22" s="87" t="s">
        <v>0</v>
      </c>
      <c r="AQ22" s="81"/>
      <c r="AR22" s="18"/>
      <c r="AS22" s="18"/>
      <c r="AT22" s="18">
        <f t="shared" si="14"/>
        <v>0</v>
      </c>
      <c r="AU22" s="18"/>
      <c r="AV22" s="18"/>
      <c r="AW22" s="18">
        <f t="shared" si="15"/>
        <v>0</v>
      </c>
      <c r="AX22" s="87" t="s">
        <v>0</v>
      </c>
      <c r="AY22" s="81"/>
      <c r="AZ22" s="18"/>
      <c r="BA22" s="18"/>
      <c r="BB22" s="18">
        <f t="shared" si="16"/>
        <v>0</v>
      </c>
      <c r="BC22" s="18"/>
      <c r="BD22" s="18"/>
      <c r="BE22" s="18">
        <f t="shared" si="17"/>
        <v>0</v>
      </c>
    </row>
    <row r="23" spans="1:57" ht="13.5">
      <c r="A23" s="83" t="s">
        <v>8</v>
      </c>
      <c r="B23" s="76" t="s">
        <v>41</v>
      </c>
      <c r="C23" s="77" t="s">
        <v>42</v>
      </c>
      <c r="D23" s="18">
        <f t="shared" si="0"/>
        <v>0</v>
      </c>
      <c r="E23" s="18">
        <f t="shared" si="1"/>
        <v>0</v>
      </c>
      <c r="F23" s="18">
        <f t="shared" si="2"/>
        <v>0</v>
      </c>
      <c r="G23" s="18">
        <f t="shared" si="3"/>
        <v>8760</v>
      </c>
      <c r="H23" s="18">
        <f t="shared" si="4"/>
        <v>49644</v>
      </c>
      <c r="I23" s="18">
        <f t="shared" si="5"/>
        <v>58404</v>
      </c>
      <c r="J23" s="85" t="s">
        <v>250</v>
      </c>
      <c r="K23" s="81" t="s">
        <v>251</v>
      </c>
      <c r="L23" s="18">
        <v>0</v>
      </c>
      <c r="M23" s="18">
        <v>0</v>
      </c>
      <c r="N23" s="18">
        <f t="shared" si="6"/>
        <v>0</v>
      </c>
      <c r="O23" s="18">
        <v>8760</v>
      </c>
      <c r="P23" s="18">
        <v>49644</v>
      </c>
      <c r="Q23" s="18">
        <f t="shared" si="7"/>
        <v>58404</v>
      </c>
      <c r="R23" s="87" t="s">
        <v>0</v>
      </c>
      <c r="S23" s="81"/>
      <c r="T23" s="18"/>
      <c r="U23" s="18"/>
      <c r="V23" s="18">
        <f t="shared" si="8"/>
        <v>0</v>
      </c>
      <c r="W23" s="18"/>
      <c r="X23" s="18"/>
      <c r="Y23" s="18">
        <f t="shared" si="9"/>
        <v>0</v>
      </c>
      <c r="Z23" s="87" t="s">
        <v>0</v>
      </c>
      <c r="AA23" s="81"/>
      <c r="AB23" s="18"/>
      <c r="AC23" s="18"/>
      <c r="AD23" s="18">
        <f t="shared" si="10"/>
        <v>0</v>
      </c>
      <c r="AE23" s="18"/>
      <c r="AF23" s="18"/>
      <c r="AG23" s="18">
        <f t="shared" si="11"/>
        <v>0</v>
      </c>
      <c r="AH23" s="87" t="s">
        <v>0</v>
      </c>
      <c r="AI23" s="81"/>
      <c r="AJ23" s="18"/>
      <c r="AK23" s="18"/>
      <c r="AL23" s="18">
        <f t="shared" si="12"/>
        <v>0</v>
      </c>
      <c r="AM23" s="18"/>
      <c r="AN23" s="18"/>
      <c r="AO23" s="18">
        <f t="shared" si="13"/>
        <v>0</v>
      </c>
      <c r="AP23" s="87" t="s">
        <v>0</v>
      </c>
      <c r="AQ23" s="81"/>
      <c r="AR23" s="18"/>
      <c r="AS23" s="18"/>
      <c r="AT23" s="18">
        <f t="shared" si="14"/>
        <v>0</v>
      </c>
      <c r="AU23" s="18"/>
      <c r="AV23" s="18"/>
      <c r="AW23" s="18">
        <f t="shared" si="15"/>
        <v>0</v>
      </c>
      <c r="AX23" s="87" t="s">
        <v>0</v>
      </c>
      <c r="AY23" s="81"/>
      <c r="AZ23" s="18"/>
      <c r="BA23" s="18"/>
      <c r="BB23" s="18">
        <f t="shared" si="16"/>
        <v>0</v>
      </c>
      <c r="BC23" s="18"/>
      <c r="BD23" s="18"/>
      <c r="BE23" s="18">
        <f t="shared" si="17"/>
        <v>0</v>
      </c>
    </row>
    <row r="24" spans="1:57" ht="13.5">
      <c r="A24" s="83" t="s">
        <v>8</v>
      </c>
      <c r="B24" s="76" t="s">
        <v>43</v>
      </c>
      <c r="C24" s="77" t="s">
        <v>44</v>
      </c>
      <c r="D24" s="18">
        <f t="shared" si="0"/>
        <v>0</v>
      </c>
      <c r="E24" s="18">
        <f t="shared" si="1"/>
        <v>683383</v>
      </c>
      <c r="F24" s="18">
        <f t="shared" si="2"/>
        <v>683383</v>
      </c>
      <c r="G24" s="18">
        <f t="shared" si="3"/>
        <v>0</v>
      </c>
      <c r="H24" s="18">
        <f t="shared" si="4"/>
        <v>169951</v>
      </c>
      <c r="I24" s="18">
        <f t="shared" si="5"/>
        <v>169951</v>
      </c>
      <c r="J24" s="85" t="s">
        <v>271</v>
      </c>
      <c r="K24" s="81" t="s">
        <v>272</v>
      </c>
      <c r="L24" s="18">
        <v>0</v>
      </c>
      <c r="M24" s="18">
        <v>683383</v>
      </c>
      <c r="N24" s="18">
        <f t="shared" si="6"/>
        <v>683383</v>
      </c>
      <c r="O24" s="18">
        <v>0</v>
      </c>
      <c r="P24" s="18">
        <v>169951</v>
      </c>
      <c r="Q24" s="18">
        <f t="shared" si="7"/>
        <v>169951</v>
      </c>
      <c r="R24" s="87" t="s">
        <v>0</v>
      </c>
      <c r="S24" s="81"/>
      <c r="T24" s="18"/>
      <c r="U24" s="18"/>
      <c r="V24" s="18">
        <f t="shared" si="8"/>
        <v>0</v>
      </c>
      <c r="W24" s="18"/>
      <c r="X24" s="18"/>
      <c r="Y24" s="18">
        <f t="shared" si="9"/>
        <v>0</v>
      </c>
      <c r="Z24" s="87" t="s">
        <v>0</v>
      </c>
      <c r="AA24" s="81"/>
      <c r="AB24" s="18"/>
      <c r="AC24" s="18"/>
      <c r="AD24" s="18">
        <f t="shared" si="10"/>
        <v>0</v>
      </c>
      <c r="AE24" s="18"/>
      <c r="AF24" s="18"/>
      <c r="AG24" s="18">
        <f t="shared" si="11"/>
        <v>0</v>
      </c>
      <c r="AH24" s="87" t="s">
        <v>0</v>
      </c>
      <c r="AI24" s="81"/>
      <c r="AJ24" s="18"/>
      <c r="AK24" s="18"/>
      <c r="AL24" s="18">
        <f t="shared" si="12"/>
        <v>0</v>
      </c>
      <c r="AM24" s="18"/>
      <c r="AN24" s="18"/>
      <c r="AO24" s="18">
        <f t="shared" si="13"/>
        <v>0</v>
      </c>
      <c r="AP24" s="87" t="s">
        <v>0</v>
      </c>
      <c r="AQ24" s="81"/>
      <c r="AR24" s="18"/>
      <c r="AS24" s="18"/>
      <c r="AT24" s="18">
        <f t="shared" si="14"/>
        <v>0</v>
      </c>
      <c r="AU24" s="18"/>
      <c r="AV24" s="18"/>
      <c r="AW24" s="18">
        <f t="shared" si="15"/>
        <v>0</v>
      </c>
      <c r="AX24" s="87" t="s">
        <v>0</v>
      </c>
      <c r="AY24" s="81"/>
      <c r="AZ24" s="18"/>
      <c r="BA24" s="18"/>
      <c r="BB24" s="18">
        <f t="shared" si="16"/>
        <v>0</v>
      </c>
      <c r="BC24" s="18"/>
      <c r="BD24" s="18"/>
      <c r="BE24" s="18">
        <f t="shared" si="17"/>
        <v>0</v>
      </c>
    </row>
    <row r="25" spans="1:57" ht="13.5">
      <c r="A25" s="83" t="s">
        <v>8</v>
      </c>
      <c r="B25" s="76" t="s">
        <v>45</v>
      </c>
      <c r="C25" s="77" t="s">
        <v>46</v>
      </c>
      <c r="D25" s="18">
        <f t="shared" si="0"/>
        <v>0</v>
      </c>
      <c r="E25" s="18">
        <f t="shared" si="1"/>
        <v>0</v>
      </c>
      <c r="F25" s="18">
        <f t="shared" si="2"/>
        <v>0</v>
      </c>
      <c r="G25" s="18">
        <f t="shared" si="3"/>
        <v>0</v>
      </c>
      <c r="H25" s="18">
        <f t="shared" si="4"/>
        <v>0</v>
      </c>
      <c r="I25" s="18">
        <f t="shared" si="5"/>
        <v>0</v>
      </c>
      <c r="J25" s="87" t="s">
        <v>0</v>
      </c>
      <c r="K25" s="81"/>
      <c r="L25" s="18"/>
      <c r="M25" s="18"/>
      <c r="N25" s="18">
        <f t="shared" si="6"/>
        <v>0</v>
      </c>
      <c r="O25" s="18"/>
      <c r="P25" s="18"/>
      <c r="Q25" s="18">
        <f t="shared" si="7"/>
        <v>0</v>
      </c>
      <c r="R25" s="87" t="s">
        <v>0</v>
      </c>
      <c r="S25" s="81"/>
      <c r="T25" s="18"/>
      <c r="U25" s="18"/>
      <c r="V25" s="18">
        <f t="shared" si="8"/>
        <v>0</v>
      </c>
      <c r="W25" s="18"/>
      <c r="X25" s="18"/>
      <c r="Y25" s="18">
        <f t="shared" si="9"/>
        <v>0</v>
      </c>
      <c r="Z25" s="87" t="s">
        <v>0</v>
      </c>
      <c r="AA25" s="81"/>
      <c r="AB25" s="18"/>
      <c r="AC25" s="18"/>
      <c r="AD25" s="18">
        <f t="shared" si="10"/>
        <v>0</v>
      </c>
      <c r="AE25" s="18"/>
      <c r="AF25" s="18"/>
      <c r="AG25" s="18">
        <f t="shared" si="11"/>
        <v>0</v>
      </c>
      <c r="AH25" s="87" t="s">
        <v>0</v>
      </c>
      <c r="AI25" s="81"/>
      <c r="AJ25" s="18"/>
      <c r="AK25" s="18"/>
      <c r="AL25" s="18">
        <f t="shared" si="12"/>
        <v>0</v>
      </c>
      <c r="AM25" s="18"/>
      <c r="AN25" s="18"/>
      <c r="AO25" s="18">
        <f t="shared" si="13"/>
        <v>0</v>
      </c>
      <c r="AP25" s="87" t="s">
        <v>0</v>
      </c>
      <c r="AQ25" s="81"/>
      <c r="AR25" s="18"/>
      <c r="AS25" s="18"/>
      <c r="AT25" s="18">
        <f t="shared" si="14"/>
        <v>0</v>
      </c>
      <c r="AU25" s="18"/>
      <c r="AV25" s="18"/>
      <c r="AW25" s="18">
        <f t="shared" si="15"/>
        <v>0</v>
      </c>
      <c r="AX25" s="87" t="s">
        <v>0</v>
      </c>
      <c r="AY25" s="81"/>
      <c r="AZ25" s="18"/>
      <c r="BA25" s="18"/>
      <c r="BB25" s="18">
        <f t="shared" si="16"/>
        <v>0</v>
      </c>
      <c r="BC25" s="18"/>
      <c r="BD25" s="18"/>
      <c r="BE25" s="18">
        <f t="shared" si="17"/>
        <v>0</v>
      </c>
    </row>
    <row r="26" spans="1:57" ht="13.5">
      <c r="A26" s="83" t="s">
        <v>8</v>
      </c>
      <c r="B26" s="76" t="s">
        <v>47</v>
      </c>
      <c r="C26" s="77" t="s">
        <v>48</v>
      </c>
      <c r="D26" s="18">
        <f t="shared" si="0"/>
        <v>35981</v>
      </c>
      <c r="E26" s="18">
        <f t="shared" si="1"/>
        <v>202175</v>
      </c>
      <c r="F26" s="18">
        <f t="shared" si="2"/>
        <v>238156</v>
      </c>
      <c r="G26" s="18">
        <f t="shared" si="3"/>
        <v>0</v>
      </c>
      <c r="H26" s="18">
        <f t="shared" si="4"/>
        <v>0</v>
      </c>
      <c r="I26" s="18">
        <f t="shared" si="5"/>
        <v>0</v>
      </c>
      <c r="J26" s="85" t="s">
        <v>280</v>
      </c>
      <c r="K26" s="81" t="s">
        <v>281</v>
      </c>
      <c r="L26" s="18">
        <v>35981</v>
      </c>
      <c r="M26" s="18">
        <v>146659</v>
      </c>
      <c r="N26" s="18">
        <f t="shared" si="6"/>
        <v>182640</v>
      </c>
      <c r="O26" s="18">
        <v>0</v>
      </c>
      <c r="P26" s="18">
        <v>0</v>
      </c>
      <c r="Q26" s="18">
        <f t="shared" si="7"/>
        <v>0</v>
      </c>
      <c r="R26" s="85" t="s">
        <v>288</v>
      </c>
      <c r="S26" s="81" t="s">
        <v>289</v>
      </c>
      <c r="T26" s="18">
        <v>0</v>
      </c>
      <c r="U26" s="18">
        <v>55516</v>
      </c>
      <c r="V26" s="18">
        <f t="shared" si="8"/>
        <v>55516</v>
      </c>
      <c r="W26" s="18">
        <v>0</v>
      </c>
      <c r="X26" s="18">
        <v>0</v>
      </c>
      <c r="Y26" s="18">
        <f t="shared" si="9"/>
        <v>0</v>
      </c>
      <c r="Z26" s="87" t="s">
        <v>0</v>
      </c>
      <c r="AA26" s="81"/>
      <c r="AB26" s="18"/>
      <c r="AC26" s="18"/>
      <c r="AD26" s="18">
        <f t="shared" si="10"/>
        <v>0</v>
      </c>
      <c r="AE26" s="18"/>
      <c r="AF26" s="18"/>
      <c r="AG26" s="18">
        <f t="shared" si="11"/>
        <v>0</v>
      </c>
      <c r="AH26" s="87" t="s">
        <v>0</v>
      </c>
      <c r="AI26" s="81"/>
      <c r="AJ26" s="18"/>
      <c r="AK26" s="18"/>
      <c r="AL26" s="18">
        <f t="shared" si="12"/>
        <v>0</v>
      </c>
      <c r="AM26" s="18"/>
      <c r="AN26" s="18"/>
      <c r="AO26" s="18">
        <f t="shared" si="13"/>
        <v>0</v>
      </c>
      <c r="AP26" s="87" t="s">
        <v>0</v>
      </c>
      <c r="AQ26" s="81"/>
      <c r="AR26" s="18"/>
      <c r="AS26" s="18"/>
      <c r="AT26" s="18">
        <f t="shared" si="14"/>
        <v>0</v>
      </c>
      <c r="AU26" s="18"/>
      <c r="AV26" s="18"/>
      <c r="AW26" s="18">
        <f t="shared" si="15"/>
        <v>0</v>
      </c>
      <c r="AX26" s="87" t="s">
        <v>0</v>
      </c>
      <c r="AY26" s="81"/>
      <c r="AZ26" s="18"/>
      <c r="BA26" s="18"/>
      <c r="BB26" s="18">
        <f t="shared" si="16"/>
        <v>0</v>
      </c>
      <c r="BC26" s="18"/>
      <c r="BD26" s="18"/>
      <c r="BE26" s="18">
        <f t="shared" si="17"/>
        <v>0</v>
      </c>
    </row>
    <row r="27" spans="1:57" ht="13.5">
      <c r="A27" s="83" t="s">
        <v>8</v>
      </c>
      <c r="B27" s="76" t="s">
        <v>327</v>
      </c>
      <c r="C27" s="77" t="s">
        <v>328</v>
      </c>
      <c r="D27" s="18">
        <f t="shared" si="0"/>
        <v>0</v>
      </c>
      <c r="E27" s="18">
        <f t="shared" si="1"/>
        <v>0</v>
      </c>
      <c r="F27" s="18">
        <f t="shared" si="2"/>
        <v>0</v>
      </c>
      <c r="G27" s="18">
        <f t="shared" si="3"/>
        <v>0</v>
      </c>
      <c r="H27" s="18">
        <f t="shared" si="4"/>
        <v>0</v>
      </c>
      <c r="I27" s="18">
        <f t="shared" si="5"/>
        <v>0</v>
      </c>
      <c r="J27" s="87" t="s">
        <v>0</v>
      </c>
      <c r="K27" s="81"/>
      <c r="L27" s="18"/>
      <c r="M27" s="18"/>
      <c r="N27" s="18">
        <f t="shared" si="6"/>
        <v>0</v>
      </c>
      <c r="O27" s="18"/>
      <c r="P27" s="18"/>
      <c r="Q27" s="18">
        <f t="shared" si="7"/>
        <v>0</v>
      </c>
      <c r="R27" s="87" t="s">
        <v>0</v>
      </c>
      <c r="S27" s="81"/>
      <c r="T27" s="18"/>
      <c r="U27" s="18"/>
      <c r="V27" s="18">
        <f t="shared" si="8"/>
        <v>0</v>
      </c>
      <c r="W27" s="18"/>
      <c r="X27" s="18"/>
      <c r="Y27" s="18">
        <f t="shared" si="9"/>
        <v>0</v>
      </c>
      <c r="Z27" s="87" t="s">
        <v>0</v>
      </c>
      <c r="AA27" s="81"/>
      <c r="AB27" s="18"/>
      <c r="AC27" s="18"/>
      <c r="AD27" s="18">
        <f t="shared" si="10"/>
        <v>0</v>
      </c>
      <c r="AE27" s="18"/>
      <c r="AF27" s="18"/>
      <c r="AG27" s="18">
        <f t="shared" si="11"/>
        <v>0</v>
      </c>
      <c r="AH27" s="87" t="s">
        <v>0</v>
      </c>
      <c r="AI27" s="81"/>
      <c r="AJ27" s="18"/>
      <c r="AK27" s="18"/>
      <c r="AL27" s="18">
        <f t="shared" si="12"/>
        <v>0</v>
      </c>
      <c r="AM27" s="18"/>
      <c r="AN27" s="18"/>
      <c r="AO27" s="18">
        <f t="shared" si="13"/>
        <v>0</v>
      </c>
      <c r="AP27" s="87" t="s">
        <v>0</v>
      </c>
      <c r="AQ27" s="81"/>
      <c r="AR27" s="18"/>
      <c r="AS27" s="18"/>
      <c r="AT27" s="18">
        <f t="shared" si="14"/>
        <v>0</v>
      </c>
      <c r="AU27" s="18"/>
      <c r="AV27" s="18"/>
      <c r="AW27" s="18">
        <f t="shared" si="15"/>
        <v>0</v>
      </c>
      <c r="AX27" s="87" t="s">
        <v>0</v>
      </c>
      <c r="AY27" s="81"/>
      <c r="AZ27" s="18"/>
      <c r="BA27" s="18"/>
      <c r="BB27" s="18">
        <f t="shared" si="16"/>
        <v>0</v>
      </c>
      <c r="BC27" s="18"/>
      <c r="BD27" s="18"/>
      <c r="BE27" s="18">
        <f t="shared" si="17"/>
        <v>0</v>
      </c>
    </row>
    <row r="28" spans="1:57" ht="13.5">
      <c r="A28" s="83" t="s">
        <v>8</v>
      </c>
      <c r="B28" s="80" t="s">
        <v>318</v>
      </c>
      <c r="C28" s="77" t="s">
        <v>329</v>
      </c>
      <c r="D28" s="18">
        <f t="shared" si="0"/>
        <v>0</v>
      </c>
      <c r="E28" s="18">
        <f t="shared" si="1"/>
        <v>292458</v>
      </c>
      <c r="F28" s="18">
        <f t="shared" si="2"/>
        <v>292458</v>
      </c>
      <c r="G28" s="18">
        <f t="shared" si="3"/>
        <v>0</v>
      </c>
      <c r="H28" s="18">
        <f t="shared" si="4"/>
        <v>9649</v>
      </c>
      <c r="I28" s="18">
        <f t="shared" si="5"/>
        <v>9649</v>
      </c>
      <c r="J28" s="85" t="s">
        <v>275</v>
      </c>
      <c r="K28" s="81" t="s">
        <v>298</v>
      </c>
      <c r="L28" s="18">
        <v>0</v>
      </c>
      <c r="M28" s="18">
        <v>292458</v>
      </c>
      <c r="N28" s="18">
        <f t="shared" si="6"/>
        <v>292458</v>
      </c>
      <c r="O28" s="18">
        <v>0</v>
      </c>
      <c r="P28" s="18">
        <v>0</v>
      </c>
      <c r="Q28" s="18">
        <f t="shared" si="7"/>
        <v>0</v>
      </c>
      <c r="R28" s="85" t="s">
        <v>246</v>
      </c>
      <c r="S28" s="81" t="s">
        <v>247</v>
      </c>
      <c r="T28" s="18">
        <v>0</v>
      </c>
      <c r="U28" s="18">
        <v>0</v>
      </c>
      <c r="V28" s="18">
        <f t="shared" si="8"/>
        <v>0</v>
      </c>
      <c r="W28" s="18">
        <v>0</v>
      </c>
      <c r="X28" s="18">
        <v>9649</v>
      </c>
      <c r="Y28" s="18">
        <f t="shared" si="9"/>
        <v>9649</v>
      </c>
      <c r="Z28" s="87" t="s">
        <v>0</v>
      </c>
      <c r="AA28" s="81"/>
      <c r="AB28" s="18"/>
      <c r="AC28" s="18"/>
      <c r="AD28" s="18">
        <f t="shared" si="10"/>
        <v>0</v>
      </c>
      <c r="AE28" s="18"/>
      <c r="AF28" s="18"/>
      <c r="AG28" s="18">
        <f t="shared" si="11"/>
        <v>0</v>
      </c>
      <c r="AH28" s="87" t="s">
        <v>0</v>
      </c>
      <c r="AI28" s="81"/>
      <c r="AJ28" s="18"/>
      <c r="AK28" s="18"/>
      <c r="AL28" s="18">
        <f t="shared" si="12"/>
        <v>0</v>
      </c>
      <c r="AM28" s="18"/>
      <c r="AN28" s="18"/>
      <c r="AO28" s="18">
        <f t="shared" si="13"/>
        <v>0</v>
      </c>
      <c r="AP28" s="87" t="s">
        <v>0</v>
      </c>
      <c r="AQ28" s="81"/>
      <c r="AR28" s="18"/>
      <c r="AS28" s="18"/>
      <c r="AT28" s="18">
        <f t="shared" si="14"/>
        <v>0</v>
      </c>
      <c r="AU28" s="18"/>
      <c r="AV28" s="18"/>
      <c r="AW28" s="18">
        <f t="shared" si="15"/>
        <v>0</v>
      </c>
      <c r="AX28" s="87" t="s">
        <v>0</v>
      </c>
      <c r="AY28" s="81"/>
      <c r="AZ28" s="18"/>
      <c r="BA28" s="18"/>
      <c r="BB28" s="18">
        <f t="shared" si="16"/>
        <v>0</v>
      </c>
      <c r="BC28" s="18"/>
      <c r="BD28" s="18"/>
      <c r="BE28" s="18">
        <f t="shared" si="17"/>
        <v>0</v>
      </c>
    </row>
    <row r="29" spans="1:57" ht="13.5">
      <c r="A29" s="83" t="s">
        <v>8</v>
      </c>
      <c r="B29" s="76" t="s">
        <v>49</v>
      </c>
      <c r="C29" s="77" t="s">
        <v>50</v>
      </c>
      <c r="D29" s="18">
        <f t="shared" si="0"/>
        <v>19405</v>
      </c>
      <c r="E29" s="18">
        <f t="shared" si="1"/>
        <v>317958</v>
      </c>
      <c r="F29" s="18">
        <f t="shared" si="2"/>
        <v>337363</v>
      </c>
      <c r="G29" s="18">
        <f t="shared" si="3"/>
        <v>0</v>
      </c>
      <c r="H29" s="18">
        <f t="shared" si="4"/>
        <v>69252</v>
      </c>
      <c r="I29" s="18">
        <f t="shared" si="5"/>
        <v>69252</v>
      </c>
      <c r="J29" s="85" t="s">
        <v>269</v>
      </c>
      <c r="K29" s="81" t="s">
        <v>270</v>
      </c>
      <c r="L29" s="18">
        <v>19405</v>
      </c>
      <c r="M29" s="18">
        <v>317958</v>
      </c>
      <c r="N29" s="18">
        <f t="shared" si="6"/>
        <v>337363</v>
      </c>
      <c r="O29" s="18">
        <v>0</v>
      </c>
      <c r="P29" s="18">
        <v>0</v>
      </c>
      <c r="Q29" s="18">
        <f t="shared" si="7"/>
        <v>0</v>
      </c>
      <c r="R29" s="85" t="s">
        <v>256</v>
      </c>
      <c r="S29" s="81" t="s">
        <v>257</v>
      </c>
      <c r="T29" s="18">
        <v>0</v>
      </c>
      <c r="U29" s="18">
        <v>0</v>
      </c>
      <c r="V29" s="18">
        <f t="shared" si="8"/>
        <v>0</v>
      </c>
      <c r="W29" s="18">
        <v>0</v>
      </c>
      <c r="X29" s="18">
        <v>69252</v>
      </c>
      <c r="Y29" s="18">
        <f t="shared" si="9"/>
        <v>69252</v>
      </c>
      <c r="Z29" s="87" t="s">
        <v>0</v>
      </c>
      <c r="AA29" s="81"/>
      <c r="AB29" s="18"/>
      <c r="AC29" s="18"/>
      <c r="AD29" s="18">
        <f t="shared" si="10"/>
        <v>0</v>
      </c>
      <c r="AE29" s="18"/>
      <c r="AF29" s="18"/>
      <c r="AG29" s="18">
        <f t="shared" si="11"/>
        <v>0</v>
      </c>
      <c r="AH29" s="87" t="s">
        <v>0</v>
      </c>
      <c r="AI29" s="81"/>
      <c r="AJ29" s="18"/>
      <c r="AK29" s="18"/>
      <c r="AL29" s="18">
        <f t="shared" si="12"/>
        <v>0</v>
      </c>
      <c r="AM29" s="18"/>
      <c r="AN29" s="18"/>
      <c r="AO29" s="18">
        <f t="shared" si="13"/>
        <v>0</v>
      </c>
      <c r="AP29" s="87" t="s">
        <v>0</v>
      </c>
      <c r="AQ29" s="81"/>
      <c r="AR29" s="18"/>
      <c r="AS29" s="18"/>
      <c r="AT29" s="18">
        <f t="shared" si="14"/>
        <v>0</v>
      </c>
      <c r="AU29" s="18"/>
      <c r="AV29" s="18"/>
      <c r="AW29" s="18">
        <f t="shared" si="15"/>
        <v>0</v>
      </c>
      <c r="AX29" s="87" t="s">
        <v>0</v>
      </c>
      <c r="AY29" s="81"/>
      <c r="AZ29" s="18"/>
      <c r="BA29" s="18"/>
      <c r="BB29" s="18">
        <f t="shared" si="16"/>
        <v>0</v>
      </c>
      <c r="BC29" s="18"/>
      <c r="BD29" s="18"/>
      <c r="BE29" s="18">
        <f t="shared" si="17"/>
        <v>0</v>
      </c>
    </row>
    <row r="30" spans="1:57" ht="13.5">
      <c r="A30" s="83" t="s">
        <v>8</v>
      </c>
      <c r="B30" s="76" t="s">
        <v>51</v>
      </c>
      <c r="C30" s="77" t="s">
        <v>52</v>
      </c>
      <c r="D30" s="18">
        <f t="shared" si="0"/>
        <v>13257</v>
      </c>
      <c r="E30" s="18">
        <f t="shared" si="1"/>
        <v>74822</v>
      </c>
      <c r="F30" s="18">
        <f t="shared" si="2"/>
        <v>88079</v>
      </c>
      <c r="G30" s="18">
        <f t="shared" si="3"/>
        <v>3194</v>
      </c>
      <c r="H30" s="18">
        <f t="shared" si="4"/>
        <v>25173</v>
      </c>
      <c r="I30" s="18">
        <f t="shared" si="5"/>
        <v>28367</v>
      </c>
      <c r="J30" s="85" t="s">
        <v>276</v>
      </c>
      <c r="K30" s="81" t="s">
        <v>277</v>
      </c>
      <c r="L30" s="18">
        <v>13257</v>
      </c>
      <c r="M30" s="18">
        <v>74822</v>
      </c>
      <c r="N30" s="18">
        <f t="shared" si="6"/>
        <v>88079</v>
      </c>
      <c r="O30" s="18">
        <v>0</v>
      </c>
      <c r="P30" s="18">
        <v>0</v>
      </c>
      <c r="Q30" s="18">
        <f t="shared" si="7"/>
        <v>0</v>
      </c>
      <c r="R30" s="85" t="s">
        <v>262</v>
      </c>
      <c r="S30" s="81" t="s">
        <v>263</v>
      </c>
      <c r="T30" s="18">
        <v>0</v>
      </c>
      <c r="U30" s="18">
        <v>0</v>
      </c>
      <c r="V30" s="18">
        <f t="shared" si="8"/>
        <v>0</v>
      </c>
      <c r="W30" s="18">
        <v>3194</v>
      </c>
      <c r="X30" s="18">
        <v>25173</v>
      </c>
      <c r="Y30" s="18">
        <f t="shared" si="9"/>
        <v>28367</v>
      </c>
      <c r="Z30" s="87" t="s">
        <v>0</v>
      </c>
      <c r="AA30" s="81"/>
      <c r="AB30" s="18"/>
      <c r="AC30" s="18"/>
      <c r="AD30" s="18">
        <f t="shared" si="10"/>
        <v>0</v>
      </c>
      <c r="AE30" s="18"/>
      <c r="AF30" s="18"/>
      <c r="AG30" s="18">
        <f t="shared" si="11"/>
        <v>0</v>
      </c>
      <c r="AH30" s="87" t="s">
        <v>0</v>
      </c>
      <c r="AI30" s="81"/>
      <c r="AJ30" s="18"/>
      <c r="AK30" s="18"/>
      <c r="AL30" s="18">
        <f t="shared" si="12"/>
        <v>0</v>
      </c>
      <c r="AM30" s="18"/>
      <c r="AN30" s="18"/>
      <c r="AO30" s="18">
        <f t="shared" si="13"/>
        <v>0</v>
      </c>
      <c r="AP30" s="87" t="s">
        <v>0</v>
      </c>
      <c r="AQ30" s="81"/>
      <c r="AR30" s="18"/>
      <c r="AS30" s="18"/>
      <c r="AT30" s="18">
        <f t="shared" si="14"/>
        <v>0</v>
      </c>
      <c r="AU30" s="18"/>
      <c r="AV30" s="18"/>
      <c r="AW30" s="18">
        <f t="shared" si="15"/>
        <v>0</v>
      </c>
      <c r="AX30" s="87" t="s">
        <v>0</v>
      </c>
      <c r="AY30" s="81"/>
      <c r="AZ30" s="18"/>
      <c r="BA30" s="18"/>
      <c r="BB30" s="18">
        <f t="shared" si="16"/>
        <v>0</v>
      </c>
      <c r="BC30" s="18"/>
      <c r="BD30" s="18"/>
      <c r="BE30" s="18">
        <f t="shared" si="17"/>
        <v>0</v>
      </c>
    </row>
    <row r="31" spans="1:57" ht="13.5">
      <c r="A31" s="83" t="s">
        <v>8</v>
      </c>
      <c r="B31" s="76" t="s">
        <v>53</v>
      </c>
      <c r="C31" s="77" t="s">
        <v>54</v>
      </c>
      <c r="D31" s="18">
        <f t="shared" si="0"/>
        <v>15877</v>
      </c>
      <c r="E31" s="18">
        <f t="shared" si="1"/>
        <v>260148</v>
      </c>
      <c r="F31" s="18">
        <f t="shared" si="2"/>
        <v>276025</v>
      </c>
      <c r="G31" s="18">
        <f t="shared" si="3"/>
        <v>0</v>
      </c>
      <c r="H31" s="18">
        <f t="shared" si="4"/>
        <v>41664</v>
      </c>
      <c r="I31" s="18">
        <f t="shared" si="5"/>
        <v>41664</v>
      </c>
      <c r="J31" s="85" t="s">
        <v>269</v>
      </c>
      <c r="K31" s="81" t="s">
        <v>270</v>
      </c>
      <c r="L31" s="18">
        <v>15877</v>
      </c>
      <c r="M31" s="18">
        <v>260148</v>
      </c>
      <c r="N31" s="18">
        <f t="shared" si="6"/>
        <v>276025</v>
      </c>
      <c r="O31" s="18">
        <v>0</v>
      </c>
      <c r="P31" s="18">
        <v>0</v>
      </c>
      <c r="Q31" s="18">
        <f t="shared" si="7"/>
        <v>0</v>
      </c>
      <c r="R31" s="85" t="s">
        <v>256</v>
      </c>
      <c r="S31" s="81" t="s">
        <v>257</v>
      </c>
      <c r="T31" s="18">
        <v>0</v>
      </c>
      <c r="U31" s="18">
        <v>0</v>
      </c>
      <c r="V31" s="18">
        <f t="shared" si="8"/>
        <v>0</v>
      </c>
      <c r="W31" s="18">
        <v>0</v>
      </c>
      <c r="X31" s="18">
        <v>41664</v>
      </c>
      <c r="Y31" s="18">
        <f t="shared" si="9"/>
        <v>41664</v>
      </c>
      <c r="Z31" s="87" t="s">
        <v>0</v>
      </c>
      <c r="AA31" s="81"/>
      <c r="AB31" s="18"/>
      <c r="AC31" s="18"/>
      <c r="AD31" s="18">
        <f t="shared" si="10"/>
        <v>0</v>
      </c>
      <c r="AE31" s="18"/>
      <c r="AF31" s="18"/>
      <c r="AG31" s="18">
        <f t="shared" si="11"/>
        <v>0</v>
      </c>
      <c r="AH31" s="87" t="s">
        <v>0</v>
      </c>
      <c r="AI31" s="81"/>
      <c r="AJ31" s="18"/>
      <c r="AK31" s="18"/>
      <c r="AL31" s="18">
        <f t="shared" si="12"/>
        <v>0</v>
      </c>
      <c r="AM31" s="18"/>
      <c r="AN31" s="18"/>
      <c r="AO31" s="18">
        <f t="shared" si="13"/>
        <v>0</v>
      </c>
      <c r="AP31" s="87" t="s">
        <v>0</v>
      </c>
      <c r="AQ31" s="81"/>
      <c r="AR31" s="18"/>
      <c r="AS31" s="18"/>
      <c r="AT31" s="18">
        <f t="shared" si="14"/>
        <v>0</v>
      </c>
      <c r="AU31" s="18"/>
      <c r="AV31" s="18"/>
      <c r="AW31" s="18">
        <f t="shared" si="15"/>
        <v>0</v>
      </c>
      <c r="AX31" s="87" t="s">
        <v>0</v>
      </c>
      <c r="AY31" s="81"/>
      <c r="AZ31" s="18"/>
      <c r="BA31" s="18"/>
      <c r="BB31" s="18">
        <f t="shared" si="16"/>
        <v>0</v>
      </c>
      <c r="BC31" s="18"/>
      <c r="BD31" s="18"/>
      <c r="BE31" s="18">
        <f t="shared" si="17"/>
        <v>0</v>
      </c>
    </row>
    <row r="32" spans="1:57" ht="13.5">
      <c r="A32" s="83" t="s">
        <v>8</v>
      </c>
      <c r="B32" s="76" t="s">
        <v>125</v>
      </c>
      <c r="C32" s="77" t="s">
        <v>126</v>
      </c>
      <c r="D32" s="18">
        <f t="shared" si="0"/>
        <v>87027</v>
      </c>
      <c r="E32" s="18">
        <f t="shared" si="1"/>
        <v>137270</v>
      </c>
      <c r="F32" s="18">
        <f t="shared" si="2"/>
        <v>224297</v>
      </c>
      <c r="G32" s="18">
        <f t="shared" si="3"/>
        <v>0</v>
      </c>
      <c r="H32" s="18">
        <f t="shared" si="4"/>
        <v>33520</v>
      </c>
      <c r="I32" s="18">
        <f t="shared" si="5"/>
        <v>33520</v>
      </c>
      <c r="J32" s="85" t="s">
        <v>264</v>
      </c>
      <c r="K32" s="81" t="s">
        <v>265</v>
      </c>
      <c r="L32" s="18">
        <v>87027</v>
      </c>
      <c r="M32" s="18">
        <v>137270</v>
      </c>
      <c r="N32" s="18">
        <f t="shared" si="6"/>
        <v>224297</v>
      </c>
      <c r="O32" s="18">
        <v>0</v>
      </c>
      <c r="P32" s="18">
        <v>0</v>
      </c>
      <c r="Q32" s="18">
        <f t="shared" si="7"/>
        <v>0</v>
      </c>
      <c r="R32" s="85" t="s">
        <v>256</v>
      </c>
      <c r="S32" s="81" t="s">
        <v>257</v>
      </c>
      <c r="T32" s="18">
        <v>0</v>
      </c>
      <c r="U32" s="18">
        <v>0</v>
      </c>
      <c r="V32" s="18">
        <f t="shared" si="8"/>
        <v>0</v>
      </c>
      <c r="W32" s="18">
        <v>0</v>
      </c>
      <c r="X32" s="18">
        <v>33520</v>
      </c>
      <c r="Y32" s="18">
        <f t="shared" si="9"/>
        <v>33520</v>
      </c>
      <c r="Z32" s="87" t="s">
        <v>0</v>
      </c>
      <c r="AA32" s="81"/>
      <c r="AB32" s="18"/>
      <c r="AC32" s="18"/>
      <c r="AD32" s="18">
        <f t="shared" si="10"/>
        <v>0</v>
      </c>
      <c r="AE32" s="18"/>
      <c r="AF32" s="18"/>
      <c r="AG32" s="18">
        <f t="shared" si="11"/>
        <v>0</v>
      </c>
      <c r="AH32" s="87" t="s">
        <v>0</v>
      </c>
      <c r="AI32" s="81"/>
      <c r="AJ32" s="18"/>
      <c r="AK32" s="18"/>
      <c r="AL32" s="18">
        <f t="shared" si="12"/>
        <v>0</v>
      </c>
      <c r="AM32" s="18"/>
      <c r="AN32" s="18"/>
      <c r="AO32" s="18">
        <f t="shared" si="13"/>
        <v>0</v>
      </c>
      <c r="AP32" s="87" t="s">
        <v>0</v>
      </c>
      <c r="AQ32" s="81"/>
      <c r="AR32" s="18"/>
      <c r="AS32" s="18"/>
      <c r="AT32" s="18">
        <f t="shared" si="14"/>
        <v>0</v>
      </c>
      <c r="AU32" s="18"/>
      <c r="AV32" s="18"/>
      <c r="AW32" s="18">
        <f t="shared" si="15"/>
        <v>0</v>
      </c>
      <c r="AX32" s="87" t="s">
        <v>0</v>
      </c>
      <c r="AY32" s="81"/>
      <c r="AZ32" s="18"/>
      <c r="BA32" s="18"/>
      <c r="BB32" s="18">
        <f t="shared" si="16"/>
        <v>0</v>
      </c>
      <c r="BC32" s="18"/>
      <c r="BD32" s="18"/>
      <c r="BE32" s="18">
        <f t="shared" si="17"/>
        <v>0</v>
      </c>
    </row>
    <row r="33" spans="1:57" ht="13.5">
      <c r="A33" s="83" t="s">
        <v>8</v>
      </c>
      <c r="B33" s="76" t="s">
        <v>127</v>
      </c>
      <c r="C33" s="77" t="s">
        <v>128</v>
      </c>
      <c r="D33" s="18">
        <f t="shared" si="0"/>
        <v>9678</v>
      </c>
      <c r="E33" s="18">
        <f t="shared" si="1"/>
        <v>122617</v>
      </c>
      <c r="F33" s="18">
        <f t="shared" si="2"/>
        <v>132295</v>
      </c>
      <c r="G33" s="18">
        <f t="shared" si="3"/>
        <v>0</v>
      </c>
      <c r="H33" s="18">
        <f t="shared" si="4"/>
        <v>123867</v>
      </c>
      <c r="I33" s="18">
        <f t="shared" si="5"/>
        <v>123867</v>
      </c>
      <c r="J33" s="85" t="s">
        <v>282</v>
      </c>
      <c r="K33" s="81" t="s">
        <v>283</v>
      </c>
      <c r="L33" s="18">
        <v>9678</v>
      </c>
      <c r="M33" s="18">
        <v>122617</v>
      </c>
      <c r="N33" s="18">
        <f t="shared" si="6"/>
        <v>132295</v>
      </c>
      <c r="O33" s="18">
        <v>0</v>
      </c>
      <c r="P33" s="18">
        <v>123867</v>
      </c>
      <c r="Q33" s="18">
        <f t="shared" si="7"/>
        <v>123867</v>
      </c>
      <c r="R33" s="87" t="s">
        <v>0</v>
      </c>
      <c r="S33" s="81"/>
      <c r="T33" s="18"/>
      <c r="U33" s="18"/>
      <c r="V33" s="18">
        <f t="shared" si="8"/>
        <v>0</v>
      </c>
      <c r="W33" s="18"/>
      <c r="X33" s="18"/>
      <c r="Y33" s="18">
        <f t="shared" si="9"/>
        <v>0</v>
      </c>
      <c r="Z33" s="87" t="s">
        <v>0</v>
      </c>
      <c r="AA33" s="81"/>
      <c r="AB33" s="18"/>
      <c r="AC33" s="18"/>
      <c r="AD33" s="18">
        <f t="shared" si="10"/>
        <v>0</v>
      </c>
      <c r="AE33" s="18"/>
      <c r="AF33" s="18"/>
      <c r="AG33" s="18">
        <f t="shared" si="11"/>
        <v>0</v>
      </c>
      <c r="AH33" s="87" t="s">
        <v>0</v>
      </c>
      <c r="AI33" s="81"/>
      <c r="AJ33" s="18"/>
      <c r="AK33" s="18"/>
      <c r="AL33" s="18">
        <f t="shared" si="12"/>
        <v>0</v>
      </c>
      <c r="AM33" s="18"/>
      <c r="AN33" s="18"/>
      <c r="AO33" s="18">
        <f t="shared" si="13"/>
        <v>0</v>
      </c>
      <c r="AP33" s="87" t="s">
        <v>0</v>
      </c>
      <c r="AQ33" s="81"/>
      <c r="AR33" s="18"/>
      <c r="AS33" s="18"/>
      <c r="AT33" s="18">
        <f t="shared" si="14"/>
        <v>0</v>
      </c>
      <c r="AU33" s="18"/>
      <c r="AV33" s="18"/>
      <c r="AW33" s="18">
        <f t="shared" si="15"/>
        <v>0</v>
      </c>
      <c r="AX33" s="87" t="s">
        <v>0</v>
      </c>
      <c r="AY33" s="81"/>
      <c r="AZ33" s="18"/>
      <c r="BA33" s="18"/>
      <c r="BB33" s="18">
        <f t="shared" si="16"/>
        <v>0</v>
      </c>
      <c r="BC33" s="18"/>
      <c r="BD33" s="18"/>
      <c r="BE33" s="18">
        <f t="shared" si="17"/>
        <v>0</v>
      </c>
    </row>
    <row r="34" spans="1:57" ht="13.5">
      <c r="A34" s="83" t="s">
        <v>8</v>
      </c>
      <c r="B34" s="76" t="s">
        <v>129</v>
      </c>
      <c r="C34" s="77" t="s">
        <v>130</v>
      </c>
      <c r="D34" s="18">
        <f t="shared" si="0"/>
        <v>4450</v>
      </c>
      <c r="E34" s="18">
        <f t="shared" si="1"/>
        <v>56377</v>
      </c>
      <c r="F34" s="18">
        <f t="shared" si="2"/>
        <v>60827</v>
      </c>
      <c r="G34" s="18">
        <f t="shared" si="3"/>
        <v>0</v>
      </c>
      <c r="H34" s="18">
        <f t="shared" si="4"/>
        <v>64514</v>
      </c>
      <c r="I34" s="18">
        <f t="shared" si="5"/>
        <v>64514</v>
      </c>
      <c r="J34" s="85" t="s">
        <v>282</v>
      </c>
      <c r="K34" s="81" t="s">
        <v>283</v>
      </c>
      <c r="L34" s="18">
        <v>4450</v>
      </c>
      <c r="M34" s="18">
        <v>56377</v>
      </c>
      <c r="N34" s="18">
        <f t="shared" si="6"/>
        <v>60827</v>
      </c>
      <c r="O34" s="18">
        <v>0</v>
      </c>
      <c r="P34" s="18">
        <v>64514</v>
      </c>
      <c r="Q34" s="18">
        <f t="shared" si="7"/>
        <v>64514</v>
      </c>
      <c r="R34" s="87" t="s">
        <v>0</v>
      </c>
      <c r="S34" s="81"/>
      <c r="T34" s="18"/>
      <c r="U34" s="18"/>
      <c r="V34" s="18">
        <f t="shared" si="8"/>
        <v>0</v>
      </c>
      <c r="W34" s="18"/>
      <c r="X34" s="18"/>
      <c r="Y34" s="18">
        <f t="shared" si="9"/>
        <v>0</v>
      </c>
      <c r="Z34" s="87" t="s">
        <v>0</v>
      </c>
      <c r="AA34" s="81"/>
      <c r="AB34" s="18"/>
      <c r="AC34" s="18"/>
      <c r="AD34" s="18">
        <f t="shared" si="10"/>
        <v>0</v>
      </c>
      <c r="AE34" s="18"/>
      <c r="AF34" s="18"/>
      <c r="AG34" s="18">
        <f t="shared" si="11"/>
        <v>0</v>
      </c>
      <c r="AH34" s="87" t="s">
        <v>0</v>
      </c>
      <c r="AI34" s="81"/>
      <c r="AJ34" s="18"/>
      <c r="AK34" s="18"/>
      <c r="AL34" s="18">
        <f t="shared" si="12"/>
        <v>0</v>
      </c>
      <c r="AM34" s="18"/>
      <c r="AN34" s="18"/>
      <c r="AO34" s="18">
        <f t="shared" si="13"/>
        <v>0</v>
      </c>
      <c r="AP34" s="87" t="s">
        <v>0</v>
      </c>
      <c r="AQ34" s="81"/>
      <c r="AR34" s="18"/>
      <c r="AS34" s="18"/>
      <c r="AT34" s="18">
        <f t="shared" si="14"/>
        <v>0</v>
      </c>
      <c r="AU34" s="18"/>
      <c r="AV34" s="18"/>
      <c r="AW34" s="18">
        <f t="shared" si="15"/>
        <v>0</v>
      </c>
      <c r="AX34" s="87" t="s">
        <v>0</v>
      </c>
      <c r="AY34" s="81"/>
      <c r="AZ34" s="18"/>
      <c r="BA34" s="18"/>
      <c r="BB34" s="18">
        <f t="shared" si="16"/>
        <v>0</v>
      </c>
      <c r="BC34" s="18"/>
      <c r="BD34" s="18"/>
      <c r="BE34" s="18">
        <f t="shared" si="17"/>
        <v>0</v>
      </c>
    </row>
    <row r="35" spans="1:57" ht="13.5">
      <c r="A35" s="83" t="s">
        <v>8</v>
      </c>
      <c r="B35" s="76" t="s">
        <v>131</v>
      </c>
      <c r="C35" s="77" t="s">
        <v>132</v>
      </c>
      <c r="D35" s="18">
        <f t="shared" si="0"/>
        <v>3368</v>
      </c>
      <c r="E35" s="18">
        <f t="shared" si="1"/>
        <v>42663</v>
      </c>
      <c r="F35" s="18">
        <f t="shared" si="2"/>
        <v>46031</v>
      </c>
      <c r="G35" s="18">
        <f t="shared" si="3"/>
        <v>0</v>
      </c>
      <c r="H35" s="18">
        <f t="shared" si="4"/>
        <v>39825</v>
      </c>
      <c r="I35" s="18">
        <f t="shared" si="5"/>
        <v>39825</v>
      </c>
      <c r="J35" s="85" t="s">
        <v>282</v>
      </c>
      <c r="K35" s="81" t="s">
        <v>283</v>
      </c>
      <c r="L35" s="18">
        <v>3368</v>
      </c>
      <c r="M35" s="18">
        <v>42663</v>
      </c>
      <c r="N35" s="18">
        <f t="shared" si="6"/>
        <v>46031</v>
      </c>
      <c r="O35" s="18">
        <v>0</v>
      </c>
      <c r="P35" s="18">
        <v>39825</v>
      </c>
      <c r="Q35" s="18">
        <f t="shared" si="7"/>
        <v>39825</v>
      </c>
      <c r="R35" s="87" t="s">
        <v>0</v>
      </c>
      <c r="S35" s="81"/>
      <c r="T35" s="18"/>
      <c r="U35" s="18"/>
      <c r="V35" s="18">
        <f t="shared" si="8"/>
        <v>0</v>
      </c>
      <c r="W35" s="18"/>
      <c r="X35" s="18"/>
      <c r="Y35" s="18">
        <f t="shared" si="9"/>
        <v>0</v>
      </c>
      <c r="Z35" s="87" t="s">
        <v>0</v>
      </c>
      <c r="AA35" s="81"/>
      <c r="AB35" s="18"/>
      <c r="AC35" s="18"/>
      <c r="AD35" s="18">
        <f t="shared" si="10"/>
        <v>0</v>
      </c>
      <c r="AE35" s="18"/>
      <c r="AF35" s="18"/>
      <c r="AG35" s="18">
        <f t="shared" si="11"/>
        <v>0</v>
      </c>
      <c r="AH35" s="87" t="s">
        <v>0</v>
      </c>
      <c r="AI35" s="81"/>
      <c r="AJ35" s="18"/>
      <c r="AK35" s="18"/>
      <c r="AL35" s="18">
        <f t="shared" si="12"/>
        <v>0</v>
      </c>
      <c r="AM35" s="18"/>
      <c r="AN35" s="18"/>
      <c r="AO35" s="18">
        <f t="shared" si="13"/>
        <v>0</v>
      </c>
      <c r="AP35" s="87" t="s">
        <v>0</v>
      </c>
      <c r="AQ35" s="81"/>
      <c r="AR35" s="18"/>
      <c r="AS35" s="18"/>
      <c r="AT35" s="18">
        <f t="shared" si="14"/>
        <v>0</v>
      </c>
      <c r="AU35" s="18"/>
      <c r="AV35" s="18"/>
      <c r="AW35" s="18">
        <f t="shared" si="15"/>
        <v>0</v>
      </c>
      <c r="AX35" s="87" t="s">
        <v>0</v>
      </c>
      <c r="AY35" s="81"/>
      <c r="AZ35" s="18"/>
      <c r="BA35" s="18"/>
      <c r="BB35" s="18">
        <f t="shared" si="16"/>
        <v>0</v>
      </c>
      <c r="BC35" s="18"/>
      <c r="BD35" s="18"/>
      <c r="BE35" s="18">
        <f t="shared" si="17"/>
        <v>0</v>
      </c>
    </row>
    <row r="36" spans="1:57" ht="13.5">
      <c r="A36" s="83" t="s">
        <v>8</v>
      </c>
      <c r="B36" s="76" t="s">
        <v>133</v>
      </c>
      <c r="C36" s="77" t="s">
        <v>134</v>
      </c>
      <c r="D36" s="18">
        <f aca="true" t="shared" si="18" ref="D36:D90">L36+T36+AB36+AJ36+AR36+AZ36</f>
        <v>48444</v>
      </c>
      <c r="E36" s="18">
        <f aca="true" t="shared" si="19" ref="E36:E90">M36+U36+AC36+AK36+AS36+BA36</f>
        <v>195367</v>
      </c>
      <c r="F36" s="18">
        <f aca="true" t="shared" si="20" ref="F36:F90">D36+E36</f>
        <v>243811</v>
      </c>
      <c r="G36" s="18">
        <f aca="true" t="shared" si="21" ref="G36:G90">O36+W36+AE36+AM36+AU36+BC36</f>
        <v>0</v>
      </c>
      <c r="H36" s="18">
        <f aca="true" t="shared" si="22" ref="H36:H90">P36+X36+AF36+AN36+AV36+BD36</f>
        <v>74617</v>
      </c>
      <c r="I36" s="18">
        <f aca="true" t="shared" si="23" ref="I36:I90">G36+H36</f>
        <v>74617</v>
      </c>
      <c r="J36" s="85" t="s">
        <v>258</v>
      </c>
      <c r="K36" s="81" t="s">
        <v>259</v>
      </c>
      <c r="L36" s="18">
        <v>48444</v>
      </c>
      <c r="M36" s="18">
        <v>195367</v>
      </c>
      <c r="N36" s="18">
        <f aca="true" t="shared" si="24" ref="N36:N90">SUM(L36:M36)</f>
        <v>243811</v>
      </c>
      <c r="O36" s="18">
        <v>0</v>
      </c>
      <c r="P36" s="18">
        <v>74617</v>
      </c>
      <c r="Q36" s="18">
        <f aca="true" t="shared" si="25" ref="Q36:Q90">SUM(O36:P36)</f>
        <v>74617</v>
      </c>
      <c r="R36" s="87" t="s">
        <v>0</v>
      </c>
      <c r="S36" s="81"/>
      <c r="T36" s="18"/>
      <c r="U36" s="18"/>
      <c r="V36" s="18">
        <f t="shared" si="8"/>
        <v>0</v>
      </c>
      <c r="W36" s="18"/>
      <c r="X36" s="18"/>
      <c r="Y36" s="18">
        <f t="shared" si="9"/>
        <v>0</v>
      </c>
      <c r="Z36" s="87" t="s">
        <v>0</v>
      </c>
      <c r="AA36" s="81"/>
      <c r="AB36" s="18"/>
      <c r="AC36" s="18"/>
      <c r="AD36" s="18">
        <f t="shared" si="10"/>
        <v>0</v>
      </c>
      <c r="AE36" s="18"/>
      <c r="AF36" s="18"/>
      <c r="AG36" s="18">
        <f t="shared" si="11"/>
        <v>0</v>
      </c>
      <c r="AH36" s="87" t="s">
        <v>0</v>
      </c>
      <c r="AI36" s="81"/>
      <c r="AJ36" s="18"/>
      <c r="AK36" s="18"/>
      <c r="AL36" s="18">
        <f t="shared" si="12"/>
        <v>0</v>
      </c>
      <c r="AM36" s="18"/>
      <c r="AN36" s="18"/>
      <c r="AO36" s="18">
        <f t="shared" si="13"/>
        <v>0</v>
      </c>
      <c r="AP36" s="87" t="s">
        <v>0</v>
      </c>
      <c r="AQ36" s="81"/>
      <c r="AR36" s="18"/>
      <c r="AS36" s="18"/>
      <c r="AT36" s="18">
        <f t="shared" si="14"/>
        <v>0</v>
      </c>
      <c r="AU36" s="18"/>
      <c r="AV36" s="18"/>
      <c r="AW36" s="18">
        <f t="shared" si="15"/>
        <v>0</v>
      </c>
      <c r="AX36" s="87" t="s">
        <v>0</v>
      </c>
      <c r="AY36" s="81"/>
      <c r="AZ36" s="18"/>
      <c r="BA36" s="18"/>
      <c r="BB36" s="18">
        <f t="shared" si="16"/>
        <v>0</v>
      </c>
      <c r="BC36" s="18"/>
      <c r="BD36" s="18"/>
      <c r="BE36" s="18">
        <f t="shared" si="17"/>
        <v>0</v>
      </c>
    </row>
    <row r="37" spans="1:57" ht="13.5">
      <c r="A37" s="83" t="s">
        <v>8</v>
      </c>
      <c r="B37" s="76" t="s">
        <v>135</v>
      </c>
      <c r="C37" s="77" t="s">
        <v>136</v>
      </c>
      <c r="D37" s="18">
        <f t="shared" si="18"/>
        <v>231739</v>
      </c>
      <c r="E37" s="18">
        <f t="shared" si="19"/>
        <v>365526</v>
      </c>
      <c r="F37" s="18">
        <f t="shared" si="20"/>
        <v>597265</v>
      </c>
      <c r="G37" s="18">
        <f t="shared" si="21"/>
        <v>0</v>
      </c>
      <c r="H37" s="18">
        <f t="shared" si="22"/>
        <v>53621</v>
      </c>
      <c r="I37" s="18">
        <f t="shared" si="23"/>
        <v>53621</v>
      </c>
      <c r="J37" s="85" t="s">
        <v>264</v>
      </c>
      <c r="K37" s="81" t="s">
        <v>265</v>
      </c>
      <c r="L37" s="18">
        <v>231739</v>
      </c>
      <c r="M37" s="18">
        <v>365526</v>
      </c>
      <c r="N37" s="18">
        <f t="shared" si="24"/>
        <v>597265</v>
      </c>
      <c r="O37" s="18">
        <v>0</v>
      </c>
      <c r="P37" s="18">
        <v>0</v>
      </c>
      <c r="Q37" s="18">
        <f t="shared" si="25"/>
        <v>0</v>
      </c>
      <c r="R37" s="85" t="s">
        <v>256</v>
      </c>
      <c r="S37" s="81" t="s">
        <v>257</v>
      </c>
      <c r="T37" s="18">
        <v>0</v>
      </c>
      <c r="U37" s="18">
        <v>0</v>
      </c>
      <c r="V37" s="18">
        <f t="shared" si="8"/>
        <v>0</v>
      </c>
      <c r="W37" s="18">
        <v>0</v>
      </c>
      <c r="X37" s="18">
        <v>53621</v>
      </c>
      <c r="Y37" s="18">
        <f t="shared" si="9"/>
        <v>53621</v>
      </c>
      <c r="Z37" s="87" t="s">
        <v>0</v>
      </c>
      <c r="AA37" s="81"/>
      <c r="AB37" s="18">
        <v>0</v>
      </c>
      <c r="AC37" s="18">
        <v>0</v>
      </c>
      <c r="AD37" s="18">
        <f t="shared" si="10"/>
        <v>0</v>
      </c>
      <c r="AE37" s="18">
        <v>0</v>
      </c>
      <c r="AF37" s="18">
        <v>0</v>
      </c>
      <c r="AG37" s="18">
        <f t="shared" si="11"/>
        <v>0</v>
      </c>
      <c r="AH37" s="87" t="s">
        <v>0</v>
      </c>
      <c r="AI37" s="81"/>
      <c r="AJ37" s="18">
        <v>0</v>
      </c>
      <c r="AK37" s="18">
        <v>0</v>
      </c>
      <c r="AL37" s="18">
        <f t="shared" si="12"/>
        <v>0</v>
      </c>
      <c r="AM37" s="18">
        <v>0</v>
      </c>
      <c r="AN37" s="18">
        <v>0</v>
      </c>
      <c r="AO37" s="18">
        <f t="shared" si="13"/>
        <v>0</v>
      </c>
      <c r="AP37" s="87" t="s">
        <v>0</v>
      </c>
      <c r="AQ37" s="81"/>
      <c r="AR37" s="18">
        <v>0</v>
      </c>
      <c r="AS37" s="18">
        <v>0</v>
      </c>
      <c r="AT37" s="18">
        <f t="shared" si="14"/>
        <v>0</v>
      </c>
      <c r="AU37" s="18">
        <v>0</v>
      </c>
      <c r="AV37" s="18">
        <v>0</v>
      </c>
      <c r="AW37" s="18">
        <f t="shared" si="15"/>
        <v>0</v>
      </c>
      <c r="AX37" s="87" t="s">
        <v>0</v>
      </c>
      <c r="AY37" s="81"/>
      <c r="AZ37" s="18">
        <v>0</v>
      </c>
      <c r="BA37" s="18">
        <v>0</v>
      </c>
      <c r="BB37" s="18">
        <f t="shared" si="16"/>
        <v>0</v>
      </c>
      <c r="BC37" s="18">
        <v>0</v>
      </c>
      <c r="BD37" s="18">
        <v>0</v>
      </c>
      <c r="BE37" s="18">
        <f t="shared" si="17"/>
        <v>0</v>
      </c>
    </row>
    <row r="38" spans="1:57" ht="13.5">
      <c r="A38" s="83" t="s">
        <v>8</v>
      </c>
      <c r="B38" s="76" t="s">
        <v>137</v>
      </c>
      <c r="C38" s="77" t="s">
        <v>138</v>
      </c>
      <c r="D38" s="18">
        <f t="shared" si="18"/>
        <v>92375</v>
      </c>
      <c r="E38" s="18">
        <f t="shared" si="19"/>
        <v>145706</v>
      </c>
      <c r="F38" s="18">
        <f t="shared" si="20"/>
        <v>238081</v>
      </c>
      <c r="G38" s="18">
        <f t="shared" si="21"/>
        <v>0</v>
      </c>
      <c r="H38" s="18">
        <f t="shared" si="22"/>
        <v>38548</v>
      </c>
      <c r="I38" s="18">
        <f t="shared" si="23"/>
        <v>38548</v>
      </c>
      <c r="J38" s="85" t="s">
        <v>264</v>
      </c>
      <c r="K38" s="81" t="s">
        <v>265</v>
      </c>
      <c r="L38" s="18">
        <v>92375</v>
      </c>
      <c r="M38" s="18">
        <v>145706</v>
      </c>
      <c r="N38" s="18">
        <f t="shared" si="24"/>
        <v>238081</v>
      </c>
      <c r="O38" s="18">
        <v>0</v>
      </c>
      <c r="P38" s="18">
        <v>0</v>
      </c>
      <c r="Q38" s="18">
        <f t="shared" si="25"/>
        <v>0</v>
      </c>
      <c r="R38" s="85" t="s">
        <v>256</v>
      </c>
      <c r="S38" s="81" t="s">
        <v>257</v>
      </c>
      <c r="T38" s="18">
        <v>0</v>
      </c>
      <c r="U38" s="18">
        <v>0</v>
      </c>
      <c r="V38" s="18">
        <f t="shared" si="8"/>
        <v>0</v>
      </c>
      <c r="W38" s="18">
        <v>0</v>
      </c>
      <c r="X38" s="18">
        <v>38548</v>
      </c>
      <c r="Y38" s="18">
        <f t="shared" si="9"/>
        <v>38548</v>
      </c>
      <c r="Z38" s="87" t="s">
        <v>0</v>
      </c>
      <c r="AA38" s="81"/>
      <c r="AB38" s="18"/>
      <c r="AC38" s="18"/>
      <c r="AD38" s="18">
        <f t="shared" si="10"/>
        <v>0</v>
      </c>
      <c r="AE38" s="18"/>
      <c r="AF38" s="18"/>
      <c r="AG38" s="18">
        <f t="shared" si="11"/>
        <v>0</v>
      </c>
      <c r="AH38" s="87" t="s">
        <v>0</v>
      </c>
      <c r="AI38" s="81"/>
      <c r="AJ38" s="18"/>
      <c r="AK38" s="18"/>
      <c r="AL38" s="18">
        <f t="shared" si="12"/>
        <v>0</v>
      </c>
      <c r="AM38" s="18"/>
      <c r="AN38" s="18"/>
      <c r="AO38" s="18">
        <f t="shared" si="13"/>
        <v>0</v>
      </c>
      <c r="AP38" s="87" t="s">
        <v>0</v>
      </c>
      <c r="AQ38" s="81"/>
      <c r="AR38" s="18"/>
      <c r="AS38" s="18"/>
      <c r="AT38" s="18">
        <f t="shared" si="14"/>
        <v>0</v>
      </c>
      <c r="AU38" s="18"/>
      <c r="AV38" s="18"/>
      <c r="AW38" s="18">
        <f t="shared" si="15"/>
        <v>0</v>
      </c>
      <c r="AX38" s="87" t="s">
        <v>0</v>
      </c>
      <c r="AY38" s="81"/>
      <c r="AZ38" s="18"/>
      <c r="BA38" s="18"/>
      <c r="BB38" s="18">
        <f t="shared" si="16"/>
        <v>0</v>
      </c>
      <c r="BC38" s="18"/>
      <c r="BD38" s="18"/>
      <c r="BE38" s="18">
        <f t="shared" si="17"/>
        <v>0</v>
      </c>
    </row>
    <row r="39" spans="1:57" ht="13.5">
      <c r="A39" s="83" t="s">
        <v>8</v>
      </c>
      <c r="B39" s="76" t="s">
        <v>139</v>
      </c>
      <c r="C39" s="77" t="s">
        <v>140</v>
      </c>
      <c r="D39" s="18">
        <f t="shared" si="18"/>
        <v>1869</v>
      </c>
      <c r="E39" s="18">
        <f t="shared" si="19"/>
        <v>23674</v>
      </c>
      <c r="F39" s="18">
        <f t="shared" si="20"/>
        <v>25543</v>
      </c>
      <c r="G39" s="18">
        <f t="shared" si="21"/>
        <v>0</v>
      </c>
      <c r="H39" s="18">
        <f t="shared" si="22"/>
        <v>14546</v>
      </c>
      <c r="I39" s="18">
        <f t="shared" si="23"/>
        <v>14546</v>
      </c>
      <c r="J39" s="85" t="s">
        <v>282</v>
      </c>
      <c r="K39" s="81" t="s">
        <v>283</v>
      </c>
      <c r="L39" s="18">
        <v>1869</v>
      </c>
      <c r="M39" s="18">
        <v>23674</v>
      </c>
      <c r="N39" s="18">
        <f t="shared" si="24"/>
        <v>25543</v>
      </c>
      <c r="O39" s="18">
        <v>0</v>
      </c>
      <c r="P39" s="18">
        <v>14546</v>
      </c>
      <c r="Q39" s="18">
        <f t="shared" si="25"/>
        <v>14546</v>
      </c>
      <c r="R39" s="87" t="s">
        <v>0</v>
      </c>
      <c r="S39" s="81"/>
      <c r="T39" s="18"/>
      <c r="U39" s="18"/>
      <c r="V39" s="18">
        <f t="shared" si="8"/>
        <v>0</v>
      </c>
      <c r="W39" s="18"/>
      <c r="X39" s="18"/>
      <c r="Y39" s="18">
        <f t="shared" si="9"/>
        <v>0</v>
      </c>
      <c r="Z39" s="87" t="s">
        <v>0</v>
      </c>
      <c r="AA39" s="81"/>
      <c r="AB39" s="18"/>
      <c r="AC39" s="18"/>
      <c r="AD39" s="18">
        <f t="shared" si="10"/>
        <v>0</v>
      </c>
      <c r="AE39" s="18"/>
      <c r="AF39" s="18"/>
      <c r="AG39" s="18">
        <f t="shared" si="11"/>
        <v>0</v>
      </c>
      <c r="AH39" s="87" t="s">
        <v>0</v>
      </c>
      <c r="AI39" s="81"/>
      <c r="AJ39" s="18"/>
      <c r="AK39" s="18"/>
      <c r="AL39" s="18">
        <f t="shared" si="12"/>
        <v>0</v>
      </c>
      <c r="AM39" s="18"/>
      <c r="AN39" s="18"/>
      <c r="AO39" s="18">
        <f t="shared" si="13"/>
        <v>0</v>
      </c>
      <c r="AP39" s="87" t="s">
        <v>0</v>
      </c>
      <c r="AQ39" s="81"/>
      <c r="AR39" s="18"/>
      <c r="AS39" s="18"/>
      <c r="AT39" s="18">
        <f t="shared" si="14"/>
        <v>0</v>
      </c>
      <c r="AU39" s="18"/>
      <c r="AV39" s="18"/>
      <c r="AW39" s="18">
        <f t="shared" si="15"/>
        <v>0</v>
      </c>
      <c r="AX39" s="87" t="s">
        <v>0</v>
      </c>
      <c r="AY39" s="81"/>
      <c r="AZ39" s="18"/>
      <c r="BA39" s="18"/>
      <c r="BB39" s="18">
        <f t="shared" si="16"/>
        <v>0</v>
      </c>
      <c r="BC39" s="18"/>
      <c r="BD39" s="18"/>
      <c r="BE39" s="18">
        <f t="shared" si="17"/>
        <v>0</v>
      </c>
    </row>
    <row r="40" spans="1:57" ht="13.5">
      <c r="A40" s="83" t="s">
        <v>8</v>
      </c>
      <c r="B40" s="76" t="s">
        <v>141</v>
      </c>
      <c r="C40" s="77" t="s">
        <v>142</v>
      </c>
      <c r="D40" s="18">
        <f t="shared" si="18"/>
        <v>29397</v>
      </c>
      <c r="E40" s="18">
        <f t="shared" si="19"/>
        <v>35589</v>
      </c>
      <c r="F40" s="18">
        <f t="shared" si="20"/>
        <v>64986</v>
      </c>
      <c r="G40" s="18">
        <f t="shared" si="21"/>
        <v>0</v>
      </c>
      <c r="H40" s="18">
        <f t="shared" si="22"/>
        <v>58922</v>
      </c>
      <c r="I40" s="18">
        <f t="shared" si="23"/>
        <v>58922</v>
      </c>
      <c r="J40" s="85" t="s">
        <v>268</v>
      </c>
      <c r="K40" s="81" t="s">
        <v>297</v>
      </c>
      <c r="L40" s="18">
        <v>29397</v>
      </c>
      <c r="M40" s="18">
        <v>35589</v>
      </c>
      <c r="N40" s="18">
        <f t="shared" si="24"/>
        <v>64986</v>
      </c>
      <c r="O40" s="18">
        <v>0</v>
      </c>
      <c r="P40" s="18">
        <v>0</v>
      </c>
      <c r="Q40" s="18">
        <f t="shared" si="25"/>
        <v>0</v>
      </c>
      <c r="R40" s="85" t="s">
        <v>254</v>
      </c>
      <c r="S40" s="81" t="s">
        <v>255</v>
      </c>
      <c r="T40" s="18">
        <v>0</v>
      </c>
      <c r="U40" s="18">
        <v>0</v>
      </c>
      <c r="V40" s="18">
        <f t="shared" si="8"/>
        <v>0</v>
      </c>
      <c r="W40" s="18">
        <v>0</v>
      </c>
      <c r="X40" s="18">
        <v>58922</v>
      </c>
      <c r="Y40" s="18">
        <f t="shared" si="9"/>
        <v>58922</v>
      </c>
      <c r="Z40" s="87" t="s">
        <v>0</v>
      </c>
      <c r="AA40" s="81"/>
      <c r="AB40" s="18"/>
      <c r="AC40" s="18"/>
      <c r="AD40" s="18">
        <f t="shared" si="10"/>
        <v>0</v>
      </c>
      <c r="AE40" s="18"/>
      <c r="AF40" s="18"/>
      <c r="AG40" s="18">
        <f t="shared" si="11"/>
        <v>0</v>
      </c>
      <c r="AH40" s="87" t="s">
        <v>0</v>
      </c>
      <c r="AI40" s="81"/>
      <c r="AJ40" s="18"/>
      <c r="AK40" s="18"/>
      <c r="AL40" s="18">
        <f t="shared" si="12"/>
        <v>0</v>
      </c>
      <c r="AM40" s="18"/>
      <c r="AN40" s="18"/>
      <c r="AO40" s="18">
        <f t="shared" si="13"/>
        <v>0</v>
      </c>
      <c r="AP40" s="87" t="s">
        <v>0</v>
      </c>
      <c r="AQ40" s="81"/>
      <c r="AR40" s="18"/>
      <c r="AS40" s="18"/>
      <c r="AT40" s="18">
        <f t="shared" si="14"/>
        <v>0</v>
      </c>
      <c r="AU40" s="18"/>
      <c r="AV40" s="18"/>
      <c r="AW40" s="18">
        <f t="shared" si="15"/>
        <v>0</v>
      </c>
      <c r="AX40" s="87" t="s">
        <v>0</v>
      </c>
      <c r="AY40" s="81"/>
      <c r="AZ40" s="18"/>
      <c r="BA40" s="18"/>
      <c r="BB40" s="18">
        <f t="shared" si="16"/>
        <v>0</v>
      </c>
      <c r="BC40" s="18"/>
      <c r="BD40" s="18"/>
      <c r="BE40" s="18">
        <f t="shared" si="17"/>
        <v>0</v>
      </c>
    </row>
    <row r="41" spans="1:57" ht="13.5">
      <c r="A41" s="83" t="s">
        <v>8</v>
      </c>
      <c r="B41" s="76" t="s">
        <v>143</v>
      </c>
      <c r="C41" s="77" t="s">
        <v>144</v>
      </c>
      <c r="D41" s="18">
        <f t="shared" si="18"/>
        <v>0</v>
      </c>
      <c r="E41" s="18">
        <f t="shared" si="19"/>
        <v>0</v>
      </c>
      <c r="F41" s="18">
        <f t="shared" si="20"/>
        <v>0</v>
      </c>
      <c r="G41" s="18">
        <f t="shared" si="21"/>
        <v>0</v>
      </c>
      <c r="H41" s="18">
        <f t="shared" si="22"/>
        <v>0</v>
      </c>
      <c r="I41" s="18">
        <f t="shared" si="23"/>
        <v>0</v>
      </c>
      <c r="J41" s="87" t="s">
        <v>0</v>
      </c>
      <c r="K41" s="81"/>
      <c r="L41" s="18"/>
      <c r="M41" s="18"/>
      <c r="N41" s="18">
        <f t="shared" si="24"/>
        <v>0</v>
      </c>
      <c r="O41" s="18"/>
      <c r="P41" s="18"/>
      <c r="Q41" s="18">
        <f t="shared" si="25"/>
        <v>0</v>
      </c>
      <c r="R41" s="87" t="s">
        <v>0</v>
      </c>
      <c r="S41" s="81"/>
      <c r="T41" s="18"/>
      <c r="U41" s="18"/>
      <c r="V41" s="18">
        <f t="shared" si="8"/>
        <v>0</v>
      </c>
      <c r="W41" s="18"/>
      <c r="X41" s="18"/>
      <c r="Y41" s="18">
        <f t="shared" si="9"/>
        <v>0</v>
      </c>
      <c r="Z41" s="87" t="s">
        <v>0</v>
      </c>
      <c r="AA41" s="81"/>
      <c r="AB41" s="18"/>
      <c r="AC41" s="18"/>
      <c r="AD41" s="18">
        <f t="shared" si="10"/>
        <v>0</v>
      </c>
      <c r="AE41" s="18"/>
      <c r="AF41" s="18"/>
      <c r="AG41" s="18">
        <f t="shared" si="11"/>
        <v>0</v>
      </c>
      <c r="AH41" s="87" t="s">
        <v>0</v>
      </c>
      <c r="AI41" s="81"/>
      <c r="AJ41" s="18"/>
      <c r="AK41" s="18"/>
      <c r="AL41" s="18">
        <f t="shared" si="12"/>
        <v>0</v>
      </c>
      <c r="AM41" s="18"/>
      <c r="AN41" s="18"/>
      <c r="AO41" s="18">
        <f t="shared" si="13"/>
        <v>0</v>
      </c>
      <c r="AP41" s="87" t="s">
        <v>0</v>
      </c>
      <c r="AQ41" s="81"/>
      <c r="AR41" s="18"/>
      <c r="AS41" s="18"/>
      <c r="AT41" s="18">
        <f t="shared" si="14"/>
        <v>0</v>
      </c>
      <c r="AU41" s="18"/>
      <c r="AV41" s="18"/>
      <c r="AW41" s="18">
        <f t="shared" si="15"/>
        <v>0</v>
      </c>
      <c r="AX41" s="87" t="s">
        <v>0</v>
      </c>
      <c r="AY41" s="81"/>
      <c r="AZ41" s="18"/>
      <c r="BA41" s="18"/>
      <c r="BB41" s="18">
        <f t="shared" si="16"/>
        <v>0</v>
      </c>
      <c r="BC41" s="18"/>
      <c r="BD41" s="18"/>
      <c r="BE41" s="18">
        <f t="shared" si="17"/>
        <v>0</v>
      </c>
    </row>
    <row r="42" spans="1:57" ht="13.5">
      <c r="A42" s="83" t="s">
        <v>8</v>
      </c>
      <c r="B42" s="76" t="s">
        <v>145</v>
      </c>
      <c r="C42" s="77" t="s">
        <v>146</v>
      </c>
      <c r="D42" s="18">
        <f t="shared" si="18"/>
        <v>119672</v>
      </c>
      <c r="E42" s="18">
        <f t="shared" si="19"/>
        <v>178614</v>
      </c>
      <c r="F42" s="18">
        <f t="shared" si="20"/>
        <v>298286</v>
      </c>
      <c r="G42" s="18">
        <f t="shared" si="21"/>
        <v>0</v>
      </c>
      <c r="H42" s="18">
        <f t="shared" si="22"/>
        <v>66437</v>
      </c>
      <c r="I42" s="18">
        <f t="shared" si="23"/>
        <v>66437</v>
      </c>
      <c r="J42" s="85" t="s">
        <v>244</v>
      </c>
      <c r="K42" s="81" t="s">
        <v>245</v>
      </c>
      <c r="L42" s="18">
        <v>119672</v>
      </c>
      <c r="M42" s="18">
        <v>178614</v>
      </c>
      <c r="N42" s="18">
        <f t="shared" si="24"/>
        <v>298286</v>
      </c>
      <c r="O42" s="18">
        <v>0</v>
      </c>
      <c r="P42" s="18">
        <v>66437</v>
      </c>
      <c r="Q42" s="18">
        <f t="shared" si="25"/>
        <v>66437</v>
      </c>
      <c r="R42" s="87" t="s">
        <v>0</v>
      </c>
      <c r="S42" s="81"/>
      <c r="T42" s="18"/>
      <c r="U42" s="18"/>
      <c r="V42" s="18">
        <f t="shared" si="8"/>
        <v>0</v>
      </c>
      <c r="W42" s="18"/>
      <c r="X42" s="18"/>
      <c r="Y42" s="18">
        <f t="shared" si="9"/>
        <v>0</v>
      </c>
      <c r="Z42" s="87" t="s">
        <v>0</v>
      </c>
      <c r="AA42" s="81"/>
      <c r="AB42" s="18"/>
      <c r="AC42" s="18"/>
      <c r="AD42" s="18">
        <f t="shared" si="10"/>
        <v>0</v>
      </c>
      <c r="AE42" s="18"/>
      <c r="AF42" s="18"/>
      <c r="AG42" s="18">
        <f t="shared" si="11"/>
        <v>0</v>
      </c>
      <c r="AH42" s="87" t="s">
        <v>0</v>
      </c>
      <c r="AI42" s="81"/>
      <c r="AJ42" s="18"/>
      <c r="AK42" s="18"/>
      <c r="AL42" s="18">
        <f t="shared" si="12"/>
        <v>0</v>
      </c>
      <c r="AM42" s="18"/>
      <c r="AN42" s="18"/>
      <c r="AO42" s="18">
        <f t="shared" si="13"/>
        <v>0</v>
      </c>
      <c r="AP42" s="87" t="s">
        <v>0</v>
      </c>
      <c r="AQ42" s="81"/>
      <c r="AR42" s="18"/>
      <c r="AS42" s="18"/>
      <c r="AT42" s="18">
        <f t="shared" si="14"/>
        <v>0</v>
      </c>
      <c r="AU42" s="18"/>
      <c r="AV42" s="18"/>
      <c r="AW42" s="18">
        <f t="shared" si="15"/>
        <v>0</v>
      </c>
      <c r="AX42" s="87" t="s">
        <v>0</v>
      </c>
      <c r="AY42" s="81"/>
      <c r="AZ42" s="18"/>
      <c r="BA42" s="18"/>
      <c r="BB42" s="18">
        <f t="shared" si="16"/>
        <v>0</v>
      </c>
      <c r="BC42" s="18"/>
      <c r="BD42" s="18"/>
      <c r="BE42" s="18">
        <f t="shared" si="17"/>
        <v>0</v>
      </c>
    </row>
    <row r="43" spans="1:57" ht="13.5">
      <c r="A43" s="83" t="s">
        <v>8</v>
      </c>
      <c r="B43" s="76" t="s">
        <v>147</v>
      </c>
      <c r="C43" s="77" t="s">
        <v>148</v>
      </c>
      <c r="D43" s="18">
        <f t="shared" si="18"/>
        <v>7582</v>
      </c>
      <c r="E43" s="18">
        <f t="shared" si="19"/>
        <v>63275</v>
      </c>
      <c r="F43" s="18">
        <f t="shared" si="20"/>
        <v>70857</v>
      </c>
      <c r="G43" s="18">
        <f t="shared" si="21"/>
        <v>0</v>
      </c>
      <c r="H43" s="18">
        <f t="shared" si="22"/>
        <v>13937</v>
      </c>
      <c r="I43" s="18">
        <f t="shared" si="23"/>
        <v>13937</v>
      </c>
      <c r="J43" s="85" t="s">
        <v>244</v>
      </c>
      <c r="K43" s="81" t="s">
        <v>245</v>
      </c>
      <c r="L43" s="18">
        <v>7582</v>
      </c>
      <c r="M43" s="18">
        <v>63275</v>
      </c>
      <c r="N43" s="18">
        <f t="shared" si="24"/>
        <v>70857</v>
      </c>
      <c r="O43" s="18">
        <v>0</v>
      </c>
      <c r="P43" s="18">
        <v>13937</v>
      </c>
      <c r="Q43" s="18">
        <f t="shared" si="25"/>
        <v>13937</v>
      </c>
      <c r="R43" s="87" t="s">
        <v>0</v>
      </c>
      <c r="S43" s="81"/>
      <c r="T43" s="18"/>
      <c r="U43" s="18"/>
      <c r="V43" s="18">
        <f t="shared" si="8"/>
        <v>0</v>
      </c>
      <c r="W43" s="18"/>
      <c r="X43" s="18"/>
      <c r="Y43" s="18">
        <f t="shared" si="9"/>
        <v>0</v>
      </c>
      <c r="Z43" s="87" t="s">
        <v>0</v>
      </c>
      <c r="AA43" s="81"/>
      <c r="AB43" s="18"/>
      <c r="AC43" s="18"/>
      <c r="AD43" s="18">
        <f t="shared" si="10"/>
        <v>0</v>
      </c>
      <c r="AE43" s="18"/>
      <c r="AF43" s="18"/>
      <c r="AG43" s="18">
        <f t="shared" si="11"/>
        <v>0</v>
      </c>
      <c r="AH43" s="87" t="s">
        <v>0</v>
      </c>
      <c r="AI43" s="81"/>
      <c r="AJ43" s="18"/>
      <c r="AK43" s="18"/>
      <c r="AL43" s="18">
        <f t="shared" si="12"/>
        <v>0</v>
      </c>
      <c r="AM43" s="18"/>
      <c r="AN43" s="18"/>
      <c r="AO43" s="18">
        <f t="shared" si="13"/>
        <v>0</v>
      </c>
      <c r="AP43" s="87" t="s">
        <v>0</v>
      </c>
      <c r="AQ43" s="81"/>
      <c r="AR43" s="18"/>
      <c r="AS43" s="18"/>
      <c r="AT43" s="18">
        <f t="shared" si="14"/>
        <v>0</v>
      </c>
      <c r="AU43" s="18"/>
      <c r="AV43" s="18"/>
      <c r="AW43" s="18">
        <f t="shared" si="15"/>
        <v>0</v>
      </c>
      <c r="AX43" s="87" t="s">
        <v>0</v>
      </c>
      <c r="AY43" s="81"/>
      <c r="AZ43" s="18"/>
      <c r="BA43" s="18"/>
      <c r="BB43" s="18">
        <f t="shared" si="16"/>
        <v>0</v>
      </c>
      <c r="BC43" s="18"/>
      <c r="BD43" s="18"/>
      <c r="BE43" s="18">
        <f t="shared" si="17"/>
        <v>0</v>
      </c>
    </row>
    <row r="44" spans="1:57" ht="13.5">
      <c r="A44" s="83" t="s">
        <v>8</v>
      </c>
      <c r="B44" s="76" t="s">
        <v>149</v>
      </c>
      <c r="C44" s="77" t="s">
        <v>150</v>
      </c>
      <c r="D44" s="18">
        <f t="shared" si="18"/>
        <v>43489</v>
      </c>
      <c r="E44" s="18">
        <f t="shared" si="19"/>
        <v>131521</v>
      </c>
      <c r="F44" s="18">
        <f t="shared" si="20"/>
        <v>175010</v>
      </c>
      <c r="G44" s="18">
        <f t="shared" si="21"/>
        <v>0</v>
      </c>
      <c r="H44" s="18">
        <f t="shared" si="22"/>
        <v>44945</v>
      </c>
      <c r="I44" s="18">
        <f t="shared" si="23"/>
        <v>44945</v>
      </c>
      <c r="J44" s="85" t="s">
        <v>244</v>
      </c>
      <c r="K44" s="81" t="s">
        <v>245</v>
      </c>
      <c r="L44" s="18">
        <v>43489</v>
      </c>
      <c r="M44" s="18">
        <v>131521</v>
      </c>
      <c r="N44" s="18">
        <f t="shared" si="24"/>
        <v>175010</v>
      </c>
      <c r="O44" s="18">
        <v>0</v>
      </c>
      <c r="P44" s="18">
        <v>44945</v>
      </c>
      <c r="Q44" s="18">
        <f t="shared" si="25"/>
        <v>44945</v>
      </c>
      <c r="R44" s="87" t="s">
        <v>0</v>
      </c>
      <c r="S44" s="81"/>
      <c r="T44" s="18"/>
      <c r="U44" s="18"/>
      <c r="V44" s="18">
        <f t="shared" si="8"/>
        <v>0</v>
      </c>
      <c r="W44" s="18"/>
      <c r="X44" s="18"/>
      <c r="Y44" s="18">
        <f t="shared" si="9"/>
        <v>0</v>
      </c>
      <c r="Z44" s="87" t="s">
        <v>0</v>
      </c>
      <c r="AA44" s="81"/>
      <c r="AB44" s="18"/>
      <c r="AC44" s="18"/>
      <c r="AD44" s="18">
        <f t="shared" si="10"/>
        <v>0</v>
      </c>
      <c r="AE44" s="18"/>
      <c r="AF44" s="18"/>
      <c r="AG44" s="18">
        <f t="shared" si="11"/>
        <v>0</v>
      </c>
      <c r="AH44" s="87" t="s">
        <v>0</v>
      </c>
      <c r="AI44" s="81"/>
      <c r="AJ44" s="18"/>
      <c r="AK44" s="18"/>
      <c r="AL44" s="18">
        <f t="shared" si="12"/>
        <v>0</v>
      </c>
      <c r="AM44" s="18"/>
      <c r="AN44" s="18"/>
      <c r="AO44" s="18">
        <f t="shared" si="13"/>
        <v>0</v>
      </c>
      <c r="AP44" s="87" t="s">
        <v>0</v>
      </c>
      <c r="AQ44" s="81"/>
      <c r="AR44" s="18"/>
      <c r="AS44" s="18"/>
      <c r="AT44" s="18">
        <f t="shared" si="14"/>
        <v>0</v>
      </c>
      <c r="AU44" s="18"/>
      <c r="AV44" s="18"/>
      <c r="AW44" s="18">
        <f t="shared" si="15"/>
        <v>0</v>
      </c>
      <c r="AX44" s="87" t="s">
        <v>0</v>
      </c>
      <c r="AY44" s="81"/>
      <c r="AZ44" s="18"/>
      <c r="BA44" s="18"/>
      <c r="BB44" s="18">
        <f t="shared" si="16"/>
        <v>0</v>
      </c>
      <c r="BC44" s="18"/>
      <c r="BD44" s="18"/>
      <c r="BE44" s="18">
        <f t="shared" si="17"/>
        <v>0</v>
      </c>
    </row>
    <row r="45" spans="1:57" ht="13.5">
      <c r="A45" s="83" t="s">
        <v>8</v>
      </c>
      <c r="B45" s="76" t="s">
        <v>151</v>
      </c>
      <c r="C45" s="77" t="s">
        <v>152</v>
      </c>
      <c r="D45" s="18">
        <f t="shared" si="18"/>
        <v>6208</v>
      </c>
      <c r="E45" s="18">
        <f t="shared" si="19"/>
        <v>56118</v>
      </c>
      <c r="F45" s="18">
        <f t="shared" si="20"/>
        <v>62326</v>
      </c>
      <c r="G45" s="18">
        <f t="shared" si="21"/>
        <v>0</v>
      </c>
      <c r="H45" s="18">
        <f t="shared" si="22"/>
        <v>18125</v>
      </c>
      <c r="I45" s="18">
        <f t="shared" si="23"/>
        <v>18125</v>
      </c>
      <c r="J45" s="85" t="s">
        <v>244</v>
      </c>
      <c r="K45" s="81" t="s">
        <v>245</v>
      </c>
      <c r="L45" s="18">
        <v>6208</v>
      </c>
      <c r="M45" s="18">
        <v>56118</v>
      </c>
      <c r="N45" s="18">
        <f t="shared" si="24"/>
        <v>62326</v>
      </c>
      <c r="O45" s="18">
        <v>0</v>
      </c>
      <c r="P45" s="18">
        <v>18125</v>
      </c>
      <c r="Q45" s="18">
        <f t="shared" si="25"/>
        <v>18125</v>
      </c>
      <c r="R45" s="87" t="s">
        <v>0</v>
      </c>
      <c r="S45" s="81"/>
      <c r="T45" s="18"/>
      <c r="U45" s="18"/>
      <c r="V45" s="18">
        <f t="shared" si="8"/>
        <v>0</v>
      </c>
      <c r="W45" s="18"/>
      <c r="X45" s="18"/>
      <c r="Y45" s="18">
        <f t="shared" si="9"/>
        <v>0</v>
      </c>
      <c r="Z45" s="87" t="s">
        <v>0</v>
      </c>
      <c r="AA45" s="81"/>
      <c r="AB45" s="18"/>
      <c r="AC45" s="18"/>
      <c r="AD45" s="18">
        <f t="shared" si="10"/>
        <v>0</v>
      </c>
      <c r="AE45" s="18"/>
      <c r="AF45" s="18"/>
      <c r="AG45" s="18">
        <f t="shared" si="11"/>
        <v>0</v>
      </c>
      <c r="AH45" s="87" t="s">
        <v>0</v>
      </c>
      <c r="AI45" s="81"/>
      <c r="AJ45" s="18"/>
      <c r="AK45" s="18"/>
      <c r="AL45" s="18">
        <f t="shared" si="12"/>
        <v>0</v>
      </c>
      <c r="AM45" s="18"/>
      <c r="AN45" s="18"/>
      <c r="AO45" s="18">
        <f t="shared" si="13"/>
        <v>0</v>
      </c>
      <c r="AP45" s="87" t="s">
        <v>0</v>
      </c>
      <c r="AQ45" s="81"/>
      <c r="AR45" s="18"/>
      <c r="AS45" s="18"/>
      <c r="AT45" s="18">
        <f t="shared" si="14"/>
        <v>0</v>
      </c>
      <c r="AU45" s="18"/>
      <c r="AV45" s="18"/>
      <c r="AW45" s="18">
        <f t="shared" si="15"/>
        <v>0</v>
      </c>
      <c r="AX45" s="87" t="s">
        <v>0</v>
      </c>
      <c r="AY45" s="81"/>
      <c r="AZ45" s="18"/>
      <c r="BA45" s="18"/>
      <c r="BB45" s="18">
        <f t="shared" si="16"/>
        <v>0</v>
      </c>
      <c r="BC45" s="18"/>
      <c r="BD45" s="18"/>
      <c r="BE45" s="18">
        <f t="shared" si="17"/>
        <v>0</v>
      </c>
    </row>
    <row r="46" spans="1:57" ht="13.5">
      <c r="A46" s="83" t="s">
        <v>8</v>
      </c>
      <c r="B46" s="76" t="s">
        <v>153</v>
      </c>
      <c r="C46" s="77" t="s">
        <v>154</v>
      </c>
      <c r="D46" s="18">
        <f t="shared" si="18"/>
        <v>2957</v>
      </c>
      <c r="E46" s="18">
        <f t="shared" si="19"/>
        <v>38456</v>
      </c>
      <c r="F46" s="18">
        <f t="shared" si="20"/>
        <v>41413</v>
      </c>
      <c r="G46" s="18">
        <f t="shared" si="21"/>
        <v>0</v>
      </c>
      <c r="H46" s="18">
        <f t="shared" si="22"/>
        <v>12966</v>
      </c>
      <c r="I46" s="18">
        <f t="shared" si="23"/>
        <v>12966</v>
      </c>
      <c r="J46" s="85" t="s">
        <v>244</v>
      </c>
      <c r="K46" s="81" t="s">
        <v>245</v>
      </c>
      <c r="L46" s="18">
        <v>2957</v>
      </c>
      <c r="M46" s="18">
        <v>38456</v>
      </c>
      <c r="N46" s="18">
        <f t="shared" si="24"/>
        <v>41413</v>
      </c>
      <c r="O46" s="18">
        <v>0</v>
      </c>
      <c r="P46" s="18">
        <v>12966</v>
      </c>
      <c r="Q46" s="18">
        <f t="shared" si="25"/>
        <v>12966</v>
      </c>
      <c r="R46" s="87" t="s">
        <v>0</v>
      </c>
      <c r="S46" s="81"/>
      <c r="T46" s="18"/>
      <c r="U46" s="18"/>
      <c r="V46" s="18">
        <f t="shared" si="8"/>
        <v>0</v>
      </c>
      <c r="W46" s="18"/>
      <c r="X46" s="18"/>
      <c r="Y46" s="18">
        <f t="shared" si="9"/>
        <v>0</v>
      </c>
      <c r="Z46" s="87" t="s">
        <v>0</v>
      </c>
      <c r="AA46" s="81"/>
      <c r="AB46" s="18"/>
      <c r="AC46" s="18"/>
      <c r="AD46" s="18">
        <f t="shared" si="10"/>
        <v>0</v>
      </c>
      <c r="AE46" s="18"/>
      <c r="AF46" s="18"/>
      <c r="AG46" s="18">
        <f t="shared" si="11"/>
        <v>0</v>
      </c>
      <c r="AH46" s="87" t="s">
        <v>0</v>
      </c>
      <c r="AI46" s="81"/>
      <c r="AJ46" s="18"/>
      <c r="AK46" s="18"/>
      <c r="AL46" s="18">
        <f t="shared" si="12"/>
        <v>0</v>
      </c>
      <c r="AM46" s="18"/>
      <c r="AN46" s="18"/>
      <c r="AO46" s="18">
        <f t="shared" si="13"/>
        <v>0</v>
      </c>
      <c r="AP46" s="87" t="s">
        <v>0</v>
      </c>
      <c r="AQ46" s="81"/>
      <c r="AR46" s="18"/>
      <c r="AS46" s="18"/>
      <c r="AT46" s="18">
        <f t="shared" si="14"/>
        <v>0</v>
      </c>
      <c r="AU46" s="18"/>
      <c r="AV46" s="18"/>
      <c r="AW46" s="18">
        <f t="shared" si="15"/>
        <v>0</v>
      </c>
      <c r="AX46" s="87" t="s">
        <v>0</v>
      </c>
      <c r="AY46" s="81"/>
      <c r="AZ46" s="18"/>
      <c r="BA46" s="18"/>
      <c r="BB46" s="18">
        <f t="shared" si="16"/>
        <v>0</v>
      </c>
      <c r="BC46" s="18"/>
      <c r="BD46" s="18"/>
      <c r="BE46" s="18">
        <f t="shared" si="17"/>
        <v>0</v>
      </c>
    </row>
    <row r="47" spans="1:57" ht="13.5">
      <c r="A47" s="83" t="s">
        <v>8</v>
      </c>
      <c r="B47" s="76" t="s">
        <v>155</v>
      </c>
      <c r="C47" s="77" t="s">
        <v>156</v>
      </c>
      <c r="D47" s="18">
        <f t="shared" si="18"/>
        <v>2895</v>
      </c>
      <c r="E47" s="18">
        <f t="shared" si="19"/>
        <v>37143</v>
      </c>
      <c r="F47" s="18">
        <f t="shared" si="20"/>
        <v>40038</v>
      </c>
      <c r="G47" s="18">
        <f t="shared" si="21"/>
        <v>0</v>
      </c>
      <c r="H47" s="18">
        <f t="shared" si="22"/>
        <v>11106</v>
      </c>
      <c r="I47" s="18">
        <f t="shared" si="23"/>
        <v>11106</v>
      </c>
      <c r="J47" s="85" t="s">
        <v>244</v>
      </c>
      <c r="K47" s="81" t="s">
        <v>245</v>
      </c>
      <c r="L47" s="18">
        <v>2895</v>
      </c>
      <c r="M47" s="18">
        <v>37143</v>
      </c>
      <c r="N47" s="18">
        <f t="shared" si="24"/>
        <v>40038</v>
      </c>
      <c r="O47" s="18">
        <v>0</v>
      </c>
      <c r="P47" s="18">
        <v>11106</v>
      </c>
      <c r="Q47" s="18">
        <f t="shared" si="25"/>
        <v>11106</v>
      </c>
      <c r="R47" s="87" t="s">
        <v>0</v>
      </c>
      <c r="S47" s="81"/>
      <c r="T47" s="18"/>
      <c r="U47" s="18"/>
      <c r="V47" s="18">
        <f t="shared" si="8"/>
        <v>0</v>
      </c>
      <c r="W47" s="18"/>
      <c r="X47" s="18"/>
      <c r="Y47" s="18">
        <f t="shared" si="9"/>
        <v>0</v>
      </c>
      <c r="Z47" s="87" t="s">
        <v>0</v>
      </c>
      <c r="AA47" s="81"/>
      <c r="AB47" s="18"/>
      <c r="AC47" s="18"/>
      <c r="AD47" s="18">
        <f t="shared" si="10"/>
        <v>0</v>
      </c>
      <c r="AE47" s="18"/>
      <c r="AF47" s="18"/>
      <c r="AG47" s="18">
        <f t="shared" si="11"/>
        <v>0</v>
      </c>
      <c r="AH47" s="87" t="s">
        <v>0</v>
      </c>
      <c r="AI47" s="81"/>
      <c r="AJ47" s="18"/>
      <c r="AK47" s="18"/>
      <c r="AL47" s="18">
        <f t="shared" si="12"/>
        <v>0</v>
      </c>
      <c r="AM47" s="18"/>
      <c r="AN47" s="18"/>
      <c r="AO47" s="18">
        <f t="shared" si="13"/>
        <v>0</v>
      </c>
      <c r="AP47" s="87" t="s">
        <v>0</v>
      </c>
      <c r="AQ47" s="81"/>
      <c r="AR47" s="18"/>
      <c r="AS47" s="18"/>
      <c r="AT47" s="18">
        <f t="shared" si="14"/>
        <v>0</v>
      </c>
      <c r="AU47" s="18"/>
      <c r="AV47" s="18"/>
      <c r="AW47" s="18">
        <f t="shared" si="15"/>
        <v>0</v>
      </c>
      <c r="AX47" s="87" t="s">
        <v>0</v>
      </c>
      <c r="AY47" s="81"/>
      <c r="AZ47" s="18"/>
      <c r="BA47" s="18"/>
      <c r="BB47" s="18">
        <f t="shared" si="16"/>
        <v>0</v>
      </c>
      <c r="BC47" s="18"/>
      <c r="BD47" s="18"/>
      <c r="BE47" s="18">
        <f t="shared" si="17"/>
        <v>0</v>
      </c>
    </row>
    <row r="48" spans="1:57" ht="13.5">
      <c r="A48" s="83" t="s">
        <v>8</v>
      </c>
      <c r="B48" s="76" t="s">
        <v>157</v>
      </c>
      <c r="C48" s="77" t="s">
        <v>158</v>
      </c>
      <c r="D48" s="18">
        <f t="shared" si="18"/>
        <v>32033</v>
      </c>
      <c r="E48" s="18">
        <f t="shared" si="19"/>
        <v>61619</v>
      </c>
      <c r="F48" s="18">
        <f t="shared" si="20"/>
        <v>93652</v>
      </c>
      <c r="G48" s="18">
        <f t="shared" si="21"/>
        <v>0</v>
      </c>
      <c r="H48" s="18">
        <f t="shared" si="22"/>
        <v>34869</v>
      </c>
      <c r="I48" s="18">
        <f t="shared" si="23"/>
        <v>34869</v>
      </c>
      <c r="J48" s="85" t="s">
        <v>273</v>
      </c>
      <c r="K48" s="81" t="s">
        <v>274</v>
      </c>
      <c r="L48" s="18">
        <v>32033</v>
      </c>
      <c r="M48" s="18">
        <v>61619</v>
      </c>
      <c r="N48" s="18">
        <f t="shared" si="24"/>
        <v>93652</v>
      </c>
      <c r="O48" s="18">
        <v>0</v>
      </c>
      <c r="P48" s="18">
        <v>0</v>
      </c>
      <c r="Q48" s="18">
        <f t="shared" si="25"/>
        <v>0</v>
      </c>
      <c r="R48" s="85" t="s">
        <v>284</v>
      </c>
      <c r="S48" s="81" t="s">
        <v>285</v>
      </c>
      <c r="T48" s="18">
        <v>0</v>
      </c>
      <c r="U48" s="18">
        <v>0</v>
      </c>
      <c r="V48" s="18">
        <f t="shared" si="8"/>
        <v>0</v>
      </c>
      <c r="W48" s="18">
        <v>0</v>
      </c>
      <c r="X48" s="18">
        <v>34869</v>
      </c>
      <c r="Y48" s="18">
        <f t="shared" si="9"/>
        <v>34869</v>
      </c>
      <c r="Z48" s="87" t="s">
        <v>0</v>
      </c>
      <c r="AA48" s="81"/>
      <c r="AB48" s="18"/>
      <c r="AC48" s="18"/>
      <c r="AD48" s="18">
        <f t="shared" si="10"/>
        <v>0</v>
      </c>
      <c r="AE48" s="18"/>
      <c r="AF48" s="18"/>
      <c r="AG48" s="18">
        <f t="shared" si="11"/>
        <v>0</v>
      </c>
      <c r="AH48" s="87" t="s">
        <v>0</v>
      </c>
      <c r="AI48" s="81"/>
      <c r="AJ48" s="18"/>
      <c r="AK48" s="18"/>
      <c r="AL48" s="18">
        <f t="shared" si="12"/>
        <v>0</v>
      </c>
      <c r="AM48" s="18"/>
      <c r="AN48" s="18"/>
      <c r="AO48" s="18">
        <f t="shared" si="13"/>
        <v>0</v>
      </c>
      <c r="AP48" s="87" t="s">
        <v>0</v>
      </c>
      <c r="AQ48" s="81"/>
      <c r="AR48" s="18"/>
      <c r="AS48" s="18"/>
      <c r="AT48" s="18">
        <f t="shared" si="14"/>
        <v>0</v>
      </c>
      <c r="AU48" s="18"/>
      <c r="AV48" s="18"/>
      <c r="AW48" s="18">
        <f t="shared" si="15"/>
        <v>0</v>
      </c>
      <c r="AX48" s="87" t="s">
        <v>0</v>
      </c>
      <c r="AY48" s="81"/>
      <c r="AZ48" s="18"/>
      <c r="BA48" s="18"/>
      <c r="BB48" s="18">
        <f t="shared" si="16"/>
        <v>0</v>
      </c>
      <c r="BC48" s="18"/>
      <c r="BD48" s="18"/>
      <c r="BE48" s="18">
        <f t="shared" si="17"/>
        <v>0</v>
      </c>
    </row>
    <row r="49" spans="1:57" ht="13.5">
      <c r="A49" s="83" t="s">
        <v>8</v>
      </c>
      <c r="B49" s="76" t="s">
        <v>159</v>
      </c>
      <c r="C49" s="77" t="s">
        <v>160</v>
      </c>
      <c r="D49" s="18">
        <f t="shared" si="18"/>
        <v>27058</v>
      </c>
      <c r="E49" s="18">
        <f t="shared" si="19"/>
        <v>39761</v>
      </c>
      <c r="F49" s="18">
        <f t="shared" si="20"/>
        <v>66819</v>
      </c>
      <c r="G49" s="18">
        <f t="shared" si="21"/>
        <v>0</v>
      </c>
      <c r="H49" s="18">
        <f t="shared" si="22"/>
        <v>0</v>
      </c>
      <c r="I49" s="18">
        <f t="shared" si="23"/>
        <v>0</v>
      </c>
      <c r="J49" s="85" t="s">
        <v>273</v>
      </c>
      <c r="K49" s="81" t="s">
        <v>274</v>
      </c>
      <c r="L49" s="18">
        <v>27058</v>
      </c>
      <c r="M49" s="18">
        <v>39761</v>
      </c>
      <c r="N49" s="18">
        <f t="shared" si="24"/>
        <v>66819</v>
      </c>
      <c r="O49" s="18">
        <v>0</v>
      </c>
      <c r="P49" s="18">
        <v>0</v>
      </c>
      <c r="Q49" s="18">
        <f t="shared" si="25"/>
        <v>0</v>
      </c>
      <c r="R49" s="87" t="s">
        <v>0</v>
      </c>
      <c r="S49" s="81"/>
      <c r="T49" s="18"/>
      <c r="U49" s="18"/>
      <c r="V49" s="18">
        <f t="shared" si="8"/>
        <v>0</v>
      </c>
      <c r="W49" s="18"/>
      <c r="X49" s="18"/>
      <c r="Y49" s="18">
        <f t="shared" si="9"/>
        <v>0</v>
      </c>
      <c r="Z49" s="87" t="s">
        <v>0</v>
      </c>
      <c r="AA49" s="81"/>
      <c r="AB49" s="18"/>
      <c r="AC49" s="18"/>
      <c r="AD49" s="18">
        <f t="shared" si="10"/>
        <v>0</v>
      </c>
      <c r="AE49" s="18"/>
      <c r="AF49" s="18"/>
      <c r="AG49" s="18">
        <f t="shared" si="11"/>
        <v>0</v>
      </c>
      <c r="AH49" s="87" t="s">
        <v>0</v>
      </c>
      <c r="AI49" s="81"/>
      <c r="AJ49" s="18"/>
      <c r="AK49" s="18"/>
      <c r="AL49" s="18">
        <f t="shared" si="12"/>
        <v>0</v>
      </c>
      <c r="AM49" s="18"/>
      <c r="AN49" s="18"/>
      <c r="AO49" s="18">
        <f t="shared" si="13"/>
        <v>0</v>
      </c>
      <c r="AP49" s="87" t="s">
        <v>0</v>
      </c>
      <c r="AQ49" s="81"/>
      <c r="AR49" s="18"/>
      <c r="AS49" s="18"/>
      <c r="AT49" s="18">
        <f t="shared" si="14"/>
        <v>0</v>
      </c>
      <c r="AU49" s="18"/>
      <c r="AV49" s="18"/>
      <c r="AW49" s="18">
        <f t="shared" si="15"/>
        <v>0</v>
      </c>
      <c r="AX49" s="87" t="s">
        <v>0</v>
      </c>
      <c r="AY49" s="81"/>
      <c r="AZ49" s="18"/>
      <c r="BA49" s="18"/>
      <c r="BB49" s="18">
        <f t="shared" si="16"/>
        <v>0</v>
      </c>
      <c r="BC49" s="18"/>
      <c r="BD49" s="18"/>
      <c r="BE49" s="18">
        <f t="shared" si="17"/>
        <v>0</v>
      </c>
    </row>
    <row r="50" spans="1:57" ht="13.5">
      <c r="A50" s="83" t="s">
        <v>8</v>
      </c>
      <c r="B50" s="76" t="s">
        <v>161</v>
      </c>
      <c r="C50" s="77" t="s">
        <v>162</v>
      </c>
      <c r="D50" s="18">
        <f t="shared" si="18"/>
        <v>18317</v>
      </c>
      <c r="E50" s="18">
        <f t="shared" si="19"/>
        <v>33669</v>
      </c>
      <c r="F50" s="18">
        <f t="shared" si="20"/>
        <v>51986</v>
      </c>
      <c r="G50" s="18">
        <f t="shared" si="21"/>
        <v>0</v>
      </c>
      <c r="H50" s="18">
        <f t="shared" si="22"/>
        <v>0</v>
      </c>
      <c r="I50" s="18">
        <f t="shared" si="23"/>
        <v>0</v>
      </c>
      <c r="J50" s="85" t="s">
        <v>273</v>
      </c>
      <c r="K50" s="81" t="s">
        <v>274</v>
      </c>
      <c r="L50" s="18">
        <v>18317</v>
      </c>
      <c r="M50" s="18">
        <v>33669</v>
      </c>
      <c r="N50" s="18">
        <f t="shared" si="24"/>
        <v>51986</v>
      </c>
      <c r="O50" s="18">
        <v>0</v>
      </c>
      <c r="P50" s="18">
        <v>0</v>
      </c>
      <c r="Q50" s="18">
        <f t="shared" si="25"/>
        <v>0</v>
      </c>
      <c r="R50" s="87" t="s">
        <v>0</v>
      </c>
      <c r="S50" s="81"/>
      <c r="T50" s="18"/>
      <c r="U50" s="18"/>
      <c r="V50" s="18">
        <f t="shared" si="8"/>
        <v>0</v>
      </c>
      <c r="W50" s="18"/>
      <c r="X50" s="18"/>
      <c r="Y50" s="18">
        <f t="shared" si="9"/>
        <v>0</v>
      </c>
      <c r="Z50" s="87" t="s">
        <v>0</v>
      </c>
      <c r="AA50" s="81"/>
      <c r="AB50" s="18"/>
      <c r="AC50" s="18"/>
      <c r="AD50" s="18">
        <f t="shared" si="10"/>
        <v>0</v>
      </c>
      <c r="AE50" s="18"/>
      <c r="AF50" s="18"/>
      <c r="AG50" s="18">
        <f t="shared" si="11"/>
        <v>0</v>
      </c>
      <c r="AH50" s="87" t="s">
        <v>0</v>
      </c>
      <c r="AI50" s="81"/>
      <c r="AJ50" s="18"/>
      <c r="AK50" s="18"/>
      <c r="AL50" s="18">
        <f t="shared" si="12"/>
        <v>0</v>
      </c>
      <c r="AM50" s="18"/>
      <c r="AN50" s="18"/>
      <c r="AO50" s="18">
        <f t="shared" si="13"/>
        <v>0</v>
      </c>
      <c r="AP50" s="87" t="s">
        <v>0</v>
      </c>
      <c r="AQ50" s="81"/>
      <c r="AR50" s="18"/>
      <c r="AS50" s="18"/>
      <c r="AT50" s="18">
        <f t="shared" si="14"/>
        <v>0</v>
      </c>
      <c r="AU50" s="18"/>
      <c r="AV50" s="18"/>
      <c r="AW50" s="18">
        <f t="shared" si="15"/>
        <v>0</v>
      </c>
      <c r="AX50" s="87" t="s">
        <v>0</v>
      </c>
      <c r="AY50" s="81"/>
      <c r="AZ50" s="18"/>
      <c r="BA50" s="18"/>
      <c r="BB50" s="18">
        <f t="shared" si="16"/>
        <v>0</v>
      </c>
      <c r="BC50" s="18"/>
      <c r="BD50" s="18"/>
      <c r="BE50" s="18">
        <f t="shared" si="17"/>
        <v>0</v>
      </c>
    </row>
    <row r="51" spans="1:57" ht="13.5">
      <c r="A51" s="83" t="s">
        <v>8</v>
      </c>
      <c r="B51" s="76" t="s">
        <v>163</v>
      </c>
      <c r="C51" s="77" t="s">
        <v>164</v>
      </c>
      <c r="D51" s="18">
        <f t="shared" si="18"/>
        <v>0</v>
      </c>
      <c r="E51" s="18">
        <f t="shared" si="19"/>
        <v>0</v>
      </c>
      <c r="F51" s="18">
        <f t="shared" si="20"/>
        <v>0</v>
      </c>
      <c r="G51" s="18">
        <f t="shared" si="21"/>
        <v>0</v>
      </c>
      <c r="H51" s="18">
        <f t="shared" si="22"/>
        <v>0</v>
      </c>
      <c r="I51" s="18">
        <f t="shared" si="23"/>
        <v>0</v>
      </c>
      <c r="J51" s="87" t="s">
        <v>0</v>
      </c>
      <c r="K51" s="81"/>
      <c r="L51" s="18"/>
      <c r="M51" s="18"/>
      <c r="N51" s="18">
        <f t="shared" si="24"/>
        <v>0</v>
      </c>
      <c r="O51" s="18"/>
      <c r="P51" s="18"/>
      <c r="Q51" s="18">
        <f t="shared" si="25"/>
        <v>0</v>
      </c>
      <c r="R51" s="87" t="s">
        <v>0</v>
      </c>
      <c r="S51" s="81"/>
      <c r="T51" s="18"/>
      <c r="U51" s="18"/>
      <c r="V51" s="18">
        <f t="shared" si="8"/>
        <v>0</v>
      </c>
      <c r="W51" s="18"/>
      <c r="X51" s="18"/>
      <c r="Y51" s="18">
        <f t="shared" si="9"/>
        <v>0</v>
      </c>
      <c r="Z51" s="87" t="s">
        <v>0</v>
      </c>
      <c r="AA51" s="81"/>
      <c r="AB51" s="18"/>
      <c r="AC51" s="18"/>
      <c r="AD51" s="18">
        <f t="shared" si="10"/>
        <v>0</v>
      </c>
      <c r="AE51" s="18"/>
      <c r="AF51" s="18"/>
      <c r="AG51" s="18">
        <f t="shared" si="11"/>
        <v>0</v>
      </c>
      <c r="AH51" s="87" t="s">
        <v>0</v>
      </c>
      <c r="AI51" s="81"/>
      <c r="AJ51" s="18"/>
      <c r="AK51" s="18"/>
      <c r="AL51" s="18">
        <f t="shared" si="12"/>
        <v>0</v>
      </c>
      <c r="AM51" s="18"/>
      <c r="AN51" s="18"/>
      <c r="AO51" s="18">
        <f t="shared" si="13"/>
        <v>0</v>
      </c>
      <c r="AP51" s="87" t="s">
        <v>0</v>
      </c>
      <c r="AQ51" s="81"/>
      <c r="AR51" s="18"/>
      <c r="AS51" s="18"/>
      <c r="AT51" s="18">
        <f t="shared" si="14"/>
        <v>0</v>
      </c>
      <c r="AU51" s="18"/>
      <c r="AV51" s="18"/>
      <c r="AW51" s="18">
        <f t="shared" si="15"/>
        <v>0</v>
      </c>
      <c r="AX51" s="87" t="s">
        <v>0</v>
      </c>
      <c r="AY51" s="81"/>
      <c r="AZ51" s="18"/>
      <c r="BA51" s="18"/>
      <c r="BB51" s="18">
        <f t="shared" si="16"/>
        <v>0</v>
      </c>
      <c r="BC51" s="18"/>
      <c r="BD51" s="18"/>
      <c r="BE51" s="18">
        <f t="shared" si="17"/>
        <v>0</v>
      </c>
    </row>
    <row r="52" spans="1:57" ht="13.5">
      <c r="A52" s="83" t="s">
        <v>8</v>
      </c>
      <c r="B52" s="76" t="s">
        <v>165</v>
      </c>
      <c r="C52" s="77" t="s">
        <v>166</v>
      </c>
      <c r="D52" s="18">
        <f t="shared" si="18"/>
        <v>0</v>
      </c>
      <c r="E52" s="18">
        <f t="shared" si="19"/>
        <v>159897</v>
      </c>
      <c r="F52" s="18">
        <f t="shared" si="20"/>
        <v>159897</v>
      </c>
      <c r="G52" s="18">
        <f t="shared" si="21"/>
        <v>0</v>
      </c>
      <c r="H52" s="18">
        <f t="shared" si="22"/>
        <v>38884</v>
      </c>
      <c r="I52" s="18">
        <f t="shared" si="23"/>
        <v>38884</v>
      </c>
      <c r="J52" s="85" t="s">
        <v>242</v>
      </c>
      <c r="K52" s="81" t="s">
        <v>243</v>
      </c>
      <c r="L52" s="18">
        <v>0</v>
      </c>
      <c r="M52" s="18">
        <v>159897</v>
      </c>
      <c r="N52" s="18">
        <f t="shared" si="24"/>
        <v>159897</v>
      </c>
      <c r="O52" s="18">
        <v>0</v>
      </c>
      <c r="P52" s="18">
        <v>38884</v>
      </c>
      <c r="Q52" s="18">
        <f t="shared" si="25"/>
        <v>38884</v>
      </c>
      <c r="R52" s="87" t="s">
        <v>0</v>
      </c>
      <c r="S52" s="81"/>
      <c r="T52" s="18"/>
      <c r="U52" s="18"/>
      <c r="V52" s="18">
        <f t="shared" si="8"/>
        <v>0</v>
      </c>
      <c r="W52" s="18"/>
      <c r="X52" s="18"/>
      <c r="Y52" s="18">
        <f t="shared" si="9"/>
        <v>0</v>
      </c>
      <c r="Z52" s="87" t="s">
        <v>0</v>
      </c>
      <c r="AA52" s="81"/>
      <c r="AB52" s="18"/>
      <c r="AC52" s="18"/>
      <c r="AD52" s="18">
        <f t="shared" si="10"/>
        <v>0</v>
      </c>
      <c r="AE52" s="18"/>
      <c r="AF52" s="18"/>
      <c r="AG52" s="18">
        <f t="shared" si="11"/>
        <v>0</v>
      </c>
      <c r="AH52" s="87" t="s">
        <v>0</v>
      </c>
      <c r="AI52" s="81"/>
      <c r="AJ52" s="18"/>
      <c r="AK52" s="18"/>
      <c r="AL52" s="18">
        <f t="shared" si="12"/>
        <v>0</v>
      </c>
      <c r="AM52" s="18"/>
      <c r="AN52" s="18"/>
      <c r="AO52" s="18">
        <f t="shared" si="13"/>
        <v>0</v>
      </c>
      <c r="AP52" s="87" t="s">
        <v>0</v>
      </c>
      <c r="AQ52" s="81"/>
      <c r="AR52" s="18"/>
      <c r="AS52" s="18"/>
      <c r="AT52" s="18">
        <f t="shared" si="14"/>
        <v>0</v>
      </c>
      <c r="AU52" s="18"/>
      <c r="AV52" s="18"/>
      <c r="AW52" s="18">
        <f t="shared" si="15"/>
        <v>0</v>
      </c>
      <c r="AX52" s="87" t="s">
        <v>0</v>
      </c>
      <c r="AY52" s="81"/>
      <c r="AZ52" s="18"/>
      <c r="BA52" s="18"/>
      <c r="BB52" s="18">
        <f t="shared" si="16"/>
        <v>0</v>
      </c>
      <c r="BC52" s="18"/>
      <c r="BD52" s="18"/>
      <c r="BE52" s="18">
        <f t="shared" si="17"/>
        <v>0</v>
      </c>
    </row>
    <row r="53" spans="1:57" ht="13.5">
      <c r="A53" s="83" t="s">
        <v>8</v>
      </c>
      <c r="B53" s="76" t="s">
        <v>167</v>
      </c>
      <c r="C53" s="77" t="s">
        <v>168</v>
      </c>
      <c r="D53" s="18">
        <f t="shared" si="18"/>
        <v>0</v>
      </c>
      <c r="E53" s="18">
        <f t="shared" si="19"/>
        <v>126943</v>
      </c>
      <c r="F53" s="18">
        <f t="shared" si="20"/>
        <v>126943</v>
      </c>
      <c r="G53" s="18">
        <f t="shared" si="21"/>
        <v>0</v>
      </c>
      <c r="H53" s="18">
        <f t="shared" si="22"/>
        <v>47931</v>
      </c>
      <c r="I53" s="18">
        <f t="shared" si="23"/>
        <v>47931</v>
      </c>
      <c r="J53" s="85" t="s">
        <v>258</v>
      </c>
      <c r="K53" s="81" t="s">
        <v>259</v>
      </c>
      <c r="L53" s="18">
        <v>0</v>
      </c>
      <c r="M53" s="18">
        <v>126943</v>
      </c>
      <c r="N53" s="18">
        <f t="shared" si="24"/>
        <v>126943</v>
      </c>
      <c r="O53" s="18">
        <v>0</v>
      </c>
      <c r="P53" s="18">
        <v>47931</v>
      </c>
      <c r="Q53" s="18">
        <f t="shared" si="25"/>
        <v>47931</v>
      </c>
      <c r="R53" s="87" t="s">
        <v>0</v>
      </c>
      <c r="S53" s="81"/>
      <c r="T53" s="18"/>
      <c r="U53" s="18"/>
      <c r="V53" s="18">
        <f t="shared" si="8"/>
        <v>0</v>
      </c>
      <c r="W53" s="18"/>
      <c r="X53" s="18"/>
      <c r="Y53" s="18">
        <f t="shared" si="9"/>
        <v>0</v>
      </c>
      <c r="Z53" s="87" t="s">
        <v>0</v>
      </c>
      <c r="AA53" s="81"/>
      <c r="AB53" s="18"/>
      <c r="AC53" s="18"/>
      <c r="AD53" s="18">
        <f t="shared" si="10"/>
        <v>0</v>
      </c>
      <c r="AE53" s="18"/>
      <c r="AF53" s="18"/>
      <c r="AG53" s="18">
        <f t="shared" si="11"/>
        <v>0</v>
      </c>
      <c r="AH53" s="87" t="s">
        <v>0</v>
      </c>
      <c r="AI53" s="81"/>
      <c r="AJ53" s="18"/>
      <c r="AK53" s="18"/>
      <c r="AL53" s="18">
        <f t="shared" si="12"/>
        <v>0</v>
      </c>
      <c r="AM53" s="18"/>
      <c r="AN53" s="18"/>
      <c r="AO53" s="18">
        <f t="shared" si="13"/>
        <v>0</v>
      </c>
      <c r="AP53" s="87" t="s">
        <v>0</v>
      </c>
      <c r="AQ53" s="81"/>
      <c r="AR53" s="18"/>
      <c r="AS53" s="18"/>
      <c r="AT53" s="18">
        <f t="shared" si="14"/>
        <v>0</v>
      </c>
      <c r="AU53" s="18"/>
      <c r="AV53" s="18"/>
      <c r="AW53" s="18">
        <f t="shared" si="15"/>
        <v>0</v>
      </c>
      <c r="AX53" s="87" t="s">
        <v>0</v>
      </c>
      <c r="AY53" s="81"/>
      <c r="AZ53" s="18"/>
      <c r="BA53" s="18"/>
      <c r="BB53" s="18">
        <f t="shared" si="16"/>
        <v>0</v>
      </c>
      <c r="BC53" s="18"/>
      <c r="BD53" s="18"/>
      <c r="BE53" s="18">
        <f t="shared" si="17"/>
        <v>0</v>
      </c>
    </row>
    <row r="54" spans="1:57" ht="13.5">
      <c r="A54" s="83" t="s">
        <v>8</v>
      </c>
      <c r="B54" s="76" t="s">
        <v>169</v>
      </c>
      <c r="C54" s="77" t="s">
        <v>170</v>
      </c>
      <c r="D54" s="18">
        <f t="shared" si="18"/>
        <v>0</v>
      </c>
      <c r="E54" s="18">
        <f t="shared" si="19"/>
        <v>0</v>
      </c>
      <c r="F54" s="18">
        <f t="shared" si="20"/>
        <v>0</v>
      </c>
      <c r="G54" s="18">
        <f t="shared" si="21"/>
        <v>0</v>
      </c>
      <c r="H54" s="18">
        <f t="shared" si="22"/>
        <v>0</v>
      </c>
      <c r="I54" s="18">
        <f t="shared" si="23"/>
        <v>0</v>
      </c>
      <c r="J54" s="87" t="s">
        <v>0</v>
      </c>
      <c r="K54" s="81"/>
      <c r="L54" s="18">
        <v>0</v>
      </c>
      <c r="M54" s="18">
        <v>0</v>
      </c>
      <c r="N54" s="18">
        <f t="shared" si="24"/>
        <v>0</v>
      </c>
      <c r="O54" s="18">
        <v>0</v>
      </c>
      <c r="P54" s="18">
        <v>0</v>
      </c>
      <c r="Q54" s="18">
        <f t="shared" si="25"/>
        <v>0</v>
      </c>
      <c r="R54" s="87" t="s">
        <v>0</v>
      </c>
      <c r="S54" s="81"/>
      <c r="T54" s="18">
        <v>0</v>
      </c>
      <c r="U54" s="18">
        <v>0</v>
      </c>
      <c r="V54" s="18">
        <f t="shared" si="8"/>
        <v>0</v>
      </c>
      <c r="W54" s="18">
        <v>0</v>
      </c>
      <c r="X54" s="18">
        <v>0</v>
      </c>
      <c r="Y54" s="18">
        <f t="shared" si="9"/>
        <v>0</v>
      </c>
      <c r="Z54" s="87" t="s">
        <v>0</v>
      </c>
      <c r="AA54" s="81"/>
      <c r="AB54" s="18">
        <v>0</v>
      </c>
      <c r="AC54" s="18">
        <v>0</v>
      </c>
      <c r="AD54" s="18">
        <f t="shared" si="10"/>
        <v>0</v>
      </c>
      <c r="AE54" s="18">
        <v>0</v>
      </c>
      <c r="AF54" s="18">
        <v>0</v>
      </c>
      <c r="AG54" s="18">
        <f t="shared" si="11"/>
        <v>0</v>
      </c>
      <c r="AH54" s="87" t="s">
        <v>0</v>
      </c>
      <c r="AI54" s="81"/>
      <c r="AJ54" s="18">
        <v>0</v>
      </c>
      <c r="AK54" s="18">
        <v>0</v>
      </c>
      <c r="AL54" s="18">
        <f t="shared" si="12"/>
        <v>0</v>
      </c>
      <c r="AM54" s="18">
        <v>0</v>
      </c>
      <c r="AN54" s="18">
        <v>0</v>
      </c>
      <c r="AO54" s="18">
        <f t="shared" si="13"/>
        <v>0</v>
      </c>
      <c r="AP54" s="87" t="s">
        <v>0</v>
      </c>
      <c r="AQ54" s="81"/>
      <c r="AR54" s="18">
        <v>0</v>
      </c>
      <c r="AS54" s="18">
        <v>0</v>
      </c>
      <c r="AT54" s="18">
        <f t="shared" si="14"/>
        <v>0</v>
      </c>
      <c r="AU54" s="18">
        <v>0</v>
      </c>
      <c r="AV54" s="18">
        <v>0</v>
      </c>
      <c r="AW54" s="18">
        <f t="shared" si="15"/>
        <v>0</v>
      </c>
      <c r="AX54" s="87" t="s">
        <v>0</v>
      </c>
      <c r="AY54" s="81"/>
      <c r="AZ54" s="18">
        <v>0</v>
      </c>
      <c r="BA54" s="18">
        <v>0</v>
      </c>
      <c r="BB54" s="18">
        <f t="shared" si="16"/>
        <v>0</v>
      </c>
      <c r="BC54" s="18">
        <v>0</v>
      </c>
      <c r="BD54" s="18">
        <v>0</v>
      </c>
      <c r="BE54" s="18">
        <f t="shared" si="17"/>
        <v>0</v>
      </c>
    </row>
    <row r="55" spans="1:57" ht="13.5">
      <c r="A55" s="83" t="s">
        <v>8</v>
      </c>
      <c r="B55" s="76" t="s">
        <v>171</v>
      </c>
      <c r="C55" s="77" t="s">
        <v>172</v>
      </c>
      <c r="D55" s="18">
        <f t="shared" si="18"/>
        <v>0</v>
      </c>
      <c r="E55" s="18">
        <f t="shared" si="19"/>
        <v>116033</v>
      </c>
      <c r="F55" s="18">
        <f t="shared" si="20"/>
        <v>116033</v>
      </c>
      <c r="G55" s="18">
        <f t="shared" si="21"/>
        <v>0</v>
      </c>
      <c r="H55" s="18">
        <f t="shared" si="22"/>
        <v>0</v>
      </c>
      <c r="I55" s="18">
        <f t="shared" si="23"/>
        <v>0</v>
      </c>
      <c r="J55" s="85" t="s">
        <v>288</v>
      </c>
      <c r="K55" s="81" t="s">
        <v>289</v>
      </c>
      <c r="L55" s="18">
        <v>0</v>
      </c>
      <c r="M55" s="18">
        <v>116033</v>
      </c>
      <c r="N55" s="18">
        <f t="shared" si="24"/>
        <v>116033</v>
      </c>
      <c r="O55" s="18">
        <v>0</v>
      </c>
      <c r="P55" s="18">
        <v>0</v>
      </c>
      <c r="Q55" s="18">
        <f t="shared" si="25"/>
        <v>0</v>
      </c>
      <c r="R55" s="87" t="s">
        <v>0</v>
      </c>
      <c r="S55" s="81"/>
      <c r="T55" s="18"/>
      <c r="U55" s="18"/>
      <c r="V55" s="18">
        <f t="shared" si="8"/>
        <v>0</v>
      </c>
      <c r="W55" s="18"/>
      <c r="X55" s="18"/>
      <c r="Y55" s="18">
        <f t="shared" si="9"/>
        <v>0</v>
      </c>
      <c r="Z55" s="87" t="s">
        <v>0</v>
      </c>
      <c r="AA55" s="81"/>
      <c r="AB55" s="18"/>
      <c r="AC55" s="18"/>
      <c r="AD55" s="18">
        <f t="shared" si="10"/>
        <v>0</v>
      </c>
      <c r="AE55" s="18"/>
      <c r="AF55" s="18"/>
      <c r="AG55" s="18">
        <f t="shared" si="11"/>
        <v>0</v>
      </c>
      <c r="AH55" s="87" t="s">
        <v>0</v>
      </c>
      <c r="AI55" s="81"/>
      <c r="AJ55" s="18"/>
      <c r="AK55" s="18"/>
      <c r="AL55" s="18">
        <f t="shared" si="12"/>
        <v>0</v>
      </c>
      <c r="AM55" s="18"/>
      <c r="AN55" s="18"/>
      <c r="AO55" s="18">
        <f t="shared" si="13"/>
        <v>0</v>
      </c>
      <c r="AP55" s="87" t="s">
        <v>0</v>
      </c>
      <c r="AQ55" s="81"/>
      <c r="AR55" s="18"/>
      <c r="AS55" s="18"/>
      <c r="AT55" s="18">
        <f t="shared" si="14"/>
        <v>0</v>
      </c>
      <c r="AU55" s="18"/>
      <c r="AV55" s="18"/>
      <c r="AW55" s="18">
        <f t="shared" si="15"/>
        <v>0</v>
      </c>
      <c r="AX55" s="87" t="s">
        <v>0</v>
      </c>
      <c r="AY55" s="81"/>
      <c r="AZ55" s="18"/>
      <c r="BA55" s="18"/>
      <c r="BB55" s="18">
        <f t="shared" si="16"/>
        <v>0</v>
      </c>
      <c r="BC55" s="18"/>
      <c r="BD55" s="18"/>
      <c r="BE55" s="18">
        <f t="shared" si="17"/>
        <v>0</v>
      </c>
    </row>
    <row r="56" spans="1:57" ht="13.5">
      <c r="A56" s="83" t="s">
        <v>8</v>
      </c>
      <c r="B56" s="76" t="s">
        <v>173</v>
      </c>
      <c r="C56" s="77" t="s">
        <v>174</v>
      </c>
      <c r="D56" s="18">
        <f t="shared" si="18"/>
        <v>42981</v>
      </c>
      <c r="E56" s="18">
        <f t="shared" si="19"/>
        <v>134139</v>
      </c>
      <c r="F56" s="18">
        <f t="shared" si="20"/>
        <v>177120</v>
      </c>
      <c r="G56" s="18">
        <f t="shared" si="21"/>
        <v>0</v>
      </c>
      <c r="H56" s="18">
        <f t="shared" si="22"/>
        <v>0</v>
      </c>
      <c r="I56" s="18">
        <f t="shared" si="23"/>
        <v>0</v>
      </c>
      <c r="J56" s="85" t="s">
        <v>280</v>
      </c>
      <c r="K56" s="81" t="s">
        <v>281</v>
      </c>
      <c r="L56" s="18">
        <v>42981</v>
      </c>
      <c r="M56" s="18">
        <v>134139</v>
      </c>
      <c r="N56" s="18">
        <f t="shared" si="24"/>
        <v>177120</v>
      </c>
      <c r="O56" s="18">
        <v>0</v>
      </c>
      <c r="P56" s="18">
        <v>0</v>
      </c>
      <c r="Q56" s="18">
        <f t="shared" si="25"/>
        <v>0</v>
      </c>
      <c r="R56" s="87" t="s">
        <v>0</v>
      </c>
      <c r="S56" s="81"/>
      <c r="T56" s="18">
        <v>0</v>
      </c>
      <c r="U56" s="18">
        <v>0</v>
      </c>
      <c r="V56" s="18">
        <f t="shared" si="8"/>
        <v>0</v>
      </c>
      <c r="W56" s="18">
        <v>0</v>
      </c>
      <c r="X56" s="18">
        <v>0</v>
      </c>
      <c r="Y56" s="18">
        <f t="shared" si="9"/>
        <v>0</v>
      </c>
      <c r="Z56" s="87" t="s">
        <v>0</v>
      </c>
      <c r="AA56" s="81"/>
      <c r="AB56" s="18">
        <v>0</v>
      </c>
      <c r="AC56" s="18">
        <v>0</v>
      </c>
      <c r="AD56" s="18">
        <f t="shared" si="10"/>
        <v>0</v>
      </c>
      <c r="AE56" s="18">
        <v>0</v>
      </c>
      <c r="AF56" s="18">
        <v>0</v>
      </c>
      <c r="AG56" s="18">
        <f t="shared" si="11"/>
        <v>0</v>
      </c>
      <c r="AH56" s="87" t="s">
        <v>0</v>
      </c>
      <c r="AI56" s="81"/>
      <c r="AJ56" s="18">
        <v>0</v>
      </c>
      <c r="AK56" s="18">
        <v>0</v>
      </c>
      <c r="AL56" s="18">
        <f t="shared" si="12"/>
        <v>0</v>
      </c>
      <c r="AM56" s="18">
        <v>0</v>
      </c>
      <c r="AN56" s="18">
        <v>0</v>
      </c>
      <c r="AO56" s="18">
        <f t="shared" si="13"/>
        <v>0</v>
      </c>
      <c r="AP56" s="87" t="s">
        <v>0</v>
      </c>
      <c r="AQ56" s="81"/>
      <c r="AR56" s="18">
        <v>0</v>
      </c>
      <c r="AS56" s="18">
        <v>0</v>
      </c>
      <c r="AT56" s="18">
        <f t="shared" si="14"/>
        <v>0</v>
      </c>
      <c r="AU56" s="18">
        <v>0</v>
      </c>
      <c r="AV56" s="18">
        <v>0</v>
      </c>
      <c r="AW56" s="18">
        <f t="shared" si="15"/>
        <v>0</v>
      </c>
      <c r="AX56" s="87" t="s">
        <v>0</v>
      </c>
      <c r="AY56" s="81"/>
      <c r="AZ56" s="18">
        <v>0</v>
      </c>
      <c r="BA56" s="18">
        <v>0</v>
      </c>
      <c r="BB56" s="18">
        <f t="shared" si="16"/>
        <v>0</v>
      </c>
      <c r="BC56" s="18">
        <v>0</v>
      </c>
      <c r="BD56" s="18">
        <v>0</v>
      </c>
      <c r="BE56" s="18">
        <f t="shared" si="17"/>
        <v>0</v>
      </c>
    </row>
    <row r="57" spans="1:57" ht="13.5">
      <c r="A57" s="83" t="s">
        <v>8</v>
      </c>
      <c r="B57" s="76" t="s">
        <v>175</v>
      </c>
      <c r="C57" s="77" t="s">
        <v>176</v>
      </c>
      <c r="D57" s="18">
        <f t="shared" si="18"/>
        <v>43061</v>
      </c>
      <c r="E57" s="18">
        <f t="shared" si="19"/>
        <v>59615</v>
      </c>
      <c r="F57" s="18">
        <f t="shared" si="20"/>
        <v>102676</v>
      </c>
      <c r="G57" s="18">
        <f t="shared" si="21"/>
        <v>0</v>
      </c>
      <c r="H57" s="18">
        <f t="shared" si="22"/>
        <v>0</v>
      </c>
      <c r="I57" s="18">
        <f t="shared" si="23"/>
        <v>0</v>
      </c>
      <c r="J57" s="85" t="s">
        <v>280</v>
      </c>
      <c r="K57" s="81" t="s">
        <v>281</v>
      </c>
      <c r="L57" s="18">
        <v>43061</v>
      </c>
      <c r="M57" s="18">
        <v>59615</v>
      </c>
      <c r="N57" s="18">
        <f t="shared" si="24"/>
        <v>102676</v>
      </c>
      <c r="O57" s="18">
        <v>0</v>
      </c>
      <c r="P57" s="18">
        <v>0</v>
      </c>
      <c r="Q57" s="18">
        <f t="shared" si="25"/>
        <v>0</v>
      </c>
      <c r="R57" s="87" t="s">
        <v>0</v>
      </c>
      <c r="S57" s="81"/>
      <c r="T57" s="18"/>
      <c r="U57" s="18"/>
      <c r="V57" s="18">
        <f t="shared" si="8"/>
        <v>0</v>
      </c>
      <c r="W57" s="18"/>
      <c r="X57" s="18"/>
      <c r="Y57" s="18">
        <f t="shared" si="9"/>
        <v>0</v>
      </c>
      <c r="Z57" s="87" t="s">
        <v>0</v>
      </c>
      <c r="AA57" s="81"/>
      <c r="AB57" s="18"/>
      <c r="AC57" s="18"/>
      <c r="AD57" s="18">
        <f t="shared" si="10"/>
        <v>0</v>
      </c>
      <c r="AE57" s="18"/>
      <c r="AF57" s="18"/>
      <c r="AG57" s="18">
        <f t="shared" si="11"/>
        <v>0</v>
      </c>
      <c r="AH57" s="87" t="s">
        <v>0</v>
      </c>
      <c r="AI57" s="81"/>
      <c r="AJ57" s="18"/>
      <c r="AK57" s="18"/>
      <c r="AL57" s="18">
        <f t="shared" si="12"/>
        <v>0</v>
      </c>
      <c r="AM57" s="18"/>
      <c r="AN57" s="18"/>
      <c r="AO57" s="18">
        <f t="shared" si="13"/>
        <v>0</v>
      </c>
      <c r="AP57" s="87" t="s">
        <v>0</v>
      </c>
      <c r="AQ57" s="81"/>
      <c r="AR57" s="18"/>
      <c r="AS57" s="18"/>
      <c r="AT57" s="18">
        <f t="shared" si="14"/>
        <v>0</v>
      </c>
      <c r="AU57" s="18"/>
      <c r="AV57" s="18"/>
      <c r="AW57" s="18">
        <f t="shared" si="15"/>
        <v>0</v>
      </c>
      <c r="AX57" s="87" t="s">
        <v>0</v>
      </c>
      <c r="AY57" s="81"/>
      <c r="AZ57" s="18"/>
      <c r="BA57" s="18"/>
      <c r="BB57" s="18">
        <f t="shared" si="16"/>
        <v>0</v>
      </c>
      <c r="BC57" s="18"/>
      <c r="BD57" s="18"/>
      <c r="BE57" s="18">
        <f t="shared" si="17"/>
        <v>0</v>
      </c>
    </row>
    <row r="58" spans="1:57" ht="13.5">
      <c r="A58" s="83" t="s">
        <v>8</v>
      </c>
      <c r="B58" s="76" t="s">
        <v>177</v>
      </c>
      <c r="C58" s="77" t="s">
        <v>178</v>
      </c>
      <c r="D58" s="18">
        <f t="shared" si="18"/>
        <v>0</v>
      </c>
      <c r="E58" s="18">
        <f t="shared" si="19"/>
        <v>97747</v>
      </c>
      <c r="F58" s="18">
        <f t="shared" si="20"/>
        <v>97747</v>
      </c>
      <c r="G58" s="18">
        <f t="shared" si="21"/>
        <v>0</v>
      </c>
      <c r="H58" s="18">
        <f t="shared" si="22"/>
        <v>0</v>
      </c>
      <c r="I58" s="18">
        <f t="shared" si="23"/>
        <v>0</v>
      </c>
      <c r="J58" s="85" t="s">
        <v>266</v>
      </c>
      <c r="K58" s="81" t="s">
        <v>267</v>
      </c>
      <c r="L58" s="18">
        <v>0</v>
      </c>
      <c r="M58" s="18">
        <v>97747</v>
      </c>
      <c r="N58" s="18">
        <f t="shared" si="24"/>
        <v>97747</v>
      </c>
      <c r="O58" s="18">
        <v>0</v>
      </c>
      <c r="P58" s="18">
        <v>0</v>
      </c>
      <c r="Q58" s="18">
        <f t="shared" si="25"/>
        <v>0</v>
      </c>
      <c r="R58" s="87" t="s">
        <v>0</v>
      </c>
      <c r="S58" s="81"/>
      <c r="T58" s="18"/>
      <c r="U58" s="18"/>
      <c r="V58" s="18">
        <f t="shared" si="8"/>
        <v>0</v>
      </c>
      <c r="W58" s="18"/>
      <c r="X58" s="18"/>
      <c r="Y58" s="18">
        <f t="shared" si="9"/>
        <v>0</v>
      </c>
      <c r="Z58" s="87" t="s">
        <v>0</v>
      </c>
      <c r="AA58" s="81"/>
      <c r="AB58" s="18"/>
      <c r="AC58" s="18"/>
      <c r="AD58" s="18">
        <f t="shared" si="10"/>
        <v>0</v>
      </c>
      <c r="AE58" s="18"/>
      <c r="AF58" s="18"/>
      <c r="AG58" s="18">
        <f t="shared" si="11"/>
        <v>0</v>
      </c>
      <c r="AH58" s="87" t="s">
        <v>0</v>
      </c>
      <c r="AI58" s="81"/>
      <c r="AJ58" s="18"/>
      <c r="AK58" s="18"/>
      <c r="AL58" s="18">
        <f t="shared" si="12"/>
        <v>0</v>
      </c>
      <c r="AM58" s="18"/>
      <c r="AN58" s="18"/>
      <c r="AO58" s="18">
        <f t="shared" si="13"/>
        <v>0</v>
      </c>
      <c r="AP58" s="87" t="s">
        <v>0</v>
      </c>
      <c r="AQ58" s="81"/>
      <c r="AR58" s="18"/>
      <c r="AS58" s="18"/>
      <c r="AT58" s="18">
        <f t="shared" si="14"/>
        <v>0</v>
      </c>
      <c r="AU58" s="18"/>
      <c r="AV58" s="18"/>
      <c r="AW58" s="18">
        <f t="shared" si="15"/>
        <v>0</v>
      </c>
      <c r="AX58" s="87" t="s">
        <v>0</v>
      </c>
      <c r="AY58" s="81"/>
      <c r="AZ58" s="18"/>
      <c r="BA58" s="18"/>
      <c r="BB58" s="18">
        <f t="shared" si="16"/>
        <v>0</v>
      </c>
      <c r="BC58" s="18"/>
      <c r="BD58" s="18"/>
      <c r="BE58" s="18">
        <f t="shared" si="17"/>
        <v>0</v>
      </c>
    </row>
    <row r="59" spans="1:57" ht="13.5">
      <c r="A59" s="83" t="s">
        <v>8</v>
      </c>
      <c r="B59" s="76" t="s">
        <v>179</v>
      </c>
      <c r="C59" s="77" t="s">
        <v>180</v>
      </c>
      <c r="D59" s="18">
        <f t="shared" si="18"/>
        <v>0</v>
      </c>
      <c r="E59" s="18">
        <f t="shared" si="19"/>
        <v>57467</v>
      </c>
      <c r="F59" s="18">
        <f t="shared" si="20"/>
        <v>57467</v>
      </c>
      <c r="G59" s="18">
        <f t="shared" si="21"/>
        <v>0</v>
      </c>
      <c r="H59" s="18">
        <f t="shared" si="22"/>
        <v>0</v>
      </c>
      <c r="I59" s="18">
        <f t="shared" si="23"/>
        <v>0</v>
      </c>
      <c r="J59" s="85" t="s">
        <v>266</v>
      </c>
      <c r="K59" s="81" t="s">
        <v>267</v>
      </c>
      <c r="L59" s="18">
        <v>0</v>
      </c>
      <c r="M59" s="18">
        <v>57467</v>
      </c>
      <c r="N59" s="18">
        <f t="shared" si="24"/>
        <v>57467</v>
      </c>
      <c r="O59" s="18">
        <v>0</v>
      </c>
      <c r="P59" s="18">
        <v>0</v>
      </c>
      <c r="Q59" s="18">
        <f t="shared" si="25"/>
        <v>0</v>
      </c>
      <c r="R59" s="87" t="s">
        <v>0</v>
      </c>
      <c r="S59" s="81"/>
      <c r="T59" s="18"/>
      <c r="U59" s="18"/>
      <c r="V59" s="18">
        <f t="shared" si="8"/>
        <v>0</v>
      </c>
      <c r="W59" s="18"/>
      <c r="X59" s="18"/>
      <c r="Y59" s="18">
        <f t="shared" si="9"/>
        <v>0</v>
      </c>
      <c r="Z59" s="87" t="s">
        <v>0</v>
      </c>
      <c r="AA59" s="81"/>
      <c r="AB59" s="18"/>
      <c r="AC59" s="18"/>
      <c r="AD59" s="18">
        <f t="shared" si="10"/>
        <v>0</v>
      </c>
      <c r="AE59" s="18"/>
      <c r="AF59" s="18"/>
      <c r="AG59" s="18">
        <f t="shared" si="11"/>
        <v>0</v>
      </c>
      <c r="AH59" s="87" t="s">
        <v>0</v>
      </c>
      <c r="AI59" s="81"/>
      <c r="AJ59" s="18"/>
      <c r="AK59" s="18"/>
      <c r="AL59" s="18">
        <f t="shared" si="12"/>
        <v>0</v>
      </c>
      <c r="AM59" s="18"/>
      <c r="AN59" s="18"/>
      <c r="AO59" s="18">
        <f t="shared" si="13"/>
        <v>0</v>
      </c>
      <c r="AP59" s="87" t="s">
        <v>0</v>
      </c>
      <c r="AQ59" s="81"/>
      <c r="AR59" s="18"/>
      <c r="AS59" s="18"/>
      <c r="AT59" s="18">
        <f t="shared" si="14"/>
        <v>0</v>
      </c>
      <c r="AU59" s="18"/>
      <c r="AV59" s="18"/>
      <c r="AW59" s="18">
        <f t="shared" si="15"/>
        <v>0</v>
      </c>
      <c r="AX59" s="87" t="s">
        <v>0</v>
      </c>
      <c r="AY59" s="81"/>
      <c r="AZ59" s="18"/>
      <c r="BA59" s="18"/>
      <c r="BB59" s="18">
        <f t="shared" si="16"/>
        <v>0</v>
      </c>
      <c r="BC59" s="18"/>
      <c r="BD59" s="18"/>
      <c r="BE59" s="18">
        <f t="shared" si="17"/>
        <v>0</v>
      </c>
    </row>
    <row r="60" spans="1:57" ht="13.5">
      <c r="A60" s="83" t="s">
        <v>8</v>
      </c>
      <c r="B60" s="76" t="s">
        <v>181</v>
      </c>
      <c r="C60" s="77" t="s">
        <v>182</v>
      </c>
      <c r="D60" s="18">
        <f t="shared" si="18"/>
        <v>0</v>
      </c>
      <c r="E60" s="18">
        <f t="shared" si="19"/>
        <v>88205</v>
      </c>
      <c r="F60" s="18">
        <f t="shared" si="20"/>
        <v>88205</v>
      </c>
      <c r="G60" s="18">
        <f t="shared" si="21"/>
        <v>0</v>
      </c>
      <c r="H60" s="18">
        <f t="shared" si="22"/>
        <v>0</v>
      </c>
      <c r="I60" s="18">
        <f t="shared" si="23"/>
        <v>0</v>
      </c>
      <c r="J60" s="85" t="s">
        <v>266</v>
      </c>
      <c r="K60" s="81" t="s">
        <v>267</v>
      </c>
      <c r="L60" s="18">
        <v>0</v>
      </c>
      <c r="M60" s="18">
        <v>88205</v>
      </c>
      <c r="N60" s="18">
        <f t="shared" si="24"/>
        <v>88205</v>
      </c>
      <c r="O60" s="18">
        <v>0</v>
      </c>
      <c r="P60" s="18">
        <v>0</v>
      </c>
      <c r="Q60" s="18">
        <f t="shared" si="25"/>
        <v>0</v>
      </c>
      <c r="R60" s="87" t="s">
        <v>0</v>
      </c>
      <c r="S60" s="81"/>
      <c r="T60" s="18"/>
      <c r="U60" s="18"/>
      <c r="V60" s="18">
        <f t="shared" si="8"/>
        <v>0</v>
      </c>
      <c r="W60" s="18"/>
      <c r="X60" s="18"/>
      <c r="Y60" s="18">
        <f t="shared" si="9"/>
        <v>0</v>
      </c>
      <c r="Z60" s="87" t="s">
        <v>0</v>
      </c>
      <c r="AA60" s="81"/>
      <c r="AB60" s="18"/>
      <c r="AC60" s="18"/>
      <c r="AD60" s="18">
        <f t="shared" si="10"/>
        <v>0</v>
      </c>
      <c r="AE60" s="18"/>
      <c r="AF60" s="18"/>
      <c r="AG60" s="18">
        <f t="shared" si="11"/>
        <v>0</v>
      </c>
      <c r="AH60" s="87" t="s">
        <v>0</v>
      </c>
      <c r="AI60" s="81"/>
      <c r="AJ60" s="18"/>
      <c r="AK60" s="18"/>
      <c r="AL60" s="18">
        <f t="shared" si="12"/>
        <v>0</v>
      </c>
      <c r="AM60" s="18"/>
      <c r="AN60" s="18"/>
      <c r="AO60" s="18">
        <f t="shared" si="13"/>
        <v>0</v>
      </c>
      <c r="AP60" s="87" t="s">
        <v>0</v>
      </c>
      <c r="AQ60" s="81"/>
      <c r="AR60" s="18"/>
      <c r="AS60" s="18"/>
      <c r="AT60" s="18">
        <f t="shared" si="14"/>
        <v>0</v>
      </c>
      <c r="AU60" s="18"/>
      <c r="AV60" s="18"/>
      <c r="AW60" s="18">
        <f t="shared" si="15"/>
        <v>0</v>
      </c>
      <c r="AX60" s="87" t="s">
        <v>0</v>
      </c>
      <c r="AY60" s="81"/>
      <c r="AZ60" s="18"/>
      <c r="BA60" s="18"/>
      <c r="BB60" s="18">
        <f t="shared" si="16"/>
        <v>0</v>
      </c>
      <c r="BC60" s="18"/>
      <c r="BD60" s="18"/>
      <c r="BE60" s="18">
        <f t="shared" si="17"/>
        <v>0</v>
      </c>
    </row>
    <row r="61" spans="1:57" ht="13.5">
      <c r="A61" s="83" t="s">
        <v>8</v>
      </c>
      <c r="B61" s="76" t="s">
        <v>183</v>
      </c>
      <c r="C61" s="77" t="s">
        <v>184</v>
      </c>
      <c r="D61" s="18">
        <f t="shared" si="18"/>
        <v>0</v>
      </c>
      <c r="E61" s="18">
        <f t="shared" si="19"/>
        <v>139731</v>
      </c>
      <c r="F61" s="18">
        <f t="shared" si="20"/>
        <v>139731</v>
      </c>
      <c r="G61" s="18">
        <f t="shared" si="21"/>
        <v>8275</v>
      </c>
      <c r="H61" s="18">
        <f t="shared" si="22"/>
        <v>46889</v>
      </c>
      <c r="I61" s="18">
        <f t="shared" si="23"/>
        <v>55164</v>
      </c>
      <c r="J61" s="85" t="s">
        <v>260</v>
      </c>
      <c r="K61" s="81" t="s">
        <v>261</v>
      </c>
      <c r="L61" s="18">
        <v>0</v>
      </c>
      <c r="M61" s="18">
        <v>139731</v>
      </c>
      <c r="N61" s="18">
        <f t="shared" si="24"/>
        <v>139731</v>
      </c>
      <c r="O61" s="18">
        <v>0</v>
      </c>
      <c r="P61" s="18">
        <v>0</v>
      </c>
      <c r="Q61" s="18">
        <f t="shared" si="25"/>
        <v>0</v>
      </c>
      <c r="R61" s="85" t="s">
        <v>250</v>
      </c>
      <c r="S61" s="81" t="s">
        <v>251</v>
      </c>
      <c r="T61" s="18">
        <v>0</v>
      </c>
      <c r="U61" s="18">
        <v>0</v>
      </c>
      <c r="V61" s="18">
        <f t="shared" si="8"/>
        <v>0</v>
      </c>
      <c r="W61" s="18">
        <v>8275</v>
      </c>
      <c r="X61" s="18">
        <v>46889</v>
      </c>
      <c r="Y61" s="18">
        <f t="shared" si="9"/>
        <v>55164</v>
      </c>
      <c r="Z61" s="87" t="s">
        <v>0</v>
      </c>
      <c r="AA61" s="81"/>
      <c r="AB61" s="18"/>
      <c r="AC61" s="18"/>
      <c r="AD61" s="18">
        <f t="shared" si="10"/>
        <v>0</v>
      </c>
      <c r="AE61" s="18"/>
      <c r="AF61" s="18"/>
      <c r="AG61" s="18">
        <f t="shared" si="11"/>
        <v>0</v>
      </c>
      <c r="AH61" s="87" t="s">
        <v>0</v>
      </c>
      <c r="AI61" s="81"/>
      <c r="AJ61" s="18"/>
      <c r="AK61" s="18"/>
      <c r="AL61" s="18">
        <f t="shared" si="12"/>
        <v>0</v>
      </c>
      <c r="AM61" s="18"/>
      <c r="AN61" s="18"/>
      <c r="AO61" s="18">
        <f t="shared" si="13"/>
        <v>0</v>
      </c>
      <c r="AP61" s="87" t="s">
        <v>0</v>
      </c>
      <c r="AQ61" s="81"/>
      <c r="AR61" s="18"/>
      <c r="AS61" s="18"/>
      <c r="AT61" s="18">
        <f t="shared" si="14"/>
        <v>0</v>
      </c>
      <c r="AU61" s="18"/>
      <c r="AV61" s="18"/>
      <c r="AW61" s="18">
        <f t="shared" si="15"/>
        <v>0</v>
      </c>
      <c r="AX61" s="87" t="s">
        <v>0</v>
      </c>
      <c r="AY61" s="81"/>
      <c r="AZ61" s="18"/>
      <c r="BA61" s="18"/>
      <c r="BB61" s="18">
        <f t="shared" si="16"/>
        <v>0</v>
      </c>
      <c r="BC61" s="18"/>
      <c r="BD61" s="18"/>
      <c r="BE61" s="18">
        <f t="shared" si="17"/>
        <v>0</v>
      </c>
    </row>
    <row r="62" spans="1:57" ht="13.5">
      <c r="A62" s="83" t="s">
        <v>8</v>
      </c>
      <c r="B62" s="76" t="s">
        <v>185</v>
      </c>
      <c r="C62" s="77" t="s">
        <v>186</v>
      </c>
      <c r="D62" s="18">
        <f t="shared" si="18"/>
        <v>0</v>
      </c>
      <c r="E62" s="18">
        <f t="shared" si="19"/>
        <v>127299</v>
      </c>
      <c r="F62" s="18">
        <f t="shared" si="20"/>
        <v>127299</v>
      </c>
      <c r="G62" s="18">
        <f t="shared" si="21"/>
        <v>6580</v>
      </c>
      <c r="H62" s="18">
        <f t="shared" si="22"/>
        <v>37286</v>
      </c>
      <c r="I62" s="18">
        <f t="shared" si="23"/>
        <v>43866</v>
      </c>
      <c r="J62" s="85" t="s">
        <v>250</v>
      </c>
      <c r="K62" s="81" t="s">
        <v>251</v>
      </c>
      <c r="L62" s="18">
        <v>0</v>
      </c>
      <c r="M62" s="18">
        <v>0</v>
      </c>
      <c r="N62" s="18">
        <f t="shared" si="24"/>
        <v>0</v>
      </c>
      <c r="O62" s="18">
        <v>6580</v>
      </c>
      <c r="P62" s="18">
        <v>37286</v>
      </c>
      <c r="Q62" s="18">
        <f t="shared" si="25"/>
        <v>43866</v>
      </c>
      <c r="R62" s="85" t="s">
        <v>260</v>
      </c>
      <c r="S62" s="81" t="s">
        <v>261</v>
      </c>
      <c r="T62" s="18">
        <v>0</v>
      </c>
      <c r="U62" s="18">
        <v>127299</v>
      </c>
      <c r="V62" s="18">
        <f t="shared" si="8"/>
        <v>127299</v>
      </c>
      <c r="W62" s="18">
        <v>0</v>
      </c>
      <c r="X62" s="18">
        <v>0</v>
      </c>
      <c r="Y62" s="18">
        <f t="shared" si="9"/>
        <v>0</v>
      </c>
      <c r="Z62" s="87" t="s">
        <v>0</v>
      </c>
      <c r="AA62" s="81"/>
      <c r="AB62" s="18"/>
      <c r="AC62" s="18"/>
      <c r="AD62" s="18">
        <f t="shared" si="10"/>
        <v>0</v>
      </c>
      <c r="AE62" s="18"/>
      <c r="AF62" s="18"/>
      <c r="AG62" s="18">
        <f t="shared" si="11"/>
        <v>0</v>
      </c>
      <c r="AH62" s="87" t="s">
        <v>0</v>
      </c>
      <c r="AI62" s="81"/>
      <c r="AJ62" s="18"/>
      <c r="AK62" s="18"/>
      <c r="AL62" s="18">
        <f t="shared" si="12"/>
        <v>0</v>
      </c>
      <c r="AM62" s="18"/>
      <c r="AN62" s="18"/>
      <c r="AO62" s="18">
        <f t="shared" si="13"/>
        <v>0</v>
      </c>
      <c r="AP62" s="87" t="s">
        <v>0</v>
      </c>
      <c r="AQ62" s="81"/>
      <c r="AR62" s="18"/>
      <c r="AS62" s="18"/>
      <c r="AT62" s="18">
        <f t="shared" si="14"/>
        <v>0</v>
      </c>
      <c r="AU62" s="18"/>
      <c r="AV62" s="18"/>
      <c r="AW62" s="18">
        <f t="shared" si="15"/>
        <v>0</v>
      </c>
      <c r="AX62" s="87" t="s">
        <v>0</v>
      </c>
      <c r="AY62" s="81"/>
      <c r="AZ62" s="18"/>
      <c r="BA62" s="18"/>
      <c r="BB62" s="18">
        <f t="shared" si="16"/>
        <v>0</v>
      </c>
      <c r="BC62" s="18"/>
      <c r="BD62" s="18"/>
      <c r="BE62" s="18">
        <f t="shared" si="17"/>
        <v>0</v>
      </c>
    </row>
    <row r="63" spans="1:57" ht="13.5">
      <c r="A63" s="83" t="s">
        <v>8</v>
      </c>
      <c r="B63" s="76" t="s">
        <v>187</v>
      </c>
      <c r="C63" s="77" t="s">
        <v>188</v>
      </c>
      <c r="D63" s="18">
        <f t="shared" si="18"/>
        <v>0</v>
      </c>
      <c r="E63" s="18">
        <f t="shared" si="19"/>
        <v>0</v>
      </c>
      <c r="F63" s="18">
        <f t="shared" si="20"/>
        <v>0</v>
      </c>
      <c r="G63" s="18">
        <f t="shared" si="21"/>
        <v>10088</v>
      </c>
      <c r="H63" s="18">
        <f t="shared" si="22"/>
        <v>57163</v>
      </c>
      <c r="I63" s="18">
        <f t="shared" si="23"/>
        <v>67251</v>
      </c>
      <c r="J63" s="85" t="s">
        <v>250</v>
      </c>
      <c r="K63" s="81" t="s">
        <v>251</v>
      </c>
      <c r="L63" s="18">
        <v>0</v>
      </c>
      <c r="M63" s="18">
        <v>0</v>
      </c>
      <c r="N63" s="18">
        <f t="shared" si="24"/>
        <v>0</v>
      </c>
      <c r="O63" s="18">
        <v>10088</v>
      </c>
      <c r="P63" s="18">
        <v>57163</v>
      </c>
      <c r="Q63" s="18">
        <f t="shared" si="25"/>
        <v>67251</v>
      </c>
      <c r="R63" s="87" t="s">
        <v>0</v>
      </c>
      <c r="S63" s="81"/>
      <c r="T63" s="18"/>
      <c r="U63" s="18"/>
      <c r="V63" s="18">
        <f t="shared" si="8"/>
        <v>0</v>
      </c>
      <c r="W63" s="18"/>
      <c r="X63" s="18"/>
      <c r="Y63" s="18">
        <f t="shared" si="9"/>
        <v>0</v>
      </c>
      <c r="Z63" s="87" t="s">
        <v>0</v>
      </c>
      <c r="AA63" s="81"/>
      <c r="AB63" s="18"/>
      <c r="AC63" s="18"/>
      <c r="AD63" s="18">
        <f t="shared" si="10"/>
        <v>0</v>
      </c>
      <c r="AE63" s="18"/>
      <c r="AF63" s="18"/>
      <c r="AG63" s="18">
        <f t="shared" si="11"/>
        <v>0</v>
      </c>
      <c r="AH63" s="87" t="s">
        <v>0</v>
      </c>
      <c r="AI63" s="81"/>
      <c r="AJ63" s="18"/>
      <c r="AK63" s="18"/>
      <c r="AL63" s="18">
        <f t="shared" si="12"/>
        <v>0</v>
      </c>
      <c r="AM63" s="18"/>
      <c r="AN63" s="18"/>
      <c r="AO63" s="18">
        <f t="shared" si="13"/>
        <v>0</v>
      </c>
      <c r="AP63" s="87" t="s">
        <v>0</v>
      </c>
      <c r="AQ63" s="81"/>
      <c r="AR63" s="18"/>
      <c r="AS63" s="18"/>
      <c r="AT63" s="18">
        <f t="shared" si="14"/>
        <v>0</v>
      </c>
      <c r="AU63" s="18"/>
      <c r="AV63" s="18"/>
      <c r="AW63" s="18">
        <f t="shared" si="15"/>
        <v>0</v>
      </c>
      <c r="AX63" s="87" t="s">
        <v>0</v>
      </c>
      <c r="AY63" s="81"/>
      <c r="AZ63" s="18"/>
      <c r="BA63" s="18"/>
      <c r="BB63" s="18">
        <f t="shared" si="16"/>
        <v>0</v>
      </c>
      <c r="BC63" s="18"/>
      <c r="BD63" s="18"/>
      <c r="BE63" s="18">
        <f t="shared" si="17"/>
        <v>0</v>
      </c>
    </row>
    <row r="64" spans="1:57" ht="13.5">
      <c r="A64" s="83" t="s">
        <v>8</v>
      </c>
      <c r="B64" s="76" t="s">
        <v>189</v>
      </c>
      <c r="C64" s="77" t="s">
        <v>190</v>
      </c>
      <c r="D64" s="18">
        <f t="shared" si="18"/>
        <v>0</v>
      </c>
      <c r="E64" s="18">
        <f t="shared" si="19"/>
        <v>93087</v>
      </c>
      <c r="F64" s="18">
        <f t="shared" si="20"/>
        <v>93087</v>
      </c>
      <c r="G64" s="18">
        <f t="shared" si="21"/>
        <v>0</v>
      </c>
      <c r="H64" s="18">
        <f t="shared" si="22"/>
        <v>19853</v>
      </c>
      <c r="I64" s="18">
        <f t="shared" si="23"/>
        <v>19853</v>
      </c>
      <c r="J64" s="85" t="s">
        <v>271</v>
      </c>
      <c r="K64" s="81" t="s">
        <v>272</v>
      </c>
      <c r="L64" s="18">
        <v>0</v>
      </c>
      <c r="M64" s="18">
        <v>93087</v>
      </c>
      <c r="N64" s="18">
        <f t="shared" si="24"/>
        <v>93087</v>
      </c>
      <c r="O64" s="18">
        <v>0</v>
      </c>
      <c r="P64" s="18">
        <v>19853</v>
      </c>
      <c r="Q64" s="18">
        <f t="shared" si="25"/>
        <v>19853</v>
      </c>
      <c r="R64" s="87" t="s">
        <v>0</v>
      </c>
      <c r="S64" s="81"/>
      <c r="T64" s="18"/>
      <c r="U64" s="18"/>
      <c r="V64" s="18">
        <f t="shared" si="8"/>
        <v>0</v>
      </c>
      <c r="W64" s="18"/>
      <c r="X64" s="18"/>
      <c r="Y64" s="18">
        <f t="shared" si="9"/>
        <v>0</v>
      </c>
      <c r="Z64" s="87" t="s">
        <v>0</v>
      </c>
      <c r="AA64" s="81"/>
      <c r="AB64" s="18"/>
      <c r="AC64" s="18"/>
      <c r="AD64" s="18">
        <f t="shared" si="10"/>
        <v>0</v>
      </c>
      <c r="AE64" s="18"/>
      <c r="AF64" s="18"/>
      <c r="AG64" s="18">
        <f t="shared" si="11"/>
        <v>0</v>
      </c>
      <c r="AH64" s="87" t="s">
        <v>0</v>
      </c>
      <c r="AI64" s="81"/>
      <c r="AJ64" s="18"/>
      <c r="AK64" s="18"/>
      <c r="AL64" s="18">
        <f t="shared" si="12"/>
        <v>0</v>
      </c>
      <c r="AM64" s="18"/>
      <c r="AN64" s="18"/>
      <c r="AO64" s="18">
        <f t="shared" si="13"/>
        <v>0</v>
      </c>
      <c r="AP64" s="87" t="s">
        <v>0</v>
      </c>
      <c r="AQ64" s="81"/>
      <c r="AR64" s="18"/>
      <c r="AS64" s="18"/>
      <c r="AT64" s="18">
        <f t="shared" si="14"/>
        <v>0</v>
      </c>
      <c r="AU64" s="18"/>
      <c r="AV64" s="18"/>
      <c r="AW64" s="18">
        <f t="shared" si="15"/>
        <v>0</v>
      </c>
      <c r="AX64" s="87" t="s">
        <v>0</v>
      </c>
      <c r="AY64" s="81"/>
      <c r="AZ64" s="18"/>
      <c r="BA64" s="18"/>
      <c r="BB64" s="18">
        <f t="shared" si="16"/>
        <v>0</v>
      </c>
      <c r="BC64" s="18"/>
      <c r="BD64" s="18"/>
      <c r="BE64" s="18">
        <f t="shared" si="17"/>
        <v>0</v>
      </c>
    </row>
    <row r="65" spans="1:57" ht="13.5">
      <c r="A65" s="83" t="s">
        <v>8</v>
      </c>
      <c r="B65" s="76" t="s">
        <v>191</v>
      </c>
      <c r="C65" s="77" t="s">
        <v>192</v>
      </c>
      <c r="D65" s="18">
        <f t="shared" si="18"/>
        <v>0</v>
      </c>
      <c r="E65" s="18">
        <f t="shared" si="19"/>
        <v>84298</v>
      </c>
      <c r="F65" s="18">
        <f t="shared" si="20"/>
        <v>84298</v>
      </c>
      <c r="G65" s="18">
        <f t="shared" si="21"/>
        <v>4534</v>
      </c>
      <c r="H65" s="18">
        <f t="shared" si="22"/>
        <v>25693</v>
      </c>
      <c r="I65" s="18">
        <f t="shared" si="23"/>
        <v>30227</v>
      </c>
      <c r="J65" s="85" t="s">
        <v>260</v>
      </c>
      <c r="K65" s="81" t="s">
        <v>261</v>
      </c>
      <c r="L65" s="18">
        <v>0</v>
      </c>
      <c r="M65" s="18">
        <v>84298</v>
      </c>
      <c r="N65" s="18">
        <f t="shared" si="24"/>
        <v>84298</v>
      </c>
      <c r="O65" s="18">
        <v>0</v>
      </c>
      <c r="P65" s="18">
        <v>0</v>
      </c>
      <c r="Q65" s="18">
        <f t="shared" si="25"/>
        <v>0</v>
      </c>
      <c r="R65" s="85" t="s">
        <v>250</v>
      </c>
      <c r="S65" s="81" t="s">
        <v>251</v>
      </c>
      <c r="T65" s="18">
        <v>0</v>
      </c>
      <c r="U65" s="18">
        <v>0</v>
      </c>
      <c r="V65" s="18">
        <f t="shared" si="8"/>
        <v>0</v>
      </c>
      <c r="W65" s="18">
        <v>4534</v>
      </c>
      <c r="X65" s="18">
        <v>25693</v>
      </c>
      <c r="Y65" s="18">
        <f t="shared" si="9"/>
        <v>30227</v>
      </c>
      <c r="Z65" s="87" t="s">
        <v>0</v>
      </c>
      <c r="AA65" s="81"/>
      <c r="AB65" s="18"/>
      <c r="AC65" s="18"/>
      <c r="AD65" s="18">
        <f t="shared" si="10"/>
        <v>0</v>
      </c>
      <c r="AE65" s="18"/>
      <c r="AF65" s="18"/>
      <c r="AG65" s="18">
        <f t="shared" si="11"/>
        <v>0</v>
      </c>
      <c r="AH65" s="87" t="s">
        <v>0</v>
      </c>
      <c r="AI65" s="81"/>
      <c r="AJ65" s="18"/>
      <c r="AK65" s="18"/>
      <c r="AL65" s="18">
        <f t="shared" si="12"/>
        <v>0</v>
      </c>
      <c r="AM65" s="18"/>
      <c r="AN65" s="18"/>
      <c r="AO65" s="18">
        <f t="shared" si="13"/>
        <v>0</v>
      </c>
      <c r="AP65" s="87" t="s">
        <v>0</v>
      </c>
      <c r="AQ65" s="81"/>
      <c r="AR65" s="18"/>
      <c r="AS65" s="18"/>
      <c r="AT65" s="18">
        <f t="shared" si="14"/>
        <v>0</v>
      </c>
      <c r="AU65" s="18"/>
      <c r="AV65" s="18"/>
      <c r="AW65" s="18">
        <f t="shared" si="15"/>
        <v>0</v>
      </c>
      <c r="AX65" s="87" t="s">
        <v>0</v>
      </c>
      <c r="AY65" s="81"/>
      <c r="AZ65" s="18"/>
      <c r="BA65" s="18"/>
      <c r="BB65" s="18">
        <f t="shared" si="16"/>
        <v>0</v>
      </c>
      <c r="BC65" s="18"/>
      <c r="BD65" s="18"/>
      <c r="BE65" s="18">
        <f t="shared" si="17"/>
        <v>0</v>
      </c>
    </row>
    <row r="66" spans="1:57" ht="13.5">
      <c r="A66" s="83" t="s">
        <v>8</v>
      </c>
      <c r="B66" s="76" t="s">
        <v>193</v>
      </c>
      <c r="C66" s="77" t="s">
        <v>194</v>
      </c>
      <c r="D66" s="18">
        <f t="shared" si="18"/>
        <v>0</v>
      </c>
      <c r="E66" s="18">
        <f t="shared" si="19"/>
        <v>92041</v>
      </c>
      <c r="F66" s="18">
        <f t="shared" si="20"/>
        <v>92041</v>
      </c>
      <c r="G66" s="18">
        <f t="shared" si="21"/>
        <v>4643</v>
      </c>
      <c r="H66" s="18">
        <f t="shared" si="22"/>
        <v>26308</v>
      </c>
      <c r="I66" s="18">
        <f t="shared" si="23"/>
        <v>30951</v>
      </c>
      <c r="J66" s="85" t="s">
        <v>248</v>
      </c>
      <c r="K66" s="81" t="s">
        <v>249</v>
      </c>
      <c r="L66" s="18">
        <v>0</v>
      </c>
      <c r="M66" s="18">
        <v>92041</v>
      </c>
      <c r="N66" s="18">
        <f t="shared" si="24"/>
        <v>92041</v>
      </c>
      <c r="O66" s="18">
        <v>0</v>
      </c>
      <c r="P66" s="18">
        <v>0</v>
      </c>
      <c r="Q66" s="18">
        <f t="shared" si="25"/>
        <v>0</v>
      </c>
      <c r="R66" s="85" t="s">
        <v>250</v>
      </c>
      <c r="S66" s="81" t="s">
        <v>251</v>
      </c>
      <c r="T66" s="18">
        <v>0</v>
      </c>
      <c r="U66" s="18">
        <v>0</v>
      </c>
      <c r="V66" s="18">
        <f t="shared" si="8"/>
        <v>0</v>
      </c>
      <c r="W66" s="18">
        <v>4643</v>
      </c>
      <c r="X66" s="18">
        <v>26308</v>
      </c>
      <c r="Y66" s="18">
        <f t="shared" si="9"/>
        <v>30951</v>
      </c>
      <c r="Z66" s="87" t="s">
        <v>0</v>
      </c>
      <c r="AA66" s="81"/>
      <c r="AB66" s="18"/>
      <c r="AC66" s="18"/>
      <c r="AD66" s="18">
        <f t="shared" si="10"/>
        <v>0</v>
      </c>
      <c r="AE66" s="18"/>
      <c r="AF66" s="18"/>
      <c r="AG66" s="18">
        <f t="shared" si="11"/>
        <v>0</v>
      </c>
      <c r="AH66" s="87" t="s">
        <v>0</v>
      </c>
      <c r="AI66" s="81"/>
      <c r="AJ66" s="18"/>
      <c r="AK66" s="18"/>
      <c r="AL66" s="18">
        <f t="shared" si="12"/>
        <v>0</v>
      </c>
      <c r="AM66" s="18"/>
      <c r="AN66" s="18"/>
      <c r="AO66" s="18">
        <f t="shared" si="13"/>
        <v>0</v>
      </c>
      <c r="AP66" s="87" t="s">
        <v>0</v>
      </c>
      <c r="AQ66" s="81"/>
      <c r="AR66" s="18"/>
      <c r="AS66" s="18"/>
      <c r="AT66" s="18">
        <f t="shared" si="14"/>
        <v>0</v>
      </c>
      <c r="AU66" s="18"/>
      <c r="AV66" s="18"/>
      <c r="AW66" s="18">
        <f t="shared" si="15"/>
        <v>0</v>
      </c>
      <c r="AX66" s="87" t="s">
        <v>0</v>
      </c>
      <c r="AY66" s="81"/>
      <c r="AZ66" s="18"/>
      <c r="BA66" s="18"/>
      <c r="BB66" s="18">
        <f t="shared" si="16"/>
        <v>0</v>
      </c>
      <c r="BC66" s="18"/>
      <c r="BD66" s="18"/>
      <c r="BE66" s="18">
        <f t="shared" si="17"/>
        <v>0</v>
      </c>
    </row>
    <row r="67" spans="1:57" ht="13.5">
      <c r="A67" s="83" t="s">
        <v>8</v>
      </c>
      <c r="B67" s="76" t="s">
        <v>195</v>
      </c>
      <c r="C67" s="77" t="s">
        <v>196</v>
      </c>
      <c r="D67" s="18">
        <f t="shared" si="18"/>
        <v>0</v>
      </c>
      <c r="E67" s="18">
        <f t="shared" si="19"/>
        <v>70122</v>
      </c>
      <c r="F67" s="18">
        <f t="shared" si="20"/>
        <v>70122</v>
      </c>
      <c r="G67" s="18">
        <f t="shared" si="21"/>
        <v>2968</v>
      </c>
      <c r="H67" s="18">
        <f t="shared" si="22"/>
        <v>16816</v>
      </c>
      <c r="I67" s="18">
        <f t="shared" si="23"/>
        <v>19784</v>
      </c>
      <c r="J67" s="85" t="s">
        <v>260</v>
      </c>
      <c r="K67" s="81" t="s">
        <v>261</v>
      </c>
      <c r="L67" s="18">
        <v>0</v>
      </c>
      <c r="M67" s="18">
        <v>70122</v>
      </c>
      <c r="N67" s="18">
        <f t="shared" si="24"/>
        <v>70122</v>
      </c>
      <c r="O67" s="18">
        <v>0</v>
      </c>
      <c r="P67" s="18">
        <v>0</v>
      </c>
      <c r="Q67" s="18">
        <f t="shared" si="25"/>
        <v>0</v>
      </c>
      <c r="R67" s="85" t="s">
        <v>250</v>
      </c>
      <c r="S67" s="81" t="s">
        <v>251</v>
      </c>
      <c r="T67" s="18">
        <v>0</v>
      </c>
      <c r="U67" s="18">
        <v>0</v>
      </c>
      <c r="V67" s="18">
        <f t="shared" si="8"/>
        <v>0</v>
      </c>
      <c r="W67" s="18">
        <v>2968</v>
      </c>
      <c r="X67" s="18">
        <v>16816</v>
      </c>
      <c r="Y67" s="18">
        <f t="shared" si="9"/>
        <v>19784</v>
      </c>
      <c r="Z67" s="87" t="s">
        <v>0</v>
      </c>
      <c r="AA67" s="81"/>
      <c r="AB67" s="18"/>
      <c r="AC67" s="18"/>
      <c r="AD67" s="18">
        <f t="shared" si="10"/>
        <v>0</v>
      </c>
      <c r="AE67" s="18"/>
      <c r="AF67" s="18"/>
      <c r="AG67" s="18">
        <f t="shared" si="11"/>
        <v>0</v>
      </c>
      <c r="AH67" s="87" t="s">
        <v>0</v>
      </c>
      <c r="AI67" s="81"/>
      <c r="AJ67" s="18"/>
      <c r="AK67" s="18"/>
      <c r="AL67" s="18">
        <f t="shared" si="12"/>
        <v>0</v>
      </c>
      <c r="AM67" s="18"/>
      <c r="AN67" s="18"/>
      <c r="AO67" s="18">
        <f t="shared" si="13"/>
        <v>0</v>
      </c>
      <c r="AP67" s="87" t="s">
        <v>0</v>
      </c>
      <c r="AQ67" s="81"/>
      <c r="AR67" s="18"/>
      <c r="AS67" s="18"/>
      <c r="AT67" s="18">
        <f t="shared" si="14"/>
        <v>0</v>
      </c>
      <c r="AU67" s="18"/>
      <c r="AV67" s="18"/>
      <c r="AW67" s="18">
        <f t="shared" si="15"/>
        <v>0</v>
      </c>
      <c r="AX67" s="87" t="s">
        <v>0</v>
      </c>
      <c r="AY67" s="81"/>
      <c r="AZ67" s="18"/>
      <c r="BA67" s="18"/>
      <c r="BB67" s="18">
        <f t="shared" si="16"/>
        <v>0</v>
      </c>
      <c r="BC67" s="18"/>
      <c r="BD67" s="18"/>
      <c r="BE67" s="18">
        <f t="shared" si="17"/>
        <v>0</v>
      </c>
    </row>
    <row r="68" spans="1:57" ht="13.5">
      <c r="A68" s="83" t="s">
        <v>8</v>
      </c>
      <c r="B68" s="76" t="s">
        <v>197</v>
      </c>
      <c r="C68" s="77" t="s">
        <v>198</v>
      </c>
      <c r="D68" s="18">
        <f t="shared" si="18"/>
        <v>0</v>
      </c>
      <c r="E68" s="18">
        <f t="shared" si="19"/>
        <v>97820</v>
      </c>
      <c r="F68" s="18">
        <f t="shared" si="20"/>
        <v>97820</v>
      </c>
      <c r="G68" s="18">
        <f t="shared" si="21"/>
        <v>5807</v>
      </c>
      <c r="H68" s="18">
        <f t="shared" si="22"/>
        <v>32910</v>
      </c>
      <c r="I68" s="18">
        <f t="shared" si="23"/>
        <v>38717</v>
      </c>
      <c r="J68" s="85" t="s">
        <v>260</v>
      </c>
      <c r="K68" s="81" t="s">
        <v>261</v>
      </c>
      <c r="L68" s="18">
        <v>0</v>
      </c>
      <c r="M68" s="18">
        <v>97820</v>
      </c>
      <c r="N68" s="18">
        <f t="shared" si="24"/>
        <v>97820</v>
      </c>
      <c r="O68" s="18">
        <v>0</v>
      </c>
      <c r="P68" s="18">
        <v>0</v>
      </c>
      <c r="Q68" s="18">
        <f t="shared" si="25"/>
        <v>0</v>
      </c>
      <c r="R68" s="85" t="s">
        <v>250</v>
      </c>
      <c r="S68" s="81" t="s">
        <v>251</v>
      </c>
      <c r="T68" s="18">
        <v>0</v>
      </c>
      <c r="U68" s="18">
        <v>0</v>
      </c>
      <c r="V68" s="18">
        <f t="shared" si="8"/>
        <v>0</v>
      </c>
      <c r="W68" s="18">
        <v>5807</v>
      </c>
      <c r="X68" s="18">
        <v>32910</v>
      </c>
      <c r="Y68" s="18">
        <f t="shared" si="9"/>
        <v>38717</v>
      </c>
      <c r="Z68" s="87" t="s">
        <v>0</v>
      </c>
      <c r="AA68" s="81"/>
      <c r="AB68" s="18"/>
      <c r="AC68" s="18"/>
      <c r="AD68" s="18">
        <f t="shared" si="10"/>
        <v>0</v>
      </c>
      <c r="AE68" s="18"/>
      <c r="AF68" s="18"/>
      <c r="AG68" s="18">
        <f t="shared" si="11"/>
        <v>0</v>
      </c>
      <c r="AH68" s="87" t="s">
        <v>0</v>
      </c>
      <c r="AI68" s="81"/>
      <c r="AJ68" s="18"/>
      <c r="AK68" s="18"/>
      <c r="AL68" s="18">
        <f t="shared" si="12"/>
        <v>0</v>
      </c>
      <c r="AM68" s="18"/>
      <c r="AN68" s="18"/>
      <c r="AO68" s="18">
        <f t="shared" si="13"/>
        <v>0</v>
      </c>
      <c r="AP68" s="87" t="s">
        <v>0</v>
      </c>
      <c r="AQ68" s="81"/>
      <c r="AR68" s="18"/>
      <c r="AS68" s="18"/>
      <c r="AT68" s="18">
        <f t="shared" si="14"/>
        <v>0</v>
      </c>
      <c r="AU68" s="18"/>
      <c r="AV68" s="18"/>
      <c r="AW68" s="18">
        <f t="shared" si="15"/>
        <v>0</v>
      </c>
      <c r="AX68" s="87" t="s">
        <v>0</v>
      </c>
      <c r="AY68" s="81"/>
      <c r="AZ68" s="18"/>
      <c r="BA68" s="18"/>
      <c r="BB68" s="18">
        <f t="shared" si="16"/>
        <v>0</v>
      </c>
      <c r="BC68" s="18"/>
      <c r="BD68" s="18"/>
      <c r="BE68" s="18">
        <f t="shared" si="17"/>
        <v>0</v>
      </c>
    </row>
    <row r="69" spans="1:57" ht="13.5">
      <c r="A69" s="83" t="s">
        <v>8</v>
      </c>
      <c r="B69" s="76" t="s">
        <v>199</v>
      </c>
      <c r="C69" s="77" t="s">
        <v>200</v>
      </c>
      <c r="D69" s="18">
        <f t="shared" si="18"/>
        <v>7105</v>
      </c>
      <c r="E69" s="18">
        <f t="shared" si="19"/>
        <v>112402</v>
      </c>
      <c r="F69" s="18">
        <f t="shared" si="20"/>
        <v>119507</v>
      </c>
      <c r="G69" s="18">
        <f t="shared" si="21"/>
        <v>2219</v>
      </c>
      <c r="H69" s="18">
        <f t="shared" si="22"/>
        <v>17487</v>
      </c>
      <c r="I69" s="18">
        <f t="shared" si="23"/>
        <v>19706</v>
      </c>
      <c r="J69" s="85" t="s">
        <v>278</v>
      </c>
      <c r="K69" s="81" t="s">
        <v>279</v>
      </c>
      <c r="L69" s="18">
        <v>7105</v>
      </c>
      <c r="M69" s="18">
        <v>112402</v>
      </c>
      <c r="N69" s="18">
        <f t="shared" si="24"/>
        <v>119507</v>
      </c>
      <c r="O69" s="18">
        <v>0</v>
      </c>
      <c r="P69" s="18">
        <v>0</v>
      </c>
      <c r="Q69" s="18">
        <f t="shared" si="25"/>
        <v>0</v>
      </c>
      <c r="R69" s="85" t="s">
        <v>262</v>
      </c>
      <c r="S69" s="81" t="s">
        <v>263</v>
      </c>
      <c r="T69" s="18">
        <v>0</v>
      </c>
      <c r="U69" s="18">
        <v>0</v>
      </c>
      <c r="V69" s="18">
        <f t="shared" si="8"/>
        <v>0</v>
      </c>
      <c r="W69" s="18">
        <v>2219</v>
      </c>
      <c r="X69" s="18">
        <v>17487</v>
      </c>
      <c r="Y69" s="18">
        <f t="shared" si="9"/>
        <v>19706</v>
      </c>
      <c r="Z69" s="87" t="s">
        <v>0</v>
      </c>
      <c r="AA69" s="81"/>
      <c r="AB69" s="18">
        <v>0</v>
      </c>
      <c r="AC69" s="18">
        <v>0</v>
      </c>
      <c r="AD69" s="18">
        <f t="shared" si="10"/>
        <v>0</v>
      </c>
      <c r="AE69" s="18">
        <v>0</v>
      </c>
      <c r="AF69" s="18">
        <v>0</v>
      </c>
      <c r="AG69" s="18">
        <f t="shared" si="11"/>
        <v>0</v>
      </c>
      <c r="AH69" s="87" t="s">
        <v>0</v>
      </c>
      <c r="AI69" s="81"/>
      <c r="AJ69" s="18">
        <v>0</v>
      </c>
      <c r="AK69" s="18">
        <v>0</v>
      </c>
      <c r="AL69" s="18">
        <f t="shared" si="12"/>
        <v>0</v>
      </c>
      <c r="AM69" s="18">
        <v>0</v>
      </c>
      <c r="AN69" s="18">
        <v>0</v>
      </c>
      <c r="AO69" s="18">
        <f t="shared" si="13"/>
        <v>0</v>
      </c>
      <c r="AP69" s="87" t="s">
        <v>0</v>
      </c>
      <c r="AQ69" s="81"/>
      <c r="AR69" s="18">
        <v>0</v>
      </c>
      <c r="AS69" s="18">
        <v>0</v>
      </c>
      <c r="AT69" s="18">
        <f t="shared" si="14"/>
        <v>0</v>
      </c>
      <c r="AU69" s="18">
        <v>0</v>
      </c>
      <c r="AV69" s="18">
        <v>0</v>
      </c>
      <c r="AW69" s="18">
        <f t="shared" si="15"/>
        <v>0</v>
      </c>
      <c r="AX69" s="87" t="s">
        <v>0</v>
      </c>
      <c r="AY69" s="81"/>
      <c r="AZ69" s="18">
        <v>0</v>
      </c>
      <c r="BA69" s="18">
        <v>0</v>
      </c>
      <c r="BB69" s="18">
        <f t="shared" si="16"/>
        <v>0</v>
      </c>
      <c r="BC69" s="18">
        <v>0</v>
      </c>
      <c r="BD69" s="18">
        <v>0</v>
      </c>
      <c r="BE69" s="18">
        <f t="shared" si="17"/>
        <v>0</v>
      </c>
    </row>
    <row r="70" spans="1:57" ht="13.5">
      <c r="A70" s="83" t="s">
        <v>8</v>
      </c>
      <c r="B70" s="76" t="s">
        <v>201</v>
      </c>
      <c r="C70" s="77" t="s">
        <v>202</v>
      </c>
      <c r="D70" s="18">
        <f t="shared" si="18"/>
        <v>6992</v>
      </c>
      <c r="E70" s="18">
        <f t="shared" si="19"/>
        <v>60430</v>
      </c>
      <c r="F70" s="18">
        <f t="shared" si="20"/>
        <v>67422</v>
      </c>
      <c r="G70" s="18">
        <f t="shared" si="21"/>
        <v>1770</v>
      </c>
      <c r="H70" s="18">
        <f t="shared" si="22"/>
        <v>13947</v>
      </c>
      <c r="I70" s="18">
        <f t="shared" si="23"/>
        <v>15717</v>
      </c>
      <c r="J70" s="85" t="s">
        <v>276</v>
      </c>
      <c r="K70" s="81" t="s">
        <v>277</v>
      </c>
      <c r="L70" s="18">
        <v>6992</v>
      </c>
      <c r="M70" s="18">
        <v>60430</v>
      </c>
      <c r="N70" s="18">
        <f t="shared" si="24"/>
        <v>67422</v>
      </c>
      <c r="O70" s="18"/>
      <c r="P70" s="18"/>
      <c r="Q70" s="18">
        <f t="shared" si="25"/>
        <v>0</v>
      </c>
      <c r="R70" s="85" t="s">
        <v>262</v>
      </c>
      <c r="S70" s="81" t="s">
        <v>263</v>
      </c>
      <c r="T70" s="18"/>
      <c r="U70" s="18"/>
      <c r="V70" s="18">
        <f t="shared" si="8"/>
        <v>0</v>
      </c>
      <c r="W70" s="18">
        <v>1770</v>
      </c>
      <c r="X70" s="18">
        <v>13947</v>
      </c>
      <c r="Y70" s="18">
        <f t="shared" si="9"/>
        <v>15717</v>
      </c>
      <c r="Z70" s="87" t="s">
        <v>0</v>
      </c>
      <c r="AA70" s="81"/>
      <c r="AB70" s="18"/>
      <c r="AC70" s="18"/>
      <c r="AD70" s="18">
        <f t="shared" si="10"/>
        <v>0</v>
      </c>
      <c r="AE70" s="18"/>
      <c r="AF70" s="18"/>
      <c r="AG70" s="18">
        <f t="shared" si="11"/>
        <v>0</v>
      </c>
      <c r="AH70" s="87" t="s">
        <v>0</v>
      </c>
      <c r="AI70" s="81"/>
      <c r="AJ70" s="18"/>
      <c r="AK70" s="18"/>
      <c r="AL70" s="18">
        <f t="shared" si="12"/>
        <v>0</v>
      </c>
      <c r="AM70" s="18"/>
      <c r="AN70" s="18"/>
      <c r="AO70" s="18">
        <f t="shared" si="13"/>
        <v>0</v>
      </c>
      <c r="AP70" s="87" t="s">
        <v>0</v>
      </c>
      <c r="AQ70" s="81"/>
      <c r="AR70" s="18"/>
      <c r="AS70" s="18"/>
      <c r="AT70" s="18">
        <f t="shared" si="14"/>
        <v>0</v>
      </c>
      <c r="AU70" s="18"/>
      <c r="AV70" s="18"/>
      <c r="AW70" s="18">
        <f t="shared" si="15"/>
        <v>0</v>
      </c>
      <c r="AX70" s="87" t="s">
        <v>0</v>
      </c>
      <c r="AY70" s="81"/>
      <c r="AZ70" s="18"/>
      <c r="BA70" s="18"/>
      <c r="BB70" s="18">
        <f t="shared" si="16"/>
        <v>0</v>
      </c>
      <c r="BC70" s="18"/>
      <c r="BD70" s="18"/>
      <c r="BE70" s="18">
        <f t="shared" si="17"/>
        <v>0</v>
      </c>
    </row>
    <row r="71" spans="1:57" ht="13.5">
      <c r="A71" s="83" t="s">
        <v>8</v>
      </c>
      <c r="B71" s="76" t="s">
        <v>203</v>
      </c>
      <c r="C71" s="77" t="s">
        <v>204</v>
      </c>
      <c r="D71" s="18">
        <f t="shared" si="18"/>
        <v>11029</v>
      </c>
      <c r="E71" s="18">
        <f t="shared" si="19"/>
        <v>174485</v>
      </c>
      <c r="F71" s="18">
        <f t="shared" si="20"/>
        <v>185514</v>
      </c>
      <c r="G71" s="18">
        <f t="shared" si="21"/>
        <v>5030</v>
      </c>
      <c r="H71" s="18">
        <f t="shared" si="22"/>
        <v>39635</v>
      </c>
      <c r="I71" s="18">
        <f t="shared" si="23"/>
        <v>44665</v>
      </c>
      <c r="J71" s="85" t="s">
        <v>278</v>
      </c>
      <c r="K71" s="81" t="s">
        <v>279</v>
      </c>
      <c r="L71" s="18">
        <v>11029</v>
      </c>
      <c r="M71" s="18">
        <v>174485</v>
      </c>
      <c r="N71" s="18">
        <f t="shared" si="24"/>
        <v>185514</v>
      </c>
      <c r="O71" s="18">
        <v>0</v>
      </c>
      <c r="P71" s="18">
        <v>0</v>
      </c>
      <c r="Q71" s="18">
        <f t="shared" si="25"/>
        <v>0</v>
      </c>
      <c r="R71" s="85" t="s">
        <v>262</v>
      </c>
      <c r="S71" s="81" t="s">
        <v>263</v>
      </c>
      <c r="T71" s="18"/>
      <c r="U71" s="18"/>
      <c r="V71" s="18">
        <f t="shared" si="8"/>
        <v>0</v>
      </c>
      <c r="W71" s="18">
        <v>5030</v>
      </c>
      <c r="X71" s="18">
        <v>39635</v>
      </c>
      <c r="Y71" s="18">
        <f t="shared" si="9"/>
        <v>44665</v>
      </c>
      <c r="Z71" s="87" t="s">
        <v>0</v>
      </c>
      <c r="AA71" s="81"/>
      <c r="AB71" s="18"/>
      <c r="AC71" s="18"/>
      <c r="AD71" s="18">
        <f t="shared" si="10"/>
        <v>0</v>
      </c>
      <c r="AE71" s="18"/>
      <c r="AF71" s="18"/>
      <c r="AG71" s="18">
        <f t="shared" si="11"/>
        <v>0</v>
      </c>
      <c r="AH71" s="87" t="s">
        <v>0</v>
      </c>
      <c r="AI71" s="81"/>
      <c r="AJ71" s="18"/>
      <c r="AK71" s="18"/>
      <c r="AL71" s="18">
        <f t="shared" si="12"/>
        <v>0</v>
      </c>
      <c r="AM71" s="18"/>
      <c r="AN71" s="18"/>
      <c r="AO71" s="18">
        <f t="shared" si="13"/>
        <v>0</v>
      </c>
      <c r="AP71" s="87" t="s">
        <v>0</v>
      </c>
      <c r="AQ71" s="81"/>
      <c r="AR71" s="18"/>
      <c r="AS71" s="18"/>
      <c r="AT71" s="18">
        <f t="shared" si="14"/>
        <v>0</v>
      </c>
      <c r="AU71" s="18"/>
      <c r="AV71" s="18"/>
      <c r="AW71" s="18">
        <f t="shared" si="15"/>
        <v>0</v>
      </c>
      <c r="AX71" s="87" t="s">
        <v>0</v>
      </c>
      <c r="AY71" s="81"/>
      <c r="AZ71" s="18"/>
      <c r="BA71" s="18"/>
      <c r="BB71" s="18">
        <f t="shared" si="16"/>
        <v>0</v>
      </c>
      <c r="BC71" s="18"/>
      <c r="BD71" s="18"/>
      <c r="BE71" s="18">
        <f t="shared" si="17"/>
        <v>0</v>
      </c>
    </row>
    <row r="72" spans="1:57" ht="13.5">
      <c r="A72" s="83" t="s">
        <v>8</v>
      </c>
      <c r="B72" s="76" t="s">
        <v>205</v>
      </c>
      <c r="C72" s="77" t="s">
        <v>206</v>
      </c>
      <c r="D72" s="18">
        <f t="shared" si="18"/>
        <v>9656</v>
      </c>
      <c r="E72" s="18">
        <f t="shared" si="19"/>
        <v>152770</v>
      </c>
      <c r="F72" s="18">
        <f t="shared" si="20"/>
        <v>162426</v>
      </c>
      <c r="G72" s="18">
        <f t="shared" si="21"/>
        <v>2515</v>
      </c>
      <c r="H72" s="18">
        <f t="shared" si="22"/>
        <v>19817</v>
      </c>
      <c r="I72" s="18">
        <f t="shared" si="23"/>
        <v>22332</v>
      </c>
      <c r="J72" s="85" t="s">
        <v>262</v>
      </c>
      <c r="K72" s="81" t="s">
        <v>263</v>
      </c>
      <c r="L72" s="18">
        <v>0</v>
      </c>
      <c r="M72" s="18">
        <v>0</v>
      </c>
      <c r="N72" s="18">
        <f t="shared" si="24"/>
        <v>0</v>
      </c>
      <c r="O72" s="18">
        <v>2515</v>
      </c>
      <c r="P72" s="18">
        <v>19817</v>
      </c>
      <c r="Q72" s="18">
        <f t="shared" si="25"/>
        <v>22332</v>
      </c>
      <c r="R72" s="85" t="s">
        <v>278</v>
      </c>
      <c r="S72" s="81" t="s">
        <v>279</v>
      </c>
      <c r="T72" s="18">
        <v>9656</v>
      </c>
      <c r="U72" s="18">
        <v>152770</v>
      </c>
      <c r="V72" s="18">
        <f aca="true" t="shared" si="26" ref="V72:V90">SUM(T72:U72)</f>
        <v>162426</v>
      </c>
      <c r="W72" s="18">
        <v>0</v>
      </c>
      <c r="X72" s="18">
        <v>0</v>
      </c>
      <c r="Y72" s="18">
        <f aca="true" t="shared" si="27" ref="Y72:Y90">SUM(W72:X72)</f>
        <v>0</v>
      </c>
      <c r="Z72" s="87" t="s">
        <v>0</v>
      </c>
      <c r="AA72" s="81"/>
      <c r="AB72" s="18"/>
      <c r="AC72" s="18"/>
      <c r="AD72" s="18">
        <f aca="true" t="shared" si="28" ref="AD72:AD90">SUM(AB72:AC72)</f>
        <v>0</v>
      </c>
      <c r="AE72" s="18"/>
      <c r="AF72" s="18"/>
      <c r="AG72" s="18">
        <f aca="true" t="shared" si="29" ref="AG72:AG90">SUM(AE72:AF72)</f>
        <v>0</v>
      </c>
      <c r="AH72" s="87" t="s">
        <v>0</v>
      </c>
      <c r="AI72" s="81"/>
      <c r="AJ72" s="18"/>
      <c r="AK72" s="18"/>
      <c r="AL72" s="18">
        <f aca="true" t="shared" si="30" ref="AL72:AL90">SUM(AJ72:AK72)</f>
        <v>0</v>
      </c>
      <c r="AM72" s="18"/>
      <c r="AN72" s="18"/>
      <c r="AO72" s="18">
        <f aca="true" t="shared" si="31" ref="AO72:AO90">SUM(AM72:AN72)</f>
        <v>0</v>
      </c>
      <c r="AP72" s="87" t="s">
        <v>0</v>
      </c>
      <c r="AQ72" s="81"/>
      <c r="AR72" s="18"/>
      <c r="AS72" s="18"/>
      <c r="AT72" s="18">
        <f aca="true" t="shared" si="32" ref="AT72:AT90">SUM(AR72:AS72)</f>
        <v>0</v>
      </c>
      <c r="AU72" s="18"/>
      <c r="AV72" s="18"/>
      <c r="AW72" s="18">
        <f aca="true" t="shared" si="33" ref="AW72:AW90">SUM(AU72:AV72)</f>
        <v>0</v>
      </c>
      <c r="AX72" s="87" t="s">
        <v>0</v>
      </c>
      <c r="AY72" s="81"/>
      <c r="AZ72" s="18"/>
      <c r="BA72" s="18"/>
      <c r="BB72" s="18">
        <f aca="true" t="shared" si="34" ref="BB72:BB90">SUM(AZ72:BA72)</f>
        <v>0</v>
      </c>
      <c r="BC72" s="18"/>
      <c r="BD72" s="18"/>
      <c r="BE72" s="18">
        <f aca="true" t="shared" si="35" ref="BE72:BE90">SUM(BC72:BD72)</f>
        <v>0</v>
      </c>
    </row>
    <row r="73" spans="1:57" ht="13.5">
      <c r="A73" s="83" t="s">
        <v>8</v>
      </c>
      <c r="B73" s="76" t="s">
        <v>207</v>
      </c>
      <c r="C73" s="77" t="s">
        <v>208</v>
      </c>
      <c r="D73" s="18">
        <f t="shared" si="18"/>
        <v>3984</v>
      </c>
      <c r="E73" s="18">
        <f t="shared" si="19"/>
        <v>63038</v>
      </c>
      <c r="F73" s="18">
        <f t="shared" si="20"/>
        <v>67022</v>
      </c>
      <c r="G73" s="18">
        <f t="shared" si="21"/>
        <v>1380</v>
      </c>
      <c r="H73" s="18">
        <f t="shared" si="22"/>
        <v>10869</v>
      </c>
      <c r="I73" s="18">
        <f t="shared" si="23"/>
        <v>12249</v>
      </c>
      <c r="J73" s="85" t="s">
        <v>278</v>
      </c>
      <c r="K73" s="81" t="s">
        <v>279</v>
      </c>
      <c r="L73" s="18">
        <v>3984</v>
      </c>
      <c r="M73" s="18">
        <v>63038</v>
      </c>
      <c r="N73" s="18">
        <f t="shared" si="24"/>
        <v>67022</v>
      </c>
      <c r="O73" s="18">
        <v>0</v>
      </c>
      <c r="P73" s="18">
        <v>0</v>
      </c>
      <c r="Q73" s="18">
        <f t="shared" si="25"/>
        <v>0</v>
      </c>
      <c r="R73" s="85" t="s">
        <v>262</v>
      </c>
      <c r="S73" s="81" t="s">
        <v>263</v>
      </c>
      <c r="T73" s="18">
        <v>0</v>
      </c>
      <c r="U73" s="18">
        <v>0</v>
      </c>
      <c r="V73" s="18">
        <f t="shared" si="26"/>
        <v>0</v>
      </c>
      <c r="W73" s="18">
        <v>1380</v>
      </c>
      <c r="X73" s="18">
        <v>10869</v>
      </c>
      <c r="Y73" s="18">
        <f t="shared" si="27"/>
        <v>12249</v>
      </c>
      <c r="Z73" s="87" t="s">
        <v>0</v>
      </c>
      <c r="AA73" s="81"/>
      <c r="AB73" s="18"/>
      <c r="AC73" s="18"/>
      <c r="AD73" s="18">
        <f t="shared" si="28"/>
        <v>0</v>
      </c>
      <c r="AE73" s="18"/>
      <c r="AF73" s="18"/>
      <c r="AG73" s="18">
        <f t="shared" si="29"/>
        <v>0</v>
      </c>
      <c r="AH73" s="87" t="s">
        <v>0</v>
      </c>
      <c r="AI73" s="81"/>
      <c r="AJ73" s="18"/>
      <c r="AK73" s="18"/>
      <c r="AL73" s="18">
        <f t="shared" si="30"/>
        <v>0</v>
      </c>
      <c r="AM73" s="18"/>
      <c r="AN73" s="18"/>
      <c r="AO73" s="18">
        <f t="shared" si="31"/>
        <v>0</v>
      </c>
      <c r="AP73" s="87" t="s">
        <v>0</v>
      </c>
      <c r="AQ73" s="81"/>
      <c r="AR73" s="18"/>
      <c r="AS73" s="18"/>
      <c r="AT73" s="18">
        <f t="shared" si="32"/>
        <v>0</v>
      </c>
      <c r="AU73" s="18"/>
      <c r="AV73" s="18"/>
      <c r="AW73" s="18">
        <f t="shared" si="33"/>
        <v>0</v>
      </c>
      <c r="AX73" s="87" t="s">
        <v>0</v>
      </c>
      <c r="AY73" s="81"/>
      <c r="AZ73" s="18"/>
      <c r="BA73" s="18"/>
      <c r="BB73" s="18">
        <f t="shared" si="34"/>
        <v>0</v>
      </c>
      <c r="BC73" s="18"/>
      <c r="BD73" s="18"/>
      <c r="BE73" s="18">
        <f t="shared" si="35"/>
        <v>0</v>
      </c>
    </row>
    <row r="74" spans="1:57" ht="13.5">
      <c r="A74" s="83" t="s">
        <v>8</v>
      </c>
      <c r="B74" s="76" t="s">
        <v>209</v>
      </c>
      <c r="C74" s="77" t="s">
        <v>210</v>
      </c>
      <c r="D74" s="18">
        <f t="shared" si="18"/>
        <v>0</v>
      </c>
      <c r="E74" s="18">
        <f t="shared" si="19"/>
        <v>166200</v>
      </c>
      <c r="F74" s="18">
        <f t="shared" si="20"/>
        <v>166200</v>
      </c>
      <c r="G74" s="18">
        <f t="shared" si="21"/>
        <v>0</v>
      </c>
      <c r="H74" s="18">
        <f t="shared" si="22"/>
        <v>27805</v>
      </c>
      <c r="I74" s="18">
        <f t="shared" si="23"/>
        <v>27805</v>
      </c>
      <c r="J74" s="85" t="s">
        <v>275</v>
      </c>
      <c r="K74" s="81" t="s">
        <v>298</v>
      </c>
      <c r="L74" s="18">
        <v>0</v>
      </c>
      <c r="M74" s="18">
        <v>166200</v>
      </c>
      <c r="N74" s="18">
        <f t="shared" si="24"/>
        <v>166200</v>
      </c>
      <c r="O74" s="18">
        <v>0</v>
      </c>
      <c r="P74" s="18">
        <v>0</v>
      </c>
      <c r="Q74" s="18">
        <f t="shared" si="25"/>
        <v>0</v>
      </c>
      <c r="R74" s="85" t="s">
        <v>246</v>
      </c>
      <c r="S74" s="81" t="s">
        <v>247</v>
      </c>
      <c r="T74" s="18">
        <v>0</v>
      </c>
      <c r="U74" s="18">
        <v>0</v>
      </c>
      <c r="V74" s="18">
        <f t="shared" si="26"/>
        <v>0</v>
      </c>
      <c r="W74" s="18">
        <v>0</v>
      </c>
      <c r="X74" s="18">
        <v>27805</v>
      </c>
      <c r="Y74" s="18">
        <f t="shared" si="27"/>
        <v>27805</v>
      </c>
      <c r="Z74" s="87" t="s">
        <v>0</v>
      </c>
      <c r="AA74" s="81"/>
      <c r="AB74" s="18"/>
      <c r="AC74" s="18"/>
      <c r="AD74" s="18">
        <f t="shared" si="28"/>
        <v>0</v>
      </c>
      <c r="AE74" s="18"/>
      <c r="AF74" s="18"/>
      <c r="AG74" s="18">
        <f t="shared" si="29"/>
        <v>0</v>
      </c>
      <c r="AH74" s="87" t="s">
        <v>0</v>
      </c>
      <c r="AI74" s="81"/>
      <c r="AJ74" s="18"/>
      <c r="AK74" s="18"/>
      <c r="AL74" s="18">
        <f t="shared" si="30"/>
        <v>0</v>
      </c>
      <c r="AM74" s="18"/>
      <c r="AN74" s="18"/>
      <c r="AO74" s="18">
        <f t="shared" si="31"/>
        <v>0</v>
      </c>
      <c r="AP74" s="87" t="s">
        <v>0</v>
      </c>
      <c r="AQ74" s="81"/>
      <c r="AR74" s="18"/>
      <c r="AS74" s="18"/>
      <c r="AT74" s="18">
        <f t="shared" si="32"/>
        <v>0</v>
      </c>
      <c r="AU74" s="18"/>
      <c r="AV74" s="18"/>
      <c r="AW74" s="18">
        <f t="shared" si="33"/>
        <v>0</v>
      </c>
      <c r="AX74" s="87" t="s">
        <v>0</v>
      </c>
      <c r="AY74" s="81"/>
      <c r="AZ74" s="18"/>
      <c r="BA74" s="18"/>
      <c r="BB74" s="18">
        <f t="shared" si="34"/>
        <v>0</v>
      </c>
      <c r="BC74" s="18"/>
      <c r="BD74" s="18"/>
      <c r="BE74" s="18">
        <f t="shared" si="35"/>
        <v>0</v>
      </c>
    </row>
    <row r="75" spans="1:57" ht="13.5">
      <c r="A75" s="83" t="s">
        <v>8</v>
      </c>
      <c r="B75" s="76" t="s">
        <v>211</v>
      </c>
      <c r="C75" s="77" t="s">
        <v>212</v>
      </c>
      <c r="D75" s="18">
        <f t="shared" si="18"/>
        <v>0</v>
      </c>
      <c r="E75" s="18">
        <f t="shared" si="19"/>
        <v>112279</v>
      </c>
      <c r="F75" s="18">
        <f t="shared" si="20"/>
        <v>112279</v>
      </c>
      <c r="G75" s="18">
        <f t="shared" si="21"/>
        <v>0</v>
      </c>
      <c r="H75" s="18">
        <f t="shared" si="22"/>
        <v>10108</v>
      </c>
      <c r="I75" s="18">
        <f t="shared" si="23"/>
        <v>10108</v>
      </c>
      <c r="J75" s="85" t="s">
        <v>275</v>
      </c>
      <c r="K75" s="81" t="s">
        <v>298</v>
      </c>
      <c r="L75" s="18">
        <v>0</v>
      </c>
      <c r="M75" s="18">
        <v>112279</v>
      </c>
      <c r="N75" s="18">
        <f t="shared" si="24"/>
        <v>112279</v>
      </c>
      <c r="O75" s="18">
        <v>0</v>
      </c>
      <c r="P75" s="18">
        <v>0</v>
      </c>
      <c r="Q75" s="18">
        <f t="shared" si="25"/>
        <v>0</v>
      </c>
      <c r="R75" s="85" t="s">
        <v>246</v>
      </c>
      <c r="S75" s="81" t="s">
        <v>247</v>
      </c>
      <c r="T75" s="18">
        <v>0</v>
      </c>
      <c r="U75" s="18">
        <v>0</v>
      </c>
      <c r="V75" s="18">
        <f t="shared" si="26"/>
        <v>0</v>
      </c>
      <c r="W75" s="18">
        <v>0</v>
      </c>
      <c r="X75" s="18">
        <v>10108</v>
      </c>
      <c r="Y75" s="18">
        <f t="shared" si="27"/>
        <v>10108</v>
      </c>
      <c r="Z75" s="87" t="s">
        <v>0</v>
      </c>
      <c r="AA75" s="81"/>
      <c r="AB75" s="18"/>
      <c r="AC75" s="18"/>
      <c r="AD75" s="18">
        <f t="shared" si="28"/>
        <v>0</v>
      </c>
      <c r="AE75" s="18"/>
      <c r="AF75" s="18"/>
      <c r="AG75" s="18">
        <f t="shared" si="29"/>
        <v>0</v>
      </c>
      <c r="AH75" s="87" t="s">
        <v>0</v>
      </c>
      <c r="AI75" s="81"/>
      <c r="AJ75" s="18"/>
      <c r="AK75" s="18"/>
      <c r="AL75" s="18">
        <f t="shared" si="30"/>
        <v>0</v>
      </c>
      <c r="AM75" s="18"/>
      <c r="AN75" s="18"/>
      <c r="AO75" s="18">
        <f t="shared" si="31"/>
        <v>0</v>
      </c>
      <c r="AP75" s="87" t="s">
        <v>0</v>
      </c>
      <c r="AQ75" s="81"/>
      <c r="AR75" s="18"/>
      <c r="AS75" s="18"/>
      <c r="AT75" s="18">
        <f t="shared" si="32"/>
        <v>0</v>
      </c>
      <c r="AU75" s="18"/>
      <c r="AV75" s="18"/>
      <c r="AW75" s="18">
        <f t="shared" si="33"/>
        <v>0</v>
      </c>
      <c r="AX75" s="87" t="s">
        <v>0</v>
      </c>
      <c r="AY75" s="81"/>
      <c r="AZ75" s="18"/>
      <c r="BA75" s="18"/>
      <c r="BB75" s="18">
        <f t="shared" si="34"/>
        <v>0</v>
      </c>
      <c r="BC75" s="18"/>
      <c r="BD75" s="18"/>
      <c r="BE75" s="18">
        <f t="shared" si="35"/>
        <v>0</v>
      </c>
    </row>
    <row r="76" spans="1:57" ht="13.5">
      <c r="A76" s="83" t="s">
        <v>8</v>
      </c>
      <c r="B76" s="76" t="s">
        <v>213</v>
      </c>
      <c r="C76" s="77" t="s">
        <v>214</v>
      </c>
      <c r="D76" s="18">
        <f t="shared" si="18"/>
        <v>22221</v>
      </c>
      <c r="E76" s="18">
        <f t="shared" si="19"/>
        <v>29124</v>
      </c>
      <c r="F76" s="18">
        <f t="shared" si="20"/>
        <v>51345</v>
      </c>
      <c r="G76" s="18">
        <f t="shared" si="21"/>
        <v>0</v>
      </c>
      <c r="H76" s="18">
        <f t="shared" si="22"/>
        <v>59636</v>
      </c>
      <c r="I76" s="18">
        <f t="shared" si="23"/>
        <v>59636</v>
      </c>
      <c r="J76" s="85" t="s">
        <v>268</v>
      </c>
      <c r="K76" s="81" t="s">
        <v>297</v>
      </c>
      <c r="L76" s="18">
        <v>22221</v>
      </c>
      <c r="M76" s="18">
        <v>29124</v>
      </c>
      <c r="N76" s="18">
        <f t="shared" si="24"/>
        <v>51345</v>
      </c>
      <c r="O76" s="18">
        <v>0</v>
      </c>
      <c r="P76" s="18">
        <v>59636</v>
      </c>
      <c r="Q76" s="18">
        <f t="shared" si="25"/>
        <v>59636</v>
      </c>
      <c r="R76" s="87" t="s">
        <v>0</v>
      </c>
      <c r="S76" s="81"/>
      <c r="T76" s="18"/>
      <c r="U76" s="18"/>
      <c r="V76" s="18">
        <f t="shared" si="26"/>
        <v>0</v>
      </c>
      <c r="W76" s="18"/>
      <c r="X76" s="18"/>
      <c r="Y76" s="18">
        <f t="shared" si="27"/>
        <v>0</v>
      </c>
      <c r="Z76" s="87" t="s">
        <v>0</v>
      </c>
      <c r="AA76" s="81"/>
      <c r="AB76" s="18"/>
      <c r="AC76" s="18"/>
      <c r="AD76" s="18">
        <f t="shared" si="28"/>
        <v>0</v>
      </c>
      <c r="AE76" s="18"/>
      <c r="AF76" s="18"/>
      <c r="AG76" s="18">
        <f t="shared" si="29"/>
        <v>0</v>
      </c>
      <c r="AH76" s="87" t="s">
        <v>0</v>
      </c>
      <c r="AI76" s="81"/>
      <c r="AJ76" s="18"/>
      <c r="AK76" s="18"/>
      <c r="AL76" s="18">
        <f t="shared" si="30"/>
        <v>0</v>
      </c>
      <c r="AM76" s="18"/>
      <c r="AN76" s="18"/>
      <c r="AO76" s="18">
        <f t="shared" si="31"/>
        <v>0</v>
      </c>
      <c r="AP76" s="87" t="s">
        <v>0</v>
      </c>
      <c r="AQ76" s="81"/>
      <c r="AR76" s="18"/>
      <c r="AS76" s="18"/>
      <c r="AT76" s="18">
        <f t="shared" si="32"/>
        <v>0</v>
      </c>
      <c r="AU76" s="18"/>
      <c r="AV76" s="18"/>
      <c r="AW76" s="18">
        <f t="shared" si="33"/>
        <v>0</v>
      </c>
      <c r="AX76" s="87" t="s">
        <v>0</v>
      </c>
      <c r="AY76" s="81"/>
      <c r="AZ76" s="18"/>
      <c r="BA76" s="18"/>
      <c r="BB76" s="18">
        <f t="shared" si="34"/>
        <v>0</v>
      </c>
      <c r="BC76" s="18"/>
      <c r="BD76" s="18"/>
      <c r="BE76" s="18">
        <f t="shared" si="35"/>
        <v>0</v>
      </c>
    </row>
    <row r="77" spans="1:57" ht="13.5">
      <c r="A77" s="83" t="s">
        <v>8</v>
      </c>
      <c r="B77" s="76" t="s">
        <v>215</v>
      </c>
      <c r="C77" s="77" t="s">
        <v>216</v>
      </c>
      <c r="D77" s="18">
        <f t="shared" si="18"/>
        <v>23734</v>
      </c>
      <c r="E77" s="18">
        <f t="shared" si="19"/>
        <v>25457</v>
      </c>
      <c r="F77" s="18">
        <f t="shared" si="20"/>
        <v>49191</v>
      </c>
      <c r="G77" s="18">
        <f t="shared" si="21"/>
        <v>0</v>
      </c>
      <c r="H77" s="18">
        <f t="shared" si="22"/>
        <v>50782</v>
      </c>
      <c r="I77" s="18">
        <f t="shared" si="23"/>
        <v>50782</v>
      </c>
      <c r="J77" s="85" t="s">
        <v>268</v>
      </c>
      <c r="K77" s="81" t="s">
        <v>297</v>
      </c>
      <c r="L77" s="18">
        <v>23734</v>
      </c>
      <c r="M77" s="18">
        <v>25457</v>
      </c>
      <c r="N77" s="18">
        <f t="shared" si="24"/>
        <v>49191</v>
      </c>
      <c r="O77" s="18">
        <v>0</v>
      </c>
      <c r="P77" s="18">
        <v>50782</v>
      </c>
      <c r="Q77" s="18">
        <f t="shared" si="25"/>
        <v>50782</v>
      </c>
      <c r="R77" s="87" t="s">
        <v>0</v>
      </c>
      <c r="S77" s="81"/>
      <c r="T77" s="18"/>
      <c r="U77" s="18"/>
      <c r="V77" s="18">
        <f t="shared" si="26"/>
        <v>0</v>
      </c>
      <c r="W77" s="18"/>
      <c r="X77" s="18"/>
      <c r="Y77" s="18">
        <f t="shared" si="27"/>
        <v>0</v>
      </c>
      <c r="Z77" s="87" t="s">
        <v>0</v>
      </c>
      <c r="AA77" s="81"/>
      <c r="AB77" s="18"/>
      <c r="AC77" s="18"/>
      <c r="AD77" s="18">
        <f t="shared" si="28"/>
        <v>0</v>
      </c>
      <c r="AE77" s="18"/>
      <c r="AF77" s="18"/>
      <c r="AG77" s="18">
        <f t="shared" si="29"/>
        <v>0</v>
      </c>
      <c r="AH77" s="87" t="s">
        <v>0</v>
      </c>
      <c r="AI77" s="81"/>
      <c r="AJ77" s="18"/>
      <c r="AK77" s="18"/>
      <c r="AL77" s="18">
        <f t="shared" si="30"/>
        <v>0</v>
      </c>
      <c r="AM77" s="18"/>
      <c r="AN77" s="18"/>
      <c r="AO77" s="18">
        <f t="shared" si="31"/>
        <v>0</v>
      </c>
      <c r="AP77" s="87" t="s">
        <v>0</v>
      </c>
      <c r="AQ77" s="81"/>
      <c r="AR77" s="18"/>
      <c r="AS77" s="18"/>
      <c r="AT77" s="18">
        <f t="shared" si="32"/>
        <v>0</v>
      </c>
      <c r="AU77" s="18"/>
      <c r="AV77" s="18"/>
      <c r="AW77" s="18">
        <f t="shared" si="33"/>
        <v>0</v>
      </c>
      <c r="AX77" s="87" t="s">
        <v>0</v>
      </c>
      <c r="AY77" s="81"/>
      <c r="AZ77" s="18"/>
      <c r="BA77" s="18"/>
      <c r="BB77" s="18">
        <f t="shared" si="34"/>
        <v>0</v>
      </c>
      <c r="BC77" s="18"/>
      <c r="BD77" s="18"/>
      <c r="BE77" s="18">
        <f t="shared" si="35"/>
        <v>0</v>
      </c>
    </row>
    <row r="78" spans="1:57" ht="13.5">
      <c r="A78" s="83" t="s">
        <v>8</v>
      </c>
      <c r="B78" s="76" t="s">
        <v>217</v>
      </c>
      <c r="C78" s="77" t="s">
        <v>218</v>
      </c>
      <c r="D78" s="18">
        <f t="shared" si="18"/>
        <v>25595</v>
      </c>
      <c r="E78" s="18">
        <f t="shared" si="19"/>
        <v>44261</v>
      </c>
      <c r="F78" s="18">
        <f t="shared" si="20"/>
        <v>69856</v>
      </c>
      <c r="G78" s="18">
        <f t="shared" si="21"/>
        <v>0</v>
      </c>
      <c r="H78" s="18">
        <f t="shared" si="22"/>
        <v>73460</v>
      </c>
      <c r="I78" s="18">
        <f t="shared" si="23"/>
        <v>73460</v>
      </c>
      <c r="J78" s="85" t="s">
        <v>268</v>
      </c>
      <c r="K78" s="81" t="s">
        <v>297</v>
      </c>
      <c r="L78" s="18">
        <v>25595</v>
      </c>
      <c r="M78" s="18">
        <v>44261</v>
      </c>
      <c r="N78" s="18">
        <f t="shared" si="24"/>
        <v>69856</v>
      </c>
      <c r="O78" s="18">
        <v>0</v>
      </c>
      <c r="P78" s="18">
        <v>73460</v>
      </c>
      <c r="Q78" s="18">
        <f t="shared" si="25"/>
        <v>73460</v>
      </c>
      <c r="R78" s="87" t="s">
        <v>0</v>
      </c>
      <c r="S78" s="81"/>
      <c r="T78" s="18">
        <v>0</v>
      </c>
      <c r="U78" s="18">
        <v>0</v>
      </c>
      <c r="V78" s="18">
        <f t="shared" si="26"/>
        <v>0</v>
      </c>
      <c r="W78" s="18">
        <v>0</v>
      </c>
      <c r="X78" s="18">
        <v>0</v>
      </c>
      <c r="Y78" s="18">
        <f t="shared" si="27"/>
        <v>0</v>
      </c>
      <c r="Z78" s="87" t="s">
        <v>0</v>
      </c>
      <c r="AA78" s="81"/>
      <c r="AB78" s="18">
        <v>0</v>
      </c>
      <c r="AC78" s="18">
        <v>0</v>
      </c>
      <c r="AD78" s="18">
        <f t="shared" si="28"/>
        <v>0</v>
      </c>
      <c r="AE78" s="18">
        <v>0</v>
      </c>
      <c r="AF78" s="18">
        <v>0</v>
      </c>
      <c r="AG78" s="18">
        <f t="shared" si="29"/>
        <v>0</v>
      </c>
      <c r="AH78" s="87" t="s">
        <v>0</v>
      </c>
      <c r="AI78" s="81"/>
      <c r="AJ78" s="18">
        <v>0</v>
      </c>
      <c r="AK78" s="18">
        <v>0</v>
      </c>
      <c r="AL78" s="18">
        <f t="shared" si="30"/>
        <v>0</v>
      </c>
      <c r="AM78" s="18">
        <v>0</v>
      </c>
      <c r="AN78" s="18">
        <v>0</v>
      </c>
      <c r="AO78" s="18">
        <f t="shared" si="31"/>
        <v>0</v>
      </c>
      <c r="AP78" s="87" t="s">
        <v>0</v>
      </c>
      <c r="AQ78" s="81"/>
      <c r="AR78" s="18">
        <v>0</v>
      </c>
      <c r="AS78" s="18">
        <v>0</v>
      </c>
      <c r="AT78" s="18">
        <f t="shared" si="32"/>
        <v>0</v>
      </c>
      <c r="AU78" s="18">
        <v>0</v>
      </c>
      <c r="AV78" s="18">
        <v>0</v>
      </c>
      <c r="AW78" s="18">
        <f t="shared" si="33"/>
        <v>0</v>
      </c>
      <c r="AX78" s="87" t="s">
        <v>0</v>
      </c>
      <c r="AY78" s="81"/>
      <c r="AZ78" s="18">
        <v>0</v>
      </c>
      <c r="BA78" s="18">
        <v>0</v>
      </c>
      <c r="BB78" s="18">
        <f t="shared" si="34"/>
        <v>0</v>
      </c>
      <c r="BC78" s="18">
        <v>0</v>
      </c>
      <c r="BD78" s="18">
        <v>0</v>
      </c>
      <c r="BE78" s="18">
        <f t="shared" si="35"/>
        <v>0</v>
      </c>
    </row>
    <row r="79" spans="1:57" ht="13.5">
      <c r="A79" s="83" t="s">
        <v>8</v>
      </c>
      <c r="B79" s="76" t="s">
        <v>219</v>
      </c>
      <c r="C79" s="77" t="s">
        <v>220</v>
      </c>
      <c r="D79" s="18">
        <f t="shared" si="18"/>
        <v>24553</v>
      </c>
      <c r="E79" s="18">
        <f t="shared" si="19"/>
        <v>16632</v>
      </c>
      <c r="F79" s="18">
        <f t="shared" si="20"/>
        <v>41185</v>
      </c>
      <c r="G79" s="18">
        <f t="shared" si="21"/>
        <v>0</v>
      </c>
      <c r="H79" s="18">
        <f t="shared" si="22"/>
        <v>23225</v>
      </c>
      <c r="I79" s="18">
        <f t="shared" si="23"/>
        <v>23225</v>
      </c>
      <c r="J79" s="85" t="s">
        <v>268</v>
      </c>
      <c r="K79" s="81" t="s">
        <v>297</v>
      </c>
      <c r="L79" s="18">
        <v>24553</v>
      </c>
      <c r="M79" s="18">
        <v>16632</v>
      </c>
      <c r="N79" s="18">
        <f t="shared" si="24"/>
        <v>41185</v>
      </c>
      <c r="O79" s="18">
        <v>0</v>
      </c>
      <c r="P79" s="18">
        <v>0</v>
      </c>
      <c r="Q79" s="18">
        <f t="shared" si="25"/>
        <v>0</v>
      </c>
      <c r="R79" s="85" t="s">
        <v>254</v>
      </c>
      <c r="S79" s="81" t="s">
        <v>255</v>
      </c>
      <c r="T79" s="18">
        <v>0</v>
      </c>
      <c r="U79" s="18">
        <v>0</v>
      </c>
      <c r="V79" s="18">
        <f t="shared" si="26"/>
        <v>0</v>
      </c>
      <c r="W79" s="18">
        <v>0</v>
      </c>
      <c r="X79" s="18">
        <v>23225</v>
      </c>
      <c r="Y79" s="18">
        <f t="shared" si="27"/>
        <v>23225</v>
      </c>
      <c r="Z79" s="87" t="s">
        <v>0</v>
      </c>
      <c r="AA79" s="81"/>
      <c r="AB79" s="18"/>
      <c r="AC79" s="18"/>
      <c r="AD79" s="18">
        <f t="shared" si="28"/>
        <v>0</v>
      </c>
      <c r="AE79" s="18">
        <v>0</v>
      </c>
      <c r="AF79" s="18">
        <v>0</v>
      </c>
      <c r="AG79" s="18">
        <f t="shared" si="29"/>
        <v>0</v>
      </c>
      <c r="AH79" s="87" t="s">
        <v>0</v>
      </c>
      <c r="AI79" s="81"/>
      <c r="AJ79" s="18"/>
      <c r="AK79" s="18"/>
      <c r="AL79" s="18">
        <f t="shared" si="30"/>
        <v>0</v>
      </c>
      <c r="AM79" s="18">
        <v>0</v>
      </c>
      <c r="AN79" s="18">
        <v>0</v>
      </c>
      <c r="AO79" s="18">
        <f t="shared" si="31"/>
        <v>0</v>
      </c>
      <c r="AP79" s="87" t="s">
        <v>0</v>
      </c>
      <c r="AQ79" s="81"/>
      <c r="AR79" s="18"/>
      <c r="AS79" s="18"/>
      <c r="AT79" s="18">
        <f t="shared" si="32"/>
        <v>0</v>
      </c>
      <c r="AU79" s="18">
        <v>0</v>
      </c>
      <c r="AV79" s="18">
        <v>0</v>
      </c>
      <c r="AW79" s="18">
        <f t="shared" si="33"/>
        <v>0</v>
      </c>
      <c r="AX79" s="87" t="s">
        <v>0</v>
      </c>
      <c r="AY79" s="81"/>
      <c r="AZ79" s="18"/>
      <c r="BA79" s="18"/>
      <c r="BB79" s="18">
        <f t="shared" si="34"/>
        <v>0</v>
      </c>
      <c r="BC79" s="18">
        <v>0</v>
      </c>
      <c r="BD79" s="18">
        <v>0</v>
      </c>
      <c r="BE79" s="18">
        <f t="shared" si="35"/>
        <v>0</v>
      </c>
    </row>
    <row r="80" spans="1:57" ht="13.5">
      <c r="A80" s="83" t="s">
        <v>8</v>
      </c>
      <c r="B80" s="76" t="s">
        <v>221</v>
      </c>
      <c r="C80" s="77" t="s">
        <v>124</v>
      </c>
      <c r="D80" s="18">
        <f t="shared" si="18"/>
        <v>39228</v>
      </c>
      <c r="E80" s="18">
        <f t="shared" si="19"/>
        <v>45755</v>
      </c>
      <c r="F80" s="18">
        <f t="shared" si="20"/>
        <v>84983</v>
      </c>
      <c r="G80" s="18">
        <f t="shared" si="21"/>
        <v>0</v>
      </c>
      <c r="H80" s="18">
        <f t="shared" si="22"/>
        <v>46664</v>
      </c>
      <c r="I80" s="18">
        <f t="shared" si="23"/>
        <v>46664</v>
      </c>
      <c r="J80" s="85" t="s">
        <v>268</v>
      </c>
      <c r="K80" s="81" t="s">
        <v>297</v>
      </c>
      <c r="L80" s="18">
        <v>39228</v>
      </c>
      <c r="M80" s="18">
        <v>45755</v>
      </c>
      <c r="N80" s="18">
        <f t="shared" si="24"/>
        <v>84983</v>
      </c>
      <c r="O80" s="18">
        <v>0</v>
      </c>
      <c r="P80" s="18">
        <v>0</v>
      </c>
      <c r="Q80" s="18">
        <f t="shared" si="25"/>
        <v>0</v>
      </c>
      <c r="R80" s="85" t="s">
        <v>254</v>
      </c>
      <c r="S80" s="81" t="s">
        <v>255</v>
      </c>
      <c r="T80" s="18">
        <v>0</v>
      </c>
      <c r="U80" s="18">
        <v>0</v>
      </c>
      <c r="V80" s="18">
        <f t="shared" si="26"/>
        <v>0</v>
      </c>
      <c r="W80" s="18">
        <v>0</v>
      </c>
      <c r="X80" s="18">
        <v>46664</v>
      </c>
      <c r="Y80" s="18">
        <f t="shared" si="27"/>
        <v>46664</v>
      </c>
      <c r="Z80" s="87" t="s">
        <v>0</v>
      </c>
      <c r="AA80" s="81"/>
      <c r="AB80" s="18"/>
      <c r="AC80" s="18"/>
      <c r="AD80" s="18">
        <f t="shared" si="28"/>
        <v>0</v>
      </c>
      <c r="AE80" s="18"/>
      <c r="AF80" s="18"/>
      <c r="AG80" s="18">
        <f t="shared" si="29"/>
        <v>0</v>
      </c>
      <c r="AH80" s="87" t="s">
        <v>0</v>
      </c>
      <c r="AI80" s="81"/>
      <c r="AJ80" s="18"/>
      <c r="AK80" s="18"/>
      <c r="AL80" s="18">
        <f t="shared" si="30"/>
        <v>0</v>
      </c>
      <c r="AM80" s="18"/>
      <c r="AN80" s="18"/>
      <c r="AO80" s="18">
        <f t="shared" si="31"/>
        <v>0</v>
      </c>
      <c r="AP80" s="87" t="s">
        <v>0</v>
      </c>
      <c r="AQ80" s="81"/>
      <c r="AR80" s="18"/>
      <c r="AS80" s="18"/>
      <c r="AT80" s="18">
        <f t="shared" si="32"/>
        <v>0</v>
      </c>
      <c r="AU80" s="18"/>
      <c r="AV80" s="18"/>
      <c r="AW80" s="18">
        <f t="shared" si="33"/>
        <v>0</v>
      </c>
      <c r="AX80" s="87" t="s">
        <v>0</v>
      </c>
      <c r="AY80" s="81"/>
      <c r="AZ80" s="18"/>
      <c r="BA80" s="18"/>
      <c r="BB80" s="18">
        <f t="shared" si="34"/>
        <v>0</v>
      </c>
      <c r="BC80" s="18"/>
      <c r="BD80" s="18"/>
      <c r="BE80" s="18">
        <f t="shared" si="35"/>
        <v>0</v>
      </c>
    </row>
    <row r="81" spans="1:57" ht="13.5">
      <c r="A81" s="83" t="s">
        <v>8</v>
      </c>
      <c r="B81" s="76" t="s">
        <v>222</v>
      </c>
      <c r="C81" s="77" t="s">
        <v>223</v>
      </c>
      <c r="D81" s="18">
        <f t="shared" si="18"/>
        <v>0</v>
      </c>
      <c r="E81" s="18">
        <f t="shared" si="19"/>
        <v>86039</v>
      </c>
      <c r="F81" s="18">
        <f t="shared" si="20"/>
        <v>86039</v>
      </c>
      <c r="G81" s="18">
        <f t="shared" si="21"/>
        <v>0</v>
      </c>
      <c r="H81" s="18">
        <f t="shared" si="22"/>
        <v>50590</v>
      </c>
      <c r="I81" s="18">
        <f t="shared" si="23"/>
        <v>50590</v>
      </c>
      <c r="J81" s="85" t="s">
        <v>286</v>
      </c>
      <c r="K81" s="81" t="s">
        <v>287</v>
      </c>
      <c r="L81" s="18">
        <v>0</v>
      </c>
      <c r="M81" s="18">
        <v>86039</v>
      </c>
      <c r="N81" s="18">
        <f t="shared" si="24"/>
        <v>86039</v>
      </c>
      <c r="O81" s="18">
        <v>0</v>
      </c>
      <c r="P81" s="18">
        <v>50590</v>
      </c>
      <c r="Q81" s="18">
        <f t="shared" si="25"/>
        <v>50590</v>
      </c>
      <c r="R81" s="87" t="s">
        <v>0</v>
      </c>
      <c r="S81" s="81"/>
      <c r="T81" s="18"/>
      <c r="U81" s="18"/>
      <c r="V81" s="18">
        <f t="shared" si="26"/>
        <v>0</v>
      </c>
      <c r="W81" s="18"/>
      <c r="X81" s="18"/>
      <c r="Y81" s="18">
        <f t="shared" si="27"/>
        <v>0</v>
      </c>
      <c r="Z81" s="87" t="s">
        <v>0</v>
      </c>
      <c r="AA81" s="81"/>
      <c r="AB81" s="18"/>
      <c r="AC81" s="18"/>
      <c r="AD81" s="18">
        <f t="shared" si="28"/>
        <v>0</v>
      </c>
      <c r="AE81" s="18"/>
      <c r="AF81" s="18"/>
      <c r="AG81" s="18">
        <f t="shared" si="29"/>
        <v>0</v>
      </c>
      <c r="AH81" s="87" t="s">
        <v>0</v>
      </c>
      <c r="AI81" s="81"/>
      <c r="AJ81" s="18"/>
      <c r="AK81" s="18"/>
      <c r="AL81" s="18">
        <f t="shared" si="30"/>
        <v>0</v>
      </c>
      <c r="AM81" s="18"/>
      <c r="AN81" s="18"/>
      <c r="AO81" s="18">
        <f t="shared" si="31"/>
        <v>0</v>
      </c>
      <c r="AP81" s="87" t="s">
        <v>0</v>
      </c>
      <c r="AQ81" s="81"/>
      <c r="AR81" s="18"/>
      <c r="AS81" s="18"/>
      <c r="AT81" s="18">
        <f t="shared" si="32"/>
        <v>0</v>
      </c>
      <c r="AU81" s="18"/>
      <c r="AV81" s="18"/>
      <c r="AW81" s="18">
        <f t="shared" si="33"/>
        <v>0</v>
      </c>
      <c r="AX81" s="87" t="s">
        <v>0</v>
      </c>
      <c r="AY81" s="81"/>
      <c r="AZ81" s="18"/>
      <c r="BA81" s="18"/>
      <c r="BB81" s="18">
        <f t="shared" si="34"/>
        <v>0</v>
      </c>
      <c r="BC81" s="18"/>
      <c r="BD81" s="18"/>
      <c r="BE81" s="18">
        <f t="shared" si="35"/>
        <v>0</v>
      </c>
    </row>
    <row r="82" spans="1:57" ht="13.5">
      <c r="A82" s="83" t="s">
        <v>8</v>
      </c>
      <c r="B82" s="76" t="s">
        <v>224</v>
      </c>
      <c r="C82" s="77" t="s">
        <v>225</v>
      </c>
      <c r="D82" s="18">
        <f t="shared" si="18"/>
        <v>0</v>
      </c>
      <c r="E82" s="18">
        <f t="shared" si="19"/>
        <v>68768</v>
      </c>
      <c r="F82" s="18">
        <f t="shared" si="20"/>
        <v>68768</v>
      </c>
      <c r="G82" s="18">
        <f t="shared" si="21"/>
        <v>0</v>
      </c>
      <c r="H82" s="18">
        <f t="shared" si="22"/>
        <v>27301</v>
      </c>
      <c r="I82" s="18">
        <f t="shared" si="23"/>
        <v>27301</v>
      </c>
      <c r="J82" s="85" t="s">
        <v>286</v>
      </c>
      <c r="K82" s="81" t="s">
        <v>287</v>
      </c>
      <c r="L82" s="18">
        <v>0</v>
      </c>
      <c r="M82" s="18">
        <v>68768</v>
      </c>
      <c r="N82" s="18">
        <f t="shared" si="24"/>
        <v>68768</v>
      </c>
      <c r="O82" s="18">
        <v>0</v>
      </c>
      <c r="P82" s="18">
        <v>27301</v>
      </c>
      <c r="Q82" s="18">
        <f t="shared" si="25"/>
        <v>27301</v>
      </c>
      <c r="R82" s="87" t="s">
        <v>0</v>
      </c>
      <c r="S82" s="81"/>
      <c r="T82" s="18"/>
      <c r="U82" s="18"/>
      <c r="V82" s="18">
        <f t="shared" si="26"/>
        <v>0</v>
      </c>
      <c r="W82" s="18"/>
      <c r="X82" s="18"/>
      <c r="Y82" s="18">
        <f t="shared" si="27"/>
        <v>0</v>
      </c>
      <c r="Z82" s="87" t="s">
        <v>0</v>
      </c>
      <c r="AA82" s="81"/>
      <c r="AB82" s="18"/>
      <c r="AC82" s="18"/>
      <c r="AD82" s="18">
        <f t="shared" si="28"/>
        <v>0</v>
      </c>
      <c r="AE82" s="18"/>
      <c r="AF82" s="18"/>
      <c r="AG82" s="18">
        <f t="shared" si="29"/>
        <v>0</v>
      </c>
      <c r="AH82" s="87" t="s">
        <v>0</v>
      </c>
      <c r="AI82" s="81"/>
      <c r="AJ82" s="18"/>
      <c r="AK82" s="18"/>
      <c r="AL82" s="18">
        <f t="shared" si="30"/>
        <v>0</v>
      </c>
      <c r="AM82" s="18"/>
      <c r="AN82" s="18"/>
      <c r="AO82" s="18">
        <f t="shared" si="31"/>
        <v>0</v>
      </c>
      <c r="AP82" s="87" t="s">
        <v>0</v>
      </c>
      <c r="AQ82" s="81"/>
      <c r="AR82" s="18"/>
      <c r="AS82" s="18"/>
      <c r="AT82" s="18">
        <f t="shared" si="32"/>
        <v>0</v>
      </c>
      <c r="AU82" s="18"/>
      <c r="AV82" s="18"/>
      <c r="AW82" s="18">
        <f t="shared" si="33"/>
        <v>0</v>
      </c>
      <c r="AX82" s="87" t="s">
        <v>0</v>
      </c>
      <c r="AY82" s="81"/>
      <c r="AZ82" s="18"/>
      <c r="BA82" s="18"/>
      <c r="BB82" s="18">
        <f t="shared" si="34"/>
        <v>0</v>
      </c>
      <c r="BC82" s="18"/>
      <c r="BD82" s="18"/>
      <c r="BE82" s="18">
        <f t="shared" si="35"/>
        <v>0</v>
      </c>
    </row>
    <row r="83" spans="1:57" ht="13.5">
      <c r="A83" s="83" t="s">
        <v>8</v>
      </c>
      <c r="B83" s="76" t="s">
        <v>226</v>
      </c>
      <c r="C83" s="77" t="s">
        <v>227</v>
      </c>
      <c r="D83" s="18">
        <f t="shared" si="18"/>
        <v>0</v>
      </c>
      <c r="E83" s="18">
        <f t="shared" si="19"/>
        <v>164403</v>
      </c>
      <c r="F83" s="18">
        <f t="shared" si="20"/>
        <v>164403</v>
      </c>
      <c r="G83" s="18">
        <f t="shared" si="21"/>
        <v>0</v>
      </c>
      <c r="H83" s="18">
        <f t="shared" si="22"/>
        <v>65864</v>
      </c>
      <c r="I83" s="18">
        <f t="shared" si="23"/>
        <v>65864</v>
      </c>
      <c r="J83" s="85" t="s">
        <v>286</v>
      </c>
      <c r="K83" s="81" t="s">
        <v>287</v>
      </c>
      <c r="L83" s="18">
        <v>0</v>
      </c>
      <c r="M83" s="18">
        <v>164403</v>
      </c>
      <c r="N83" s="18">
        <f t="shared" si="24"/>
        <v>164403</v>
      </c>
      <c r="O83" s="18">
        <v>0</v>
      </c>
      <c r="P83" s="18">
        <v>65864</v>
      </c>
      <c r="Q83" s="18">
        <f t="shared" si="25"/>
        <v>65864</v>
      </c>
      <c r="R83" s="87" t="s">
        <v>0</v>
      </c>
      <c r="S83" s="81"/>
      <c r="T83" s="18"/>
      <c r="U83" s="18"/>
      <c r="V83" s="18">
        <f t="shared" si="26"/>
        <v>0</v>
      </c>
      <c r="W83" s="18"/>
      <c r="X83" s="18"/>
      <c r="Y83" s="18">
        <f t="shared" si="27"/>
        <v>0</v>
      </c>
      <c r="Z83" s="87" t="s">
        <v>0</v>
      </c>
      <c r="AA83" s="81"/>
      <c r="AB83" s="18"/>
      <c r="AC83" s="18"/>
      <c r="AD83" s="18">
        <f t="shared" si="28"/>
        <v>0</v>
      </c>
      <c r="AE83" s="18"/>
      <c r="AF83" s="18"/>
      <c r="AG83" s="18">
        <f t="shared" si="29"/>
        <v>0</v>
      </c>
      <c r="AH83" s="87" t="s">
        <v>0</v>
      </c>
      <c r="AI83" s="81"/>
      <c r="AJ83" s="18"/>
      <c r="AK83" s="18"/>
      <c r="AL83" s="18">
        <f t="shared" si="30"/>
        <v>0</v>
      </c>
      <c r="AM83" s="18"/>
      <c r="AN83" s="18"/>
      <c r="AO83" s="18">
        <f t="shared" si="31"/>
        <v>0</v>
      </c>
      <c r="AP83" s="87" t="s">
        <v>0</v>
      </c>
      <c r="AQ83" s="81"/>
      <c r="AR83" s="18"/>
      <c r="AS83" s="18"/>
      <c r="AT83" s="18">
        <f t="shared" si="32"/>
        <v>0</v>
      </c>
      <c r="AU83" s="18"/>
      <c r="AV83" s="18"/>
      <c r="AW83" s="18">
        <f t="shared" si="33"/>
        <v>0</v>
      </c>
      <c r="AX83" s="87" t="s">
        <v>0</v>
      </c>
      <c r="AY83" s="81"/>
      <c r="AZ83" s="18"/>
      <c r="BA83" s="18"/>
      <c r="BB83" s="18">
        <f t="shared" si="34"/>
        <v>0</v>
      </c>
      <c r="BC83" s="18"/>
      <c r="BD83" s="18"/>
      <c r="BE83" s="18">
        <f t="shared" si="35"/>
        <v>0</v>
      </c>
    </row>
    <row r="84" spans="1:57" ht="13.5">
      <c r="A84" s="83" t="s">
        <v>8</v>
      </c>
      <c r="B84" s="76" t="s">
        <v>228</v>
      </c>
      <c r="C84" s="77" t="s">
        <v>229</v>
      </c>
      <c r="D84" s="18">
        <f t="shared" si="18"/>
        <v>0</v>
      </c>
      <c r="E84" s="18">
        <f t="shared" si="19"/>
        <v>322634</v>
      </c>
      <c r="F84" s="18">
        <f t="shared" si="20"/>
        <v>322634</v>
      </c>
      <c r="G84" s="18">
        <f t="shared" si="21"/>
        <v>0</v>
      </c>
      <c r="H84" s="18">
        <f t="shared" si="22"/>
        <v>46617</v>
      </c>
      <c r="I84" s="18">
        <f t="shared" si="23"/>
        <v>46617</v>
      </c>
      <c r="J84" s="85" t="s">
        <v>252</v>
      </c>
      <c r="K84" s="81" t="s">
        <v>253</v>
      </c>
      <c r="L84" s="18">
        <v>0</v>
      </c>
      <c r="M84" s="18">
        <v>322634</v>
      </c>
      <c r="N84" s="18">
        <f t="shared" si="24"/>
        <v>322634</v>
      </c>
      <c r="O84" s="18">
        <v>0</v>
      </c>
      <c r="P84" s="18">
        <v>46617</v>
      </c>
      <c r="Q84" s="18">
        <f t="shared" si="25"/>
        <v>46617</v>
      </c>
      <c r="R84" s="87" t="s">
        <v>0</v>
      </c>
      <c r="S84" s="81"/>
      <c r="T84" s="18"/>
      <c r="U84" s="18"/>
      <c r="V84" s="18">
        <f t="shared" si="26"/>
        <v>0</v>
      </c>
      <c r="W84" s="18"/>
      <c r="X84" s="18"/>
      <c r="Y84" s="18">
        <f t="shared" si="27"/>
        <v>0</v>
      </c>
      <c r="Z84" s="87" t="s">
        <v>0</v>
      </c>
      <c r="AA84" s="81"/>
      <c r="AB84" s="18"/>
      <c r="AC84" s="18"/>
      <c r="AD84" s="18">
        <f t="shared" si="28"/>
        <v>0</v>
      </c>
      <c r="AE84" s="18"/>
      <c r="AF84" s="18"/>
      <c r="AG84" s="18">
        <f t="shared" si="29"/>
        <v>0</v>
      </c>
      <c r="AH84" s="87" t="s">
        <v>0</v>
      </c>
      <c r="AI84" s="81"/>
      <c r="AJ84" s="18"/>
      <c r="AK84" s="18"/>
      <c r="AL84" s="18">
        <f t="shared" si="30"/>
        <v>0</v>
      </c>
      <c r="AM84" s="18"/>
      <c r="AN84" s="18"/>
      <c r="AO84" s="18">
        <f t="shared" si="31"/>
        <v>0</v>
      </c>
      <c r="AP84" s="87" t="s">
        <v>0</v>
      </c>
      <c r="AQ84" s="81"/>
      <c r="AR84" s="18"/>
      <c r="AS84" s="18"/>
      <c r="AT84" s="18">
        <f t="shared" si="32"/>
        <v>0</v>
      </c>
      <c r="AU84" s="18"/>
      <c r="AV84" s="18"/>
      <c r="AW84" s="18">
        <f t="shared" si="33"/>
        <v>0</v>
      </c>
      <c r="AX84" s="87" t="s">
        <v>0</v>
      </c>
      <c r="AY84" s="81"/>
      <c r="AZ84" s="18"/>
      <c r="BA84" s="18"/>
      <c r="BB84" s="18">
        <f t="shared" si="34"/>
        <v>0</v>
      </c>
      <c r="BC84" s="18"/>
      <c r="BD84" s="18"/>
      <c r="BE84" s="18">
        <f t="shared" si="35"/>
        <v>0</v>
      </c>
    </row>
    <row r="85" spans="1:57" ht="13.5">
      <c r="A85" s="83" t="s">
        <v>8</v>
      </c>
      <c r="B85" s="76" t="s">
        <v>230</v>
      </c>
      <c r="C85" s="77" t="s">
        <v>231</v>
      </c>
      <c r="D85" s="18">
        <f t="shared" si="18"/>
        <v>0</v>
      </c>
      <c r="E85" s="18">
        <f t="shared" si="19"/>
        <v>74669</v>
      </c>
      <c r="F85" s="18">
        <f t="shared" si="20"/>
        <v>74669</v>
      </c>
      <c r="G85" s="18">
        <f t="shared" si="21"/>
        <v>0</v>
      </c>
      <c r="H85" s="18">
        <f t="shared" si="22"/>
        <v>10499</v>
      </c>
      <c r="I85" s="18">
        <f t="shared" si="23"/>
        <v>10499</v>
      </c>
      <c r="J85" s="85" t="s">
        <v>252</v>
      </c>
      <c r="K85" s="81" t="s">
        <v>253</v>
      </c>
      <c r="L85" s="18">
        <v>0</v>
      </c>
      <c r="M85" s="18">
        <v>74669</v>
      </c>
      <c r="N85" s="18">
        <f t="shared" si="24"/>
        <v>74669</v>
      </c>
      <c r="O85" s="18">
        <v>0</v>
      </c>
      <c r="P85" s="18">
        <v>10499</v>
      </c>
      <c r="Q85" s="18">
        <f t="shared" si="25"/>
        <v>10499</v>
      </c>
      <c r="R85" s="87" t="s">
        <v>0</v>
      </c>
      <c r="S85" s="81"/>
      <c r="T85" s="18"/>
      <c r="U85" s="18"/>
      <c r="V85" s="18">
        <f t="shared" si="26"/>
        <v>0</v>
      </c>
      <c r="W85" s="18"/>
      <c r="X85" s="18"/>
      <c r="Y85" s="18">
        <f t="shared" si="27"/>
        <v>0</v>
      </c>
      <c r="Z85" s="87" t="s">
        <v>0</v>
      </c>
      <c r="AA85" s="81"/>
      <c r="AB85" s="18"/>
      <c r="AC85" s="18"/>
      <c r="AD85" s="18">
        <f t="shared" si="28"/>
        <v>0</v>
      </c>
      <c r="AE85" s="18"/>
      <c r="AF85" s="18"/>
      <c r="AG85" s="18">
        <f t="shared" si="29"/>
        <v>0</v>
      </c>
      <c r="AH85" s="87" t="s">
        <v>0</v>
      </c>
      <c r="AI85" s="81"/>
      <c r="AJ85" s="18"/>
      <c r="AK85" s="18"/>
      <c r="AL85" s="18">
        <f t="shared" si="30"/>
        <v>0</v>
      </c>
      <c r="AM85" s="18"/>
      <c r="AN85" s="18"/>
      <c r="AO85" s="18">
        <f t="shared" si="31"/>
        <v>0</v>
      </c>
      <c r="AP85" s="87" t="s">
        <v>0</v>
      </c>
      <c r="AQ85" s="81"/>
      <c r="AR85" s="18"/>
      <c r="AS85" s="18"/>
      <c r="AT85" s="18">
        <f t="shared" si="32"/>
        <v>0</v>
      </c>
      <c r="AU85" s="18"/>
      <c r="AV85" s="18"/>
      <c r="AW85" s="18">
        <f t="shared" si="33"/>
        <v>0</v>
      </c>
      <c r="AX85" s="87" t="s">
        <v>0</v>
      </c>
      <c r="AY85" s="81"/>
      <c r="AZ85" s="18"/>
      <c r="BA85" s="18"/>
      <c r="BB85" s="18">
        <f t="shared" si="34"/>
        <v>0</v>
      </c>
      <c r="BC85" s="18"/>
      <c r="BD85" s="18"/>
      <c r="BE85" s="18">
        <f t="shared" si="35"/>
        <v>0</v>
      </c>
    </row>
    <row r="86" spans="1:57" ht="13.5">
      <c r="A86" s="83" t="s">
        <v>8</v>
      </c>
      <c r="B86" s="76" t="s">
        <v>232</v>
      </c>
      <c r="C86" s="77" t="s">
        <v>233</v>
      </c>
      <c r="D86" s="18">
        <f t="shared" si="18"/>
        <v>0</v>
      </c>
      <c r="E86" s="18">
        <f t="shared" si="19"/>
        <v>229377</v>
      </c>
      <c r="F86" s="18">
        <f t="shared" si="20"/>
        <v>229377</v>
      </c>
      <c r="G86" s="18">
        <f t="shared" si="21"/>
        <v>0</v>
      </c>
      <c r="H86" s="18">
        <f t="shared" si="22"/>
        <v>55574</v>
      </c>
      <c r="I86" s="18">
        <f t="shared" si="23"/>
        <v>55574</v>
      </c>
      <c r="J86" s="85" t="s">
        <v>252</v>
      </c>
      <c r="K86" s="81" t="s">
        <v>253</v>
      </c>
      <c r="L86" s="18">
        <v>0</v>
      </c>
      <c r="M86" s="18">
        <v>229377</v>
      </c>
      <c r="N86" s="18">
        <f t="shared" si="24"/>
        <v>229377</v>
      </c>
      <c r="O86" s="18">
        <v>0</v>
      </c>
      <c r="P86" s="18">
        <v>55574</v>
      </c>
      <c r="Q86" s="18">
        <f t="shared" si="25"/>
        <v>55574</v>
      </c>
      <c r="R86" s="87" t="s">
        <v>0</v>
      </c>
      <c r="S86" s="81"/>
      <c r="T86" s="18"/>
      <c r="U86" s="18"/>
      <c r="V86" s="18">
        <f t="shared" si="26"/>
        <v>0</v>
      </c>
      <c r="W86" s="18"/>
      <c r="X86" s="18"/>
      <c r="Y86" s="18">
        <f t="shared" si="27"/>
        <v>0</v>
      </c>
      <c r="Z86" s="87" t="s">
        <v>0</v>
      </c>
      <c r="AA86" s="81"/>
      <c r="AB86" s="18"/>
      <c r="AC86" s="18"/>
      <c r="AD86" s="18">
        <f t="shared" si="28"/>
        <v>0</v>
      </c>
      <c r="AE86" s="18"/>
      <c r="AF86" s="18"/>
      <c r="AG86" s="18">
        <f t="shared" si="29"/>
        <v>0</v>
      </c>
      <c r="AH86" s="87" t="s">
        <v>0</v>
      </c>
      <c r="AI86" s="81"/>
      <c r="AJ86" s="18"/>
      <c r="AK86" s="18"/>
      <c r="AL86" s="18">
        <f t="shared" si="30"/>
        <v>0</v>
      </c>
      <c r="AM86" s="18"/>
      <c r="AN86" s="18"/>
      <c r="AO86" s="18">
        <f t="shared" si="31"/>
        <v>0</v>
      </c>
      <c r="AP86" s="87" t="s">
        <v>0</v>
      </c>
      <c r="AQ86" s="81"/>
      <c r="AR86" s="18"/>
      <c r="AS86" s="18"/>
      <c r="AT86" s="18">
        <f t="shared" si="32"/>
        <v>0</v>
      </c>
      <c r="AU86" s="18"/>
      <c r="AV86" s="18"/>
      <c r="AW86" s="18">
        <f t="shared" si="33"/>
        <v>0</v>
      </c>
      <c r="AX86" s="87" t="s">
        <v>0</v>
      </c>
      <c r="AY86" s="81"/>
      <c r="AZ86" s="18"/>
      <c r="BA86" s="18"/>
      <c r="BB86" s="18">
        <f t="shared" si="34"/>
        <v>0</v>
      </c>
      <c r="BC86" s="18"/>
      <c r="BD86" s="18"/>
      <c r="BE86" s="18">
        <f t="shared" si="35"/>
        <v>0</v>
      </c>
    </row>
    <row r="87" spans="1:57" ht="13.5">
      <c r="A87" s="83" t="s">
        <v>8</v>
      </c>
      <c r="B87" s="76" t="s">
        <v>234</v>
      </c>
      <c r="C87" s="77" t="s">
        <v>235</v>
      </c>
      <c r="D87" s="18">
        <f t="shared" si="18"/>
        <v>0</v>
      </c>
      <c r="E87" s="18">
        <f t="shared" si="19"/>
        <v>62627</v>
      </c>
      <c r="F87" s="18">
        <f t="shared" si="20"/>
        <v>62627</v>
      </c>
      <c r="G87" s="18">
        <f t="shared" si="21"/>
        <v>0</v>
      </c>
      <c r="H87" s="18">
        <f t="shared" si="22"/>
        <v>26250</v>
      </c>
      <c r="I87" s="18">
        <f t="shared" si="23"/>
        <v>26250</v>
      </c>
      <c r="J87" s="85" t="s">
        <v>252</v>
      </c>
      <c r="K87" s="81" t="s">
        <v>253</v>
      </c>
      <c r="L87" s="18">
        <v>0</v>
      </c>
      <c r="M87" s="18">
        <v>62627</v>
      </c>
      <c r="N87" s="18">
        <f t="shared" si="24"/>
        <v>62627</v>
      </c>
      <c r="O87" s="18">
        <v>0</v>
      </c>
      <c r="P87" s="18">
        <v>26250</v>
      </c>
      <c r="Q87" s="18">
        <f t="shared" si="25"/>
        <v>26250</v>
      </c>
      <c r="R87" s="87" t="s">
        <v>0</v>
      </c>
      <c r="S87" s="81"/>
      <c r="T87" s="18">
        <v>0</v>
      </c>
      <c r="U87" s="18">
        <v>0</v>
      </c>
      <c r="V87" s="18">
        <f t="shared" si="26"/>
        <v>0</v>
      </c>
      <c r="W87" s="18">
        <v>0</v>
      </c>
      <c r="X87" s="18">
        <v>0</v>
      </c>
      <c r="Y87" s="18">
        <f t="shared" si="27"/>
        <v>0</v>
      </c>
      <c r="Z87" s="87" t="s">
        <v>0</v>
      </c>
      <c r="AA87" s="81"/>
      <c r="AB87" s="18">
        <v>0</v>
      </c>
      <c r="AC87" s="18">
        <v>0</v>
      </c>
      <c r="AD87" s="18">
        <f t="shared" si="28"/>
        <v>0</v>
      </c>
      <c r="AE87" s="18">
        <v>0</v>
      </c>
      <c r="AF87" s="18">
        <v>0</v>
      </c>
      <c r="AG87" s="18">
        <f t="shared" si="29"/>
        <v>0</v>
      </c>
      <c r="AH87" s="87" t="s">
        <v>0</v>
      </c>
      <c r="AI87" s="81"/>
      <c r="AJ87" s="18">
        <v>0</v>
      </c>
      <c r="AK87" s="18">
        <v>0</v>
      </c>
      <c r="AL87" s="18">
        <f t="shared" si="30"/>
        <v>0</v>
      </c>
      <c r="AM87" s="18">
        <v>0</v>
      </c>
      <c r="AN87" s="18">
        <v>0</v>
      </c>
      <c r="AO87" s="18">
        <f t="shared" si="31"/>
        <v>0</v>
      </c>
      <c r="AP87" s="87" t="s">
        <v>0</v>
      </c>
      <c r="AQ87" s="81"/>
      <c r="AR87" s="18">
        <v>0</v>
      </c>
      <c r="AS87" s="18">
        <v>0</v>
      </c>
      <c r="AT87" s="18">
        <f t="shared" si="32"/>
        <v>0</v>
      </c>
      <c r="AU87" s="18">
        <v>0</v>
      </c>
      <c r="AV87" s="18">
        <v>0</v>
      </c>
      <c r="AW87" s="18">
        <f t="shared" si="33"/>
        <v>0</v>
      </c>
      <c r="AX87" s="87" t="s">
        <v>0</v>
      </c>
      <c r="AY87" s="81"/>
      <c r="AZ87" s="18">
        <v>0</v>
      </c>
      <c r="BA87" s="18">
        <v>0</v>
      </c>
      <c r="BB87" s="18">
        <f t="shared" si="34"/>
        <v>0</v>
      </c>
      <c r="BC87" s="18">
        <v>0</v>
      </c>
      <c r="BD87" s="18"/>
      <c r="BE87" s="18">
        <f t="shared" si="35"/>
        <v>0</v>
      </c>
    </row>
    <row r="88" spans="1:57" ht="13.5">
      <c r="A88" s="83" t="s">
        <v>8</v>
      </c>
      <c r="B88" s="76" t="s">
        <v>236</v>
      </c>
      <c r="C88" s="77" t="s">
        <v>237</v>
      </c>
      <c r="D88" s="18">
        <f t="shared" si="18"/>
        <v>0</v>
      </c>
      <c r="E88" s="18">
        <f t="shared" si="19"/>
        <v>168466</v>
      </c>
      <c r="F88" s="18">
        <f t="shared" si="20"/>
        <v>168466</v>
      </c>
      <c r="G88" s="18">
        <f t="shared" si="21"/>
        <v>0</v>
      </c>
      <c r="H88" s="18">
        <f t="shared" si="22"/>
        <v>39101</v>
      </c>
      <c r="I88" s="18">
        <f t="shared" si="23"/>
        <v>39101</v>
      </c>
      <c r="J88" s="85" t="s">
        <v>252</v>
      </c>
      <c r="K88" s="81" t="s">
        <v>253</v>
      </c>
      <c r="L88" s="18">
        <v>0</v>
      </c>
      <c r="M88" s="18">
        <v>168466</v>
      </c>
      <c r="N88" s="18">
        <f t="shared" si="24"/>
        <v>168466</v>
      </c>
      <c r="O88" s="18">
        <v>0</v>
      </c>
      <c r="P88" s="18">
        <v>39101</v>
      </c>
      <c r="Q88" s="18">
        <f t="shared" si="25"/>
        <v>39101</v>
      </c>
      <c r="R88" s="87" t="s">
        <v>0</v>
      </c>
      <c r="S88" s="81"/>
      <c r="T88" s="18">
        <v>0</v>
      </c>
      <c r="U88" s="18">
        <v>0</v>
      </c>
      <c r="V88" s="18">
        <f t="shared" si="26"/>
        <v>0</v>
      </c>
      <c r="W88" s="18">
        <v>0</v>
      </c>
      <c r="X88" s="18">
        <v>0</v>
      </c>
      <c r="Y88" s="18">
        <f t="shared" si="27"/>
        <v>0</v>
      </c>
      <c r="Z88" s="87" t="s">
        <v>0</v>
      </c>
      <c r="AA88" s="81"/>
      <c r="AB88" s="18">
        <v>0</v>
      </c>
      <c r="AC88" s="18">
        <v>0</v>
      </c>
      <c r="AD88" s="18">
        <f t="shared" si="28"/>
        <v>0</v>
      </c>
      <c r="AE88" s="18">
        <v>0</v>
      </c>
      <c r="AF88" s="18">
        <v>0</v>
      </c>
      <c r="AG88" s="18">
        <f t="shared" si="29"/>
        <v>0</v>
      </c>
      <c r="AH88" s="87" t="s">
        <v>0</v>
      </c>
      <c r="AI88" s="81"/>
      <c r="AJ88" s="18">
        <v>0</v>
      </c>
      <c r="AK88" s="18">
        <v>0</v>
      </c>
      <c r="AL88" s="18">
        <f t="shared" si="30"/>
        <v>0</v>
      </c>
      <c r="AM88" s="18">
        <v>0</v>
      </c>
      <c r="AN88" s="18">
        <v>0</v>
      </c>
      <c r="AO88" s="18">
        <f t="shared" si="31"/>
        <v>0</v>
      </c>
      <c r="AP88" s="87" t="s">
        <v>0</v>
      </c>
      <c r="AQ88" s="81"/>
      <c r="AR88" s="18">
        <v>0</v>
      </c>
      <c r="AS88" s="18">
        <v>0</v>
      </c>
      <c r="AT88" s="18">
        <f t="shared" si="32"/>
        <v>0</v>
      </c>
      <c r="AU88" s="18">
        <v>0</v>
      </c>
      <c r="AV88" s="18">
        <v>0</v>
      </c>
      <c r="AW88" s="18">
        <f t="shared" si="33"/>
        <v>0</v>
      </c>
      <c r="AX88" s="87" t="s">
        <v>0</v>
      </c>
      <c r="AY88" s="81"/>
      <c r="AZ88" s="18">
        <v>0</v>
      </c>
      <c r="BA88" s="18">
        <v>0</v>
      </c>
      <c r="BB88" s="18">
        <f t="shared" si="34"/>
        <v>0</v>
      </c>
      <c r="BC88" s="18">
        <v>0</v>
      </c>
      <c r="BD88" s="18">
        <v>0</v>
      </c>
      <c r="BE88" s="18">
        <f t="shared" si="35"/>
        <v>0</v>
      </c>
    </row>
    <row r="89" spans="1:57" ht="13.5">
      <c r="A89" s="83" t="s">
        <v>8</v>
      </c>
      <c r="B89" s="76" t="s">
        <v>238</v>
      </c>
      <c r="C89" s="77" t="s">
        <v>239</v>
      </c>
      <c r="D89" s="18">
        <f t="shared" si="18"/>
        <v>0</v>
      </c>
      <c r="E89" s="18">
        <f t="shared" si="19"/>
        <v>208753</v>
      </c>
      <c r="F89" s="18">
        <f t="shared" si="20"/>
        <v>208753</v>
      </c>
      <c r="G89" s="18">
        <f t="shared" si="21"/>
        <v>9852</v>
      </c>
      <c r="H89" s="18">
        <f t="shared" si="22"/>
        <v>55828</v>
      </c>
      <c r="I89" s="18">
        <f t="shared" si="23"/>
        <v>65680</v>
      </c>
      <c r="J89" s="85" t="s">
        <v>275</v>
      </c>
      <c r="K89" s="81" t="s">
        <v>298</v>
      </c>
      <c r="L89" s="18"/>
      <c r="M89" s="18">
        <v>208753</v>
      </c>
      <c r="N89" s="18">
        <f t="shared" si="24"/>
        <v>208753</v>
      </c>
      <c r="O89" s="18">
        <v>0</v>
      </c>
      <c r="P89" s="18">
        <v>0</v>
      </c>
      <c r="Q89" s="18">
        <f t="shared" si="25"/>
        <v>0</v>
      </c>
      <c r="R89" s="85" t="s">
        <v>250</v>
      </c>
      <c r="S89" s="81" t="s">
        <v>251</v>
      </c>
      <c r="T89" s="18">
        <v>0</v>
      </c>
      <c r="U89" s="18">
        <v>0</v>
      </c>
      <c r="V89" s="18">
        <f t="shared" si="26"/>
        <v>0</v>
      </c>
      <c r="W89" s="18">
        <v>9852</v>
      </c>
      <c r="X89" s="18">
        <v>55828</v>
      </c>
      <c r="Y89" s="18">
        <f t="shared" si="27"/>
        <v>65680</v>
      </c>
      <c r="Z89" s="87" t="s">
        <v>0</v>
      </c>
      <c r="AA89" s="81"/>
      <c r="AB89" s="18"/>
      <c r="AC89" s="18"/>
      <c r="AD89" s="18">
        <f t="shared" si="28"/>
        <v>0</v>
      </c>
      <c r="AE89" s="18"/>
      <c r="AF89" s="18"/>
      <c r="AG89" s="18">
        <f t="shared" si="29"/>
        <v>0</v>
      </c>
      <c r="AH89" s="87" t="s">
        <v>0</v>
      </c>
      <c r="AI89" s="81"/>
      <c r="AJ89" s="18"/>
      <c r="AK89" s="18"/>
      <c r="AL89" s="18">
        <f t="shared" si="30"/>
        <v>0</v>
      </c>
      <c r="AM89" s="18"/>
      <c r="AN89" s="18"/>
      <c r="AO89" s="18">
        <f t="shared" si="31"/>
        <v>0</v>
      </c>
      <c r="AP89" s="87" t="s">
        <v>0</v>
      </c>
      <c r="AQ89" s="81"/>
      <c r="AR89" s="18"/>
      <c r="AS89" s="18"/>
      <c r="AT89" s="18">
        <f t="shared" si="32"/>
        <v>0</v>
      </c>
      <c r="AU89" s="18"/>
      <c r="AV89" s="18"/>
      <c r="AW89" s="18">
        <f t="shared" si="33"/>
        <v>0</v>
      </c>
      <c r="AX89" s="87" t="s">
        <v>0</v>
      </c>
      <c r="AY89" s="81"/>
      <c r="AZ89" s="18"/>
      <c r="BA89" s="18"/>
      <c r="BB89" s="18">
        <f t="shared" si="34"/>
        <v>0</v>
      </c>
      <c r="BC89" s="18"/>
      <c r="BD89" s="18"/>
      <c r="BE89" s="18">
        <f t="shared" si="35"/>
        <v>0</v>
      </c>
    </row>
    <row r="90" spans="1:57" ht="13.5">
      <c r="A90" s="83" t="s">
        <v>8</v>
      </c>
      <c r="B90" s="76" t="s">
        <v>240</v>
      </c>
      <c r="C90" s="77" t="s">
        <v>241</v>
      </c>
      <c r="D90" s="18">
        <f t="shared" si="18"/>
        <v>0</v>
      </c>
      <c r="E90" s="18">
        <f t="shared" si="19"/>
        <v>172664</v>
      </c>
      <c r="F90" s="18">
        <f t="shared" si="20"/>
        <v>172664</v>
      </c>
      <c r="G90" s="18">
        <f t="shared" si="21"/>
        <v>2808</v>
      </c>
      <c r="H90" s="18">
        <f t="shared" si="22"/>
        <v>15915</v>
      </c>
      <c r="I90" s="18">
        <f t="shared" si="23"/>
        <v>18723</v>
      </c>
      <c r="J90" s="85" t="s">
        <v>248</v>
      </c>
      <c r="K90" s="81" t="s">
        <v>249</v>
      </c>
      <c r="L90" s="18">
        <v>0</v>
      </c>
      <c r="M90" s="18">
        <v>172664</v>
      </c>
      <c r="N90" s="18">
        <f t="shared" si="24"/>
        <v>172664</v>
      </c>
      <c r="O90" s="18">
        <v>0</v>
      </c>
      <c r="P90" s="18">
        <v>0</v>
      </c>
      <c r="Q90" s="18">
        <f t="shared" si="25"/>
        <v>0</v>
      </c>
      <c r="R90" s="85" t="s">
        <v>250</v>
      </c>
      <c r="S90" s="81" t="s">
        <v>251</v>
      </c>
      <c r="T90" s="18">
        <v>0</v>
      </c>
      <c r="U90" s="18">
        <v>0</v>
      </c>
      <c r="V90" s="18">
        <f t="shared" si="26"/>
        <v>0</v>
      </c>
      <c r="W90" s="18">
        <v>2808</v>
      </c>
      <c r="X90" s="18">
        <v>15915</v>
      </c>
      <c r="Y90" s="18">
        <f t="shared" si="27"/>
        <v>18723</v>
      </c>
      <c r="Z90" s="87" t="s">
        <v>0</v>
      </c>
      <c r="AA90" s="81"/>
      <c r="AB90" s="18"/>
      <c r="AC90" s="18"/>
      <c r="AD90" s="18">
        <f t="shared" si="28"/>
        <v>0</v>
      </c>
      <c r="AE90" s="18"/>
      <c r="AF90" s="18"/>
      <c r="AG90" s="18">
        <f t="shared" si="29"/>
        <v>0</v>
      </c>
      <c r="AH90" s="87" t="s">
        <v>0</v>
      </c>
      <c r="AI90" s="81"/>
      <c r="AJ90" s="18"/>
      <c r="AK90" s="18"/>
      <c r="AL90" s="18">
        <f t="shared" si="30"/>
        <v>0</v>
      </c>
      <c r="AM90" s="18"/>
      <c r="AN90" s="18"/>
      <c r="AO90" s="18">
        <f t="shared" si="31"/>
        <v>0</v>
      </c>
      <c r="AP90" s="87" t="s">
        <v>0</v>
      </c>
      <c r="AQ90" s="81"/>
      <c r="AR90" s="18"/>
      <c r="AS90" s="18"/>
      <c r="AT90" s="18">
        <f t="shared" si="32"/>
        <v>0</v>
      </c>
      <c r="AU90" s="18"/>
      <c r="AV90" s="18"/>
      <c r="AW90" s="18">
        <f t="shared" si="33"/>
        <v>0</v>
      </c>
      <c r="AX90" s="87" t="s">
        <v>0</v>
      </c>
      <c r="AY90" s="81"/>
      <c r="AZ90" s="18"/>
      <c r="BA90" s="18"/>
      <c r="BB90" s="18">
        <f t="shared" si="34"/>
        <v>0</v>
      </c>
      <c r="BC90" s="18"/>
      <c r="BD90" s="18"/>
      <c r="BE90" s="18">
        <f t="shared" si="35"/>
        <v>0</v>
      </c>
    </row>
    <row r="91" spans="1:57" ht="13.5">
      <c r="A91" s="112" t="s">
        <v>314</v>
      </c>
      <c r="B91" s="113"/>
      <c r="C91" s="114"/>
      <c r="D91" s="18">
        <f aca="true" t="shared" si="36" ref="D91:I91">SUM(D7:D90)</f>
        <v>1414980</v>
      </c>
      <c r="E91" s="18">
        <f t="shared" si="36"/>
        <v>10730020</v>
      </c>
      <c r="F91" s="18">
        <f t="shared" si="36"/>
        <v>12145000</v>
      </c>
      <c r="G91" s="18">
        <f t="shared" si="36"/>
        <v>118641</v>
      </c>
      <c r="H91" s="18">
        <f t="shared" si="36"/>
        <v>3203955</v>
      </c>
      <c r="I91" s="18">
        <f t="shared" si="36"/>
        <v>3322596</v>
      </c>
      <c r="J91" s="86" t="s">
        <v>317</v>
      </c>
      <c r="K91" s="53" t="s">
        <v>317</v>
      </c>
      <c r="L91" s="18">
        <f aca="true" t="shared" si="37" ref="L91:Q91">SUM(L7:L90)</f>
        <v>1295973</v>
      </c>
      <c r="M91" s="18">
        <f t="shared" si="37"/>
        <v>9503061</v>
      </c>
      <c r="N91" s="18">
        <f t="shared" si="37"/>
        <v>10799034</v>
      </c>
      <c r="O91" s="18">
        <f t="shared" si="37"/>
        <v>46371</v>
      </c>
      <c r="P91" s="18">
        <f t="shared" si="37"/>
        <v>2266234</v>
      </c>
      <c r="Q91" s="18">
        <f t="shared" si="37"/>
        <v>2312605</v>
      </c>
      <c r="R91" s="86" t="s">
        <v>317</v>
      </c>
      <c r="S91" s="53" t="s">
        <v>317</v>
      </c>
      <c r="T91" s="18">
        <f aca="true" t="shared" si="38" ref="T91:Y91">SUM(T7:T90)</f>
        <v>119007</v>
      </c>
      <c r="U91" s="18">
        <f t="shared" si="38"/>
        <v>1226959</v>
      </c>
      <c r="V91" s="18">
        <f t="shared" si="38"/>
        <v>1345966</v>
      </c>
      <c r="W91" s="18">
        <f t="shared" si="38"/>
        <v>72270</v>
      </c>
      <c r="X91" s="18">
        <f t="shared" si="38"/>
        <v>937721</v>
      </c>
      <c r="Y91" s="18">
        <f t="shared" si="38"/>
        <v>1009991</v>
      </c>
      <c r="Z91" s="86" t="s">
        <v>317</v>
      </c>
      <c r="AA91" s="53" t="s">
        <v>317</v>
      </c>
      <c r="AB91" s="18">
        <f aca="true" t="shared" si="39" ref="AB91:AG91">SUM(AB7:AB90)</f>
        <v>0</v>
      </c>
      <c r="AC91" s="18">
        <f t="shared" si="39"/>
        <v>0</v>
      </c>
      <c r="AD91" s="18">
        <f t="shared" si="39"/>
        <v>0</v>
      </c>
      <c r="AE91" s="18">
        <f t="shared" si="39"/>
        <v>0</v>
      </c>
      <c r="AF91" s="18">
        <f t="shared" si="39"/>
        <v>0</v>
      </c>
      <c r="AG91" s="18">
        <f t="shared" si="39"/>
        <v>0</v>
      </c>
      <c r="AH91" s="86" t="s">
        <v>317</v>
      </c>
      <c r="AI91" s="53" t="s">
        <v>317</v>
      </c>
      <c r="AJ91" s="18">
        <f aca="true" t="shared" si="40" ref="AJ91:AO91">SUM(AJ7:AJ90)</f>
        <v>0</v>
      </c>
      <c r="AK91" s="18">
        <f t="shared" si="40"/>
        <v>0</v>
      </c>
      <c r="AL91" s="18">
        <f t="shared" si="40"/>
        <v>0</v>
      </c>
      <c r="AM91" s="18">
        <f t="shared" si="40"/>
        <v>0</v>
      </c>
      <c r="AN91" s="18">
        <f t="shared" si="40"/>
        <v>0</v>
      </c>
      <c r="AO91" s="18">
        <f t="shared" si="40"/>
        <v>0</v>
      </c>
      <c r="AP91" s="86" t="s">
        <v>317</v>
      </c>
      <c r="AQ91" s="53" t="s">
        <v>317</v>
      </c>
      <c r="AR91" s="18">
        <f aca="true" t="shared" si="41" ref="AR91:AW91">SUM(AR7:AR90)</f>
        <v>0</v>
      </c>
      <c r="AS91" s="18">
        <f t="shared" si="41"/>
        <v>0</v>
      </c>
      <c r="AT91" s="18">
        <f t="shared" si="41"/>
        <v>0</v>
      </c>
      <c r="AU91" s="18">
        <f t="shared" si="41"/>
        <v>0</v>
      </c>
      <c r="AV91" s="18">
        <f t="shared" si="41"/>
        <v>0</v>
      </c>
      <c r="AW91" s="18">
        <f t="shared" si="41"/>
        <v>0</v>
      </c>
      <c r="AX91" s="86" t="s">
        <v>317</v>
      </c>
      <c r="AY91" s="53" t="s">
        <v>317</v>
      </c>
      <c r="AZ91" s="18">
        <f aca="true" t="shared" si="42" ref="AZ91:BE91">SUM(AZ7:AZ90)</f>
        <v>0</v>
      </c>
      <c r="BA91" s="18">
        <f t="shared" si="42"/>
        <v>0</v>
      </c>
      <c r="BB91" s="18">
        <f t="shared" si="42"/>
        <v>0</v>
      </c>
      <c r="BC91" s="18">
        <f t="shared" si="42"/>
        <v>0</v>
      </c>
      <c r="BD91" s="18">
        <f t="shared" si="42"/>
        <v>0</v>
      </c>
      <c r="BE91" s="18">
        <f t="shared" si="42"/>
        <v>0</v>
      </c>
    </row>
  </sheetData>
  <mergeCells count="16">
    <mergeCell ref="AQ4:AQ6"/>
    <mergeCell ref="Z4:Z6"/>
    <mergeCell ref="A2:A6"/>
    <mergeCell ref="B2:B6"/>
    <mergeCell ref="C2:C6"/>
    <mergeCell ref="J4:J6"/>
    <mergeCell ref="AX4:AX6"/>
    <mergeCell ref="AY4:AY6"/>
    <mergeCell ref="AA4:AA6"/>
    <mergeCell ref="AH4:AH6"/>
    <mergeCell ref="AI4:AI6"/>
    <mergeCell ref="AP4:AP6"/>
    <mergeCell ref="K4:K6"/>
    <mergeCell ref="R4:R6"/>
    <mergeCell ref="S4:S6"/>
    <mergeCell ref="A91:C91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&amp;L&amp;16廃棄物処理事業経費【組合分担金】（平成１３年度実績）&amp;R&amp;D　　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DU32"/>
  <sheetViews>
    <sheetView showGridLines="0" workbookViewId="0" topLeftCell="A1">
      <pane xSplit="3" ySplit="6" topLeftCell="D7" activePane="bottomRight" state="frozen"/>
      <selection pane="topLeft" activeCell="D57" sqref="D57"/>
      <selection pane="topRight" activeCell="D57" sqref="D57"/>
      <selection pane="bottomLeft" activeCell="D57" sqref="D57"/>
      <selection pane="bottomRight" activeCell="D7" sqref="D7"/>
    </sheetView>
  </sheetViews>
  <sheetFormatPr defaultColWidth="9.00390625" defaultRowHeight="13.5"/>
  <cols>
    <col min="1" max="1" width="9.00390625" style="57" customWidth="1"/>
    <col min="2" max="2" width="6.625" style="57" customWidth="1"/>
    <col min="3" max="3" width="35.625" style="57" customWidth="1"/>
    <col min="4" max="5" width="14.625" style="57" customWidth="1"/>
    <col min="6" max="6" width="6.625" style="41" customWidth="1"/>
    <col min="7" max="7" width="12.625" style="41" customWidth="1"/>
    <col min="8" max="9" width="10.625" style="42" customWidth="1"/>
    <col min="10" max="10" width="6.625" style="41" customWidth="1"/>
    <col min="11" max="11" width="12.625" style="41" customWidth="1"/>
    <col min="12" max="13" width="10.625" style="42" customWidth="1"/>
    <col min="14" max="14" width="6.625" style="41" customWidth="1"/>
    <col min="15" max="15" width="12.625" style="41" customWidth="1"/>
    <col min="16" max="17" width="10.625" style="42" customWidth="1"/>
    <col min="18" max="18" width="6.625" style="41" customWidth="1"/>
    <col min="19" max="19" width="12.625" style="41" customWidth="1"/>
    <col min="20" max="21" width="10.625" style="42" customWidth="1"/>
    <col min="22" max="22" width="6.625" style="41" customWidth="1"/>
    <col min="23" max="23" width="12.625" style="41" customWidth="1"/>
    <col min="24" max="25" width="10.625" style="42" customWidth="1"/>
    <col min="26" max="26" width="6.625" style="41" customWidth="1"/>
    <col min="27" max="27" width="12.625" style="41" customWidth="1"/>
    <col min="28" max="29" width="10.625" style="42" customWidth="1"/>
    <col min="30" max="30" width="6.625" style="41" customWidth="1"/>
    <col min="31" max="31" width="12.625" style="41" customWidth="1"/>
    <col min="32" max="33" width="10.625" style="42" customWidth="1"/>
    <col min="34" max="34" width="6.625" style="41" customWidth="1"/>
    <col min="35" max="35" width="12.625" style="41" customWidth="1"/>
    <col min="36" max="37" width="10.625" style="42" customWidth="1"/>
    <col min="38" max="38" width="6.625" style="41" customWidth="1"/>
    <col min="39" max="39" width="12.625" style="41" customWidth="1"/>
    <col min="40" max="41" width="10.625" style="42" customWidth="1"/>
    <col min="42" max="42" width="6.625" style="41" customWidth="1"/>
    <col min="43" max="43" width="12.625" style="41" customWidth="1"/>
    <col min="44" max="45" width="10.625" style="42" customWidth="1"/>
    <col min="46" max="46" width="6.625" style="41" customWidth="1"/>
    <col min="47" max="47" width="12.625" style="41" customWidth="1"/>
    <col min="48" max="49" width="10.625" style="42" customWidth="1"/>
    <col min="50" max="50" width="6.625" style="41" customWidth="1"/>
    <col min="51" max="51" width="12.625" style="41" customWidth="1"/>
    <col min="52" max="53" width="10.625" style="42" customWidth="1"/>
    <col min="54" max="54" width="6.625" style="41" customWidth="1"/>
    <col min="55" max="55" width="12.625" style="41" customWidth="1"/>
    <col min="56" max="57" width="10.625" style="42" customWidth="1"/>
    <col min="58" max="58" width="6.625" style="41" customWidth="1"/>
    <col min="59" max="59" width="12.625" style="41" customWidth="1"/>
    <col min="60" max="61" width="10.625" style="42" customWidth="1"/>
    <col min="62" max="62" width="6.625" style="41" customWidth="1"/>
    <col min="63" max="63" width="12.625" style="41" customWidth="1"/>
    <col min="64" max="65" width="10.625" style="42" customWidth="1"/>
    <col min="66" max="66" width="6.625" style="41" customWidth="1"/>
    <col min="67" max="67" width="12.625" style="41" customWidth="1"/>
    <col min="68" max="69" width="10.625" style="42" customWidth="1"/>
    <col min="70" max="70" width="6.625" style="41" customWidth="1"/>
    <col min="71" max="71" width="12.625" style="41" customWidth="1"/>
    <col min="72" max="73" width="10.625" style="42" customWidth="1"/>
    <col min="74" max="74" width="6.625" style="41" customWidth="1"/>
    <col min="75" max="75" width="12.625" style="41" customWidth="1"/>
    <col min="76" max="77" width="10.625" style="42" customWidth="1"/>
    <col min="78" max="78" width="6.625" style="41" customWidth="1"/>
    <col min="79" max="79" width="12.625" style="41" customWidth="1"/>
    <col min="80" max="81" width="10.625" style="42" customWidth="1"/>
    <col min="82" max="82" width="6.625" style="41" customWidth="1"/>
    <col min="83" max="83" width="12.625" style="41" customWidth="1"/>
    <col min="84" max="85" width="10.625" style="42" customWidth="1"/>
    <col min="86" max="86" width="6.625" style="41" customWidth="1"/>
    <col min="87" max="87" width="12.625" style="41" customWidth="1"/>
    <col min="88" max="89" width="10.625" style="42" customWidth="1"/>
    <col min="90" max="90" width="6.625" style="41" customWidth="1"/>
    <col min="91" max="91" width="12.625" style="41" customWidth="1"/>
    <col min="92" max="93" width="10.625" style="42" customWidth="1"/>
    <col min="94" max="94" width="6.625" style="41" customWidth="1"/>
    <col min="95" max="95" width="12.625" style="41" customWidth="1"/>
    <col min="96" max="97" width="10.625" style="42" customWidth="1"/>
    <col min="98" max="98" width="6.625" style="41" customWidth="1"/>
    <col min="99" max="99" width="12.625" style="41" customWidth="1"/>
    <col min="100" max="101" width="10.625" style="42" customWidth="1"/>
    <col min="102" max="102" width="6.625" style="41" customWidth="1"/>
    <col min="103" max="103" width="12.625" style="41" customWidth="1"/>
    <col min="104" max="105" width="10.625" style="42" customWidth="1"/>
    <col min="106" max="106" width="6.625" style="41" customWidth="1"/>
    <col min="107" max="107" width="12.625" style="41" customWidth="1"/>
    <col min="108" max="109" width="10.625" style="42" customWidth="1"/>
    <col min="110" max="110" width="6.625" style="41" customWidth="1"/>
    <col min="111" max="111" width="12.625" style="41" customWidth="1"/>
    <col min="112" max="113" width="10.625" style="42" customWidth="1"/>
    <col min="114" max="114" width="6.625" style="41" customWidth="1"/>
    <col min="115" max="115" width="12.625" style="41" customWidth="1"/>
    <col min="116" max="117" width="10.625" style="42" customWidth="1"/>
    <col min="118" max="118" width="6.625" style="41" customWidth="1"/>
    <col min="119" max="119" width="12.625" style="41" customWidth="1"/>
    <col min="120" max="121" width="10.625" style="42" customWidth="1"/>
    <col min="122" max="122" width="6.625" style="41" customWidth="1"/>
    <col min="123" max="123" width="12.625" style="41" customWidth="1"/>
    <col min="124" max="125" width="10.625" style="42" customWidth="1"/>
    <col min="126" max="16384" width="9.00390625" style="71" customWidth="1"/>
  </cols>
  <sheetData>
    <row r="1" spans="1:5" ht="17.25">
      <c r="A1" s="1" t="s">
        <v>324</v>
      </c>
      <c r="B1" s="58"/>
      <c r="C1" s="1"/>
      <c r="D1" s="1"/>
      <c r="E1" s="1"/>
    </row>
    <row r="2" spans="1:125" s="70" customFormat="1" ht="22.5" customHeight="1">
      <c r="A2" s="118" t="s">
        <v>290</v>
      </c>
      <c r="B2" s="115" t="s">
        <v>68</v>
      </c>
      <c r="C2" s="122" t="s">
        <v>320</v>
      </c>
      <c r="D2" s="66" t="s">
        <v>321</v>
      </c>
      <c r="E2" s="67"/>
      <c r="F2" s="66" t="s">
        <v>69</v>
      </c>
      <c r="G2" s="68"/>
      <c r="H2" s="68"/>
      <c r="I2" s="50"/>
      <c r="J2" s="66" t="s">
        <v>70</v>
      </c>
      <c r="K2" s="68"/>
      <c r="L2" s="68"/>
      <c r="M2" s="50"/>
      <c r="N2" s="66" t="s">
        <v>71</v>
      </c>
      <c r="O2" s="68"/>
      <c r="P2" s="68"/>
      <c r="Q2" s="50"/>
      <c r="R2" s="66" t="s">
        <v>72</v>
      </c>
      <c r="S2" s="68"/>
      <c r="T2" s="68"/>
      <c r="U2" s="50"/>
      <c r="V2" s="66" t="s">
        <v>73</v>
      </c>
      <c r="W2" s="68"/>
      <c r="X2" s="68"/>
      <c r="Y2" s="50"/>
      <c r="Z2" s="66" t="s">
        <v>74</v>
      </c>
      <c r="AA2" s="68"/>
      <c r="AB2" s="68"/>
      <c r="AC2" s="50"/>
      <c r="AD2" s="66" t="s">
        <v>75</v>
      </c>
      <c r="AE2" s="68"/>
      <c r="AF2" s="68"/>
      <c r="AG2" s="50"/>
      <c r="AH2" s="66" t="s">
        <v>76</v>
      </c>
      <c r="AI2" s="68"/>
      <c r="AJ2" s="68"/>
      <c r="AK2" s="50"/>
      <c r="AL2" s="66" t="s">
        <v>77</v>
      </c>
      <c r="AM2" s="68"/>
      <c r="AN2" s="68"/>
      <c r="AO2" s="50"/>
      <c r="AP2" s="66" t="s">
        <v>78</v>
      </c>
      <c r="AQ2" s="68"/>
      <c r="AR2" s="68"/>
      <c r="AS2" s="50"/>
      <c r="AT2" s="66" t="s">
        <v>79</v>
      </c>
      <c r="AU2" s="68"/>
      <c r="AV2" s="68"/>
      <c r="AW2" s="50"/>
      <c r="AX2" s="66" t="s">
        <v>80</v>
      </c>
      <c r="AY2" s="68"/>
      <c r="AZ2" s="68"/>
      <c r="BA2" s="50"/>
      <c r="BB2" s="66" t="s">
        <v>81</v>
      </c>
      <c r="BC2" s="68"/>
      <c r="BD2" s="68"/>
      <c r="BE2" s="50"/>
      <c r="BF2" s="66" t="s">
        <v>82</v>
      </c>
      <c r="BG2" s="68"/>
      <c r="BH2" s="68"/>
      <c r="BI2" s="50"/>
      <c r="BJ2" s="66" t="s">
        <v>83</v>
      </c>
      <c r="BK2" s="68"/>
      <c r="BL2" s="68"/>
      <c r="BM2" s="50"/>
      <c r="BN2" s="66" t="s">
        <v>84</v>
      </c>
      <c r="BO2" s="68"/>
      <c r="BP2" s="68"/>
      <c r="BQ2" s="50"/>
      <c r="BR2" s="66" t="s">
        <v>85</v>
      </c>
      <c r="BS2" s="68"/>
      <c r="BT2" s="68"/>
      <c r="BU2" s="50"/>
      <c r="BV2" s="66" t="s">
        <v>86</v>
      </c>
      <c r="BW2" s="68"/>
      <c r="BX2" s="68"/>
      <c r="BY2" s="50"/>
      <c r="BZ2" s="66" t="s">
        <v>87</v>
      </c>
      <c r="CA2" s="68"/>
      <c r="CB2" s="68"/>
      <c r="CC2" s="50"/>
      <c r="CD2" s="66" t="s">
        <v>88</v>
      </c>
      <c r="CE2" s="68"/>
      <c r="CF2" s="68"/>
      <c r="CG2" s="50"/>
      <c r="CH2" s="66" t="s">
        <v>89</v>
      </c>
      <c r="CI2" s="68"/>
      <c r="CJ2" s="68"/>
      <c r="CK2" s="50"/>
      <c r="CL2" s="66" t="s">
        <v>90</v>
      </c>
      <c r="CM2" s="68"/>
      <c r="CN2" s="68"/>
      <c r="CO2" s="50"/>
      <c r="CP2" s="66" t="s">
        <v>91</v>
      </c>
      <c r="CQ2" s="68"/>
      <c r="CR2" s="68"/>
      <c r="CS2" s="50"/>
      <c r="CT2" s="66" t="s">
        <v>92</v>
      </c>
      <c r="CU2" s="68"/>
      <c r="CV2" s="68"/>
      <c r="CW2" s="50"/>
      <c r="CX2" s="66" t="s">
        <v>93</v>
      </c>
      <c r="CY2" s="68"/>
      <c r="CZ2" s="68"/>
      <c r="DA2" s="50"/>
      <c r="DB2" s="66" t="s">
        <v>94</v>
      </c>
      <c r="DC2" s="68"/>
      <c r="DD2" s="68"/>
      <c r="DE2" s="50"/>
      <c r="DF2" s="66" t="s">
        <v>95</v>
      </c>
      <c r="DG2" s="68"/>
      <c r="DH2" s="68"/>
      <c r="DI2" s="50"/>
      <c r="DJ2" s="66" t="s">
        <v>96</v>
      </c>
      <c r="DK2" s="68"/>
      <c r="DL2" s="68"/>
      <c r="DM2" s="50"/>
      <c r="DN2" s="66" t="s">
        <v>97</v>
      </c>
      <c r="DO2" s="68"/>
      <c r="DP2" s="68"/>
      <c r="DQ2" s="50"/>
      <c r="DR2" s="66" t="s">
        <v>98</v>
      </c>
      <c r="DS2" s="68"/>
      <c r="DT2" s="68"/>
      <c r="DU2" s="50"/>
    </row>
    <row r="3" spans="1:125" s="70" customFormat="1" ht="22.5" customHeight="1">
      <c r="A3" s="119"/>
      <c r="B3" s="116"/>
      <c r="C3" s="123"/>
      <c r="D3" s="72"/>
      <c r="E3" s="73"/>
      <c r="F3" s="72"/>
      <c r="G3" s="74"/>
      <c r="H3" s="74"/>
      <c r="I3" s="75"/>
      <c r="J3" s="72"/>
      <c r="K3" s="74"/>
      <c r="L3" s="74"/>
      <c r="M3" s="75"/>
      <c r="N3" s="72"/>
      <c r="O3" s="74"/>
      <c r="P3" s="74"/>
      <c r="Q3" s="75"/>
      <c r="R3" s="72"/>
      <c r="S3" s="74"/>
      <c r="T3" s="74"/>
      <c r="U3" s="75"/>
      <c r="V3" s="72"/>
      <c r="W3" s="74"/>
      <c r="X3" s="74"/>
      <c r="Y3" s="75"/>
      <c r="Z3" s="72"/>
      <c r="AA3" s="74"/>
      <c r="AB3" s="74"/>
      <c r="AC3" s="75"/>
      <c r="AD3" s="72"/>
      <c r="AE3" s="74"/>
      <c r="AF3" s="74"/>
      <c r="AG3" s="75"/>
      <c r="AH3" s="72"/>
      <c r="AI3" s="74"/>
      <c r="AJ3" s="74"/>
      <c r="AK3" s="75"/>
      <c r="AL3" s="72"/>
      <c r="AM3" s="74"/>
      <c r="AN3" s="74"/>
      <c r="AO3" s="75"/>
      <c r="AP3" s="72"/>
      <c r="AQ3" s="74"/>
      <c r="AR3" s="74"/>
      <c r="AS3" s="75"/>
      <c r="AT3" s="72"/>
      <c r="AU3" s="74"/>
      <c r="AV3" s="74"/>
      <c r="AW3" s="75"/>
      <c r="AX3" s="72"/>
      <c r="AY3" s="74"/>
      <c r="AZ3" s="74"/>
      <c r="BA3" s="75"/>
      <c r="BB3" s="72"/>
      <c r="BC3" s="74"/>
      <c r="BD3" s="74"/>
      <c r="BE3" s="75"/>
      <c r="BF3" s="72"/>
      <c r="BG3" s="74"/>
      <c r="BH3" s="74"/>
      <c r="BI3" s="75"/>
      <c r="BJ3" s="72"/>
      <c r="BK3" s="74"/>
      <c r="BL3" s="74"/>
      <c r="BM3" s="75"/>
      <c r="BN3" s="72"/>
      <c r="BO3" s="74"/>
      <c r="BP3" s="74"/>
      <c r="BQ3" s="75"/>
      <c r="BR3" s="72"/>
      <c r="BS3" s="74"/>
      <c r="BT3" s="74"/>
      <c r="BU3" s="75"/>
      <c r="BV3" s="72"/>
      <c r="BW3" s="74"/>
      <c r="BX3" s="74"/>
      <c r="BY3" s="75"/>
      <c r="BZ3" s="72"/>
      <c r="CA3" s="74"/>
      <c r="CB3" s="74"/>
      <c r="CC3" s="75"/>
      <c r="CD3" s="72"/>
      <c r="CE3" s="74"/>
      <c r="CF3" s="74"/>
      <c r="CG3" s="75"/>
      <c r="CH3" s="72"/>
      <c r="CI3" s="74"/>
      <c r="CJ3" s="74"/>
      <c r="CK3" s="75"/>
      <c r="CL3" s="72"/>
      <c r="CM3" s="74"/>
      <c r="CN3" s="74"/>
      <c r="CO3" s="75"/>
      <c r="CP3" s="72"/>
      <c r="CQ3" s="74"/>
      <c r="CR3" s="74"/>
      <c r="CS3" s="75"/>
      <c r="CT3" s="72"/>
      <c r="CU3" s="74"/>
      <c r="CV3" s="74"/>
      <c r="CW3" s="75"/>
      <c r="CX3" s="72"/>
      <c r="CY3" s="74"/>
      <c r="CZ3" s="74"/>
      <c r="DA3" s="75"/>
      <c r="DB3" s="72"/>
      <c r="DC3" s="74"/>
      <c r="DD3" s="74"/>
      <c r="DE3" s="75"/>
      <c r="DF3" s="72"/>
      <c r="DG3" s="74"/>
      <c r="DH3" s="74"/>
      <c r="DI3" s="75"/>
      <c r="DJ3" s="72"/>
      <c r="DK3" s="74"/>
      <c r="DL3" s="74"/>
      <c r="DM3" s="75"/>
      <c r="DN3" s="72"/>
      <c r="DO3" s="74"/>
      <c r="DP3" s="74"/>
      <c r="DQ3" s="75"/>
      <c r="DR3" s="72"/>
      <c r="DS3" s="74"/>
      <c r="DT3" s="74"/>
      <c r="DU3" s="75"/>
    </row>
    <row r="4" spans="1:125" s="70" customFormat="1" ht="22.5" customHeight="1">
      <c r="A4" s="119"/>
      <c r="B4" s="116"/>
      <c r="C4" s="119"/>
      <c r="D4" s="37" t="s">
        <v>99</v>
      </c>
      <c r="E4" s="37" t="s">
        <v>2</v>
      </c>
      <c r="F4" s="124" t="s">
        <v>100</v>
      </c>
      <c r="G4" s="127" t="s">
        <v>322</v>
      </c>
      <c r="H4" s="37" t="s">
        <v>101</v>
      </c>
      <c r="I4" s="37" t="s">
        <v>2</v>
      </c>
      <c r="J4" s="124" t="s">
        <v>100</v>
      </c>
      <c r="K4" s="127" t="s">
        <v>322</v>
      </c>
      <c r="L4" s="37" t="s">
        <v>101</v>
      </c>
      <c r="M4" s="37" t="s">
        <v>2</v>
      </c>
      <c r="N4" s="124" t="s">
        <v>100</v>
      </c>
      <c r="O4" s="127" t="s">
        <v>322</v>
      </c>
      <c r="P4" s="37" t="s">
        <v>101</v>
      </c>
      <c r="Q4" s="37" t="s">
        <v>2</v>
      </c>
      <c r="R4" s="124" t="s">
        <v>100</v>
      </c>
      <c r="S4" s="127" t="s">
        <v>322</v>
      </c>
      <c r="T4" s="37" t="s">
        <v>101</v>
      </c>
      <c r="U4" s="37" t="s">
        <v>2</v>
      </c>
      <c r="V4" s="124" t="s">
        <v>100</v>
      </c>
      <c r="W4" s="127" t="s">
        <v>322</v>
      </c>
      <c r="X4" s="37" t="s">
        <v>101</v>
      </c>
      <c r="Y4" s="37" t="s">
        <v>2</v>
      </c>
      <c r="Z4" s="124" t="s">
        <v>100</v>
      </c>
      <c r="AA4" s="127" t="s">
        <v>322</v>
      </c>
      <c r="AB4" s="37" t="s">
        <v>101</v>
      </c>
      <c r="AC4" s="37" t="s">
        <v>2</v>
      </c>
      <c r="AD4" s="124" t="s">
        <v>100</v>
      </c>
      <c r="AE4" s="127" t="s">
        <v>322</v>
      </c>
      <c r="AF4" s="37" t="s">
        <v>101</v>
      </c>
      <c r="AG4" s="37" t="s">
        <v>2</v>
      </c>
      <c r="AH4" s="124" t="s">
        <v>100</v>
      </c>
      <c r="AI4" s="127" t="s">
        <v>322</v>
      </c>
      <c r="AJ4" s="37" t="s">
        <v>101</v>
      </c>
      <c r="AK4" s="37" t="s">
        <v>2</v>
      </c>
      <c r="AL4" s="124" t="s">
        <v>100</v>
      </c>
      <c r="AM4" s="127" t="s">
        <v>322</v>
      </c>
      <c r="AN4" s="37" t="s">
        <v>101</v>
      </c>
      <c r="AO4" s="37" t="s">
        <v>2</v>
      </c>
      <c r="AP4" s="124" t="s">
        <v>100</v>
      </c>
      <c r="AQ4" s="127" t="s">
        <v>322</v>
      </c>
      <c r="AR4" s="37" t="s">
        <v>101</v>
      </c>
      <c r="AS4" s="37" t="s">
        <v>2</v>
      </c>
      <c r="AT4" s="124" t="s">
        <v>100</v>
      </c>
      <c r="AU4" s="127" t="s">
        <v>322</v>
      </c>
      <c r="AV4" s="37" t="s">
        <v>101</v>
      </c>
      <c r="AW4" s="37" t="s">
        <v>2</v>
      </c>
      <c r="AX4" s="124" t="s">
        <v>100</v>
      </c>
      <c r="AY4" s="127" t="s">
        <v>322</v>
      </c>
      <c r="AZ4" s="37" t="s">
        <v>101</v>
      </c>
      <c r="BA4" s="37" t="s">
        <v>2</v>
      </c>
      <c r="BB4" s="124" t="s">
        <v>100</v>
      </c>
      <c r="BC4" s="127" t="s">
        <v>322</v>
      </c>
      <c r="BD4" s="37" t="s">
        <v>101</v>
      </c>
      <c r="BE4" s="37" t="s">
        <v>2</v>
      </c>
      <c r="BF4" s="124" t="s">
        <v>100</v>
      </c>
      <c r="BG4" s="127" t="s">
        <v>322</v>
      </c>
      <c r="BH4" s="37" t="s">
        <v>101</v>
      </c>
      <c r="BI4" s="37" t="s">
        <v>2</v>
      </c>
      <c r="BJ4" s="124" t="s">
        <v>100</v>
      </c>
      <c r="BK4" s="127" t="s">
        <v>322</v>
      </c>
      <c r="BL4" s="37" t="s">
        <v>101</v>
      </c>
      <c r="BM4" s="37" t="s">
        <v>2</v>
      </c>
      <c r="BN4" s="124" t="s">
        <v>100</v>
      </c>
      <c r="BO4" s="127" t="s">
        <v>322</v>
      </c>
      <c r="BP4" s="37" t="s">
        <v>101</v>
      </c>
      <c r="BQ4" s="37" t="s">
        <v>2</v>
      </c>
      <c r="BR4" s="124" t="s">
        <v>100</v>
      </c>
      <c r="BS4" s="127" t="s">
        <v>322</v>
      </c>
      <c r="BT4" s="37" t="s">
        <v>101</v>
      </c>
      <c r="BU4" s="37" t="s">
        <v>2</v>
      </c>
      <c r="BV4" s="124" t="s">
        <v>100</v>
      </c>
      <c r="BW4" s="127" t="s">
        <v>322</v>
      </c>
      <c r="BX4" s="37" t="s">
        <v>101</v>
      </c>
      <c r="BY4" s="37" t="s">
        <v>2</v>
      </c>
      <c r="BZ4" s="124" t="s">
        <v>100</v>
      </c>
      <c r="CA4" s="127" t="s">
        <v>322</v>
      </c>
      <c r="CB4" s="37" t="s">
        <v>101</v>
      </c>
      <c r="CC4" s="37" t="s">
        <v>2</v>
      </c>
      <c r="CD4" s="124" t="s">
        <v>100</v>
      </c>
      <c r="CE4" s="127" t="s">
        <v>322</v>
      </c>
      <c r="CF4" s="37" t="s">
        <v>101</v>
      </c>
      <c r="CG4" s="37" t="s">
        <v>2</v>
      </c>
      <c r="CH4" s="124" t="s">
        <v>100</v>
      </c>
      <c r="CI4" s="127" t="s">
        <v>322</v>
      </c>
      <c r="CJ4" s="37" t="s">
        <v>101</v>
      </c>
      <c r="CK4" s="37" t="s">
        <v>2</v>
      </c>
      <c r="CL4" s="124" t="s">
        <v>100</v>
      </c>
      <c r="CM4" s="127" t="s">
        <v>322</v>
      </c>
      <c r="CN4" s="37" t="s">
        <v>101</v>
      </c>
      <c r="CO4" s="37" t="s">
        <v>2</v>
      </c>
      <c r="CP4" s="124" t="s">
        <v>100</v>
      </c>
      <c r="CQ4" s="127" t="s">
        <v>322</v>
      </c>
      <c r="CR4" s="37" t="s">
        <v>101</v>
      </c>
      <c r="CS4" s="37" t="s">
        <v>2</v>
      </c>
      <c r="CT4" s="124" t="s">
        <v>100</v>
      </c>
      <c r="CU4" s="127" t="s">
        <v>322</v>
      </c>
      <c r="CV4" s="37" t="s">
        <v>101</v>
      </c>
      <c r="CW4" s="37" t="s">
        <v>2</v>
      </c>
      <c r="CX4" s="124" t="s">
        <v>100</v>
      </c>
      <c r="CY4" s="127" t="s">
        <v>322</v>
      </c>
      <c r="CZ4" s="37" t="s">
        <v>101</v>
      </c>
      <c r="DA4" s="37" t="s">
        <v>2</v>
      </c>
      <c r="DB4" s="124" t="s">
        <v>100</v>
      </c>
      <c r="DC4" s="127" t="s">
        <v>322</v>
      </c>
      <c r="DD4" s="37" t="s">
        <v>101</v>
      </c>
      <c r="DE4" s="37" t="s">
        <v>2</v>
      </c>
      <c r="DF4" s="124" t="s">
        <v>100</v>
      </c>
      <c r="DG4" s="127" t="s">
        <v>322</v>
      </c>
      <c r="DH4" s="37" t="s">
        <v>101</v>
      </c>
      <c r="DI4" s="37" t="s">
        <v>2</v>
      </c>
      <c r="DJ4" s="124" t="s">
        <v>100</v>
      </c>
      <c r="DK4" s="127" t="s">
        <v>322</v>
      </c>
      <c r="DL4" s="37" t="s">
        <v>101</v>
      </c>
      <c r="DM4" s="37" t="s">
        <v>2</v>
      </c>
      <c r="DN4" s="124" t="s">
        <v>100</v>
      </c>
      <c r="DO4" s="127" t="s">
        <v>322</v>
      </c>
      <c r="DP4" s="37" t="s">
        <v>101</v>
      </c>
      <c r="DQ4" s="37" t="s">
        <v>2</v>
      </c>
      <c r="DR4" s="124" t="s">
        <v>100</v>
      </c>
      <c r="DS4" s="127" t="s">
        <v>322</v>
      </c>
      <c r="DT4" s="37" t="s">
        <v>101</v>
      </c>
      <c r="DU4" s="37" t="s">
        <v>2</v>
      </c>
    </row>
    <row r="5" spans="1:125" s="70" customFormat="1" ht="22.5" customHeight="1">
      <c r="A5" s="119"/>
      <c r="B5" s="116"/>
      <c r="C5" s="119"/>
      <c r="D5" s="38"/>
      <c r="E5" s="38"/>
      <c r="F5" s="125"/>
      <c r="G5" s="128"/>
      <c r="H5" s="38"/>
      <c r="I5" s="38"/>
      <c r="J5" s="125"/>
      <c r="K5" s="128"/>
      <c r="L5" s="38"/>
      <c r="M5" s="38"/>
      <c r="N5" s="125"/>
      <c r="O5" s="128"/>
      <c r="P5" s="38"/>
      <c r="Q5" s="38"/>
      <c r="R5" s="125"/>
      <c r="S5" s="128"/>
      <c r="T5" s="38"/>
      <c r="U5" s="38"/>
      <c r="V5" s="125"/>
      <c r="W5" s="128"/>
      <c r="X5" s="38"/>
      <c r="Y5" s="38"/>
      <c r="Z5" s="125"/>
      <c r="AA5" s="128"/>
      <c r="AB5" s="38"/>
      <c r="AC5" s="38"/>
      <c r="AD5" s="125"/>
      <c r="AE5" s="128"/>
      <c r="AF5" s="38"/>
      <c r="AG5" s="38"/>
      <c r="AH5" s="125"/>
      <c r="AI5" s="128"/>
      <c r="AJ5" s="38"/>
      <c r="AK5" s="38"/>
      <c r="AL5" s="125"/>
      <c r="AM5" s="128"/>
      <c r="AN5" s="38"/>
      <c r="AO5" s="38"/>
      <c r="AP5" s="125"/>
      <c r="AQ5" s="128"/>
      <c r="AR5" s="38"/>
      <c r="AS5" s="38"/>
      <c r="AT5" s="125"/>
      <c r="AU5" s="128"/>
      <c r="AV5" s="38"/>
      <c r="AW5" s="38"/>
      <c r="AX5" s="125"/>
      <c r="AY5" s="128"/>
      <c r="AZ5" s="38"/>
      <c r="BA5" s="38"/>
      <c r="BB5" s="125"/>
      <c r="BC5" s="128"/>
      <c r="BD5" s="38"/>
      <c r="BE5" s="38"/>
      <c r="BF5" s="125"/>
      <c r="BG5" s="128"/>
      <c r="BH5" s="38"/>
      <c r="BI5" s="38"/>
      <c r="BJ5" s="125"/>
      <c r="BK5" s="128"/>
      <c r="BL5" s="38"/>
      <c r="BM5" s="38"/>
      <c r="BN5" s="125"/>
      <c r="BO5" s="128"/>
      <c r="BP5" s="38"/>
      <c r="BQ5" s="38"/>
      <c r="BR5" s="125"/>
      <c r="BS5" s="128"/>
      <c r="BT5" s="38"/>
      <c r="BU5" s="38"/>
      <c r="BV5" s="125"/>
      <c r="BW5" s="128"/>
      <c r="BX5" s="38"/>
      <c r="BY5" s="38"/>
      <c r="BZ5" s="125"/>
      <c r="CA5" s="128"/>
      <c r="CB5" s="38"/>
      <c r="CC5" s="38"/>
      <c r="CD5" s="125"/>
      <c r="CE5" s="128"/>
      <c r="CF5" s="38"/>
      <c r="CG5" s="38"/>
      <c r="CH5" s="125"/>
      <c r="CI5" s="128"/>
      <c r="CJ5" s="38"/>
      <c r="CK5" s="38"/>
      <c r="CL5" s="125"/>
      <c r="CM5" s="128"/>
      <c r="CN5" s="38"/>
      <c r="CO5" s="38"/>
      <c r="CP5" s="125"/>
      <c r="CQ5" s="128"/>
      <c r="CR5" s="38"/>
      <c r="CS5" s="38"/>
      <c r="CT5" s="125"/>
      <c r="CU5" s="128"/>
      <c r="CV5" s="38"/>
      <c r="CW5" s="38"/>
      <c r="CX5" s="125"/>
      <c r="CY5" s="128"/>
      <c r="CZ5" s="38"/>
      <c r="DA5" s="38"/>
      <c r="DB5" s="125"/>
      <c r="DC5" s="128"/>
      <c r="DD5" s="38"/>
      <c r="DE5" s="38"/>
      <c r="DF5" s="125"/>
      <c r="DG5" s="128"/>
      <c r="DH5" s="38"/>
      <c r="DI5" s="38"/>
      <c r="DJ5" s="125"/>
      <c r="DK5" s="128"/>
      <c r="DL5" s="38"/>
      <c r="DM5" s="38"/>
      <c r="DN5" s="125"/>
      <c r="DO5" s="128"/>
      <c r="DP5" s="38"/>
      <c r="DQ5" s="38"/>
      <c r="DR5" s="125"/>
      <c r="DS5" s="128"/>
      <c r="DT5" s="38"/>
      <c r="DU5" s="38"/>
    </row>
    <row r="6" spans="1:125" s="70" customFormat="1" ht="22.5" customHeight="1">
      <c r="A6" s="119"/>
      <c r="B6" s="117"/>
      <c r="C6" s="119"/>
      <c r="D6" s="55" t="s">
        <v>7</v>
      </c>
      <c r="E6" s="55" t="s">
        <v>7</v>
      </c>
      <c r="F6" s="126"/>
      <c r="G6" s="129"/>
      <c r="H6" s="55" t="s">
        <v>7</v>
      </c>
      <c r="I6" s="55" t="s">
        <v>7</v>
      </c>
      <c r="J6" s="126"/>
      <c r="K6" s="129"/>
      <c r="L6" s="55" t="s">
        <v>7</v>
      </c>
      <c r="M6" s="55" t="s">
        <v>7</v>
      </c>
      <c r="N6" s="126"/>
      <c r="O6" s="129"/>
      <c r="P6" s="55" t="s">
        <v>7</v>
      </c>
      <c r="Q6" s="55" t="s">
        <v>7</v>
      </c>
      <c r="R6" s="126"/>
      <c r="S6" s="129"/>
      <c r="T6" s="55" t="s">
        <v>7</v>
      </c>
      <c r="U6" s="55" t="s">
        <v>7</v>
      </c>
      <c r="V6" s="126"/>
      <c r="W6" s="129"/>
      <c r="X6" s="55" t="s">
        <v>7</v>
      </c>
      <c r="Y6" s="55" t="s">
        <v>7</v>
      </c>
      <c r="Z6" s="126"/>
      <c r="AA6" s="129"/>
      <c r="AB6" s="55" t="s">
        <v>7</v>
      </c>
      <c r="AC6" s="55" t="s">
        <v>7</v>
      </c>
      <c r="AD6" s="126"/>
      <c r="AE6" s="129"/>
      <c r="AF6" s="55" t="s">
        <v>7</v>
      </c>
      <c r="AG6" s="55" t="s">
        <v>7</v>
      </c>
      <c r="AH6" s="126"/>
      <c r="AI6" s="129"/>
      <c r="AJ6" s="55" t="s">
        <v>7</v>
      </c>
      <c r="AK6" s="55" t="s">
        <v>7</v>
      </c>
      <c r="AL6" s="126"/>
      <c r="AM6" s="129"/>
      <c r="AN6" s="55" t="s">
        <v>7</v>
      </c>
      <c r="AO6" s="55" t="s">
        <v>7</v>
      </c>
      <c r="AP6" s="126"/>
      <c r="AQ6" s="129"/>
      <c r="AR6" s="55" t="s">
        <v>7</v>
      </c>
      <c r="AS6" s="55" t="s">
        <v>7</v>
      </c>
      <c r="AT6" s="126"/>
      <c r="AU6" s="129"/>
      <c r="AV6" s="55" t="s">
        <v>7</v>
      </c>
      <c r="AW6" s="55" t="s">
        <v>7</v>
      </c>
      <c r="AX6" s="126"/>
      <c r="AY6" s="129"/>
      <c r="AZ6" s="55" t="s">
        <v>7</v>
      </c>
      <c r="BA6" s="55" t="s">
        <v>7</v>
      </c>
      <c r="BB6" s="126"/>
      <c r="BC6" s="129"/>
      <c r="BD6" s="55" t="s">
        <v>7</v>
      </c>
      <c r="BE6" s="55" t="s">
        <v>7</v>
      </c>
      <c r="BF6" s="126"/>
      <c r="BG6" s="129"/>
      <c r="BH6" s="55" t="s">
        <v>7</v>
      </c>
      <c r="BI6" s="55" t="s">
        <v>7</v>
      </c>
      <c r="BJ6" s="126"/>
      <c r="BK6" s="129"/>
      <c r="BL6" s="55" t="s">
        <v>7</v>
      </c>
      <c r="BM6" s="55" t="s">
        <v>7</v>
      </c>
      <c r="BN6" s="126"/>
      <c r="BO6" s="129"/>
      <c r="BP6" s="55" t="s">
        <v>7</v>
      </c>
      <c r="BQ6" s="55" t="s">
        <v>7</v>
      </c>
      <c r="BR6" s="126"/>
      <c r="BS6" s="129"/>
      <c r="BT6" s="55" t="s">
        <v>7</v>
      </c>
      <c r="BU6" s="55" t="s">
        <v>7</v>
      </c>
      <c r="BV6" s="126"/>
      <c r="BW6" s="129"/>
      <c r="BX6" s="55" t="s">
        <v>7</v>
      </c>
      <c r="BY6" s="55" t="s">
        <v>7</v>
      </c>
      <c r="BZ6" s="126"/>
      <c r="CA6" s="129"/>
      <c r="CB6" s="55" t="s">
        <v>7</v>
      </c>
      <c r="CC6" s="55" t="s">
        <v>7</v>
      </c>
      <c r="CD6" s="126"/>
      <c r="CE6" s="129"/>
      <c r="CF6" s="55" t="s">
        <v>7</v>
      </c>
      <c r="CG6" s="55" t="s">
        <v>7</v>
      </c>
      <c r="CH6" s="126"/>
      <c r="CI6" s="129"/>
      <c r="CJ6" s="55" t="s">
        <v>7</v>
      </c>
      <c r="CK6" s="55" t="s">
        <v>7</v>
      </c>
      <c r="CL6" s="126"/>
      <c r="CM6" s="129"/>
      <c r="CN6" s="55" t="s">
        <v>7</v>
      </c>
      <c r="CO6" s="55" t="s">
        <v>7</v>
      </c>
      <c r="CP6" s="126"/>
      <c r="CQ6" s="129"/>
      <c r="CR6" s="55" t="s">
        <v>7</v>
      </c>
      <c r="CS6" s="55" t="s">
        <v>7</v>
      </c>
      <c r="CT6" s="126"/>
      <c r="CU6" s="129"/>
      <c r="CV6" s="55" t="s">
        <v>7</v>
      </c>
      <c r="CW6" s="55" t="s">
        <v>7</v>
      </c>
      <c r="CX6" s="126"/>
      <c r="CY6" s="129"/>
      <c r="CZ6" s="55" t="s">
        <v>7</v>
      </c>
      <c r="DA6" s="55" t="s">
        <v>7</v>
      </c>
      <c r="DB6" s="126"/>
      <c r="DC6" s="129"/>
      <c r="DD6" s="55" t="s">
        <v>7</v>
      </c>
      <c r="DE6" s="55" t="s">
        <v>7</v>
      </c>
      <c r="DF6" s="126"/>
      <c r="DG6" s="129"/>
      <c r="DH6" s="55" t="s">
        <v>7</v>
      </c>
      <c r="DI6" s="55" t="s">
        <v>7</v>
      </c>
      <c r="DJ6" s="126"/>
      <c r="DK6" s="129"/>
      <c r="DL6" s="55" t="s">
        <v>7</v>
      </c>
      <c r="DM6" s="55" t="s">
        <v>7</v>
      </c>
      <c r="DN6" s="126"/>
      <c r="DO6" s="129"/>
      <c r="DP6" s="55" t="s">
        <v>7</v>
      </c>
      <c r="DQ6" s="55" t="s">
        <v>7</v>
      </c>
      <c r="DR6" s="126"/>
      <c r="DS6" s="129"/>
      <c r="DT6" s="55" t="s">
        <v>7</v>
      </c>
      <c r="DU6" s="55" t="s">
        <v>7</v>
      </c>
    </row>
    <row r="7" spans="1:125" ht="13.5">
      <c r="A7" s="78" t="s">
        <v>8</v>
      </c>
      <c r="B7" s="78" t="s">
        <v>242</v>
      </c>
      <c r="C7" s="79" t="s">
        <v>243</v>
      </c>
      <c r="D7" s="18">
        <f aca="true" t="shared" si="0" ref="D7:D31">H7+L7+P7+T7+X7+AB7+AF7+AJ7+AN7+AR7+AV7+AZ7+BD7+BH7+BL7+BP7+BT7+BX7+CB7+CF7+CJ7+CN7+CR7+CV7+CZ7+DD7+DH7+DL7+DP7+DT7</f>
        <v>491084</v>
      </c>
      <c r="E7" s="18">
        <f aca="true" t="shared" si="1" ref="E7:E31">I7+M7+Q7+U7+Y7+AC7+AG7+AK7+AO7+AS7+AW7+BA7+BE7+BI7+BM7+BQ7+BU7+BY7+CC7+CG7+CK7+CO7+CS7+CW7+DA7+DE7+DI7+DM7+DQ7+DU7</f>
        <v>119424</v>
      </c>
      <c r="F7" s="85" t="s">
        <v>31</v>
      </c>
      <c r="G7" s="82" t="s">
        <v>32</v>
      </c>
      <c r="H7" s="18">
        <v>331187</v>
      </c>
      <c r="I7" s="18">
        <v>80540</v>
      </c>
      <c r="J7" s="85" t="s">
        <v>165</v>
      </c>
      <c r="K7" s="82" t="s">
        <v>166</v>
      </c>
      <c r="L7" s="18">
        <v>159897</v>
      </c>
      <c r="M7" s="18">
        <v>38884</v>
      </c>
      <c r="N7" s="84"/>
      <c r="O7" s="82"/>
      <c r="P7" s="18"/>
      <c r="Q7" s="18"/>
      <c r="R7" s="84"/>
      <c r="S7" s="82"/>
      <c r="T7" s="18"/>
      <c r="U7" s="18"/>
      <c r="V7" s="84"/>
      <c r="W7" s="82"/>
      <c r="X7" s="18"/>
      <c r="Y7" s="18"/>
      <c r="Z7" s="84"/>
      <c r="AA7" s="82"/>
      <c r="AB7" s="18"/>
      <c r="AC7" s="18"/>
      <c r="AD7" s="84"/>
      <c r="AE7" s="82"/>
      <c r="AF7" s="18"/>
      <c r="AG7" s="18"/>
      <c r="AH7" s="84"/>
      <c r="AI7" s="82"/>
      <c r="AJ7" s="18"/>
      <c r="AK7" s="18"/>
      <c r="AL7" s="84"/>
      <c r="AM7" s="82"/>
      <c r="AN7" s="18"/>
      <c r="AO7" s="18"/>
      <c r="AP7" s="84"/>
      <c r="AQ7" s="82"/>
      <c r="AR7" s="18"/>
      <c r="AS7" s="18"/>
      <c r="AT7" s="84"/>
      <c r="AU7" s="82"/>
      <c r="AV7" s="18"/>
      <c r="AW7" s="18"/>
      <c r="AX7" s="84"/>
      <c r="AY7" s="82"/>
      <c r="AZ7" s="18"/>
      <c r="BA7" s="18"/>
      <c r="BB7" s="84"/>
      <c r="BC7" s="82"/>
      <c r="BD7" s="18"/>
      <c r="BE7" s="18"/>
      <c r="BF7" s="84"/>
      <c r="BG7" s="82"/>
      <c r="BH7" s="18"/>
      <c r="BI7" s="18"/>
      <c r="BJ7" s="84"/>
      <c r="BK7" s="82"/>
      <c r="BL7" s="18"/>
      <c r="BM7" s="18"/>
      <c r="BN7" s="84"/>
      <c r="BO7" s="82"/>
      <c r="BP7" s="18"/>
      <c r="BQ7" s="18"/>
      <c r="BR7" s="84"/>
      <c r="BS7" s="82"/>
      <c r="BT7" s="18"/>
      <c r="BU7" s="18"/>
      <c r="BV7" s="84"/>
      <c r="BW7" s="82"/>
      <c r="BX7" s="18"/>
      <c r="BY7" s="18"/>
      <c r="BZ7" s="84"/>
      <c r="CA7" s="82"/>
      <c r="CB7" s="18"/>
      <c r="CC7" s="18"/>
      <c r="CD7" s="84"/>
      <c r="CE7" s="82"/>
      <c r="CF7" s="18"/>
      <c r="CG7" s="18"/>
      <c r="CH7" s="84"/>
      <c r="CI7" s="82"/>
      <c r="CJ7" s="18"/>
      <c r="CK7" s="18"/>
      <c r="CL7" s="84"/>
      <c r="CM7" s="82"/>
      <c r="CN7" s="18"/>
      <c r="CO7" s="18"/>
      <c r="CP7" s="84"/>
      <c r="CQ7" s="82"/>
      <c r="CR7" s="18"/>
      <c r="CS7" s="18"/>
      <c r="CT7" s="84"/>
      <c r="CU7" s="82"/>
      <c r="CV7" s="18"/>
      <c r="CW7" s="18"/>
      <c r="CX7" s="84"/>
      <c r="CY7" s="82"/>
      <c r="CZ7" s="18"/>
      <c r="DA7" s="18"/>
      <c r="DB7" s="84"/>
      <c r="DC7" s="82"/>
      <c r="DD7" s="18"/>
      <c r="DE7" s="18"/>
      <c r="DF7" s="84"/>
      <c r="DG7" s="82"/>
      <c r="DH7" s="18"/>
      <c r="DI7" s="18"/>
      <c r="DJ7" s="84"/>
      <c r="DK7" s="82"/>
      <c r="DL7" s="18"/>
      <c r="DM7" s="18"/>
      <c r="DN7" s="84"/>
      <c r="DO7" s="82"/>
      <c r="DP7" s="18"/>
      <c r="DQ7" s="18"/>
      <c r="DR7" s="84"/>
      <c r="DS7" s="82"/>
      <c r="DT7" s="18"/>
      <c r="DU7" s="18"/>
    </row>
    <row r="8" spans="1:125" ht="13.5">
      <c r="A8" s="78" t="s">
        <v>8</v>
      </c>
      <c r="B8" s="78" t="s">
        <v>244</v>
      </c>
      <c r="C8" s="79" t="s">
        <v>245</v>
      </c>
      <c r="D8" s="18">
        <f t="shared" si="0"/>
        <v>687930</v>
      </c>
      <c r="E8" s="18">
        <f t="shared" si="1"/>
        <v>167516</v>
      </c>
      <c r="F8" s="85" t="s">
        <v>149</v>
      </c>
      <c r="G8" s="82" t="s">
        <v>150</v>
      </c>
      <c r="H8" s="18">
        <v>175010</v>
      </c>
      <c r="I8" s="18">
        <v>44945</v>
      </c>
      <c r="J8" s="85" t="s">
        <v>145</v>
      </c>
      <c r="K8" s="82" t="s">
        <v>146</v>
      </c>
      <c r="L8" s="18">
        <v>298286</v>
      </c>
      <c r="M8" s="18">
        <v>66437</v>
      </c>
      <c r="N8" s="85" t="s">
        <v>151</v>
      </c>
      <c r="O8" s="82" t="s">
        <v>152</v>
      </c>
      <c r="P8" s="18">
        <v>62326</v>
      </c>
      <c r="Q8" s="18">
        <v>18125</v>
      </c>
      <c r="R8" s="85" t="s">
        <v>147</v>
      </c>
      <c r="S8" s="82" t="s">
        <v>148</v>
      </c>
      <c r="T8" s="18">
        <v>70857</v>
      </c>
      <c r="U8" s="18">
        <v>13937</v>
      </c>
      <c r="V8" s="85" t="s">
        <v>153</v>
      </c>
      <c r="W8" s="82" t="s">
        <v>154</v>
      </c>
      <c r="X8" s="18">
        <v>41413</v>
      </c>
      <c r="Y8" s="18">
        <v>12966</v>
      </c>
      <c r="Z8" s="85" t="s">
        <v>155</v>
      </c>
      <c r="AA8" s="82" t="s">
        <v>156</v>
      </c>
      <c r="AB8" s="18">
        <v>40038</v>
      </c>
      <c r="AC8" s="18">
        <v>11106</v>
      </c>
      <c r="AD8" s="84"/>
      <c r="AE8" s="82"/>
      <c r="AF8" s="18"/>
      <c r="AG8" s="18"/>
      <c r="AH8" s="84"/>
      <c r="AI8" s="82"/>
      <c r="AJ8" s="18"/>
      <c r="AK8" s="18"/>
      <c r="AL8" s="84"/>
      <c r="AM8" s="82"/>
      <c r="AN8" s="18"/>
      <c r="AO8" s="18"/>
      <c r="AP8" s="84"/>
      <c r="AQ8" s="82"/>
      <c r="AR8" s="18"/>
      <c r="AS8" s="18"/>
      <c r="AT8" s="84"/>
      <c r="AU8" s="82"/>
      <c r="AV8" s="18"/>
      <c r="AW8" s="18"/>
      <c r="AX8" s="84"/>
      <c r="AY8" s="82"/>
      <c r="AZ8" s="18"/>
      <c r="BA8" s="18"/>
      <c r="BB8" s="84"/>
      <c r="BC8" s="82"/>
      <c r="BD8" s="18"/>
      <c r="BE8" s="18"/>
      <c r="BF8" s="84"/>
      <c r="BG8" s="82"/>
      <c r="BH8" s="18"/>
      <c r="BI8" s="18"/>
      <c r="BJ8" s="84"/>
      <c r="BK8" s="82"/>
      <c r="BL8" s="18"/>
      <c r="BM8" s="18"/>
      <c r="BN8" s="84"/>
      <c r="BO8" s="82"/>
      <c r="BP8" s="18"/>
      <c r="BQ8" s="18"/>
      <c r="BR8" s="84"/>
      <c r="BS8" s="82"/>
      <c r="BT8" s="18"/>
      <c r="BU8" s="18"/>
      <c r="BV8" s="84"/>
      <c r="BW8" s="82"/>
      <c r="BX8" s="18"/>
      <c r="BY8" s="18"/>
      <c r="BZ8" s="84"/>
      <c r="CA8" s="82"/>
      <c r="CB8" s="18"/>
      <c r="CC8" s="18"/>
      <c r="CD8" s="84"/>
      <c r="CE8" s="82"/>
      <c r="CF8" s="18"/>
      <c r="CG8" s="18"/>
      <c r="CH8" s="84"/>
      <c r="CI8" s="82"/>
      <c r="CJ8" s="18"/>
      <c r="CK8" s="18"/>
      <c r="CL8" s="84"/>
      <c r="CM8" s="82"/>
      <c r="CN8" s="18"/>
      <c r="CO8" s="18"/>
      <c r="CP8" s="84"/>
      <c r="CQ8" s="82"/>
      <c r="CR8" s="18"/>
      <c r="CS8" s="18"/>
      <c r="CT8" s="84"/>
      <c r="CU8" s="82"/>
      <c r="CV8" s="18"/>
      <c r="CW8" s="18"/>
      <c r="CX8" s="84"/>
      <c r="CY8" s="82"/>
      <c r="CZ8" s="18"/>
      <c r="DA8" s="18"/>
      <c r="DB8" s="84"/>
      <c r="DC8" s="82"/>
      <c r="DD8" s="18"/>
      <c r="DE8" s="18"/>
      <c r="DF8" s="84"/>
      <c r="DG8" s="82"/>
      <c r="DH8" s="18"/>
      <c r="DI8" s="18"/>
      <c r="DJ8" s="84"/>
      <c r="DK8" s="82"/>
      <c r="DL8" s="18"/>
      <c r="DM8" s="18"/>
      <c r="DN8" s="84"/>
      <c r="DO8" s="82"/>
      <c r="DP8" s="18"/>
      <c r="DQ8" s="18"/>
      <c r="DR8" s="84"/>
      <c r="DS8" s="82"/>
      <c r="DT8" s="18"/>
      <c r="DU8" s="18"/>
    </row>
    <row r="9" spans="1:125" ht="13.5">
      <c r="A9" s="78" t="s">
        <v>8</v>
      </c>
      <c r="B9" s="78" t="s">
        <v>246</v>
      </c>
      <c r="C9" s="79" t="s">
        <v>247</v>
      </c>
      <c r="D9" s="18">
        <f t="shared" si="0"/>
        <v>0</v>
      </c>
      <c r="E9" s="18">
        <f t="shared" si="1"/>
        <v>124021</v>
      </c>
      <c r="F9" s="85" t="s">
        <v>27</v>
      </c>
      <c r="G9" s="82" t="s">
        <v>28</v>
      </c>
      <c r="H9" s="18">
        <v>0</v>
      </c>
      <c r="I9" s="18">
        <v>35941</v>
      </c>
      <c r="J9" s="85" t="s">
        <v>39</v>
      </c>
      <c r="K9" s="82" t="s">
        <v>40</v>
      </c>
      <c r="L9" s="18">
        <v>0</v>
      </c>
      <c r="M9" s="18">
        <v>40518</v>
      </c>
      <c r="N9" s="85" t="s">
        <v>312</v>
      </c>
      <c r="O9" s="82" t="s">
        <v>313</v>
      </c>
      <c r="P9" s="18">
        <v>0</v>
      </c>
      <c r="Q9" s="18">
        <v>9649</v>
      </c>
      <c r="R9" s="85" t="s">
        <v>209</v>
      </c>
      <c r="S9" s="82" t="s">
        <v>210</v>
      </c>
      <c r="T9" s="18">
        <v>0</v>
      </c>
      <c r="U9" s="18">
        <v>27805</v>
      </c>
      <c r="V9" s="85" t="s">
        <v>211</v>
      </c>
      <c r="W9" s="82" t="s">
        <v>212</v>
      </c>
      <c r="X9" s="18">
        <v>0</v>
      </c>
      <c r="Y9" s="18">
        <v>10108</v>
      </c>
      <c r="Z9" s="84"/>
      <c r="AA9" s="82"/>
      <c r="AB9" s="18"/>
      <c r="AC9" s="18"/>
      <c r="AD9" s="84"/>
      <c r="AE9" s="82"/>
      <c r="AF9" s="18"/>
      <c r="AG9" s="18"/>
      <c r="AH9" s="84"/>
      <c r="AI9" s="82"/>
      <c r="AJ9" s="18"/>
      <c r="AK9" s="18"/>
      <c r="AL9" s="84"/>
      <c r="AM9" s="82"/>
      <c r="AN9" s="18"/>
      <c r="AO9" s="18"/>
      <c r="AP9" s="84"/>
      <c r="AQ9" s="82"/>
      <c r="AR9" s="18"/>
      <c r="AS9" s="18"/>
      <c r="AT9" s="84"/>
      <c r="AU9" s="82"/>
      <c r="AV9" s="18"/>
      <c r="AW9" s="18"/>
      <c r="AX9" s="84"/>
      <c r="AY9" s="82"/>
      <c r="AZ9" s="18"/>
      <c r="BA9" s="18"/>
      <c r="BB9" s="84"/>
      <c r="BC9" s="82"/>
      <c r="BD9" s="18"/>
      <c r="BE9" s="18"/>
      <c r="BF9" s="84"/>
      <c r="BG9" s="82"/>
      <c r="BH9" s="18"/>
      <c r="BI9" s="18"/>
      <c r="BJ9" s="84"/>
      <c r="BK9" s="82"/>
      <c r="BL9" s="18"/>
      <c r="BM9" s="18"/>
      <c r="BN9" s="84"/>
      <c r="BO9" s="82"/>
      <c r="BP9" s="18"/>
      <c r="BQ9" s="18"/>
      <c r="BR9" s="84"/>
      <c r="BS9" s="82"/>
      <c r="BT9" s="18"/>
      <c r="BU9" s="18"/>
      <c r="BV9" s="84"/>
      <c r="BW9" s="82"/>
      <c r="BX9" s="18"/>
      <c r="BY9" s="18"/>
      <c r="BZ9" s="84"/>
      <c r="CA9" s="82"/>
      <c r="CB9" s="18"/>
      <c r="CC9" s="18"/>
      <c r="CD9" s="84"/>
      <c r="CE9" s="82"/>
      <c r="CF9" s="18"/>
      <c r="CG9" s="18"/>
      <c r="CH9" s="84"/>
      <c r="CI9" s="82"/>
      <c r="CJ9" s="18"/>
      <c r="CK9" s="18"/>
      <c r="CL9" s="84"/>
      <c r="CM9" s="82"/>
      <c r="CN9" s="18"/>
      <c r="CO9" s="18"/>
      <c r="CP9" s="84"/>
      <c r="CQ9" s="82"/>
      <c r="CR9" s="18"/>
      <c r="CS9" s="18"/>
      <c r="CT9" s="84"/>
      <c r="CU9" s="82"/>
      <c r="CV9" s="18"/>
      <c r="CW9" s="18"/>
      <c r="CX9" s="84"/>
      <c r="CY9" s="82"/>
      <c r="CZ9" s="18"/>
      <c r="DA9" s="18"/>
      <c r="DB9" s="84"/>
      <c r="DC9" s="82"/>
      <c r="DD9" s="18"/>
      <c r="DE9" s="18"/>
      <c r="DF9" s="84"/>
      <c r="DG9" s="82"/>
      <c r="DH9" s="18"/>
      <c r="DI9" s="18"/>
      <c r="DJ9" s="84"/>
      <c r="DK9" s="82"/>
      <c r="DL9" s="18"/>
      <c r="DM9" s="18"/>
      <c r="DN9" s="84"/>
      <c r="DO9" s="82"/>
      <c r="DP9" s="18"/>
      <c r="DQ9" s="18"/>
      <c r="DR9" s="84"/>
      <c r="DS9" s="82"/>
      <c r="DT9" s="18"/>
      <c r="DU9" s="18"/>
    </row>
    <row r="10" spans="1:125" ht="13.5">
      <c r="A10" s="78" t="s">
        <v>8</v>
      </c>
      <c r="B10" s="78" t="s">
        <v>248</v>
      </c>
      <c r="C10" s="79" t="s">
        <v>249</v>
      </c>
      <c r="D10" s="18">
        <f t="shared" si="0"/>
        <v>853157</v>
      </c>
      <c r="E10" s="18">
        <f t="shared" si="1"/>
        <v>0</v>
      </c>
      <c r="F10" s="85" t="s">
        <v>23</v>
      </c>
      <c r="G10" s="82" t="s">
        <v>24</v>
      </c>
      <c r="H10" s="18">
        <v>588452</v>
      </c>
      <c r="I10" s="18">
        <v>0</v>
      </c>
      <c r="J10" s="85" t="s">
        <v>240</v>
      </c>
      <c r="K10" s="82" t="s">
        <v>241</v>
      </c>
      <c r="L10" s="18">
        <v>172664</v>
      </c>
      <c r="M10" s="18">
        <v>0</v>
      </c>
      <c r="N10" s="85" t="s">
        <v>193</v>
      </c>
      <c r="O10" s="82" t="s">
        <v>194</v>
      </c>
      <c r="P10" s="18">
        <v>92041</v>
      </c>
      <c r="Q10" s="18">
        <v>0</v>
      </c>
      <c r="R10" s="84"/>
      <c r="S10" s="82"/>
      <c r="T10" s="18"/>
      <c r="U10" s="18"/>
      <c r="V10" s="84"/>
      <c r="W10" s="82"/>
      <c r="X10" s="18"/>
      <c r="Y10" s="18"/>
      <c r="Z10" s="84"/>
      <c r="AA10" s="82"/>
      <c r="AB10" s="18"/>
      <c r="AC10" s="18"/>
      <c r="AD10" s="84"/>
      <c r="AE10" s="82"/>
      <c r="AF10" s="18"/>
      <c r="AG10" s="18"/>
      <c r="AH10" s="84"/>
      <c r="AI10" s="82"/>
      <c r="AJ10" s="18"/>
      <c r="AK10" s="18"/>
      <c r="AL10" s="84"/>
      <c r="AM10" s="82"/>
      <c r="AN10" s="18"/>
      <c r="AO10" s="18"/>
      <c r="AP10" s="84"/>
      <c r="AQ10" s="82"/>
      <c r="AR10" s="18"/>
      <c r="AS10" s="18"/>
      <c r="AT10" s="84"/>
      <c r="AU10" s="82"/>
      <c r="AV10" s="18"/>
      <c r="AW10" s="18"/>
      <c r="AX10" s="84"/>
      <c r="AY10" s="82"/>
      <c r="AZ10" s="18"/>
      <c r="BA10" s="18"/>
      <c r="BB10" s="84"/>
      <c r="BC10" s="82"/>
      <c r="BD10" s="18"/>
      <c r="BE10" s="18"/>
      <c r="BF10" s="84"/>
      <c r="BG10" s="82"/>
      <c r="BH10" s="18"/>
      <c r="BI10" s="18"/>
      <c r="BJ10" s="84"/>
      <c r="BK10" s="82"/>
      <c r="BL10" s="18"/>
      <c r="BM10" s="18"/>
      <c r="BN10" s="84"/>
      <c r="BO10" s="82"/>
      <c r="BP10" s="18"/>
      <c r="BQ10" s="18"/>
      <c r="BR10" s="84"/>
      <c r="BS10" s="82"/>
      <c r="BT10" s="18"/>
      <c r="BU10" s="18"/>
      <c r="BV10" s="84"/>
      <c r="BW10" s="82"/>
      <c r="BX10" s="18"/>
      <c r="BY10" s="18"/>
      <c r="BZ10" s="84"/>
      <c r="CA10" s="82"/>
      <c r="CB10" s="18"/>
      <c r="CC10" s="18"/>
      <c r="CD10" s="84"/>
      <c r="CE10" s="82"/>
      <c r="CF10" s="18"/>
      <c r="CG10" s="18"/>
      <c r="CH10" s="84"/>
      <c r="CI10" s="82"/>
      <c r="CJ10" s="18"/>
      <c r="CK10" s="18"/>
      <c r="CL10" s="84"/>
      <c r="CM10" s="82"/>
      <c r="CN10" s="18"/>
      <c r="CO10" s="18"/>
      <c r="CP10" s="84"/>
      <c r="CQ10" s="82"/>
      <c r="CR10" s="18"/>
      <c r="CS10" s="18"/>
      <c r="CT10" s="84"/>
      <c r="CU10" s="82"/>
      <c r="CV10" s="18"/>
      <c r="CW10" s="18"/>
      <c r="CX10" s="84"/>
      <c r="CY10" s="82"/>
      <c r="CZ10" s="18"/>
      <c r="DA10" s="18"/>
      <c r="DB10" s="84"/>
      <c r="DC10" s="82"/>
      <c r="DD10" s="18"/>
      <c r="DE10" s="18"/>
      <c r="DF10" s="84"/>
      <c r="DG10" s="82"/>
      <c r="DH10" s="18"/>
      <c r="DI10" s="18"/>
      <c r="DJ10" s="84"/>
      <c r="DK10" s="82"/>
      <c r="DL10" s="18"/>
      <c r="DM10" s="18"/>
      <c r="DN10" s="84"/>
      <c r="DO10" s="82"/>
      <c r="DP10" s="18"/>
      <c r="DQ10" s="18"/>
      <c r="DR10" s="84"/>
      <c r="DS10" s="82"/>
      <c r="DT10" s="18"/>
      <c r="DU10" s="18"/>
    </row>
    <row r="11" spans="1:125" ht="13.5">
      <c r="A11" s="78" t="s">
        <v>8</v>
      </c>
      <c r="B11" s="78" t="s">
        <v>250</v>
      </c>
      <c r="C11" s="79" t="s">
        <v>251</v>
      </c>
      <c r="D11" s="18">
        <f t="shared" si="0"/>
        <v>0</v>
      </c>
      <c r="E11" s="18">
        <f t="shared" si="1"/>
        <v>640437</v>
      </c>
      <c r="F11" s="85" t="s">
        <v>23</v>
      </c>
      <c r="G11" s="82" t="s">
        <v>24</v>
      </c>
      <c r="H11" s="18">
        <v>0</v>
      </c>
      <c r="I11" s="18">
        <v>88818</v>
      </c>
      <c r="J11" s="85" t="s">
        <v>41</v>
      </c>
      <c r="K11" s="82" t="s">
        <v>42</v>
      </c>
      <c r="L11" s="18">
        <v>0</v>
      </c>
      <c r="M11" s="18">
        <v>58404</v>
      </c>
      <c r="N11" s="85" t="s">
        <v>238</v>
      </c>
      <c r="O11" s="82" t="s">
        <v>239</v>
      </c>
      <c r="P11" s="18">
        <v>0</v>
      </c>
      <c r="Q11" s="18">
        <v>65680</v>
      </c>
      <c r="R11" s="85" t="s">
        <v>37</v>
      </c>
      <c r="S11" s="82" t="s">
        <v>38</v>
      </c>
      <c r="T11" s="18">
        <v>0</v>
      </c>
      <c r="U11" s="18">
        <v>122852</v>
      </c>
      <c r="V11" s="85" t="s">
        <v>240</v>
      </c>
      <c r="W11" s="82" t="s">
        <v>241</v>
      </c>
      <c r="X11" s="18">
        <v>0</v>
      </c>
      <c r="Y11" s="18">
        <v>18723</v>
      </c>
      <c r="Z11" s="85" t="s">
        <v>193</v>
      </c>
      <c r="AA11" s="82" t="s">
        <v>194</v>
      </c>
      <c r="AB11" s="18">
        <v>0</v>
      </c>
      <c r="AC11" s="18">
        <v>30951</v>
      </c>
      <c r="AD11" s="85" t="s">
        <v>183</v>
      </c>
      <c r="AE11" s="82" t="s">
        <v>184</v>
      </c>
      <c r="AF11" s="18">
        <v>0</v>
      </c>
      <c r="AG11" s="18">
        <v>55164</v>
      </c>
      <c r="AH11" s="85" t="s">
        <v>195</v>
      </c>
      <c r="AI11" s="82" t="s">
        <v>196</v>
      </c>
      <c r="AJ11" s="18">
        <v>0</v>
      </c>
      <c r="AK11" s="18">
        <v>19784</v>
      </c>
      <c r="AL11" s="85" t="s">
        <v>197</v>
      </c>
      <c r="AM11" s="82" t="s">
        <v>198</v>
      </c>
      <c r="AN11" s="18">
        <v>0</v>
      </c>
      <c r="AO11" s="18">
        <v>38717</v>
      </c>
      <c r="AP11" s="85" t="s">
        <v>191</v>
      </c>
      <c r="AQ11" s="82" t="s">
        <v>192</v>
      </c>
      <c r="AR11" s="18">
        <v>0</v>
      </c>
      <c r="AS11" s="18">
        <v>30227</v>
      </c>
      <c r="AT11" s="85" t="s">
        <v>185</v>
      </c>
      <c r="AU11" s="82" t="s">
        <v>186</v>
      </c>
      <c r="AV11" s="18">
        <v>0</v>
      </c>
      <c r="AW11" s="18">
        <v>43866</v>
      </c>
      <c r="AX11" s="85" t="s">
        <v>187</v>
      </c>
      <c r="AY11" s="82" t="s">
        <v>188</v>
      </c>
      <c r="AZ11" s="18">
        <v>0</v>
      </c>
      <c r="BA11" s="18">
        <v>67251</v>
      </c>
      <c r="BB11" s="84"/>
      <c r="BC11" s="82"/>
      <c r="BD11" s="18"/>
      <c r="BE11" s="18"/>
      <c r="BF11" s="84"/>
      <c r="BG11" s="82"/>
      <c r="BH11" s="18"/>
      <c r="BI11" s="18"/>
      <c r="BJ11" s="84"/>
      <c r="BK11" s="82"/>
      <c r="BL11" s="18"/>
      <c r="BM11" s="18"/>
      <c r="BN11" s="84"/>
      <c r="BO11" s="82"/>
      <c r="BP11" s="18"/>
      <c r="BQ11" s="18"/>
      <c r="BR11" s="84"/>
      <c r="BS11" s="82"/>
      <c r="BT11" s="18"/>
      <c r="BU11" s="18"/>
      <c r="BV11" s="84"/>
      <c r="BW11" s="82"/>
      <c r="BX11" s="18"/>
      <c r="BY11" s="18"/>
      <c r="BZ11" s="84"/>
      <c r="CA11" s="82"/>
      <c r="CB11" s="18"/>
      <c r="CC11" s="18"/>
      <c r="CD11" s="84"/>
      <c r="CE11" s="82"/>
      <c r="CF11" s="18"/>
      <c r="CG11" s="18"/>
      <c r="CH11" s="84"/>
      <c r="CI11" s="82"/>
      <c r="CJ11" s="18"/>
      <c r="CK11" s="18"/>
      <c r="CL11" s="84"/>
      <c r="CM11" s="82"/>
      <c r="CN11" s="18"/>
      <c r="CO11" s="18"/>
      <c r="CP11" s="84"/>
      <c r="CQ11" s="82"/>
      <c r="CR11" s="18"/>
      <c r="CS11" s="18"/>
      <c r="CT11" s="84"/>
      <c r="CU11" s="82"/>
      <c r="CV11" s="18"/>
      <c r="CW11" s="18"/>
      <c r="CX11" s="84"/>
      <c r="CY11" s="82"/>
      <c r="CZ11" s="18"/>
      <c r="DA11" s="18"/>
      <c r="DB11" s="84"/>
      <c r="DC11" s="82"/>
      <c r="DD11" s="18"/>
      <c r="DE11" s="18"/>
      <c r="DF11" s="84"/>
      <c r="DG11" s="82"/>
      <c r="DH11" s="18"/>
      <c r="DI11" s="18"/>
      <c r="DJ11" s="84"/>
      <c r="DK11" s="82"/>
      <c r="DL11" s="18"/>
      <c r="DM11" s="18"/>
      <c r="DN11" s="84"/>
      <c r="DO11" s="82"/>
      <c r="DP11" s="18"/>
      <c r="DQ11" s="18"/>
      <c r="DR11" s="84"/>
      <c r="DS11" s="82"/>
      <c r="DT11" s="18"/>
      <c r="DU11" s="18"/>
    </row>
    <row r="12" spans="1:125" ht="13.5">
      <c r="A12" s="78" t="s">
        <v>8</v>
      </c>
      <c r="B12" s="78" t="s">
        <v>252</v>
      </c>
      <c r="C12" s="79" t="s">
        <v>253</v>
      </c>
      <c r="D12" s="18">
        <f t="shared" si="0"/>
        <v>857773</v>
      </c>
      <c r="E12" s="18">
        <f t="shared" si="1"/>
        <v>178041</v>
      </c>
      <c r="F12" s="85" t="s">
        <v>228</v>
      </c>
      <c r="G12" s="82" t="s">
        <v>229</v>
      </c>
      <c r="H12" s="18">
        <v>322634</v>
      </c>
      <c r="I12" s="18">
        <v>46617</v>
      </c>
      <c r="J12" s="85" t="s">
        <v>230</v>
      </c>
      <c r="K12" s="82" t="s">
        <v>231</v>
      </c>
      <c r="L12" s="18">
        <v>74669</v>
      </c>
      <c r="M12" s="18">
        <v>10499</v>
      </c>
      <c r="N12" s="85" t="s">
        <v>232</v>
      </c>
      <c r="O12" s="82" t="s">
        <v>233</v>
      </c>
      <c r="P12" s="18">
        <v>229377</v>
      </c>
      <c r="Q12" s="18">
        <v>55574</v>
      </c>
      <c r="R12" s="85" t="s">
        <v>234</v>
      </c>
      <c r="S12" s="82" t="s">
        <v>235</v>
      </c>
      <c r="T12" s="18">
        <v>62627</v>
      </c>
      <c r="U12" s="18">
        <v>26250</v>
      </c>
      <c r="V12" s="85" t="s">
        <v>236</v>
      </c>
      <c r="W12" s="82" t="s">
        <v>237</v>
      </c>
      <c r="X12" s="18">
        <v>168466</v>
      </c>
      <c r="Y12" s="18">
        <v>39101</v>
      </c>
      <c r="Z12" s="84"/>
      <c r="AA12" s="82"/>
      <c r="AB12" s="18"/>
      <c r="AC12" s="18"/>
      <c r="AD12" s="84"/>
      <c r="AE12" s="82"/>
      <c r="AF12" s="18"/>
      <c r="AG12" s="18"/>
      <c r="AH12" s="84"/>
      <c r="AI12" s="82"/>
      <c r="AJ12" s="18"/>
      <c r="AK12" s="18"/>
      <c r="AL12" s="84"/>
      <c r="AM12" s="82"/>
      <c r="AN12" s="18"/>
      <c r="AO12" s="18"/>
      <c r="AP12" s="84"/>
      <c r="AQ12" s="82"/>
      <c r="AR12" s="18"/>
      <c r="AS12" s="18"/>
      <c r="AT12" s="84"/>
      <c r="AU12" s="82"/>
      <c r="AV12" s="18"/>
      <c r="AW12" s="18"/>
      <c r="AX12" s="84"/>
      <c r="AY12" s="82"/>
      <c r="AZ12" s="18"/>
      <c r="BA12" s="18"/>
      <c r="BB12" s="84"/>
      <c r="BC12" s="82"/>
      <c r="BD12" s="18"/>
      <c r="BE12" s="18"/>
      <c r="BF12" s="84"/>
      <c r="BG12" s="82"/>
      <c r="BH12" s="18"/>
      <c r="BI12" s="18"/>
      <c r="BJ12" s="84"/>
      <c r="BK12" s="82"/>
      <c r="BL12" s="18"/>
      <c r="BM12" s="18"/>
      <c r="BN12" s="84"/>
      <c r="BO12" s="82"/>
      <c r="BP12" s="18"/>
      <c r="BQ12" s="18"/>
      <c r="BR12" s="84"/>
      <c r="BS12" s="82"/>
      <c r="BT12" s="18"/>
      <c r="BU12" s="18"/>
      <c r="BV12" s="84"/>
      <c r="BW12" s="82"/>
      <c r="BX12" s="18"/>
      <c r="BY12" s="18"/>
      <c r="BZ12" s="84"/>
      <c r="CA12" s="82"/>
      <c r="CB12" s="18"/>
      <c r="CC12" s="18"/>
      <c r="CD12" s="84"/>
      <c r="CE12" s="82"/>
      <c r="CF12" s="18"/>
      <c r="CG12" s="18"/>
      <c r="CH12" s="84"/>
      <c r="CI12" s="82"/>
      <c r="CJ12" s="18"/>
      <c r="CK12" s="18"/>
      <c r="CL12" s="84"/>
      <c r="CM12" s="82"/>
      <c r="CN12" s="18"/>
      <c r="CO12" s="18"/>
      <c r="CP12" s="84"/>
      <c r="CQ12" s="82"/>
      <c r="CR12" s="18"/>
      <c r="CS12" s="18"/>
      <c r="CT12" s="84"/>
      <c r="CU12" s="82"/>
      <c r="CV12" s="18"/>
      <c r="CW12" s="18"/>
      <c r="CX12" s="84"/>
      <c r="CY12" s="82"/>
      <c r="CZ12" s="18"/>
      <c r="DA12" s="18"/>
      <c r="DB12" s="84"/>
      <c r="DC12" s="82"/>
      <c r="DD12" s="18"/>
      <c r="DE12" s="18"/>
      <c r="DF12" s="84"/>
      <c r="DG12" s="82"/>
      <c r="DH12" s="18"/>
      <c r="DI12" s="18"/>
      <c r="DJ12" s="84"/>
      <c r="DK12" s="82"/>
      <c r="DL12" s="18"/>
      <c r="DM12" s="18"/>
      <c r="DN12" s="84"/>
      <c r="DO12" s="82"/>
      <c r="DP12" s="18"/>
      <c r="DQ12" s="18"/>
      <c r="DR12" s="84"/>
      <c r="DS12" s="82"/>
      <c r="DT12" s="18"/>
      <c r="DU12" s="18"/>
    </row>
    <row r="13" spans="1:125" ht="13.5">
      <c r="A13" s="78" t="s">
        <v>8</v>
      </c>
      <c r="B13" s="78" t="s">
        <v>254</v>
      </c>
      <c r="C13" s="79" t="s">
        <v>255</v>
      </c>
      <c r="D13" s="18">
        <f t="shared" si="0"/>
        <v>0</v>
      </c>
      <c r="E13" s="18">
        <f t="shared" si="1"/>
        <v>215043</v>
      </c>
      <c r="F13" s="85" t="s">
        <v>35</v>
      </c>
      <c r="G13" s="82" t="s">
        <v>36</v>
      </c>
      <c r="H13" s="18">
        <v>0</v>
      </c>
      <c r="I13" s="18">
        <v>86232</v>
      </c>
      <c r="J13" s="85" t="s">
        <v>141</v>
      </c>
      <c r="K13" s="82" t="s">
        <v>142</v>
      </c>
      <c r="L13" s="18">
        <v>0</v>
      </c>
      <c r="M13" s="18">
        <v>58922</v>
      </c>
      <c r="N13" s="85" t="s">
        <v>221</v>
      </c>
      <c r="O13" s="82" t="s">
        <v>124</v>
      </c>
      <c r="P13" s="18">
        <v>0</v>
      </c>
      <c r="Q13" s="18">
        <v>46664</v>
      </c>
      <c r="R13" s="85" t="s">
        <v>219</v>
      </c>
      <c r="S13" s="82" t="s">
        <v>220</v>
      </c>
      <c r="T13" s="18">
        <v>0</v>
      </c>
      <c r="U13" s="18">
        <v>23225</v>
      </c>
      <c r="V13" s="84"/>
      <c r="W13" s="82"/>
      <c r="X13" s="18"/>
      <c r="Y13" s="18"/>
      <c r="Z13" s="84"/>
      <c r="AA13" s="82"/>
      <c r="AB13" s="18"/>
      <c r="AC13" s="18"/>
      <c r="AD13" s="84"/>
      <c r="AE13" s="82"/>
      <c r="AF13" s="18"/>
      <c r="AG13" s="18"/>
      <c r="AH13" s="84"/>
      <c r="AI13" s="82"/>
      <c r="AJ13" s="18"/>
      <c r="AK13" s="18"/>
      <c r="AL13" s="84"/>
      <c r="AM13" s="82"/>
      <c r="AN13" s="18"/>
      <c r="AO13" s="18"/>
      <c r="AP13" s="84"/>
      <c r="AQ13" s="82"/>
      <c r="AR13" s="18"/>
      <c r="AS13" s="18"/>
      <c r="AT13" s="84"/>
      <c r="AU13" s="82"/>
      <c r="AV13" s="18"/>
      <c r="AW13" s="18"/>
      <c r="AX13" s="84"/>
      <c r="AY13" s="82"/>
      <c r="AZ13" s="18"/>
      <c r="BA13" s="18"/>
      <c r="BB13" s="84"/>
      <c r="BC13" s="82"/>
      <c r="BD13" s="18"/>
      <c r="BE13" s="18"/>
      <c r="BF13" s="84"/>
      <c r="BG13" s="82"/>
      <c r="BH13" s="18"/>
      <c r="BI13" s="18"/>
      <c r="BJ13" s="84"/>
      <c r="BK13" s="82"/>
      <c r="BL13" s="18"/>
      <c r="BM13" s="18"/>
      <c r="BN13" s="84"/>
      <c r="BO13" s="82"/>
      <c r="BP13" s="18"/>
      <c r="BQ13" s="18"/>
      <c r="BR13" s="84"/>
      <c r="BS13" s="82"/>
      <c r="BT13" s="18"/>
      <c r="BU13" s="18"/>
      <c r="BV13" s="84"/>
      <c r="BW13" s="82"/>
      <c r="BX13" s="18"/>
      <c r="BY13" s="18"/>
      <c r="BZ13" s="84"/>
      <c r="CA13" s="82"/>
      <c r="CB13" s="18"/>
      <c r="CC13" s="18"/>
      <c r="CD13" s="84"/>
      <c r="CE13" s="82"/>
      <c r="CF13" s="18"/>
      <c r="CG13" s="18"/>
      <c r="CH13" s="84"/>
      <c r="CI13" s="82"/>
      <c r="CJ13" s="18"/>
      <c r="CK13" s="18"/>
      <c r="CL13" s="84"/>
      <c r="CM13" s="82"/>
      <c r="CN13" s="18"/>
      <c r="CO13" s="18"/>
      <c r="CP13" s="84"/>
      <c r="CQ13" s="82"/>
      <c r="CR13" s="18"/>
      <c r="CS13" s="18"/>
      <c r="CT13" s="84"/>
      <c r="CU13" s="82"/>
      <c r="CV13" s="18"/>
      <c r="CW13" s="18"/>
      <c r="CX13" s="84"/>
      <c r="CY13" s="82"/>
      <c r="CZ13" s="18"/>
      <c r="DA13" s="18"/>
      <c r="DB13" s="84"/>
      <c r="DC13" s="82"/>
      <c r="DD13" s="18"/>
      <c r="DE13" s="18"/>
      <c r="DF13" s="84"/>
      <c r="DG13" s="82"/>
      <c r="DH13" s="18"/>
      <c r="DI13" s="18"/>
      <c r="DJ13" s="84"/>
      <c r="DK13" s="82"/>
      <c r="DL13" s="18"/>
      <c r="DM13" s="18"/>
      <c r="DN13" s="84"/>
      <c r="DO13" s="82"/>
      <c r="DP13" s="18"/>
      <c r="DQ13" s="18"/>
      <c r="DR13" s="84"/>
      <c r="DS13" s="82"/>
      <c r="DT13" s="18"/>
      <c r="DU13" s="18"/>
    </row>
    <row r="14" spans="1:125" ht="13.5">
      <c r="A14" s="78" t="s">
        <v>8</v>
      </c>
      <c r="B14" s="78" t="s">
        <v>256</v>
      </c>
      <c r="C14" s="79" t="s">
        <v>257</v>
      </c>
      <c r="D14" s="18">
        <f t="shared" si="0"/>
        <v>0</v>
      </c>
      <c r="E14" s="18">
        <f t="shared" si="1"/>
        <v>236605</v>
      </c>
      <c r="F14" s="85" t="s">
        <v>49</v>
      </c>
      <c r="G14" s="82" t="s">
        <v>50</v>
      </c>
      <c r="H14" s="18">
        <v>0</v>
      </c>
      <c r="I14" s="18">
        <v>69252</v>
      </c>
      <c r="J14" s="85" t="s">
        <v>53</v>
      </c>
      <c r="K14" s="82" t="s">
        <v>54</v>
      </c>
      <c r="L14" s="18">
        <v>0</v>
      </c>
      <c r="M14" s="18">
        <v>41664</v>
      </c>
      <c r="N14" s="85" t="s">
        <v>125</v>
      </c>
      <c r="O14" s="82" t="s">
        <v>126</v>
      </c>
      <c r="P14" s="18">
        <v>0</v>
      </c>
      <c r="Q14" s="18">
        <v>33520</v>
      </c>
      <c r="R14" s="85" t="s">
        <v>135</v>
      </c>
      <c r="S14" s="82" t="s">
        <v>136</v>
      </c>
      <c r="T14" s="18">
        <v>0</v>
      </c>
      <c r="U14" s="18">
        <v>53621</v>
      </c>
      <c r="V14" s="85" t="s">
        <v>137</v>
      </c>
      <c r="W14" s="82" t="s">
        <v>138</v>
      </c>
      <c r="X14" s="18">
        <v>0</v>
      </c>
      <c r="Y14" s="18">
        <v>38548</v>
      </c>
      <c r="Z14" s="84"/>
      <c r="AA14" s="82"/>
      <c r="AB14" s="18"/>
      <c r="AC14" s="18"/>
      <c r="AD14" s="84"/>
      <c r="AE14" s="82"/>
      <c r="AF14" s="18"/>
      <c r="AG14" s="18"/>
      <c r="AH14" s="84"/>
      <c r="AI14" s="82"/>
      <c r="AJ14" s="18"/>
      <c r="AK14" s="18"/>
      <c r="AL14" s="84"/>
      <c r="AM14" s="82"/>
      <c r="AN14" s="18"/>
      <c r="AO14" s="18"/>
      <c r="AP14" s="84"/>
      <c r="AQ14" s="82"/>
      <c r="AR14" s="18"/>
      <c r="AS14" s="18"/>
      <c r="AT14" s="84"/>
      <c r="AU14" s="82"/>
      <c r="AV14" s="18"/>
      <c r="AW14" s="18"/>
      <c r="AX14" s="84"/>
      <c r="AY14" s="82"/>
      <c r="AZ14" s="18"/>
      <c r="BA14" s="18"/>
      <c r="BB14" s="84"/>
      <c r="BC14" s="82"/>
      <c r="BD14" s="18"/>
      <c r="BE14" s="18"/>
      <c r="BF14" s="84"/>
      <c r="BG14" s="82"/>
      <c r="BH14" s="18"/>
      <c r="BI14" s="18"/>
      <c r="BJ14" s="84"/>
      <c r="BK14" s="82"/>
      <c r="BL14" s="18"/>
      <c r="BM14" s="18"/>
      <c r="BN14" s="84"/>
      <c r="BO14" s="82"/>
      <c r="BP14" s="18"/>
      <c r="BQ14" s="18"/>
      <c r="BR14" s="84"/>
      <c r="BS14" s="82"/>
      <c r="BT14" s="18"/>
      <c r="BU14" s="18"/>
      <c r="BV14" s="84"/>
      <c r="BW14" s="82"/>
      <c r="BX14" s="18"/>
      <c r="BY14" s="18"/>
      <c r="BZ14" s="84"/>
      <c r="CA14" s="82"/>
      <c r="CB14" s="18"/>
      <c r="CC14" s="18"/>
      <c r="CD14" s="84"/>
      <c r="CE14" s="82"/>
      <c r="CF14" s="18"/>
      <c r="CG14" s="18"/>
      <c r="CH14" s="84"/>
      <c r="CI14" s="82"/>
      <c r="CJ14" s="18"/>
      <c r="CK14" s="18"/>
      <c r="CL14" s="84"/>
      <c r="CM14" s="82"/>
      <c r="CN14" s="18"/>
      <c r="CO14" s="18"/>
      <c r="CP14" s="84"/>
      <c r="CQ14" s="82"/>
      <c r="CR14" s="18"/>
      <c r="CS14" s="18"/>
      <c r="CT14" s="84"/>
      <c r="CU14" s="82"/>
      <c r="CV14" s="18"/>
      <c r="CW14" s="18"/>
      <c r="CX14" s="84"/>
      <c r="CY14" s="82"/>
      <c r="CZ14" s="18"/>
      <c r="DA14" s="18"/>
      <c r="DB14" s="84"/>
      <c r="DC14" s="82"/>
      <c r="DD14" s="18"/>
      <c r="DE14" s="18"/>
      <c r="DF14" s="84"/>
      <c r="DG14" s="82"/>
      <c r="DH14" s="18"/>
      <c r="DI14" s="18"/>
      <c r="DJ14" s="84"/>
      <c r="DK14" s="82"/>
      <c r="DL14" s="18"/>
      <c r="DM14" s="18"/>
      <c r="DN14" s="84"/>
      <c r="DO14" s="82"/>
      <c r="DP14" s="18"/>
      <c r="DQ14" s="18"/>
      <c r="DR14" s="84"/>
      <c r="DS14" s="82"/>
      <c r="DT14" s="18"/>
      <c r="DU14" s="18"/>
    </row>
    <row r="15" spans="1:125" ht="13.5">
      <c r="A15" s="78" t="s">
        <v>8</v>
      </c>
      <c r="B15" s="78" t="s">
        <v>258</v>
      </c>
      <c r="C15" s="79" t="s">
        <v>259</v>
      </c>
      <c r="D15" s="18">
        <f t="shared" si="0"/>
        <v>503742</v>
      </c>
      <c r="E15" s="18">
        <f t="shared" si="1"/>
        <v>169970</v>
      </c>
      <c r="F15" s="85" t="s">
        <v>133</v>
      </c>
      <c r="G15" s="82" t="s">
        <v>134</v>
      </c>
      <c r="H15" s="18">
        <v>243811</v>
      </c>
      <c r="I15" s="18">
        <v>74617</v>
      </c>
      <c r="J15" s="85" t="s">
        <v>167</v>
      </c>
      <c r="K15" s="82" t="s">
        <v>168</v>
      </c>
      <c r="L15" s="18">
        <v>126943</v>
      </c>
      <c r="M15" s="18">
        <v>47931</v>
      </c>
      <c r="N15" s="85" t="s">
        <v>9</v>
      </c>
      <c r="O15" s="82" t="s">
        <v>10</v>
      </c>
      <c r="P15" s="18">
        <v>132988</v>
      </c>
      <c r="Q15" s="18">
        <v>47422</v>
      </c>
      <c r="R15" s="84"/>
      <c r="S15" s="82"/>
      <c r="T15" s="18"/>
      <c r="U15" s="18"/>
      <c r="V15" s="84"/>
      <c r="W15" s="82"/>
      <c r="X15" s="18"/>
      <c r="Y15" s="18"/>
      <c r="Z15" s="84"/>
      <c r="AA15" s="82"/>
      <c r="AB15" s="18"/>
      <c r="AC15" s="18"/>
      <c r="AD15" s="84"/>
      <c r="AE15" s="82"/>
      <c r="AF15" s="18"/>
      <c r="AG15" s="18"/>
      <c r="AH15" s="84"/>
      <c r="AI15" s="82"/>
      <c r="AJ15" s="18"/>
      <c r="AK15" s="18"/>
      <c r="AL15" s="84"/>
      <c r="AM15" s="82"/>
      <c r="AN15" s="18"/>
      <c r="AO15" s="18"/>
      <c r="AP15" s="84"/>
      <c r="AQ15" s="82"/>
      <c r="AR15" s="18"/>
      <c r="AS15" s="18"/>
      <c r="AT15" s="84"/>
      <c r="AU15" s="82"/>
      <c r="AV15" s="18"/>
      <c r="AW15" s="18"/>
      <c r="AX15" s="84"/>
      <c r="AY15" s="82"/>
      <c r="AZ15" s="18"/>
      <c r="BA15" s="18"/>
      <c r="BB15" s="84"/>
      <c r="BC15" s="82"/>
      <c r="BD15" s="18"/>
      <c r="BE15" s="18"/>
      <c r="BF15" s="84"/>
      <c r="BG15" s="82"/>
      <c r="BH15" s="18"/>
      <c r="BI15" s="18"/>
      <c r="BJ15" s="84"/>
      <c r="BK15" s="82"/>
      <c r="BL15" s="18"/>
      <c r="BM15" s="18"/>
      <c r="BN15" s="84"/>
      <c r="BO15" s="82"/>
      <c r="BP15" s="18"/>
      <c r="BQ15" s="18"/>
      <c r="BR15" s="84"/>
      <c r="BS15" s="82"/>
      <c r="BT15" s="18"/>
      <c r="BU15" s="18"/>
      <c r="BV15" s="84"/>
      <c r="BW15" s="82"/>
      <c r="BX15" s="18"/>
      <c r="BY15" s="18"/>
      <c r="BZ15" s="84"/>
      <c r="CA15" s="82"/>
      <c r="CB15" s="18"/>
      <c r="CC15" s="18"/>
      <c r="CD15" s="84"/>
      <c r="CE15" s="82"/>
      <c r="CF15" s="18"/>
      <c r="CG15" s="18"/>
      <c r="CH15" s="84"/>
      <c r="CI15" s="82"/>
      <c r="CJ15" s="18"/>
      <c r="CK15" s="18"/>
      <c r="CL15" s="84"/>
      <c r="CM15" s="82"/>
      <c r="CN15" s="18"/>
      <c r="CO15" s="18"/>
      <c r="CP15" s="84"/>
      <c r="CQ15" s="82"/>
      <c r="CR15" s="18"/>
      <c r="CS15" s="18"/>
      <c r="CT15" s="84"/>
      <c r="CU15" s="82"/>
      <c r="CV15" s="18"/>
      <c r="CW15" s="18"/>
      <c r="CX15" s="84"/>
      <c r="CY15" s="82"/>
      <c r="CZ15" s="18"/>
      <c r="DA15" s="18"/>
      <c r="DB15" s="84"/>
      <c r="DC15" s="82"/>
      <c r="DD15" s="18"/>
      <c r="DE15" s="18"/>
      <c r="DF15" s="84"/>
      <c r="DG15" s="82"/>
      <c r="DH15" s="18"/>
      <c r="DI15" s="18"/>
      <c r="DJ15" s="84"/>
      <c r="DK15" s="82"/>
      <c r="DL15" s="18"/>
      <c r="DM15" s="18"/>
      <c r="DN15" s="84"/>
      <c r="DO15" s="82"/>
      <c r="DP15" s="18"/>
      <c r="DQ15" s="18"/>
      <c r="DR15" s="84"/>
      <c r="DS15" s="82"/>
      <c r="DT15" s="18"/>
      <c r="DU15" s="18"/>
    </row>
    <row r="16" spans="1:125" ht="13.5">
      <c r="A16" s="78" t="s">
        <v>8</v>
      </c>
      <c r="B16" s="78" t="s">
        <v>260</v>
      </c>
      <c r="C16" s="79" t="s">
        <v>261</v>
      </c>
      <c r="D16" s="18">
        <f t="shared" si="0"/>
        <v>519270</v>
      </c>
      <c r="E16" s="18">
        <f t="shared" si="1"/>
        <v>0</v>
      </c>
      <c r="F16" s="85" t="s">
        <v>183</v>
      </c>
      <c r="G16" s="82" t="s">
        <v>184</v>
      </c>
      <c r="H16" s="18">
        <v>139731</v>
      </c>
      <c r="I16" s="18">
        <v>0</v>
      </c>
      <c r="J16" s="85" t="s">
        <v>191</v>
      </c>
      <c r="K16" s="82" t="s">
        <v>192</v>
      </c>
      <c r="L16" s="18">
        <v>84298</v>
      </c>
      <c r="M16" s="18">
        <v>0</v>
      </c>
      <c r="N16" s="85" t="s">
        <v>197</v>
      </c>
      <c r="O16" s="82" t="s">
        <v>198</v>
      </c>
      <c r="P16" s="18">
        <v>97820</v>
      </c>
      <c r="Q16" s="18">
        <v>0</v>
      </c>
      <c r="R16" s="85" t="s">
        <v>195</v>
      </c>
      <c r="S16" s="82" t="s">
        <v>196</v>
      </c>
      <c r="T16" s="18">
        <v>70122</v>
      </c>
      <c r="U16" s="18">
        <v>0</v>
      </c>
      <c r="V16" s="85" t="s">
        <v>185</v>
      </c>
      <c r="W16" s="82" t="s">
        <v>186</v>
      </c>
      <c r="X16" s="18">
        <v>127299</v>
      </c>
      <c r="Y16" s="18">
        <v>0</v>
      </c>
      <c r="Z16" s="84"/>
      <c r="AA16" s="82"/>
      <c r="AB16" s="18"/>
      <c r="AC16" s="18"/>
      <c r="AD16" s="84"/>
      <c r="AE16" s="82"/>
      <c r="AF16" s="18"/>
      <c r="AG16" s="18"/>
      <c r="AH16" s="84"/>
      <c r="AI16" s="82"/>
      <c r="AJ16" s="18"/>
      <c r="AK16" s="18"/>
      <c r="AL16" s="84"/>
      <c r="AM16" s="82"/>
      <c r="AN16" s="18"/>
      <c r="AO16" s="18"/>
      <c r="AP16" s="84"/>
      <c r="AQ16" s="82"/>
      <c r="AR16" s="18"/>
      <c r="AS16" s="18"/>
      <c r="AT16" s="84"/>
      <c r="AU16" s="82"/>
      <c r="AV16" s="18"/>
      <c r="AW16" s="18"/>
      <c r="AX16" s="84"/>
      <c r="AY16" s="82"/>
      <c r="AZ16" s="18"/>
      <c r="BA16" s="18"/>
      <c r="BB16" s="84"/>
      <c r="BC16" s="82"/>
      <c r="BD16" s="18"/>
      <c r="BE16" s="18"/>
      <c r="BF16" s="84"/>
      <c r="BG16" s="82"/>
      <c r="BH16" s="18"/>
      <c r="BI16" s="18"/>
      <c r="BJ16" s="84"/>
      <c r="BK16" s="82"/>
      <c r="BL16" s="18"/>
      <c r="BM16" s="18"/>
      <c r="BN16" s="84"/>
      <c r="BO16" s="82"/>
      <c r="BP16" s="18"/>
      <c r="BQ16" s="18"/>
      <c r="BR16" s="84"/>
      <c r="BS16" s="82"/>
      <c r="BT16" s="18"/>
      <c r="BU16" s="18"/>
      <c r="BV16" s="84"/>
      <c r="BW16" s="82"/>
      <c r="BX16" s="18"/>
      <c r="BY16" s="18"/>
      <c r="BZ16" s="84"/>
      <c r="CA16" s="82"/>
      <c r="CB16" s="18"/>
      <c r="CC16" s="18"/>
      <c r="CD16" s="84"/>
      <c r="CE16" s="82"/>
      <c r="CF16" s="18"/>
      <c r="CG16" s="18"/>
      <c r="CH16" s="84"/>
      <c r="CI16" s="82"/>
      <c r="CJ16" s="18"/>
      <c r="CK16" s="18"/>
      <c r="CL16" s="84"/>
      <c r="CM16" s="82"/>
      <c r="CN16" s="18"/>
      <c r="CO16" s="18"/>
      <c r="CP16" s="84"/>
      <c r="CQ16" s="82"/>
      <c r="CR16" s="18"/>
      <c r="CS16" s="18"/>
      <c r="CT16" s="84"/>
      <c r="CU16" s="82"/>
      <c r="CV16" s="18"/>
      <c r="CW16" s="18"/>
      <c r="CX16" s="84"/>
      <c r="CY16" s="82"/>
      <c r="CZ16" s="18"/>
      <c r="DA16" s="18"/>
      <c r="DB16" s="84"/>
      <c r="DC16" s="82"/>
      <c r="DD16" s="18"/>
      <c r="DE16" s="18"/>
      <c r="DF16" s="84"/>
      <c r="DG16" s="82"/>
      <c r="DH16" s="18"/>
      <c r="DI16" s="18"/>
      <c r="DJ16" s="84"/>
      <c r="DK16" s="82"/>
      <c r="DL16" s="18"/>
      <c r="DM16" s="18"/>
      <c r="DN16" s="84"/>
      <c r="DO16" s="82"/>
      <c r="DP16" s="18"/>
      <c r="DQ16" s="18"/>
      <c r="DR16" s="84"/>
      <c r="DS16" s="82"/>
      <c r="DT16" s="18"/>
      <c r="DU16" s="18"/>
    </row>
    <row r="17" spans="1:125" ht="13.5">
      <c r="A17" s="78" t="s">
        <v>8</v>
      </c>
      <c r="B17" s="78" t="s">
        <v>262</v>
      </c>
      <c r="C17" s="79" t="s">
        <v>263</v>
      </c>
      <c r="D17" s="18">
        <f t="shared" si="0"/>
        <v>0</v>
      </c>
      <c r="E17" s="18">
        <f t="shared" si="1"/>
        <v>200471</v>
      </c>
      <c r="F17" s="85" t="s">
        <v>17</v>
      </c>
      <c r="G17" s="82" t="s">
        <v>18</v>
      </c>
      <c r="H17" s="18">
        <v>0</v>
      </c>
      <c r="I17" s="18">
        <v>57435</v>
      </c>
      <c r="J17" s="85" t="s">
        <v>51</v>
      </c>
      <c r="K17" s="82" t="s">
        <v>52</v>
      </c>
      <c r="L17" s="18">
        <v>0</v>
      </c>
      <c r="M17" s="18">
        <v>28367</v>
      </c>
      <c r="N17" s="85" t="s">
        <v>199</v>
      </c>
      <c r="O17" s="82" t="s">
        <v>200</v>
      </c>
      <c r="P17" s="18">
        <v>0</v>
      </c>
      <c r="Q17" s="18">
        <v>19706</v>
      </c>
      <c r="R17" s="85" t="s">
        <v>201</v>
      </c>
      <c r="S17" s="82" t="s">
        <v>202</v>
      </c>
      <c r="T17" s="18">
        <v>0</v>
      </c>
      <c r="U17" s="18">
        <v>15717</v>
      </c>
      <c r="V17" s="85" t="s">
        <v>203</v>
      </c>
      <c r="W17" s="82" t="s">
        <v>204</v>
      </c>
      <c r="X17" s="18">
        <v>0</v>
      </c>
      <c r="Y17" s="18">
        <v>44665</v>
      </c>
      <c r="Z17" s="85" t="s">
        <v>205</v>
      </c>
      <c r="AA17" s="82" t="s">
        <v>206</v>
      </c>
      <c r="AB17" s="18">
        <v>0</v>
      </c>
      <c r="AC17" s="18">
        <v>22332</v>
      </c>
      <c r="AD17" s="85" t="s">
        <v>207</v>
      </c>
      <c r="AE17" s="82" t="s">
        <v>208</v>
      </c>
      <c r="AF17" s="18">
        <v>0</v>
      </c>
      <c r="AG17" s="18">
        <v>12249</v>
      </c>
      <c r="AH17" s="84"/>
      <c r="AI17" s="82"/>
      <c r="AJ17" s="18"/>
      <c r="AK17" s="18"/>
      <c r="AL17" s="84"/>
      <c r="AM17" s="82"/>
      <c r="AN17" s="18"/>
      <c r="AO17" s="18"/>
      <c r="AP17" s="84"/>
      <c r="AQ17" s="82"/>
      <c r="AR17" s="18"/>
      <c r="AS17" s="18"/>
      <c r="AT17" s="84"/>
      <c r="AU17" s="82"/>
      <c r="AV17" s="18"/>
      <c r="AW17" s="18"/>
      <c r="AX17" s="84"/>
      <c r="AY17" s="82"/>
      <c r="AZ17" s="18"/>
      <c r="BA17" s="18"/>
      <c r="BB17" s="84"/>
      <c r="BC17" s="82"/>
      <c r="BD17" s="18"/>
      <c r="BE17" s="18"/>
      <c r="BF17" s="84"/>
      <c r="BG17" s="82"/>
      <c r="BH17" s="18"/>
      <c r="BI17" s="18"/>
      <c r="BJ17" s="84"/>
      <c r="BK17" s="82"/>
      <c r="BL17" s="18"/>
      <c r="BM17" s="18"/>
      <c r="BN17" s="84"/>
      <c r="BO17" s="82"/>
      <c r="BP17" s="18"/>
      <c r="BQ17" s="18"/>
      <c r="BR17" s="84"/>
      <c r="BS17" s="82"/>
      <c r="BT17" s="18"/>
      <c r="BU17" s="18"/>
      <c r="BV17" s="84"/>
      <c r="BW17" s="82"/>
      <c r="BX17" s="18"/>
      <c r="BY17" s="18"/>
      <c r="BZ17" s="84"/>
      <c r="CA17" s="82"/>
      <c r="CB17" s="18"/>
      <c r="CC17" s="18"/>
      <c r="CD17" s="84"/>
      <c r="CE17" s="82"/>
      <c r="CF17" s="18"/>
      <c r="CG17" s="18"/>
      <c r="CH17" s="84"/>
      <c r="CI17" s="82"/>
      <c r="CJ17" s="18"/>
      <c r="CK17" s="18"/>
      <c r="CL17" s="84"/>
      <c r="CM17" s="82"/>
      <c r="CN17" s="18"/>
      <c r="CO17" s="18"/>
      <c r="CP17" s="84"/>
      <c r="CQ17" s="82"/>
      <c r="CR17" s="18"/>
      <c r="CS17" s="18"/>
      <c r="CT17" s="84"/>
      <c r="CU17" s="82"/>
      <c r="CV17" s="18"/>
      <c r="CW17" s="18"/>
      <c r="CX17" s="84"/>
      <c r="CY17" s="82"/>
      <c r="CZ17" s="18"/>
      <c r="DA17" s="18"/>
      <c r="DB17" s="84"/>
      <c r="DC17" s="82"/>
      <c r="DD17" s="18"/>
      <c r="DE17" s="18"/>
      <c r="DF17" s="84"/>
      <c r="DG17" s="82"/>
      <c r="DH17" s="18"/>
      <c r="DI17" s="18"/>
      <c r="DJ17" s="84"/>
      <c r="DK17" s="82"/>
      <c r="DL17" s="18"/>
      <c r="DM17" s="18"/>
      <c r="DN17" s="84"/>
      <c r="DO17" s="82"/>
      <c r="DP17" s="18"/>
      <c r="DQ17" s="18"/>
      <c r="DR17" s="84"/>
      <c r="DS17" s="82"/>
      <c r="DT17" s="18"/>
      <c r="DU17" s="18"/>
    </row>
    <row r="18" spans="1:125" ht="13.5">
      <c r="A18" s="78" t="s">
        <v>8</v>
      </c>
      <c r="B18" s="78" t="s">
        <v>264</v>
      </c>
      <c r="C18" s="79" t="s">
        <v>265</v>
      </c>
      <c r="D18" s="18">
        <f t="shared" si="0"/>
        <v>1059643</v>
      </c>
      <c r="E18" s="18">
        <f t="shared" si="1"/>
        <v>0</v>
      </c>
      <c r="F18" s="85" t="s">
        <v>135</v>
      </c>
      <c r="G18" s="82" t="s">
        <v>136</v>
      </c>
      <c r="H18" s="18">
        <v>597265</v>
      </c>
      <c r="I18" s="18">
        <v>0</v>
      </c>
      <c r="J18" s="85" t="s">
        <v>137</v>
      </c>
      <c r="K18" s="82" t="s">
        <v>138</v>
      </c>
      <c r="L18" s="18">
        <v>238081</v>
      </c>
      <c r="M18" s="18">
        <v>0</v>
      </c>
      <c r="N18" s="85" t="s">
        <v>125</v>
      </c>
      <c r="O18" s="82" t="s">
        <v>126</v>
      </c>
      <c r="P18" s="18">
        <v>224297</v>
      </c>
      <c r="Q18" s="18">
        <v>0</v>
      </c>
      <c r="R18" s="84"/>
      <c r="S18" s="82"/>
      <c r="T18" s="18"/>
      <c r="U18" s="18"/>
      <c r="V18" s="84"/>
      <c r="W18" s="82"/>
      <c r="X18" s="18"/>
      <c r="Y18" s="18"/>
      <c r="Z18" s="84"/>
      <c r="AA18" s="82"/>
      <c r="AB18" s="18"/>
      <c r="AC18" s="18"/>
      <c r="AD18" s="84"/>
      <c r="AE18" s="82"/>
      <c r="AF18" s="18"/>
      <c r="AG18" s="18"/>
      <c r="AH18" s="84"/>
      <c r="AI18" s="82"/>
      <c r="AJ18" s="18"/>
      <c r="AK18" s="18"/>
      <c r="AL18" s="84"/>
      <c r="AM18" s="82"/>
      <c r="AN18" s="18"/>
      <c r="AO18" s="18"/>
      <c r="AP18" s="84"/>
      <c r="AQ18" s="82"/>
      <c r="AR18" s="18"/>
      <c r="AS18" s="18"/>
      <c r="AT18" s="84"/>
      <c r="AU18" s="82"/>
      <c r="AV18" s="18"/>
      <c r="AW18" s="18"/>
      <c r="AX18" s="84"/>
      <c r="AY18" s="82"/>
      <c r="AZ18" s="18"/>
      <c r="BA18" s="18"/>
      <c r="BB18" s="84"/>
      <c r="BC18" s="82"/>
      <c r="BD18" s="18"/>
      <c r="BE18" s="18"/>
      <c r="BF18" s="84"/>
      <c r="BG18" s="82"/>
      <c r="BH18" s="18"/>
      <c r="BI18" s="18"/>
      <c r="BJ18" s="84"/>
      <c r="BK18" s="82"/>
      <c r="BL18" s="18"/>
      <c r="BM18" s="18"/>
      <c r="BN18" s="84"/>
      <c r="BO18" s="82"/>
      <c r="BP18" s="18"/>
      <c r="BQ18" s="18"/>
      <c r="BR18" s="84"/>
      <c r="BS18" s="82"/>
      <c r="BT18" s="18"/>
      <c r="BU18" s="18"/>
      <c r="BV18" s="84"/>
      <c r="BW18" s="82"/>
      <c r="BX18" s="18"/>
      <c r="BY18" s="18"/>
      <c r="BZ18" s="84"/>
      <c r="CA18" s="82"/>
      <c r="CB18" s="18"/>
      <c r="CC18" s="18"/>
      <c r="CD18" s="84"/>
      <c r="CE18" s="82"/>
      <c r="CF18" s="18"/>
      <c r="CG18" s="18"/>
      <c r="CH18" s="84"/>
      <c r="CI18" s="82"/>
      <c r="CJ18" s="18"/>
      <c r="CK18" s="18"/>
      <c r="CL18" s="84"/>
      <c r="CM18" s="82"/>
      <c r="CN18" s="18"/>
      <c r="CO18" s="18"/>
      <c r="CP18" s="84"/>
      <c r="CQ18" s="82"/>
      <c r="CR18" s="18"/>
      <c r="CS18" s="18"/>
      <c r="CT18" s="84"/>
      <c r="CU18" s="82"/>
      <c r="CV18" s="18"/>
      <c r="CW18" s="18"/>
      <c r="CX18" s="84"/>
      <c r="CY18" s="82"/>
      <c r="CZ18" s="18"/>
      <c r="DA18" s="18"/>
      <c r="DB18" s="84"/>
      <c r="DC18" s="82"/>
      <c r="DD18" s="18"/>
      <c r="DE18" s="18"/>
      <c r="DF18" s="84"/>
      <c r="DG18" s="82"/>
      <c r="DH18" s="18"/>
      <c r="DI18" s="18"/>
      <c r="DJ18" s="84"/>
      <c r="DK18" s="82"/>
      <c r="DL18" s="18"/>
      <c r="DM18" s="18"/>
      <c r="DN18" s="84"/>
      <c r="DO18" s="82"/>
      <c r="DP18" s="18"/>
      <c r="DQ18" s="18"/>
      <c r="DR18" s="84"/>
      <c r="DS18" s="82"/>
      <c r="DT18" s="18"/>
      <c r="DU18" s="18"/>
    </row>
    <row r="19" spans="1:125" ht="13.5">
      <c r="A19" s="78" t="s">
        <v>8</v>
      </c>
      <c r="B19" s="78" t="s">
        <v>266</v>
      </c>
      <c r="C19" s="79" t="s">
        <v>267</v>
      </c>
      <c r="D19" s="18">
        <f t="shared" si="0"/>
        <v>243419</v>
      </c>
      <c r="E19" s="18">
        <f t="shared" si="1"/>
        <v>0</v>
      </c>
      <c r="F19" s="85" t="s">
        <v>177</v>
      </c>
      <c r="G19" s="82" t="s">
        <v>178</v>
      </c>
      <c r="H19" s="18">
        <v>97747</v>
      </c>
      <c r="I19" s="18">
        <v>0</v>
      </c>
      <c r="J19" s="85" t="s">
        <v>179</v>
      </c>
      <c r="K19" s="82" t="s">
        <v>180</v>
      </c>
      <c r="L19" s="18">
        <v>57467</v>
      </c>
      <c r="M19" s="18">
        <v>0</v>
      </c>
      <c r="N19" s="85" t="s">
        <v>181</v>
      </c>
      <c r="O19" s="82" t="s">
        <v>182</v>
      </c>
      <c r="P19" s="18">
        <v>88205</v>
      </c>
      <c r="Q19" s="18">
        <v>0</v>
      </c>
      <c r="R19" s="84"/>
      <c r="S19" s="82"/>
      <c r="T19" s="18"/>
      <c r="U19" s="18"/>
      <c r="V19" s="84"/>
      <c r="W19" s="82"/>
      <c r="X19" s="18"/>
      <c r="Y19" s="18"/>
      <c r="Z19" s="84"/>
      <c r="AA19" s="82"/>
      <c r="AB19" s="18"/>
      <c r="AC19" s="18"/>
      <c r="AD19" s="84"/>
      <c r="AE19" s="82"/>
      <c r="AF19" s="18"/>
      <c r="AG19" s="18"/>
      <c r="AH19" s="84"/>
      <c r="AI19" s="82"/>
      <c r="AJ19" s="18"/>
      <c r="AK19" s="18"/>
      <c r="AL19" s="84"/>
      <c r="AM19" s="82"/>
      <c r="AN19" s="18"/>
      <c r="AO19" s="18"/>
      <c r="AP19" s="84"/>
      <c r="AQ19" s="82"/>
      <c r="AR19" s="18"/>
      <c r="AS19" s="18"/>
      <c r="AT19" s="84"/>
      <c r="AU19" s="82"/>
      <c r="AV19" s="18"/>
      <c r="AW19" s="18"/>
      <c r="AX19" s="84"/>
      <c r="AY19" s="82"/>
      <c r="AZ19" s="18"/>
      <c r="BA19" s="18"/>
      <c r="BB19" s="84"/>
      <c r="BC19" s="82"/>
      <c r="BD19" s="18"/>
      <c r="BE19" s="18"/>
      <c r="BF19" s="84"/>
      <c r="BG19" s="82"/>
      <c r="BH19" s="18"/>
      <c r="BI19" s="18"/>
      <c r="BJ19" s="84"/>
      <c r="BK19" s="82"/>
      <c r="BL19" s="18"/>
      <c r="BM19" s="18"/>
      <c r="BN19" s="84"/>
      <c r="BO19" s="82"/>
      <c r="BP19" s="18"/>
      <c r="BQ19" s="18"/>
      <c r="BR19" s="84"/>
      <c r="BS19" s="82"/>
      <c r="BT19" s="18"/>
      <c r="BU19" s="18"/>
      <c r="BV19" s="84"/>
      <c r="BW19" s="82"/>
      <c r="BX19" s="18"/>
      <c r="BY19" s="18"/>
      <c r="BZ19" s="84"/>
      <c r="CA19" s="82"/>
      <c r="CB19" s="18"/>
      <c r="CC19" s="18"/>
      <c r="CD19" s="84"/>
      <c r="CE19" s="82"/>
      <c r="CF19" s="18"/>
      <c r="CG19" s="18"/>
      <c r="CH19" s="84"/>
      <c r="CI19" s="82"/>
      <c r="CJ19" s="18"/>
      <c r="CK19" s="18"/>
      <c r="CL19" s="84"/>
      <c r="CM19" s="82"/>
      <c r="CN19" s="18"/>
      <c r="CO19" s="18"/>
      <c r="CP19" s="84"/>
      <c r="CQ19" s="82"/>
      <c r="CR19" s="18"/>
      <c r="CS19" s="18"/>
      <c r="CT19" s="84"/>
      <c r="CU19" s="82"/>
      <c r="CV19" s="18"/>
      <c r="CW19" s="18"/>
      <c r="CX19" s="84"/>
      <c r="CY19" s="82"/>
      <c r="CZ19" s="18"/>
      <c r="DA19" s="18"/>
      <c r="DB19" s="84"/>
      <c r="DC19" s="82"/>
      <c r="DD19" s="18"/>
      <c r="DE19" s="18"/>
      <c r="DF19" s="84"/>
      <c r="DG19" s="82"/>
      <c r="DH19" s="18"/>
      <c r="DI19" s="18"/>
      <c r="DJ19" s="84"/>
      <c r="DK19" s="82"/>
      <c r="DL19" s="18"/>
      <c r="DM19" s="18"/>
      <c r="DN19" s="84"/>
      <c r="DO19" s="82"/>
      <c r="DP19" s="18"/>
      <c r="DQ19" s="18"/>
      <c r="DR19" s="84"/>
      <c r="DS19" s="82"/>
      <c r="DT19" s="18"/>
      <c r="DU19" s="18"/>
    </row>
    <row r="20" spans="1:125" ht="13.5">
      <c r="A20" s="78" t="s">
        <v>8</v>
      </c>
      <c r="B20" s="78" t="s">
        <v>268</v>
      </c>
      <c r="C20" s="79" t="s">
        <v>297</v>
      </c>
      <c r="D20" s="18">
        <f t="shared" si="0"/>
        <v>776373</v>
      </c>
      <c r="E20" s="18">
        <f t="shared" si="1"/>
        <v>465081</v>
      </c>
      <c r="F20" s="85" t="s">
        <v>19</v>
      </c>
      <c r="G20" s="82" t="s">
        <v>20</v>
      </c>
      <c r="H20" s="18">
        <v>237687</v>
      </c>
      <c r="I20" s="18">
        <v>155729</v>
      </c>
      <c r="J20" s="85" t="s">
        <v>21</v>
      </c>
      <c r="K20" s="82" t="s">
        <v>22</v>
      </c>
      <c r="L20" s="18">
        <v>177140</v>
      </c>
      <c r="M20" s="18">
        <v>125474</v>
      </c>
      <c r="N20" s="85" t="s">
        <v>141</v>
      </c>
      <c r="O20" s="82" t="s">
        <v>142</v>
      </c>
      <c r="P20" s="18">
        <v>64986</v>
      </c>
      <c r="Q20" s="18">
        <v>0</v>
      </c>
      <c r="R20" s="85" t="s">
        <v>213</v>
      </c>
      <c r="S20" s="82" t="s">
        <v>214</v>
      </c>
      <c r="T20" s="18">
        <v>51345</v>
      </c>
      <c r="U20" s="18">
        <v>59636</v>
      </c>
      <c r="V20" s="85" t="s">
        <v>215</v>
      </c>
      <c r="W20" s="82" t="s">
        <v>216</v>
      </c>
      <c r="X20" s="18">
        <v>49191</v>
      </c>
      <c r="Y20" s="18">
        <v>50782</v>
      </c>
      <c r="Z20" s="85" t="s">
        <v>217</v>
      </c>
      <c r="AA20" s="82" t="s">
        <v>218</v>
      </c>
      <c r="AB20" s="18">
        <v>69856</v>
      </c>
      <c r="AC20" s="18">
        <v>73460</v>
      </c>
      <c r="AD20" s="85" t="s">
        <v>219</v>
      </c>
      <c r="AE20" s="82" t="s">
        <v>220</v>
      </c>
      <c r="AF20" s="18">
        <v>41185</v>
      </c>
      <c r="AG20" s="18">
        <v>0</v>
      </c>
      <c r="AH20" s="85" t="s">
        <v>221</v>
      </c>
      <c r="AI20" s="82" t="s">
        <v>124</v>
      </c>
      <c r="AJ20" s="18">
        <v>84983</v>
      </c>
      <c r="AK20" s="18">
        <v>0</v>
      </c>
      <c r="AL20" s="84"/>
      <c r="AM20" s="82"/>
      <c r="AN20" s="18"/>
      <c r="AO20" s="18"/>
      <c r="AP20" s="84"/>
      <c r="AQ20" s="82"/>
      <c r="AR20" s="18"/>
      <c r="AS20" s="18"/>
      <c r="AT20" s="84"/>
      <c r="AU20" s="82"/>
      <c r="AV20" s="18"/>
      <c r="AW20" s="18"/>
      <c r="AX20" s="84"/>
      <c r="AY20" s="82"/>
      <c r="AZ20" s="18"/>
      <c r="BA20" s="18"/>
      <c r="BB20" s="84"/>
      <c r="BC20" s="82"/>
      <c r="BD20" s="18"/>
      <c r="BE20" s="18"/>
      <c r="BF20" s="84"/>
      <c r="BG20" s="82"/>
      <c r="BH20" s="18"/>
      <c r="BI20" s="18"/>
      <c r="BJ20" s="84"/>
      <c r="BK20" s="82"/>
      <c r="BL20" s="18"/>
      <c r="BM20" s="18"/>
      <c r="BN20" s="84"/>
      <c r="BO20" s="82"/>
      <c r="BP20" s="18"/>
      <c r="BQ20" s="18"/>
      <c r="BR20" s="84"/>
      <c r="BS20" s="82"/>
      <c r="BT20" s="18"/>
      <c r="BU20" s="18"/>
      <c r="BV20" s="84"/>
      <c r="BW20" s="82"/>
      <c r="BX20" s="18"/>
      <c r="BY20" s="18"/>
      <c r="BZ20" s="84"/>
      <c r="CA20" s="82"/>
      <c r="CB20" s="18"/>
      <c r="CC20" s="18"/>
      <c r="CD20" s="84"/>
      <c r="CE20" s="82"/>
      <c r="CF20" s="18"/>
      <c r="CG20" s="18"/>
      <c r="CH20" s="84"/>
      <c r="CI20" s="82"/>
      <c r="CJ20" s="18"/>
      <c r="CK20" s="18"/>
      <c r="CL20" s="84"/>
      <c r="CM20" s="82"/>
      <c r="CN20" s="18"/>
      <c r="CO20" s="18"/>
      <c r="CP20" s="84"/>
      <c r="CQ20" s="82"/>
      <c r="CR20" s="18"/>
      <c r="CS20" s="18"/>
      <c r="CT20" s="84"/>
      <c r="CU20" s="82"/>
      <c r="CV20" s="18"/>
      <c r="CW20" s="18"/>
      <c r="CX20" s="84"/>
      <c r="CY20" s="82"/>
      <c r="CZ20" s="18"/>
      <c r="DA20" s="18"/>
      <c r="DB20" s="84"/>
      <c r="DC20" s="82"/>
      <c r="DD20" s="18"/>
      <c r="DE20" s="18"/>
      <c r="DF20" s="84"/>
      <c r="DG20" s="82"/>
      <c r="DH20" s="18"/>
      <c r="DI20" s="18"/>
      <c r="DJ20" s="84"/>
      <c r="DK20" s="82"/>
      <c r="DL20" s="18"/>
      <c r="DM20" s="18"/>
      <c r="DN20" s="84"/>
      <c r="DO20" s="82"/>
      <c r="DP20" s="18"/>
      <c r="DQ20" s="18"/>
      <c r="DR20" s="84"/>
      <c r="DS20" s="82"/>
      <c r="DT20" s="18"/>
      <c r="DU20" s="18"/>
    </row>
    <row r="21" spans="1:125" ht="13.5">
      <c r="A21" s="78" t="s">
        <v>8</v>
      </c>
      <c r="B21" s="78" t="s">
        <v>269</v>
      </c>
      <c r="C21" s="79" t="s">
        <v>270</v>
      </c>
      <c r="D21" s="18">
        <f t="shared" si="0"/>
        <v>613388</v>
      </c>
      <c r="E21" s="18">
        <f t="shared" si="1"/>
        <v>0</v>
      </c>
      <c r="F21" s="85" t="s">
        <v>49</v>
      </c>
      <c r="G21" s="82" t="s">
        <v>50</v>
      </c>
      <c r="H21" s="18">
        <v>337363</v>
      </c>
      <c r="I21" s="18">
        <v>0</v>
      </c>
      <c r="J21" s="85" t="s">
        <v>53</v>
      </c>
      <c r="K21" s="82" t="s">
        <v>54</v>
      </c>
      <c r="L21" s="18">
        <v>276025</v>
      </c>
      <c r="M21" s="18">
        <v>0</v>
      </c>
      <c r="N21" s="84"/>
      <c r="O21" s="82"/>
      <c r="P21" s="18"/>
      <c r="Q21" s="18"/>
      <c r="R21" s="84"/>
      <c r="S21" s="82"/>
      <c r="T21" s="18"/>
      <c r="U21" s="18"/>
      <c r="V21" s="84"/>
      <c r="W21" s="82"/>
      <c r="X21" s="18"/>
      <c r="Y21" s="18"/>
      <c r="Z21" s="84"/>
      <c r="AA21" s="82"/>
      <c r="AB21" s="18"/>
      <c r="AC21" s="18"/>
      <c r="AD21" s="84"/>
      <c r="AE21" s="82"/>
      <c r="AF21" s="18"/>
      <c r="AG21" s="18"/>
      <c r="AH21" s="84"/>
      <c r="AI21" s="82"/>
      <c r="AJ21" s="18"/>
      <c r="AK21" s="18"/>
      <c r="AL21" s="84"/>
      <c r="AM21" s="82"/>
      <c r="AN21" s="18"/>
      <c r="AO21" s="18"/>
      <c r="AP21" s="84"/>
      <c r="AQ21" s="82"/>
      <c r="AR21" s="18"/>
      <c r="AS21" s="18"/>
      <c r="AT21" s="84"/>
      <c r="AU21" s="82"/>
      <c r="AV21" s="18"/>
      <c r="AW21" s="18"/>
      <c r="AX21" s="84"/>
      <c r="AY21" s="82"/>
      <c r="AZ21" s="18"/>
      <c r="BA21" s="18"/>
      <c r="BB21" s="84"/>
      <c r="BC21" s="82"/>
      <c r="BD21" s="18"/>
      <c r="BE21" s="18"/>
      <c r="BF21" s="84"/>
      <c r="BG21" s="82"/>
      <c r="BH21" s="18"/>
      <c r="BI21" s="18"/>
      <c r="BJ21" s="84"/>
      <c r="BK21" s="82"/>
      <c r="BL21" s="18"/>
      <c r="BM21" s="18"/>
      <c r="BN21" s="84"/>
      <c r="BO21" s="82"/>
      <c r="BP21" s="18"/>
      <c r="BQ21" s="18"/>
      <c r="BR21" s="84"/>
      <c r="BS21" s="82"/>
      <c r="BT21" s="18"/>
      <c r="BU21" s="18"/>
      <c r="BV21" s="84"/>
      <c r="BW21" s="82"/>
      <c r="BX21" s="18"/>
      <c r="BY21" s="18"/>
      <c r="BZ21" s="84"/>
      <c r="CA21" s="82"/>
      <c r="CB21" s="18"/>
      <c r="CC21" s="18"/>
      <c r="CD21" s="84"/>
      <c r="CE21" s="82"/>
      <c r="CF21" s="18"/>
      <c r="CG21" s="18"/>
      <c r="CH21" s="84"/>
      <c r="CI21" s="82"/>
      <c r="CJ21" s="18"/>
      <c r="CK21" s="18"/>
      <c r="CL21" s="84"/>
      <c r="CM21" s="82"/>
      <c r="CN21" s="18"/>
      <c r="CO21" s="18"/>
      <c r="CP21" s="84"/>
      <c r="CQ21" s="82"/>
      <c r="CR21" s="18"/>
      <c r="CS21" s="18"/>
      <c r="CT21" s="84"/>
      <c r="CU21" s="82"/>
      <c r="CV21" s="18"/>
      <c r="CW21" s="18"/>
      <c r="CX21" s="84"/>
      <c r="CY21" s="82"/>
      <c r="CZ21" s="18"/>
      <c r="DA21" s="18"/>
      <c r="DB21" s="84"/>
      <c r="DC21" s="82"/>
      <c r="DD21" s="18"/>
      <c r="DE21" s="18"/>
      <c r="DF21" s="84"/>
      <c r="DG21" s="82"/>
      <c r="DH21" s="18"/>
      <c r="DI21" s="18"/>
      <c r="DJ21" s="84"/>
      <c r="DK21" s="82"/>
      <c r="DL21" s="18"/>
      <c r="DM21" s="18"/>
      <c r="DN21" s="84"/>
      <c r="DO21" s="82"/>
      <c r="DP21" s="18"/>
      <c r="DQ21" s="18"/>
      <c r="DR21" s="84"/>
      <c r="DS21" s="82"/>
      <c r="DT21" s="18"/>
      <c r="DU21" s="18"/>
    </row>
    <row r="22" spans="1:125" ht="13.5">
      <c r="A22" s="78" t="s">
        <v>8</v>
      </c>
      <c r="B22" s="78" t="s">
        <v>271</v>
      </c>
      <c r="C22" s="79" t="s">
        <v>272</v>
      </c>
      <c r="D22" s="18">
        <f t="shared" si="0"/>
        <v>776470</v>
      </c>
      <c r="E22" s="18">
        <f t="shared" si="1"/>
        <v>189804</v>
      </c>
      <c r="F22" s="85" t="s">
        <v>43</v>
      </c>
      <c r="G22" s="82" t="s">
        <v>44</v>
      </c>
      <c r="H22" s="18">
        <v>683383</v>
      </c>
      <c r="I22" s="18">
        <v>169951</v>
      </c>
      <c r="J22" s="85" t="s">
        <v>189</v>
      </c>
      <c r="K22" s="82" t="s">
        <v>190</v>
      </c>
      <c r="L22" s="18">
        <v>93087</v>
      </c>
      <c r="M22" s="18">
        <v>19853</v>
      </c>
      <c r="N22" s="84"/>
      <c r="O22" s="82"/>
      <c r="P22" s="18"/>
      <c r="Q22" s="18"/>
      <c r="R22" s="84"/>
      <c r="S22" s="82"/>
      <c r="T22" s="18"/>
      <c r="U22" s="18"/>
      <c r="V22" s="84"/>
      <c r="W22" s="82"/>
      <c r="X22" s="18"/>
      <c r="Y22" s="18"/>
      <c r="Z22" s="84"/>
      <c r="AA22" s="82"/>
      <c r="AB22" s="18"/>
      <c r="AC22" s="18"/>
      <c r="AD22" s="84"/>
      <c r="AE22" s="82"/>
      <c r="AF22" s="18"/>
      <c r="AG22" s="18"/>
      <c r="AH22" s="84"/>
      <c r="AI22" s="82"/>
      <c r="AJ22" s="18"/>
      <c r="AK22" s="18"/>
      <c r="AL22" s="84"/>
      <c r="AM22" s="82"/>
      <c r="AN22" s="18"/>
      <c r="AO22" s="18"/>
      <c r="AP22" s="84"/>
      <c r="AQ22" s="82"/>
      <c r="AR22" s="18"/>
      <c r="AS22" s="18"/>
      <c r="AT22" s="84"/>
      <c r="AU22" s="82"/>
      <c r="AV22" s="18"/>
      <c r="AW22" s="18"/>
      <c r="AX22" s="84"/>
      <c r="AY22" s="82"/>
      <c r="AZ22" s="18"/>
      <c r="BA22" s="18"/>
      <c r="BB22" s="84"/>
      <c r="BC22" s="82"/>
      <c r="BD22" s="18"/>
      <c r="BE22" s="18"/>
      <c r="BF22" s="84"/>
      <c r="BG22" s="82"/>
      <c r="BH22" s="18"/>
      <c r="BI22" s="18"/>
      <c r="BJ22" s="84"/>
      <c r="BK22" s="82"/>
      <c r="BL22" s="18"/>
      <c r="BM22" s="18"/>
      <c r="BN22" s="84"/>
      <c r="BO22" s="82"/>
      <c r="BP22" s="18"/>
      <c r="BQ22" s="18"/>
      <c r="BR22" s="84"/>
      <c r="BS22" s="82"/>
      <c r="BT22" s="18"/>
      <c r="BU22" s="18"/>
      <c r="BV22" s="84"/>
      <c r="BW22" s="82"/>
      <c r="BX22" s="18"/>
      <c r="BY22" s="18"/>
      <c r="BZ22" s="84"/>
      <c r="CA22" s="82"/>
      <c r="CB22" s="18"/>
      <c r="CC22" s="18"/>
      <c r="CD22" s="84"/>
      <c r="CE22" s="82"/>
      <c r="CF22" s="18"/>
      <c r="CG22" s="18"/>
      <c r="CH22" s="84"/>
      <c r="CI22" s="82"/>
      <c r="CJ22" s="18"/>
      <c r="CK22" s="18"/>
      <c r="CL22" s="84"/>
      <c r="CM22" s="82"/>
      <c r="CN22" s="18"/>
      <c r="CO22" s="18"/>
      <c r="CP22" s="84"/>
      <c r="CQ22" s="82"/>
      <c r="CR22" s="18"/>
      <c r="CS22" s="18"/>
      <c r="CT22" s="84"/>
      <c r="CU22" s="82"/>
      <c r="CV22" s="18"/>
      <c r="CW22" s="18"/>
      <c r="CX22" s="84"/>
      <c r="CY22" s="82"/>
      <c r="CZ22" s="18"/>
      <c r="DA22" s="18"/>
      <c r="DB22" s="84"/>
      <c r="DC22" s="82"/>
      <c r="DD22" s="18"/>
      <c r="DE22" s="18"/>
      <c r="DF22" s="84"/>
      <c r="DG22" s="82"/>
      <c r="DH22" s="18"/>
      <c r="DI22" s="18"/>
      <c r="DJ22" s="84"/>
      <c r="DK22" s="82"/>
      <c r="DL22" s="18"/>
      <c r="DM22" s="18"/>
      <c r="DN22" s="84"/>
      <c r="DO22" s="82"/>
      <c r="DP22" s="18"/>
      <c r="DQ22" s="18"/>
      <c r="DR22" s="84"/>
      <c r="DS22" s="82"/>
      <c r="DT22" s="18"/>
      <c r="DU22" s="18"/>
    </row>
    <row r="23" spans="1:125" ht="13.5">
      <c r="A23" s="78" t="s">
        <v>8</v>
      </c>
      <c r="B23" s="78" t="s">
        <v>273</v>
      </c>
      <c r="C23" s="79" t="s">
        <v>274</v>
      </c>
      <c r="D23" s="18">
        <f t="shared" si="0"/>
        <v>491420</v>
      </c>
      <c r="E23" s="18">
        <f t="shared" si="1"/>
        <v>0</v>
      </c>
      <c r="F23" s="85" t="s">
        <v>29</v>
      </c>
      <c r="G23" s="82" t="s">
        <v>30</v>
      </c>
      <c r="H23" s="18">
        <v>278963</v>
      </c>
      <c r="I23" s="18">
        <v>0</v>
      </c>
      <c r="J23" s="85" t="s">
        <v>157</v>
      </c>
      <c r="K23" s="82" t="s">
        <v>158</v>
      </c>
      <c r="L23" s="18">
        <v>93652</v>
      </c>
      <c r="M23" s="18">
        <v>0</v>
      </c>
      <c r="N23" s="85" t="s">
        <v>159</v>
      </c>
      <c r="O23" s="82" t="s">
        <v>160</v>
      </c>
      <c r="P23" s="18">
        <v>66819</v>
      </c>
      <c r="Q23" s="18">
        <v>0</v>
      </c>
      <c r="R23" s="85" t="s">
        <v>161</v>
      </c>
      <c r="S23" s="82" t="s">
        <v>162</v>
      </c>
      <c r="T23" s="18">
        <v>51986</v>
      </c>
      <c r="U23" s="18">
        <v>0</v>
      </c>
      <c r="V23" s="84"/>
      <c r="W23" s="82"/>
      <c r="X23" s="18"/>
      <c r="Y23" s="18"/>
      <c r="Z23" s="84"/>
      <c r="AA23" s="82"/>
      <c r="AB23" s="18"/>
      <c r="AC23" s="18"/>
      <c r="AD23" s="84"/>
      <c r="AE23" s="82"/>
      <c r="AF23" s="18"/>
      <c r="AG23" s="18"/>
      <c r="AH23" s="84"/>
      <c r="AI23" s="82"/>
      <c r="AJ23" s="18"/>
      <c r="AK23" s="18"/>
      <c r="AL23" s="84"/>
      <c r="AM23" s="82"/>
      <c r="AN23" s="18"/>
      <c r="AO23" s="18"/>
      <c r="AP23" s="84"/>
      <c r="AQ23" s="82"/>
      <c r="AR23" s="18"/>
      <c r="AS23" s="18"/>
      <c r="AT23" s="84"/>
      <c r="AU23" s="82"/>
      <c r="AV23" s="18"/>
      <c r="AW23" s="18"/>
      <c r="AX23" s="84"/>
      <c r="AY23" s="82"/>
      <c r="AZ23" s="18"/>
      <c r="BA23" s="18"/>
      <c r="BB23" s="84"/>
      <c r="BC23" s="82"/>
      <c r="BD23" s="18"/>
      <c r="BE23" s="18"/>
      <c r="BF23" s="84"/>
      <c r="BG23" s="82"/>
      <c r="BH23" s="18"/>
      <c r="BI23" s="18"/>
      <c r="BJ23" s="84"/>
      <c r="BK23" s="82"/>
      <c r="BL23" s="18"/>
      <c r="BM23" s="18"/>
      <c r="BN23" s="84"/>
      <c r="BO23" s="82"/>
      <c r="BP23" s="18"/>
      <c r="BQ23" s="18"/>
      <c r="BR23" s="84"/>
      <c r="BS23" s="82"/>
      <c r="BT23" s="18"/>
      <c r="BU23" s="18"/>
      <c r="BV23" s="84"/>
      <c r="BW23" s="82"/>
      <c r="BX23" s="18"/>
      <c r="BY23" s="18"/>
      <c r="BZ23" s="84"/>
      <c r="CA23" s="82"/>
      <c r="CB23" s="18"/>
      <c r="CC23" s="18"/>
      <c r="CD23" s="84"/>
      <c r="CE23" s="82"/>
      <c r="CF23" s="18"/>
      <c r="CG23" s="18"/>
      <c r="CH23" s="84"/>
      <c r="CI23" s="82"/>
      <c r="CJ23" s="18"/>
      <c r="CK23" s="18"/>
      <c r="CL23" s="84"/>
      <c r="CM23" s="82"/>
      <c r="CN23" s="18"/>
      <c r="CO23" s="18"/>
      <c r="CP23" s="84"/>
      <c r="CQ23" s="82"/>
      <c r="CR23" s="18"/>
      <c r="CS23" s="18"/>
      <c r="CT23" s="84"/>
      <c r="CU23" s="82"/>
      <c r="CV23" s="18"/>
      <c r="CW23" s="18"/>
      <c r="CX23" s="84"/>
      <c r="CY23" s="82"/>
      <c r="CZ23" s="18"/>
      <c r="DA23" s="18"/>
      <c r="DB23" s="84"/>
      <c r="DC23" s="82"/>
      <c r="DD23" s="18"/>
      <c r="DE23" s="18"/>
      <c r="DF23" s="84"/>
      <c r="DG23" s="82"/>
      <c r="DH23" s="18"/>
      <c r="DI23" s="18"/>
      <c r="DJ23" s="84"/>
      <c r="DK23" s="82"/>
      <c r="DL23" s="18"/>
      <c r="DM23" s="18"/>
      <c r="DN23" s="84"/>
      <c r="DO23" s="82"/>
      <c r="DP23" s="18"/>
      <c r="DQ23" s="18"/>
      <c r="DR23" s="84"/>
      <c r="DS23" s="82"/>
      <c r="DT23" s="18"/>
      <c r="DU23" s="18"/>
    </row>
    <row r="24" spans="1:125" ht="13.5">
      <c r="A24" s="78" t="s">
        <v>8</v>
      </c>
      <c r="B24" s="78" t="s">
        <v>275</v>
      </c>
      <c r="C24" s="79" t="s">
        <v>298</v>
      </c>
      <c r="D24" s="18">
        <f t="shared" si="0"/>
        <v>1748089</v>
      </c>
      <c r="E24" s="18">
        <f t="shared" si="1"/>
        <v>0</v>
      </c>
      <c r="F24" s="85" t="s">
        <v>27</v>
      </c>
      <c r="G24" s="82" t="s">
        <v>28</v>
      </c>
      <c r="H24" s="18">
        <v>246637</v>
      </c>
      <c r="I24" s="18">
        <v>0</v>
      </c>
      <c r="J24" s="85" t="s">
        <v>37</v>
      </c>
      <c r="K24" s="82" t="s">
        <v>38</v>
      </c>
      <c r="L24" s="18">
        <v>496568</v>
      </c>
      <c r="M24" s="18">
        <v>0</v>
      </c>
      <c r="N24" s="85" t="s">
        <v>209</v>
      </c>
      <c r="O24" s="82" t="s">
        <v>210</v>
      </c>
      <c r="P24" s="18">
        <v>166200</v>
      </c>
      <c r="Q24" s="18">
        <v>0</v>
      </c>
      <c r="R24" s="85" t="s">
        <v>211</v>
      </c>
      <c r="S24" s="82" t="s">
        <v>212</v>
      </c>
      <c r="T24" s="18">
        <v>112279</v>
      </c>
      <c r="U24" s="18">
        <v>0</v>
      </c>
      <c r="V24" s="85" t="s">
        <v>312</v>
      </c>
      <c r="W24" s="82" t="s">
        <v>313</v>
      </c>
      <c r="X24" s="18">
        <v>292458</v>
      </c>
      <c r="Y24" s="18">
        <v>0</v>
      </c>
      <c r="Z24" s="85" t="s">
        <v>238</v>
      </c>
      <c r="AA24" s="82" t="s">
        <v>239</v>
      </c>
      <c r="AB24" s="18">
        <v>208753</v>
      </c>
      <c r="AC24" s="18">
        <v>0</v>
      </c>
      <c r="AD24" s="85" t="s">
        <v>39</v>
      </c>
      <c r="AE24" s="82" t="s">
        <v>40</v>
      </c>
      <c r="AF24" s="18">
        <v>225194</v>
      </c>
      <c r="AG24" s="18">
        <v>0</v>
      </c>
      <c r="AH24" s="84"/>
      <c r="AI24" s="82"/>
      <c r="AJ24" s="18"/>
      <c r="AK24" s="18"/>
      <c r="AL24" s="84"/>
      <c r="AM24" s="82"/>
      <c r="AN24" s="18"/>
      <c r="AO24" s="18"/>
      <c r="AP24" s="84"/>
      <c r="AQ24" s="82"/>
      <c r="AR24" s="18"/>
      <c r="AS24" s="18"/>
      <c r="AT24" s="84"/>
      <c r="AU24" s="82"/>
      <c r="AV24" s="18"/>
      <c r="AW24" s="18"/>
      <c r="AX24" s="84"/>
      <c r="AY24" s="82"/>
      <c r="AZ24" s="18"/>
      <c r="BA24" s="18"/>
      <c r="BB24" s="84"/>
      <c r="BC24" s="82"/>
      <c r="BD24" s="18"/>
      <c r="BE24" s="18"/>
      <c r="BF24" s="84"/>
      <c r="BG24" s="82"/>
      <c r="BH24" s="18"/>
      <c r="BI24" s="18"/>
      <c r="BJ24" s="84"/>
      <c r="BK24" s="82"/>
      <c r="BL24" s="18"/>
      <c r="BM24" s="18"/>
      <c r="BN24" s="84"/>
      <c r="BO24" s="82"/>
      <c r="BP24" s="18"/>
      <c r="BQ24" s="18"/>
      <c r="BR24" s="84"/>
      <c r="BS24" s="82"/>
      <c r="BT24" s="18"/>
      <c r="BU24" s="18"/>
      <c r="BV24" s="84"/>
      <c r="BW24" s="82"/>
      <c r="BX24" s="18"/>
      <c r="BY24" s="18"/>
      <c r="BZ24" s="84"/>
      <c r="CA24" s="82"/>
      <c r="CB24" s="18"/>
      <c r="CC24" s="18"/>
      <c r="CD24" s="84"/>
      <c r="CE24" s="82"/>
      <c r="CF24" s="18"/>
      <c r="CG24" s="18"/>
      <c r="CH24" s="84"/>
      <c r="CI24" s="82"/>
      <c r="CJ24" s="18"/>
      <c r="CK24" s="18"/>
      <c r="CL24" s="84"/>
      <c r="CM24" s="82"/>
      <c r="CN24" s="18"/>
      <c r="CO24" s="18"/>
      <c r="CP24" s="84"/>
      <c r="CQ24" s="82"/>
      <c r="CR24" s="18"/>
      <c r="CS24" s="18"/>
      <c r="CT24" s="84"/>
      <c r="CU24" s="82"/>
      <c r="CV24" s="18"/>
      <c r="CW24" s="18"/>
      <c r="CX24" s="84"/>
      <c r="CY24" s="82"/>
      <c r="CZ24" s="18"/>
      <c r="DA24" s="18"/>
      <c r="DB24" s="84"/>
      <c r="DC24" s="82"/>
      <c r="DD24" s="18"/>
      <c r="DE24" s="18"/>
      <c r="DF24" s="84"/>
      <c r="DG24" s="82"/>
      <c r="DH24" s="18"/>
      <c r="DI24" s="18"/>
      <c r="DJ24" s="84"/>
      <c r="DK24" s="82"/>
      <c r="DL24" s="18"/>
      <c r="DM24" s="18"/>
      <c r="DN24" s="84"/>
      <c r="DO24" s="82"/>
      <c r="DP24" s="18"/>
      <c r="DQ24" s="18"/>
      <c r="DR24" s="84"/>
      <c r="DS24" s="82"/>
      <c r="DT24" s="18"/>
      <c r="DU24" s="18"/>
    </row>
    <row r="25" spans="1:125" ht="13.5">
      <c r="A25" s="78" t="s">
        <v>8</v>
      </c>
      <c r="B25" s="78" t="s">
        <v>276</v>
      </c>
      <c r="C25" s="79" t="s">
        <v>277</v>
      </c>
      <c r="D25" s="18">
        <f t="shared" si="0"/>
        <v>456400</v>
      </c>
      <c r="E25" s="18">
        <f t="shared" si="1"/>
        <v>0</v>
      </c>
      <c r="F25" s="85" t="s">
        <v>17</v>
      </c>
      <c r="G25" s="82" t="s">
        <v>18</v>
      </c>
      <c r="H25" s="18">
        <v>300899</v>
      </c>
      <c r="I25" s="18">
        <v>0</v>
      </c>
      <c r="J25" s="85" t="s">
        <v>51</v>
      </c>
      <c r="K25" s="82" t="s">
        <v>52</v>
      </c>
      <c r="L25" s="18">
        <v>88079</v>
      </c>
      <c r="M25" s="18">
        <v>0</v>
      </c>
      <c r="N25" s="85" t="s">
        <v>201</v>
      </c>
      <c r="O25" s="82" t="s">
        <v>202</v>
      </c>
      <c r="P25" s="18">
        <v>67422</v>
      </c>
      <c r="Q25" s="18">
        <v>0</v>
      </c>
      <c r="R25" s="84"/>
      <c r="S25" s="82"/>
      <c r="T25" s="18"/>
      <c r="U25" s="18"/>
      <c r="V25" s="84"/>
      <c r="W25" s="82"/>
      <c r="X25" s="18"/>
      <c r="Y25" s="18"/>
      <c r="Z25" s="84"/>
      <c r="AA25" s="82"/>
      <c r="AB25" s="18"/>
      <c r="AC25" s="18"/>
      <c r="AD25" s="84"/>
      <c r="AE25" s="82"/>
      <c r="AF25" s="18"/>
      <c r="AG25" s="18"/>
      <c r="AH25" s="84"/>
      <c r="AI25" s="82"/>
      <c r="AJ25" s="18"/>
      <c r="AK25" s="18"/>
      <c r="AL25" s="84"/>
      <c r="AM25" s="82"/>
      <c r="AN25" s="18"/>
      <c r="AO25" s="18"/>
      <c r="AP25" s="84"/>
      <c r="AQ25" s="82"/>
      <c r="AR25" s="18"/>
      <c r="AS25" s="18"/>
      <c r="AT25" s="84"/>
      <c r="AU25" s="82"/>
      <c r="AV25" s="18"/>
      <c r="AW25" s="18"/>
      <c r="AX25" s="84"/>
      <c r="AY25" s="82"/>
      <c r="AZ25" s="18"/>
      <c r="BA25" s="18"/>
      <c r="BB25" s="84"/>
      <c r="BC25" s="82"/>
      <c r="BD25" s="18"/>
      <c r="BE25" s="18"/>
      <c r="BF25" s="84"/>
      <c r="BG25" s="82"/>
      <c r="BH25" s="18"/>
      <c r="BI25" s="18"/>
      <c r="BJ25" s="84"/>
      <c r="BK25" s="82"/>
      <c r="BL25" s="18"/>
      <c r="BM25" s="18"/>
      <c r="BN25" s="84"/>
      <c r="BO25" s="82"/>
      <c r="BP25" s="18"/>
      <c r="BQ25" s="18"/>
      <c r="BR25" s="84"/>
      <c r="BS25" s="82"/>
      <c r="BT25" s="18"/>
      <c r="BU25" s="18"/>
      <c r="BV25" s="84"/>
      <c r="BW25" s="82"/>
      <c r="BX25" s="18"/>
      <c r="BY25" s="18"/>
      <c r="BZ25" s="84"/>
      <c r="CA25" s="82"/>
      <c r="CB25" s="18"/>
      <c r="CC25" s="18"/>
      <c r="CD25" s="84"/>
      <c r="CE25" s="82"/>
      <c r="CF25" s="18"/>
      <c r="CG25" s="18"/>
      <c r="CH25" s="84"/>
      <c r="CI25" s="82"/>
      <c r="CJ25" s="18"/>
      <c r="CK25" s="18"/>
      <c r="CL25" s="84"/>
      <c r="CM25" s="82"/>
      <c r="CN25" s="18"/>
      <c r="CO25" s="18"/>
      <c r="CP25" s="84"/>
      <c r="CQ25" s="82"/>
      <c r="CR25" s="18"/>
      <c r="CS25" s="18"/>
      <c r="CT25" s="84"/>
      <c r="CU25" s="82"/>
      <c r="CV25" s="18"/>
      <c r="CW25" s="18"/>
      <c r="CX25" s="84"/>
      <c r="CY25" s="82"/>
      <c r="CZ25" s="18"/>
      <c r="DA25" s="18"/>
      <c r="DB25" s="84"/>
      <c r="DC25" s="82"/>
      <c r="DD25" s="18"/>
      <c r="DE25" s="18"/>
      <c r="DF25" s="84"/>
      <c r="DG25" s="82"/>
      <c r="DH25" s="18"/>
      <c r="DI25" s="18"/>
      <c r="DJ25" s="84"/>
      <c r="DK25" s="82"/>
      <c r="DL25" s="18"/>
      <c r="DM25" s="18"/>
      <c r="DN25" s="84"/>
      <c r="DO25" s="82"/>
      <c r="DP25" s="18"/>
      <c r="DQ25" s="18"/>
      <c r="DR25" s="84"/>
      <c r="DS25" s="82"/>
      <c r="DT25" s="18"/>
      <c r="DU25" s="18"/>
    </row>
    <row r="26" spans="1:125" ht="13.5">
      <c r="A26" s="78" t="s">
        <v>8</v>
      </c>
      <c r="B26" s="78" t="s">
        <v>278</v>
      </c>
      <c r="C26" s="79" t="s">
        <v>279</v>
      </c>
      <c r="D26" s="18">
        <f t="shared" si="0"/>
        <v>534469</v>
      </c>
      <c r="E26" s="18">
        <f t="shared" si="1"/>
        <v>0</v>
      </c>
      <c r="F26" s="85" t="s">
        <v>199</v>
      </c>
      <c r="G26" s="82" t="s">
        <v>200</v>
      </c>
      <c r="H26" s="18">
        <v>119507</v>
      </c>
      <c r="I26" s="18">
        <v>0</v>
      </c>
      <c r="J26" s="85" t="s">
        <v>203</v>
      </c>
      <c r="K26" s="82" t="s">
        <v>204</v>
      </c>
      <c r="L26" s="18">
        <v>185514</v>
      </c>
      <c r="M26" s="18">
        <v>0</v>
      </c>
      <c r="N26" s="85" t="s">
        <v>205</v>
      </c>
      <c r="O26" s="82" t="s">
        <v>206</v>
      </c>
      <c r="P26" s="18">
        <v>162426</v>
      </c>
      <c r="Q26" s="18">
        <v>0</v>
      </c>
      <c r="R26" s="85" t="s">
        <v>207</v>
      </c>
      <c r="S26" s="82" t="s">
        <v>208</v>
      </c>
      <c r="T26" s="18">
        <v>67022</v>
      </c>
      <c r="U26" s="18">
        <v>0</v>
      </c>
      <c r="V26" s="84"/>
      <c r="W26" s="82"/>
      <c r="X26" s="18"/>
      <c r="Y26" s="18"/>
      <c r="Z26" s="84"/>
      <c r="AA26" s="82"/>
      <c r="AB26" s="18"/>
      <c r="AC26" s="18"/>
      <c r="AD26" s="84"/>
      <c r="AE26" s="82"/>
      <c r="AF26" s="18"/>
      <c r="AG26" s="18"/>
      <c r="AH26" s="84"/>
      <c r="AI26" s="82"/>
      <c r="AJ26" s="18"/>
      <c r="AK26" s="18"/>
      <c r="AL26" s="84"/>
      <c r="AM26" s="82"/>
      <c r="AN26" s="18"/>
      <c r="AO26" s="18"/>
      <c r="AP26" s="84"/>
      <c r="AQ26" s="82"/>
      <c r="AR26" s="18"/>
      <c r="AS26" s="18"/>
      <c r="AT26" s="84"/>
      <c r="AU26" s="82"/>
      <c r="AV26" s="18"/>
      <c r="AW26" s="18"/>
      <c r="AX26" s="84"/>
      <c r="AY26" s="82"/>
      <c r="AZ26" s="18"/>
      <c r="BA26" s="18"/>
      <c r="BB26" s="84"/>
      <c r="BC26" s="82"/>
      <c r="BD26" s="18"/>
      <c r="BE26" s="18"/>
      <c r="BF26" s="84"/>
      <c r="BG26" s="82"/>
      <c r="BH26" s="18"/>
      <c r="BI26" s="18"/>
      <c r="BJ26" s="84"/>
      <c r="BK26" s="82"/>
      <c r="BL26" s="18"/>
      <c r="BM26" s="18"/>
      <c r="BN26" s="84"/>
      <c r="BO26" s="82"/>
      <c r="BP26" s="18"/>
      <c r="BQ26" s="18"/>
      <c r="BR26" s="84"/>
      <c r="BS26" s="82"/>
      <c r="BT26" s="18"/>
      <c r="BU26" s="18"/>
      <c r="BV26" s="84"/>
      <c r="BW26" s="82"/>
      <c r="BX26" s="18"/>
      <c r="BY26" s="18"/>
      <c r="BZ26" s="84"/>
      <c r="CA26" s="82"/>
      <c r="CB26" s="18"/>
      <c r="CC26" s="18"/>
      <c r="CD26" s="84"/>
      <c r="CE26" s="82"/>
      <c r="CF26" s="18"/>
      <c r="CG26" s="18"/>
      <c r="CH26" s="84"/>
      <c r="CI26" s="82"/>
      <c r="CJ26" s="18"/>
      <c r="CK26" s="18"/>
      <c r="CL26" s="84"/>
      <c r="CM26" s="82"/>
      <c r="CN26" s="18"/>
      <c r="CO26" s="18"/>
      <c r="CP26" s="84"/>
      <c r="CQ26" s="82"/>
      <c r="CR26" s="18"/>
      <c r="CS26" s="18"/>
      <c r="CT26" s="84"/>
      <c r="CU26" s="82"/>
      <c r="CV26" s="18"/>
      <c r="CW26" s="18"/>
      <c r="CX26" s="84"/>
      <c r="CY26" s="82"/>
      <c r="CZ26" s="18"/>
      <c r="DA26" s="18"/>
      <c r="DB26" s="84"/>
      <c r="DC26" s="82"/>
      <c r="DD26" s="18"/>
      <c r="DE26" s="18"/>
      <c r="DF26" s="84"/>
      <c r="DG26" s="82"/>
      <c r="DH26" s="18"/>
      <c r="DI26" s="18"/>
      <c r="DJ26" s="84"/>
      <c r="DK26" s="82"/>
      <c r="DL26" s="18"/>
      <c r="DM26" s="18"/>
      <c r="DN26" s="84"/>
      <c r="DO26" s="82"/>
      <c r="DP26" s="18"/>
      <c r="DQ26" s="18"/>
      <c r="DR26" s="84"/>
      <c r="DS26" s="82"/>
      <c r="DT26" s="18"/>
      <c r="DU26" s="18"/>
    </row>
    <row r="27" spans="1:125" ht="13.5">
      <c r="A27" s="78" t="s">
        <v>8</v>
      </c>
      <c r="B27" s="78" t="s">
        <v>280</v>
      </c>
      <c r="C27" s="79" t="s">
        <v>281</v>
      </c>
      <c r="D27" s="18">
        <f t="shared" si="0"/>
        <v>462436</v>
      </c>
      <c r="E27" s="18">
        <f t="shared" si="1"/>
        <v>0</v>
      </c>
      <c r="F27" s="85" t="s">
        <v>47</v>
      </c>
      <c r="G27" s="82" t="s">
        <v>48</v>
      </c>
      <c r="H27" s="18">
        <v>182640</v>
      </c>
      <c r="I27" s="18">
        <v>0</v>
      </c>
      <c r="J27" s="85" t="s">
        <v>173</v>
      </c>
      <c r="K27" s="82" t="s">
        <v>174</v>
      </c>
      <c r="L27" s="18">
        <v>177120</v>
      </c>
      <c r="M27" s="18">
        <v>0</v>
      </c>
      <c r="N27" s="85" t="s">
        <v>175</v>
      </c>
      <c r="O27" s="82" t="s">
        <v>176</v>
      </c>
      <c r="P27" s="18">
        <v>102676</v>
      </c>
      <c r="Q27" s="18">
        <v>0</v>
      </c>
      <c r="R27" s="84"/>
      <c r="S27" s="82"/>
      <c r="T27" s="18"/>
      <c r="U27" s="18"/>
      <c r="V27" s="84"/>
      <c r="W27" s="82"/>
      <c r="X27" s="18"/>
      <c r="Y27" s="18"/>
      <c r="Z27" s="84"/>
      <c r="AA27" s="82"/>
      <c r="AB27" s="18"/>
      <c r="AC27" s="18"/>
      <c r="AD27" s="84"/>
      <c r="AE27" s="82"/>
      <c r="AF27" s="18"/>
      <c r="AG27" s="18"/>
      <c r="AH27" s="84"/>
      <c r="AI27" s="82"/>
      <c r="AJ27" s="18"/>
      <c r="AK27" s="18"/>
      <c r="AL27" s="84"/>
      <c r="AM27" s="82"/>
      <c r="AN27" s="18"/>
      <c r="AO27" s="18"/>
      <c r="AP27" s="84"/>
      <c r="AQ27" s="82"/>
      <c r="AR27" s="18"/>
      <c r="AS27" s="18"/>
      <c r="AT27" s="84"/>
      <c r="AU27" s="82"/>
      <c r="AV27" s="18"/>
      <c r="AW27" s="18"/>
      <c r="AX27" s="84"/>
      <c r="AY27" s="82"/>
      <c r="AZ27" s="18"/>
      <c r="BA27" s="18"/>
      <c r="BB27" s="84"/>
      <c r="BC27" s="82"/>
      <c r="BD27" s="18"/>
      <c r="BE27" s="18"/>
      <c r="BF27" s="84"/>
      <c r="BG27" s="82"/>
      <c r="BH27" s="18"/>
      <c r="BI27" s="18"/>
      <c r="BJ27" s="84"/>
      <c r="BK27" s="82"/>
      <c r="BL27" s="18"/>
      <c r="BM27" s="18"/>
      <c r="BN27" s="84"/>
      <c r="BO27" s="82"/>
      <c r="BP27" s="18"/>
      <c r="BQ27" s="18"/>
      <c r="BR27" s="84"/>
      <c r="BS27" s="82"/>
      <c r="BT27" s="18"/>
      <c r="BU27" s="18"/>
      <c r="BV27" s="84"/>
      <c r="BW27" s="82"/>
      <c r="BX27" s="18"/>
      <c r="BY27" s="18"/>
      <c r="BZ27" s="84"/>
      <c r="CA27" s="82"/>
      <c r="CB27" s="18"/>
      <c r="CC27" s="18"/>
      <c r="CD27" s="84"/>
      <c r="CE27" s="82"/>
      <c r="CF27" s="18"/>
      <c r="CG27" s="18"/>
      <c r="CH27" s="84"/>
      <c r="CI27" s="82"/>
      <c r="CJ27" s="18"/>
      <c r="CK27" s="18"/>
      <c r="CL27" s="84"/>
      <c r="CM27" s="82"/>
      <c r="CN27" s="18"/>
      <c r="CO27" s="18"/>
      <c r="CP27" s="84"/>
      <c r="CQ27" s="82"/>
      <c r="CR27" s="18"/>
      <c r="CS27" s="18"/>
      <c r="CT27" s="84"/>
      <c r="CU27" s="82"/>
      <c r="CV27" s="18"/>
      <c r="CW27" s="18"/>
      <c r="CX27" s="84"/>
      <c r="CY27" s="82"/>
      <c r="CZ27" s="18"/>
      <c r="DA27" s="18"/>
      <c r="DB27" s="84"/>
      <c r="DC27" s="82"/>
      <c r="DD27" s="18"/>
      <c r="DE27" s="18"/>
      <c r="DF27" s="84"/>
      <c r="DG27" s="82"/>
      <c r="DH27" s="18"/>
      <c r="DI27" s="18"/>
      <c r="DJ27" s="84"/>
      <c r="DK27" s="82"/>
      <c r="DL27" s="18"/>
      <c r="DM27" s="18"/>
      <c r="DN27" s="84"/>
      <c r="DO27" s="82"/>
      <c r="DP27" s="18"/>
      <c r="DQ27" s="18"/>
      <c r="DR27" s="84"/>
      <c r="DS27" s="82"/>
      <c r="DT27" s="18"/>
      <c r="DU27" s="18"/>
    </row>
    <row r="28" spans="1:125" ht="13.5">
      <c r="A28" s="78" t="s">
        <v>8</v>
      </c>
      <c r="B28" s="78" t="s">
        <v>282</v>
      </c>
      <c r="C28" s="79" t="s">
        <v>283</v>
      </c>
      <c r="D28" s="18">
        <f t="shared" si="0"/>
        <v>264696</v>
      </c>
      <c r="E28" s="18">
        <f t="shared" si="1"/>
        <v>242752</v>
      </c>
      <c r="F28" s="85" t="s">
        <v>127</v>
      </c>
      <c r="G28" s="82" t="s">
        <v>128</v>
      </c>
      <c r="H28" s="18">
        <v>132295</v>
      </c>
      <c r="I28" s="18">
        <v>123867</v>
      </c>
      <c r="J28" s="85" t="s">
        <v>129</v>
      </c>
      <c r="K28" s="82" t="s">
        <v>130</v>
      </c>
      <c r="L28" s="18">
        <v>60827</v>
      </c>
      <c r="M28" s="18">
        <v>64514</v>
      </c>
      <c r="N28" s="85" t="s">
        <v>131</v>
      </c>
      <c r="O28" s="82" t="s">
        <v>132</v>
      </c>
      <c r="P28" s="18">
        <v>46031</v>
      </c>
      <c r="Q28" s="18">
        <v>39825</v>
      </c>
      <c r="R28" s="85" t="s">
        <v>139</v>
      </c>
      <c r="S28" s="82" t="s">
        <v>140</v>
      </c>
      <c r="T28" s="18">
        <v>25543</v>
      </c>
      <c r="U28" s="18">
        <v>14546</v>
      </c>
      <c r="V28" s="84"/>
      <c r="W28" s="82"/>
      <c r="X28" s="18"/>
      <c r="Y28" s="18"/>
      <c r="Z28" s="84"/>
      <c r="AA28" s="82"/>
      <c r="AB28" s="18"/>
      <c r="AC28" s="18"/>
      <c r="AD28" s="84"/>
      <c r="AE28" s="82"/>
      <c r="AF28" s="18"/>
      <c r="AG28" s="18"/>
      <c r="AH28" s="84"/>
      <c r="AI28" s="82"/>
      <c r="AJ28" s="18"/>
      <c r="AK28" s="18"/>
      <c r="AL28" s="84"/>
      <c r="AM28" s="82"/>
      <c r="AN28" s="18"/>
      <c r="AO28" s="18"/>
      <c r="AP28" s="84"/>
      <c r="AQ28" s="82"/>
      <c r="AR28" s="18"/>
      <c r="AS28" s="18"/>
      <c r="AT28" s="84"/>
      <c r="AU28" s="82"/>
      <c r="AV28" s="18"/>
      <c r="AW28" s="18"/>
      <c r="AX28" s="84"/>
      <c r="AY28" s="82"/>
      <c r="AZ28" s="18"/>
      <c r="BA28" s="18"/>
      <c r="BB28" s="84"/>
      <c r="BC28" s="82"/>
      <c r="BD28" s="18"/>
      <c r="BE28" s="18"/>
      <c r="BF28" s="84"/>
      <c r="BG28" s="82"/>
      <c r="BH28" s="18"/>
      <c r="BI28" s="18"/>
      <c r="BJ28" s="84"/>
      <c r="BK28" s="82"/>
      <c r="BL28" s="18"/>
      <c r="BM28" s="18"/>
      <c r="BN28" s="84"/>
      <c r="BO28" s="82"/>
      <c r="BP28" s="18"/>
      <c r="BQ28" s="18"/>
      <c r="BR28" s="84"/>
      <c r="BS28" s="82"/>
      <c r="BT28" s="18"/>
      <c r="BU28" s="18"/>
      <c r="BV28" s="84"/>
      <c r="BW28" s="82"/>
      <c r="BX28" s="18"/>
      <c r="BY28" s="18"/>
      <c r="BZ28" s="84"/>
      <c r="CA28" s="82"/>
      <c r="CB28" s="18"/>
      <c r="CC28" s="18"/>
      <c r="CD28" s="84"/>
      <c r="CE28" s="82"/>
      <c r="CF28" s="18"/>
      <c r="CG28" s="18"/>
      <c r="CH28" s="84"/>
      <c r="CI28" s="82"/>
      <c r="CJ28" s="18"/>
      <c r="CK28" s="18"/>
      <c r="CL28" s="84"/>
      <c r="CM28" s="82"/>
      <c r="CN28" s="18"/>
      <c r="CO28" s="18"/>
      <c r="CP28" s="84"/>
      <c r="CQ28" s="82"/>
      <c r="CR28" s="18"/>
      <c r="CS28" s="18"/>
      <c r="CT28" s="84"/>
      <c r="CU28" s="82"/>
      <c r="CV28" s="18"/>
      <c r="CW28" s="18"/>
      <c r="CX28" s="84"/>
      <c r="CY28" s="82"/>
      <c r="CZ28" s="18"/>
      <c r="DA28" s="18"/>
      <c r="DB28" s="84"/>
      <c r="DC28" s="82"/>
      <c r="DD28" s="18"/>
      <c r="DE28" s="18"/>
      <c r="DF28" s="84"/>
      <c r="DG28" s="82"/>
      <c r="DH28" s="18"/>
      <c r="DI28" s="18"/>
      <c r="DJ28" s="84"/>
      <c r="DK28" s="82"/>
      <c r="DL28" s="18"/>
      <c r="DM28" s="18"/>
      <c r="DN28" s="84"/>
      <c r="DO28" s="82"/>
      <c r="DP28" s="18"/>
      <c r="DQ28" s="18"/>
      <c r="DR28" s="84"/>
      <c r="DS28" s="82"/>
      <c r="DT28" s="18"/>
      <c r="DU28" s="18"/>
    </row>
    <row r="29" spans="1:125" ht="13.5">
      <c r="A29" s="78" t="s">
        <v>8</v>
      </c>
      <c r="B29" s="78" t="s">
        <v>284</v>
      </c>
      <c r="C29" s="79" t="s">
        <v>285</v>
      </c>
      <c r="D29" s="18">
        <f t="shared" si="0"/>
        <v>0</v>
      </c>
      <c r="E29" s="18">
        <f t="shared" si="1"/>
        <v>140942</v>
      </c>
      <c r="F29" s="85" t="s">
        <v>29</v>
      </c>
      <c r="G29" s="82" t="s">
        <v>30</v>
      </c>
      <c r="H29" s="18">
        <v>0</v>
      </c>
      <c r="I29" s="18">
        <v>106073</v>
      </c>
      <c r="J29" s="85" t="s">
        <v>157</v>
      </c>
      <c r="K29" s="82" t="s">
        <v>158</v>
      </c>
      <c r="L29" s="18">
        <v>0</v>
      </c>
      <c r="M29" s="18">
        <v>34869</v>
      </c>
      <c r="N29" s="84"/>
      <c r="O29" s="82"/>
      <c r="P29" s="18"/>
      <c r="Q29" s="18"/>
      <c r="R29" s="84"/>
      <c r="S29" s="82"/>
      <c r="T29" s="18"/>
      <c r="U29" s="18"/>
      <c r="V29" s="84"/>
      <c r="W29" s="82"/>
      <c r="X29" s="18"/>
      <c r="Y29" s="18"/>
      <c r="Z29" s="84"/>
      <c r="AA29" s="82"/>
      <c r="AB29" s="18"/>
      <c r="AC29" s="18"/>
      <c r="AD29" s="84"/>
      <c r="AE29" s="82"/>
      <c r="AF29" s="18"/>
      <c r="AG29" s="18"/>
      <c r="AH29" s="84"/>
      <c r="AI29" s="82"/>
      <c r="AJ29" s="18"/>
      <c r="AK29" s="18"/>
      <c r="AL29" s="84"/>
      <c r="AM29" s="82"/>
      <c r="AN29" s="18"/>
      <c r="AO29" s="18"/>
      <c r="AP29" s="84"/>
      <c r="AQ29" s="82"/>
      <c r="AR29" s="18"/>
      <c r="AS29" s="18"/>
      <c r="AT29" s="84"/>
      <c r="AU29" s="82"/>
      <c r="AV29" s="18"/>
      <c r="AW29" s="18"/>
      <c r="AX29" s="84"/>
      <c r="AY29" s="82"/>
      <c r="AZ29" s="18"/>
      <c r="BA29" s="18"/>
      <c r="BB29" s="84"/>
      <c r="BC29" s="82"/>
      <c r="BD29" s="18"/>
      <c r="BE29" s="18"/>
      <c r="BF29" s="84"/>
      <c r="BG29" s="82"/>
      <c r="BH29" s="18"/>
      <c r="BI29" s="18"/>
      <c r="BJ29" s="84"/>
      <c r="BK29" s="82"/>
      <c r="BL29" s="18"/>
      <c r="BM29" s="18"/>
      <c r="BN29" s="84"/>
      <c r="BO29" s="82"/>
      <c r="BP29" s="18"/>
      <c r="BQ29" s="18"/>
      <c r="BR29" s="84"/>
      <c r="BS29" s="82"/>
      <c r="BT29" s="18"/>
      <c r="BU29" s="18"/>
      <c r="BV29" s="84"/>
      <c r="BW29" s="82"/>
      <c r="BX29" s="18"/>
      <c r="BY29" s="18"/>
      <c r="BZ29" s="84"/>
      <c r="CA29" s="82"/>
      <c r="CB29" s="18"/>
      <c r="CC29" s="18"/>
      <c r="CD29" s="84"/>
      <c r="CE29" s="82"/>
      <c r="CF29" s="18"/>
      <c r="CG29" s="18"/>
      <c r="CH29" s="84"/>
      <c r="CI29" s="82"/>
      <c r="CJ29" s="18"/>
      <c r="CK29" s="18"/>
      <c r="CL29" s="84"/>
      <c r="CM29" s="82"/>
      <c r="CN29" s="18"/>
      <c r="CO29" s="18"/>
      <c r="CP29" s="84"/>
      <c r="CQ29" s="82"/>
      <c r="CR29" s="18"/>
      <c r="CS29" s="18"/>
      <c r="CT29" s="84"/>
      <c r="CU29" s="82"/>
      <c r="CV29" s="18"/>
      <c r="CW29" s="18"/>
      <c r="CX29" s="84"/>
      <c r="CY29" s="82"/>
      <c r="CZ29" s="18"/>
      <c r="DA29" s="18"/>
      <c r="DB29" s="84"/>
      <c r="DC29" s="82"/>
      <c r="DD29" s="18"/>
      <c r="DE29" s="18"/>
      <c r="DF29" s="84"/>
      <c r="DG29" s="82"/>
      <c r="DH29" s="18"/>
      <c r="DI29" s="18"/>
      <c r="DJ29" s="84"/>
      <c r="DK29" s="82"/>
      <c r="DL29" s="18"/>
      <c r="DM29" s="18"/>
      <c r="DN29" s="84"/>
      <c r="DO29" s="82"/>
      <c r="DP29" s="18"/>
      <c r="DQ29" s="18"/>
      <c r="DR29" s="84"/>
      <c r="DS29" s="82"/>
      <c r="DT29" s="18"/>
      <c r="DU29" s="18"/>
    </row>
    <row r="30" spans="1:125" ht="13.5">
      <c r="A30" s="78" t="s">
        <v>8</v>
      </c>
      <c r="B30" s="78" t="s">
        <v>286</v>
      </c>
      <c r="C30" s="79" t="s">
        <v>287</v>
      </c>
      <c r="D30" s="18">
        <f t="shared" si="0"/>
        <v>633692</v>
      </c>
      <c r="E30" s="18">
        <f t="shared" si="1"/>
        <v>232489</v>
      </c>
      <c r="F30" s="85" t="s">
        <v>25</v>
      </c>
      <c r="G30" s="82" t="s">
        <v>26</v>
      </c>
      <c r="H30" s="18">
        <v>314482</v>
      </c>
      <c r="I30" s="18">
        <v>88734</v>
      </c>
      <c r="J30" s="85" t="s">
        <v>222</v>
      </c>
      <c r="K30" s="82" t="s">
        <v>223</v>
      </c>
      <c r="L30" s="18">
        <v>86039</v>
      </c>
      <c r="M30" s="18">
        <v>50590</v>
      </c>
      <c r="N30" s="85" t="s">
        <v>226</v>
      </c>
      <c r="O30" s="82" t="s">
        <v>227</v>
      </c>
      <c r="P30" s="18">
        <v>164403</v>
      </c>
      <c r="Q30" s="18">
        <v>65864</v>
      </c>
      <c r="R30" s="85" t="s">
        <v>224</v>
      </c>
      <c r="S30" s="82" t="s">
        <v>225</v>
      </c>
      <c r="T30" s="18">
        <v>68768</v>
      </c>
      <c r="U30" s="18">
        <v>27301</v>
      </c>
      <c r="V30" s="84"/>
      <c r="W30" s="82"/>
      <c r="X30" s="18"/>
      <c r="Y30" s="18"/>
      <c r="Z30" s="84"/>
      <c r="AA30" s="82"/>
      <c r="AB30" s="18"/>
      <c r="AC30" s="18"/>
      <c r="AD30" s="84"/>
      <c r="AE30" s="82"/>
      <c r="AF30" s="18"/>
      <c r="AG30" s="18"/>
      <c r="AH30" s="84"/>
      <c r="AI30" s="82"/>
      <c r="AJ30" s="18"/>
      <c r="AK30" s="18"/>
      <c r="AL30" s="84"/>
      <c r="AM30" s="82"/>
      <c r="AN30" s="18"/>
      <c r="AO30" s="18"/>
      <c r="AP30" s="84"/>
      <c r="AQ30" s="82"/>
      <c r="AR30" s="18"/>
      <c r="AS30" s="18"/>
      <c r="AT30" s="84"/>
      <c r="AU30" s="82"/>
      <c r="AV30" s="18"/>
      <c r="AW30" s="18"/>
      <c r="AX30" s="84"/>
      <c r="AY30" s="82"/>
      <c r="AZ30" s="18"/>
      <c r="BA30" s="18"/>
      <c r="BB30" s="84"/>
      <c r="BC30" s="82"/>
      <c r="BD30" s="18"/>
      <c r="BE30" s="18"/>
      <c r="BF30" s="84"/>
      <c r="BG30" s="82"/>
      <c r="BH30" s="18"/>
      <c r="BI30" s="18"/>
      <c r="BJ30" s="84"/>
      <c r="BK30" s="82"/>
      <c r="BL30" s="18"/>
      <c r="BM30" s="18"/>
      <c r="BN30" s="84"/>
      <c r="BO30" s="82"/>
      <c r="BP30" s="18"/>
      <c r="BQ30" s="18"/>
      <c r="BR30" s="84"/>
      <c r="BS30" s="82"/>
      <c r="BT30" s="18"/>
      <c r="BU30" s="18"/>
      <c r="BV30" s="84"/>
      <c r="BW30" s="82"/>
      <c r="BX30" s="18"/>
      <c r="BY30" s="18"/>
      <c r="BZ30" s="84"/>
      <c r="CA30" s="82"/>
      <c r="CB30" s="18"/>
      <c r="CC30" s="18"/>
      <c r="CD30" s="84"/>
      <c r="CE30" s="82"/>
      <c r="CF30" s="18"/>
      <c r="CG30" s="18"/>
      <c r="CH30" s="84"/>
      <c r="CI30" s="82"/>
      <c r="CJ30" s="18"/>
      <c r="CK30" s="18"/>
      <c r="CL30" s="84"/>
      <c r="CM30" s="82"/>
      <c r="CN30" s="18"/>
      <c r="CO30" s="18"/>
      <c r="CP30" s="84"/>
      <c r="CQ30" s="82"/>
      <c r="CR30" s="18"/>
      <c r="CS30" s="18"/>
      <c r="CT30" s="84"/>
      <c r="CU30" s="82"/>
      <c r="CV30" s="18"/>
      <c r="CW30" s="18"/>
      <c r="CX30" s="84"/>
      <c r="CY30" s="82"/>
      <c r="CZ30" s="18"/>
      <c r="DA30" s="18"/>
      <c r="DB30" s="84"/>
      <c r="DC30" s="82"/>
      <c r="DD30" s="18"/>
      <c r="DE30" s="18"/>
      <c r="DF30" s="84"/>
      <c r="DG30" s="82"/>
      <c r="DH30" s="18"/>
      <c r="DI30" s="18"/>
      <c r="DJ30" s="84"/>
      <c r="DK30" s="82"/>
      <c r="DL30" s="18"/>
      <c r="DM30" s="18"/>
      <c r="DN30" s="84"/>
      <c r="DO30" s="82"/>
      <c r="DP30" s="18"/>
      <c r="DQ30" s="18"/>
      <c r="DR30" s="84"/>
      <c r="DS30" s="82"/>
      <c r="DT30" s="18"/>
      <c r="DU30" s="18"/>
    </row>
    <row r="31" spans="1:125" ht="13.5">
      <c r="A31" s="78" t="s">
        <v>8</v>
      </c>
      <c r="B31" s="78" t="s">
        <v>288</v>
      </c>
      <c r="C31" s="79" t="s">
        <v>289</v>
      </c>
      <c r="D31" s="18">
        <f t="shared" si="0"/>
        <v>171549</v>
      </c>
      <c r="E31" s="18">
        <f t="shared" si="1"/>
        <v>0</v>
      </c>
      <c r="F31" s="85" t="s">
        <v>47</v>
      </c>
      <c r="G31" s="82" t="s">
        <v>48</v>
      </c>
      <c r="H31" s="18">
        <v>55516</v>
      </c>
      <c r="I31" s="18">
        <v>0</v>
      </c>
      <c r="J31" s="85" t="s">
        <v>171</v>
      </c>
      <c r="K31" s="82" t="s">
        <v>172</v>
      </c>
      <c r="L31" s="18">
        <v>116033</v>
      </c>
      <c r="M31" s="18">
        <v>0</v>
      </c>
      <c r="N31" s="84"/>
      <c r="O31" s="82"/>
      <c r="P31" s="18"/>
      <c r="Q31" s="18"/>
      <c r="R31" s="84"/>
      <c r="S31" s="82"/>
      <c r="T31" s="18"/>
      <c r="U31" s="18"/>
      <c r="V31" s="84"/>
      <c r="W31" s="82"/>
      <c r="X31" s="18"/>
      <c r="Y31" s="18"/>
      <c r="Z31" s="84"/>
      <c r="AA31" s="82"/>
      <c r="AB31" s="18"/>
      <c r="AC31" s="18"/>
      <c r="AD31" s="84"/>
      <c r="AE31" s="82"/>
      <c r="AF31" s="18"/>
      <c r="AG31" s="18"/>
      <c r="AH31" s="84"/>
      <c r="AI31" s="82"/>
      <c r="AJ31" s="18"/>
      <c r="AK31" s="18"/>
      <c r="AL31" s="84"/>
      <c r="AM31" s="82"/>
      <c r="AN31" s="18"/>
      <c r="AO31" s="18"/>
      <c r="AP31" s="84"/>
      <c r="AQ31" s="82"/>
      <c r="AR31" s="18"/>
      <c r="AS31" s="18"/>
      <c r="AT31" s="84"/>
      <c r="AU31" s="82"/>
      <c r="AV31" s="18"/>
      <c r="AW31" s="18"/>
      <c r="AX31" s="84"/>
      <c r="AY31" s="82"/>
      <c r="AZ31" s="18"/>
      <c r="BA31" s="18"/>
      <c r="BB31" s="84"/>
      <c r="BC31" s="82"/>
      <c r="BD31" s="18"/>
      <c r="BE31" s="18"/>
      <c r="BF31" s="84"/>
      <c r="BG31" s="82"/>
      <c r="BH31" s="18"/>
      <c r="BI31" s="18"/>
      <c r="BJ31" s="84"/>
      <c r="BK31" s="82"/>
      <c r="BL31" s="18"/>
      <c r="BM31" s="18"/>
      <c r="BN31" s="84"/>
      <c r="BO31" s="82"/>
      <c r="BP31" s="18"/>
      <c r="BQ31" s="18"/>
      <c r="BR31" s="84"/>
      <c r="BS31" s="82"/>
      <c r="BT31" s="18"/>
      <c r="BU31" s="18"/>
      <c r="BV31" s="84"/>
      <c r="BW31" s="82"/>
      <c r="BX31" s="18"/>
      <c r="BY31" s="18"/>
      <c r="BZ31" s="84"/>
      <c r="CA31" s="82"/>
      <c r="CB31" s="18"/>
      <c r="CC31" s="18"/>
      <c r="CD31" s="84"/>
      <c r="CE31" s="82"/>
      <c r="CF31" s="18"/>
      <c r="CG31" s="18"/>
      <c r="CH31" s="84"/>
      <c r="CI31" s="82"/>
      <c r="CJ31" s="18"/>
      <c r="CK31" s="18"/>
      <c r="CL31" s="84"/>
      <c r="CM31" s="82"/>
      <c r="CN31" s="18"/>
      <c r="CO31" s="18"/>
      <c r="CP31" s="84"/>
      <c r="CQ31" s="82"/>
      <c r="CR31" s="18"/>
      <c r="CS31" s="18"/>
      <c r="CT31" s="84"/>
      <c r="CU31" s="82"/>
      <c r="CV31" s="18"/>
      <c r="CW31" s="18"/>
      <c r="CX31" s="84"/>
      <c r="CY31" s="82"/>
      <c r="CZ31" s="18"/>
      <c r="DA31" s="18"/>
      <c r="DB31" s="84"/>
      <c r="DC31" s="82"/>
      <c r="DD31" s="18"/>
      <c r="DE31" s="18"/>
      <c r="DF31" s="84"/>
      <c r="DG31" s="82"/>
      <c r="DH31" s="18"/>
      <c r="DI31" s="18"/>
      <c r="DJ31" s="84"/>
      <c r="DK31" s="82"/>
      <c r="DL31" s="18"/>
      <c r="DM31" s="18"/>
      <c r="DN31" s="84"/>
      <c r="DO31" s="82"/>
      <c r="DP31" s="18"/>
      <c r="DQ31" s="18"/>
      <c r="DR31" s="84"/>
      <c r="DS31" s="82"/>
      <c r="DT31" s="18"/>
      <c r="DU31" s="18"/>
    </row>
    <row r="32" spans="1:125" ht="13.5">
      <c r="A32" s="96" t="s">
        <v>316</v>
      </c>
      <c r="B32" s="97"/>
      <c r="C32" s="98"/>
      <c r="D32" s="18">
        <f>SUM(D7:D31)</f>
        <v>12145000</v>
      </c>
      <c r="E32" s="18">
        <f>SUM(E7:E31)</f>
        <v>3322596</v>
      </c>
      <c r="F32" s="85" t="s">
        <v>319</v>
      </c>
      <c r="G32" s="56" t="s">
        <v>319</v>
      </c>
      <c r="H32" s="18">
        <f>SUM(H7:H31)</f>
        <v>5385209</v>
      </c>
      <c r="I32" s="18">
        <f>SUM(I7:I31)</f>
        <v>1228751</v>
      </c>
      <c r="J32" s="85" t="s">
        <v>319</v>
      </c>
      <c r="K32" s="56" t="s">
        <v>319</v>
      </c>
      <c r="L32" s="18">
        <f>SUM(L7:L31)</f>
        <v>3062389</v>
      </c>
      <c r="M32" s="18">
        <f>SUM(M7:M31)</f>
        <v>686926</v>
      </c>
      <c r="N32" s="85" t="s">
        <v>319</v>
      </c>
      <c r="O32" s="56" t="s">
        <v>319</v>
      </c>
      <c r="P32" s="18">
        <f>SUM(P7:P31)</f>
        <v>1768017</v>
      </c>
      <c r="Q32" s="18">
        <f>SUM(Q7:Q31)</f>
        <v>402029</v>
      </c>
      <c r="R32" s="85" t="s">
        <v>319</v>
      </c>
      <c r="S32" s="56" t="s">
        <v>319</v>
      </c>
      <c r="T32" s="18">
        <f>SUM(T7:T31)</f>
        <v>580549</v>
      </c>
      <c r="U32" s="18">
        <f>SUM(U7:U31)</f>
        <v>384890</v>
      </c>
      <c r="V32" s="85" t="s">
        <v>319</v>
      </c>
      <c r="W32" s="56" t="s">
        <v>319</v>
      </c>
      <c r="X32" s="18">
        <f>SUM(X7:X31)</f>
        <v>678827</v>
      </c>
      <c r="Y32" s="18">
        <f>SUM(Y7:Y31)</f>
        <v>214893</v>
      </c>
      <c r="Z32" s="85" t="s">
        <v>319</v>
      </c>
      <c r="AA32" s="56" t="s">
        <v>319</v>
      </c>
      <c r="AB32" s="18">
        <f>SUM(AB7:AB31)</f>
        <v>318647</v>
      </c>
      <c r="AC32" s="18">
        <f>SUM(AC7:AC31)</f>
        <v>137849</v>
      </c>
      <c r="AD32" s="85" t="s">
        <v>319</v>
      </c>
      <c r="AE32" s="56" t="s">
        <v>319</v>
      </c>
      <c r="AF32" s="18">
        <f>SUM(AF7:AF31)</f>
        <v>266379</v>
      </c>
      <c r="AG32" s="18">
        <f>SUM(AG7:AG31)</f>
        <v>67413</v>
      </c>
      <c r="AH32" s="85" t="s">
        <v>319</v>
      </c>
      <c r="AI32" s="56" t="s">
        <v>319</v>
      </c>
      <c r="AJ32" s="18">
        <f>SUM(AJ7:AJ31)</f>
        <v>84983</v>
      </c>
      <c r="AK32" s="18">
        <f>SUM(AK7:AK31)</f>
        <v>19784</v>
      </c>
      <c r="AL32" s="85" t="s">
        <v>319</v>
      </c>
      <c r="AM32" s="56" t="s">
        <v>319</v>
      </c>
      <c r="AN32" s="18">
        <f>SUM(AN7:AN31)</f>
        <v>0</v>
      </c>
      <c r="AO32" s="18">
        <f>SUM(AO7:AO31)</f>
        <v>38717</v>
      </c>
      <c r="AP32" s="85" t="s">
        <v>319</v>
      </c>
      <c r="AQ32" s="56" t="s">
        <v>319</v>
      </c>
      <c r="AR32" s="18">
        <f>SUM(AR7:AR31)</f>
        <v>0</v>
      </c>
      <c r="AS32" s="18">
        <f>SUM(AS7:AS31)</f>
        <v>30227</v>
      </c>
      <c r="AT32" s="85" t="s">
        <v>319</v>
      </c>
      <c r="AU32" s="56" t="s">
        <v>319</v>
      </c>
      <c r="AV32" s="18">
        <f>SUM(AV7:AV31)</f>
        <v>0</v>
      </c>
      <c r="AW32" s="18">
        <f>SUM(AW7:AW31)</f>
        <v>43866</v>
      </c>
      <c r="AX32" s="85" t="s">
        <v>319</v>
      </c>
      <c r="AY32" s="56" t="s">
        <v>319</v>
      </c>
      <c r="AZ32" s="18">
        <f>SUM(AZ7:AZ31)</f>
        <v>0</v>
      </c>
      <c r="BA32" s="18">
        <f>SUM(BA7:BA31)</f>
        <v>67251</v>
      </c>
      <c r="BB32" s="85" t="s">
        <v>319</v>
      </c>
      <c r="BC32" s="56" t="s">
        <v>319</v>
      </c>
      <c r="BD32" s="18">
        <f>SUM(BD7:BD31)</f>
        <v>0</v>
      </c>
      <c r="BE32" s="18">
        <f>SUM(BE7:BE31)</f>
        <v>0</v>
      </c>
      <c r="BF32" s="85" t="s">
        <v>319</v>
      </c>
      <c r="BG32" s="56" t="s">
        <v>319</v>
      </c>
      <c r="BH32" s="18">
        <f>SUM(BH7:BH31)</f>
        <v>0</v>
      </c>
      <c r="BI32" s="18">
        <f>SUM(BI7:BI31)</f>
        <v>0</v>
      </c>
      <c r="BJ32" s="85" t="s">
        <v>319</v>
      </c>
      <c r="BK32" s="56" t="s">
        <v>319</v>
      </c>
      <c r="BL32" s="18">
        <f>SUM(BL7:BL31)</f>
        <v>0</v>
      </c>
      <c r="BM32" s="18">
        <f>SUM(BM7:BM31)</f>
        <v>0</v>
      </c>
      <c r="BN32" s="85" t="s">
        <v>319</v>
      </c>
      <c r="BO32" s="56" t="s">
        <v>319</v>
      </c>
      <c r="BP32" s="18">
        <f>SUM(BP7:BP31)</f>
        <v>0</v>
      </c>
      <c r="BQ32" s="18">
        <f>SUM(BQ7:BQ31)</f>
        <v>0</v>
      </c>
      <c r="BR32" s="85" t="s">
        <v>319</v>
      </c>
      <c r="BS32" s="56" t="s">
        <v>319</v>
      </c>
      <c r="BT32" s="18">
        <f>SUM(BT7:BT31)</f>
        <v>0</v>
      </c>
      <c r="BU32" s="18">
        <f>SUM(BU7:BU31)</f>
        <v>0</v>
      </c>
      <c r="BV32" s="85" t="s">
        <v>319</v>
      </c>
      <c r="BW32" s="56" t="s">
        <v>319</v>
      </c>
      <c r="BX32" s="18">
        <f>SUM(BX7:BX31)</f>
        <v>0</v>
      </c>
      <c r="BY32" s="18">
        <f>SUM(BY7:BY31)</f>
        <v>0</v>
      </c>
      <c r="BZ32" s="85" t="s">
        <v>319</v>
      </c>
      <c r="CA32" s="56" t="s">
        <v>319</v>
      </c>
      <c r="CB32" s="18">
        <f>SUM(CB7:CB31)</f>
        <v>0</v>
      </c>
      <c r="CC32" s="18">
        <f>SUM(CC7:CC31)</f>
        <v>0</v>
      </c>
      <c r="CD32" s="85" t="s">
        <v>319</v>
      </c>
      <c r="CE32" s="56" t="s">
        <v>319</v>
      </c>
      <c r="CF32" s="18">
        <f>SUM(CF7:CF31)</f>
        <v>0</v>
      </c>
      <c r="CG32" s="18">
        <f>SUM(CG7:CG31)</f>
        <v>0</v>
      </c>
      <c r="CH32" s="85" t="s">
        <v>319</v>
      </c>
      <c r="CI32" s="56" t="s">
        <v>319</v>
      </c>
      <c r="CJ32" s="18">
        <f>SUM(CJ7:CJ31)</f>
        <v>0</v>
      </c>
      <c r="CK32" s="18">
        <f>SUM(CK7:CK31)</f>
        <v>0</v>
      </c>
      <c r="CL32" s="85" t="s">
        <v>319</v>
      </c>
      <c r="CM32" s="56" t="s">
        <v>319</v>
      </c>
      <c r="CN32" s="18">
        <f>SUM(CN7:CN31)</f>
        <v>0</v>
      </c>
      <c r="CO32" s="18">
        <f>SUM(CO7:CO31)</f>
        <v>0</v>
      </c>
      <c r="CP32" s="85" t="s">
        <v>319</v>
      </c>
      <c r="CQ32" s="56" t="s">
        <v>319</v>
      </c>
      <c r="CR32" s="18">
        <f>SUM(CR7:CR31)</f>
        <v>0</v>
      </c>
      <c r="CS32" s="18">
        <f>SUM(CS7:CS31)</f>
        <v>0</v>
      </c>
      <c r="CT32" s="85" t="s">
        <v>319</v>
      </c>
      <c r="CU32" s="56" t="s">
        <v>319</v>
      </c>
      <c r="CV32" s="18">
        <f>SUM(CV7:CV31)</f>
        <v>0</v>
      </c>
      <c r="CW32" s="18">
        <f>SUM(CW7:CW31)</f>
        <v>0</v>
      </c>
      <c r="CX32" s="85" t="s">
        <v>319</v>
      </c>
      <c r="CY32" s="56" t="s">
        <v>319</v>
      </c>
      <c r="CZ32" s="18">
        <f>SUM(CZ7:CZ31)</f>
        <v>0</v>
      </c>
      <c r="DA32" s="18">
        <f>SUM(DA7:DA31)</f>
        <v>0</v>
      </c>
      <c r="DB32" s="85" t="s">
        <v>319</v>
      </c>
      <c r="DC32" s="56" t="s">
        <v>319</v>
      </c>
      <c r="DD32" s="18">
        <f>SUM(DD7:DD31)</f>
        <v>0</v>
      </c>
      <c r="DE32" s="18">
        <f>SUM(DE7:DE31)</f>
        <v>0</v>
      </c>
      <c r="DF32" s="85" t="s">
        <v>319</v>
      </c>
      <c r="DG32" s="56" t="s">
        <v>319</v>
      </c>
      <c r="DH32" s="18">
        <f>SUM(DH7:DH31)</f>
        <v>0</v>
      </c>
      <c r="DI32" s="18">
        <f>SUM(DI7:DI31)</f>
        <v>0</v>
      </c>
      <c r="DJ32" s="85" t="s">
        <v>319</v>
      </c>
      <c r="DK32" s="56" t="s">
        <v>319</v>
      </c>
      <c r="DL32" s="18">
        <f>SUM(DL7:DL31)</f>
        <v>0</v>
      </c>
      <c r="DM32" s="18">
        <f>SUM(DM7:DM31)</f>
        <v>0</v>
      </c>
      <c r="DN32" s="85" t="s">
        <v>319</v>
      </c>
      <c r="DO32" s="56" t="s">
        <v>319</v>
      </c>
      <c r="DP32" s="18">
        <f>SUM(DP7:DP31)</f>
        <v>0</v>
      </c>
      <c r="DQ32" s="18">
        <f>SUM(DQ7:DQ31)</f>
        <v>0</v>
      </c>
      <c r="DR32" s="85" t="s">
        <v>319</v>
      </c>
      <c r="DS32" s="56" t="s">
        <v>319</v>
      </c>
      <c r="DT32" s="18">
        <f>SUM(DT7:DT31)</f>
        <v>0</v>
      </c>
      <c r="DU32" s="18">
        <f>SUM(DU7:DU31)</f>
        <v>0</v>
      </c>
    </row>
  </sheetData>
  <mergeCells count="64">
    <mergeCell ref="DO4:DO6"/>
    <mergeCell ref="DR4:DR6"/>
    <mergeCell ref="DS4:DS6"/>
    <mergeCell ref="DG4:DG6"/>
    <mergeCell ref="DJ4:DJ6"/>
    <mergeCell ref="DK4:DK6"/>
    <mergeCell ref="DN4:DN6"/>
    <mergeCell ref="CY4:CY6"/>
    <mergeCell ref="DB4:DB6"/>
    <mergeCell ref="DC4:DC6"/>
    <mergeCell ref="DF4:DF6"/>
    <mergeCell ref="CQ4:CQ6"/>
    <mergeCell ref="CT4:CT6"/>
    <mergeCell ref="CU4:CU6"/>
    <mergeCell ref="CX4:CX6"/>
    <mergeCell ref="CI4:CI6"/>
    <mergeCell ref="CL4:CL6"/>
    <mergeCell ref="CM4:CM6"/>
    <mergeCell ref="CP4:CP6"/>
    <mergeCell ref="CA4:CA6"/>
    <mergeCell ref="CD4:CD6"/>
    <mergeCell ref="CE4:CE6"/>
    <mergeCell ref="CH4:CH6"/>
    <mergeCell ref="BS4:BS6"/>
    <mergeCell ref="BV4:BV6"/>
    <mergeCell ref="BW4:BW6"/>
    <mergeCell ref="BZ4:BZ6"/>
    <mergeCell ref="BK4:BK6"/>
    <mergeCell ref="BN4:BN6"/>
    <mergeCell ref="BO4:BO6"/>
    <mergeCell ref="BR4:BR6"/>
    <mergeCell ref="BC4:BC6"/>
    <mergeCell ref="BF4:BF6"/>
    <mergeCell ref="BG4:BG6"/>
    <mergeCell ref="BJ4:BJ6"/>
    <mergeCell ref="AU4:AU6"/>
    <mergeCell ref="AX4:AX6"/>
    <mergeCell ref="AY4:AY6"/>
    <mergeCell ref="BB4:BB6"/>
    <mergeCell ref="AM4:AM6"/>
    <mergeCell ref="AP4:AP6"/>
    <mergeCell ref="AQ4:AQ6"/>
    <mergeCell ref="AT4:AT6"/>
    <mergeCell ref="AE4:AE6"/>
    <mergeCell ref="AH4:AH6"/>
    <mergeCell ref="AI4:AI6"/>
    <mergeCell ref="AL4:AL6"/>
    <mergeCell ref="W4:W6"/>
    <mergeCell ref="Z4:Z6"/>
    <mergeCell ref="AA4:AA6"/>
    <mergeCell ref="AD4:AD6"/>
    <mergeCell ref="O4:O6"/>
    <mergeCell ref="R4:R6"/>
    <mergeCell ref="S4:S6"/>
    <mergeCell ref="V4:V6"/>
    <mergeCell ref="G4:G6"/>
    <mergeCell ref="J4:J6"/>
    <mergeCell ref="K4:K6"/>
    <mergeCell ref="N4:N6"/>
    <mergeCell ref="A2:A6"/>
    <mergeCell ref="B2:B6"/>
    <mergeCell ref="C2:C6"/>
    <mergeCell ref="F4:F6"/>
    <mergeCell ref="A32:C3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&amp;L&amp;16廃棄物事業経費【市町村分担金】（平成１３年度実績）&amp;R&amp;D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　</cp:lastModifiedBy>
  <cp:lastPrinted>2004-01-26T02:06:21Z</cp:lastPrinted>
  <dcterms:created xsi:type="dcterms:W3CDTF">2002-10-23T08:37:30Z</dcterms:created>
  <dcterms:modified xsi:type="dcterms:W3CDTF">2004-03-02T04:11:47Z</dcterms:modified>
  <cp:category/>
  <cp:version/>
  <cp:contentType/>
  <cp:contentStatus/>
</cp:coreProperties>
</file>