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'委託・許可件数（市町村）'!$A$2:$S$74</definedName>
    <definedName name="_xlnm.Print_Area" localSheetId="5">'委託・許可件数（組合）'!$A$2:$S$21</definedName>
    <definedName name="_xlnm.Print_Area" localSheetId="2">'収集運搬機材（市町村）'!$A$2:$AY$74</definedName>
    <definedName name="_xlnm.Print_Area" localSheetId="3">'収集運搬機材（組合）'!$A$2:$AY$21</definedName>
    <definedName name="_xlnm.Print_Area" localSheetId="6">'処理業者と従業員数'!$A$2:$K$74</definedName>
    <definedName name="_xlnm.Print_Area" localSheetId="0">'廃棄物処理従事職員数（市町村）'!$A$2:$AD$74</definedName>
    <definedName name="_xlnm.Print_Area" localSheetId="1">'廃棄物処理従事職員数（組合）'!$A$2:$AD$21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<sst xmlns="http://schemas.openxmlformats.org/spreadsheetml/2006/main" count="1349" uniqueCount="240">
  <si>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</si>
  <si>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</si>
  <si>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</si>
  <si>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</si>
  <si>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</si>
  <si>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</si>
  <si>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</si>
  <si>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</si>
  <si>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</si>
  <si>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</si>
  <si>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</si>
  <si>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</si>
  <si>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</si>
  <si>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</si>
  <si>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</si>
  <si>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</si>
  <si>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</si>
  <si>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</si>
  <si>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</si>
  <si>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</si>
  <si>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</si>
  <si>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</si>
  <si>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</si>
  <si>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</si>
  <si>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</si>
  <si>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</si>
  <si>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</si>
  <si>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</si>
  <si>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</si>
  <si>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</si>
  <si>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</si>
  <si>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</si>
  <si>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</si>
  <si>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</si>
  <si>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</si>
  <si>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</si>
  <si>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</si>
  <si>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</si>
  <si>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</si>
  <si>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</si>
  <si>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</si>
  <si>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</si>
  <si>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</si>
  <si>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</si>
  <si>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</si>
  <si>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</si>
  <si>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</si>
  <si>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</si>
  <si>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</si>
  <si>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</si>
  <si>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</si>
  <si>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</si>
  <si>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</si>
  <si>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</si>
  <si>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</si>
  <si>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</si>
  <si>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</si>
  <si>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</si>
  <si>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</si>
  <si>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</si>
  <si>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</si>
  <si>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</si>
  <si>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</si>
  <si>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</si>
  <si>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</si>
  <si>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</si>
  <si>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</si>
  <si>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</si>
  <si>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</si>
  <si>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</si>
  <si>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</si>
  <si>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</si>
  <si>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</si>
  <si>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</si>
  <si>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</si>
  <si>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</si>
  <si>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</si>
  <si>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</si>
  <si>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</si>
  <si>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</si>
  <si>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</si>
  <si>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</si>
  <si>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</si>
  <si>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</si>
  <si>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</si>
  <si>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</si>
  <si>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</si>
  <si>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</si>
  <si>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</si>
  <si>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</si>
  <si>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</si>
  <si>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</si>
  <si>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</si>
  <si>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</si>
  <si>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</si>
  <si>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</si>
  <si>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</si>
  <si>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</si>
  <si>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</si>
  <si>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</si>
  <si>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</si>
  <si>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</si>
  <si>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</si>
  <si>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</si>
  <si>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</si>
  <si>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</si>
  <si>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</si>
  <si>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</si>
  <si>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</si>
  <si>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</si>
  <si>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</si>
  <si>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</si>
  <si>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</si>
  <si>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</si>
  <si>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</si>
  <si>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</si>
  <si>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</si>
  <si>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</si>
  <si>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</si>
  <si>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</si>
  <si>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</si>
  <si>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</si>
  <si>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</si>
  <si>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</si>
  <si>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</si>
  <si>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</si>
  <si>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</si>
  <si>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</si>
  <si>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</si>
  <si>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</si>
  <si>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</si>
  <si>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</si>
  <si>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</si>
  <si>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</si>
  <si>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</si>
  <si>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</si>
  <si>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</si>
  <si>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</si>
  <si>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</si>
  <si>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</si>
  <si>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</si>
  <si>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</si>
  <si>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</si>
  <si>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</si>
  <si>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</si>
  <si>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</si>
  <si>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</si>
  <si>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</si>
  <si>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</si>
  <si>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</si>
  <si>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</si>
  <si>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</si>
  <si>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</si>
  <si>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</si>
  <si>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</si>
  <si>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</si>
  <si>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</si>
  <si>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</si>
  <si>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</si>
  <si>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</si>
  <si>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</si>
  <si>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</si>
  <si>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</si>
  <si>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</si>
  <si>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02875</t>
  </si>
  <si>
    <t>中津軽郡不燃物等ごみ処理事務組合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</si>
  <si>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</si>
  <si>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</si>
  <si>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</si>
  <si>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</si>
  <si>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</si>
  <si>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</si>
  <si>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</si>
  <si>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</si>
  <si>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</si>
  <si>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</si>
  <si>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</si>
  <si>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</si>
  <si>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</si>
  <si>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</si>
  <si>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</si>
  <si>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</si>
  <si>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</si>
  <si>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</si>
  <si>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</si>
  <si>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</si>
  <si>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</si>
  <si>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</si>
  <si>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</si>
  <si>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</si>
  <si>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</si>
  <si>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</si>
  <si>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</si>
  <si>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</si>
  <si>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</si>
  <si>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</si>
  <si>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</si>
  <si>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</si>
  <si>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</si>
  <si>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</si>
  <si>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</si>
  <si>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</si>
  <si>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</si>
  <si>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</si>
  <si>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</si>
  <si>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三厩村</t>
  </si>
  <si>
    <t>青森県合計</t>
  </si>
  <si>
    <t>委託</t>
  </si>
  <si>
    <t>許可</t>
  </si>
  <si>
    <t>直営</t>
  </si>
  <si>
    <t>02877</t>
  </si>
  <si>
    <t>北部上北広域事務組合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</si>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</sst>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4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201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182</v>
      </c>
      <c r="C2" s="49" t="s">
        <v>1</v>
      </c>
      <c r="D2" s="7" t="s">
        <v>183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184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185</v>
      </c>
      <c r="F3" s="9"/>
      <c r="G3" s="10"/>
      <c r="H3" s="12" t="s">
        <v>186</v>
      </c>
      <c r="I3" s="8"/>
      <c r="J3" s="8"/>
      <c r="K3" s="8"/>
      <c r="L3" s="10"/>
      <c r="M3" s="11" t="s">
        <v>3</v>
      </c>
      <c r="N3" s="12" t="s">
        <v>185</v>
      </c>
      <c r="O3" s="9"/>
      <c r="P3" s="10"/>
      <c r="Q3" s="12" t="s">
        <v>186</v>
      </c>
      <c r="R3" s="8"/>
      <c r="S3" s="8"/>
      <c r="T3" s="8"/>
      <c r="U3" s="10"/>
      <c r="V3" s="13"/>
      <c r="W3" s="12" t="s">
        <v>185</v>
      </c>
      <c r="X3" s="9"/>
      <c r="Y3" s="10"/>
      <c r="Z3" s="12" t="s">
        <v>186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187</v>
      </c>
      <c r="G4" s="46" t="s">
        <v>188</v>
      </c>
      <c r="H4" s="48" t="s">
        <v>3</v>
      </c>
      <c r="I4" s="46" t="s">
        <v>178</v>
      </c>
      <c r="J4" s="46" t="s">
        <v>179</v>
      </c>
      <c r="K4" s="46" t="s">
        <v>180</v>
      </c>
      <c r="L4" s="46" t="s">
        <v>189</v>
      </c>
      <c r="M4" s="13"/>
      <c r="N4" s="48" t="s">
        <v>3</v>
      </c>
      <c r="O4" s="46" t="s">
        <v>187</v>
      </c>
      <c r="P4" s="46" t="s">
        <v>188</v>
      </c>
      <c r="Q4" s="48" t="s">
        <v>3</v>
      </c>
      <c r="R4" s="46" t="s">
        <v>178</v>
      </c>
      <c r="S4" s="46" t="s">
        <v>179</v>
      </c>
      <c r="T4" s="46" t="s">
        <v>180</v>
      </c>
      <c r="U4" s="46" t="s">
        <v>189</v>
      </c>
      <c r="V4" s="13"/>
      <c r="W4" s="48" t="s">
        <v>3</v>
      </c>
      <c r="X4" s="46" t="s">
        <v>187</v>
      </c>
      <c r="Y4" s="46" t="s">
        <v>188</v>
      </c>
      <c r="Z4" s="48" t="s">
        <v>3</v>
      </c>
      <c r="AA4" s="46" t="s">
        <v>178</v>
      </c>
      <c r="AB4" s="46" t="s">
        <v>179</v>
      </c>
      <c r="AC4" s="46" t="s">
        <v>180</v>
      </c>
      <c r="AD4" s="46" t="s">
        <v>189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6" t="s">
        <v>7</v>
      </c>
      <c r="C7" s="37" t="s">
        <v>8</v>
      </c>
      <c r="D7" s="16">
        <f aca="true" t="shared" si="0" ref="D7:D50">E7+H7</f>
        <v>193</v>
      </c>
      <c r="E7" s="16">
        <f aca="true" t="shared" si="1" ref="E7:E50">SUM(F7:G7)</f>
        <v>23</v>
      </c>
      <c r="F7" s="16">
        <v>23</v>
      </c>
      <c r="G7" s="16">
        <v>0</v>
      </c>
      <c r="H7" s="16">
        <f aca="true" t="shared" si="2" ref="H7:H50">SUM(I7:L7)</f>
        <v>170</v>
      </c>
      <c r="I7" s="16">
        <v>95</v>
      </c>
      <c r="J7" s="16">
        <v>72</v>
      </c>
      <c r="K7" s="16">
        <v>3</v>
      </c>
      <c r="L7" s="16">
        <v>0</v>
      </c>
      <c r="M7" s="16">
        <f aca="true" t="shared" si="3" ref="M7:M50">N7+Q7</f>
        <v>13</v>
      </c>
      <c r="N7" s="16">
        <f aca="true" t="shared" si="4" ref="N7:N50">SUM(O7:P7)</f>
        <v>2</v>
      </c>
      <c r="O7" s="16">
        <v>2</v>
      </c>
      <c r="P7" s="16">
        <v>0</v>
      </c>
      <c r="Q7" s="16">
        <f aca="true" t="shared" si="5" ref="Q7:Q50">SUM(R7:U7)</f>
        <v>11</v>
      </c>
      <c r="R7" s="16">
        <v>0</v>
      </c>
      <c r="S7" s="16">
        <v>11</v>
      </c>
      <c r="T7" s="16">
        <v>0</v>
      </c>
      <c r="U7" s="16">
        <v>0</v>
      </c>
      <c r="V7" s="16">
        <f aca="true" t="shared" si="6" ref="V7:V50">D7+M7</f>
        <v>206</v>
      </c>
      <c r="W7" s="16">
        <f aca="true" t="shared" si="7" ref="W7:W50">E7+N7</f>
        <v>25</v>
      </c>
      <c r="X7" s="16">
        <f aca="true" t="shared" si="8" ref="X7:X50">F7+O7</f>
        <v>25</v>
      </c>
      <c r="Y7" s="16">
        <f aca="true" t="shared" si="9" ref="Y7:Y50">G7+P7</f>
        <v>0</v>
      </c>
      <c r="Z7" s="16">
        <f aca="true" t="shared" si="10" ref="Z7:Z50">H7+Q7</f>
        <v>181</v>
      </c>
      <c r="AA7" s="16">
        <f aca="true" t="shared" si="11" ref="AA7:AA50">I7+R7</f>
        <v>95</v>
      </c>
      <c r="AB7" s="16">
        <f aca="true" t="shared" si="12" ref="AB7:AB50">J7+S7</f>
        <v>83</v>
      </c>
      <c r="AC7" s="16">
        <f aca="true" t="shared" si="13" ref="AC7:AC50">K7+T7</f>
        <v>3</v>
      </c>
      <c r="AD7" s="16">
        <f aca="true" t="shared" si="14" ref="AD7:AD50">L7+U7</f>
        <v>0</v>
      </c>
    </row>
    <row r="8" spans="1:30" ht="13.5">
      <c r="A8" s="24" t="s">
        <v>6</v>
      </c>
      <c r="B8" s="36" t="s">
        <v>9</v>
      </c>
      <c r="C8" s="37" t="s">
        <v>10</v>
      </c>
      <c r="D8" s="16">
        <f t="shared" si="0"/>
        <v>70</v>
      </c>
      <c r="E8" s="16">
        <f t="shared" si="1"/>
        <v>13</v>
      </c>
      <c r="F8" s="16">
        <v>13</v>
      </c>
      <c r="G8" s="16">
        <v>0</v>
      </c>
      <c r="H8" s="16">
        <f t="shared" si="2"/>
        <v>57</v>
      </c>
      <c r="I8" s="16">
        <v>51</v>
      </c>
      <c r="J8" s="16">
        <v>0</v>
      </c>
      <c r="K8" s="16">
        <v>6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71</v>
      </c>
      <c r="W8" s="16">
        <f t="shared" si="7"/>
        <v>14</v>
      </c>
      <c r="X8" s="16">
        <f t="shared" si="8"/>
        <v>14</v>
      </c>
      <c r="Y8" s="16">
        <f t="shared" si="9"/>
        <v>0</v>
      </c>
      <c r="Z8" s="16">
        <f t="shared" si="10"/>
        <v>57</v>
      </c>
      <c r="AA8" s="16">
        <f t="shared" si="11"/>
        <v>51</v>
      </c>
      <c r="AB8" s="16">
        <f t="shared" si="12"/>
        <v>0</v>
      </c>
      <c r="AC8" s="16">
        <f t="shared" si="13"/>
        <v>6</v>
      </c>
      <c r="AD8" s="16">
        <f t="shared" si="14"/>
        <v>0</v>
      </c>
    </row>
    <row r="9" spans="1:30" ht="13.5">
      <c r="A9" s="24" t="s">
        <v>6</v>
      </c>
      <c r="B9" s="36" t="s">
        <v>11</v>
      </c>
      <c r="C9" s="37" t="s">
        <v>12</v>
      </c>
      <c r="D9" s="16">
        <f t="shared" si="0"/>
        <v>79</v>
      </c>
      <c r="E9" s="16">
        <f t="shared" si="1"/>
        <v>19</v>
      </c>
      <c r="F9" s="16">
        <v>14</v>
      </c>
      <c r="G9" s="16">
        <v>5</v>
      </c>
      <c r="H9" s="16">
        <f t="shared" si="2"/>
        <v>60</v>
      </c>
      <c r="I9" s="16">
        <v>53</v>
      </c>
      <c r="J9" s="16">
        <v>1</v>
      </c>
      <c r="K9" s="16">
        <v>2</v>
      </c>
      <c r="L9" s="16">
        <v>4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80</v>
      </c>
      <c r="W9" s="16">
        <f t="shared" si="7"/>
        <v>20</v>
      </c>
      <c r="X9" s="16">
        <f t="shared" si="8"/>
        <v>15</v>
      </c>
      <c r="Y9" s="16">
        <f t="shared" si="9"/>
        <v>5</v>
      </c>
      <c r="Z9" s="16">
        <f t="shared" si="10"/>
        <v>60</v>
      </c>
      <c r="AA9" s="16">
        <f t="shared" si="11"/>
        <v>53</v>
      </c>
      <c r="AB9" s="16">
        <f t="shared" si="12"/>
        <v>1</v>
      </c>
      <c r="AC9" s="16">
        <f t="shared" si="13"/>
        <v>2</v>
      </c>
      <c r="AD9" s="16">
        <f t="shared" si="14"/>
        <v>4</v>
      </c>
    </row>
    <row r="10" spans="1:30" ht="13.5">
      <c r="A10" s="24" t="s">
        <v>6</v>
      </c>
      <c r="B10" s="36" t="s">
        <v>13</v>
      </c>
      <c r="C10" s="37" t="s">
        <v>14</v>
      </c>
      <c r="D10" s="16">
        <f t="shared" si="0"/>
        <v>2</v>
      </c>
      <c r="E10" s="16">
        <f t="shared" si="1"/>
        <v>1</v>
      </c>
      <c r="F10" s="16">
        <v>1</v>
      </c>
      <c r="G10" s="16">
        <v>0</v>
      </c>
      <c r="H10" s="16">
        <f t="shared" si="2"/>
        <v>1</v>
      </c>
      <c r="I10" s="16">
        <v>0</v>
      </c>
      <c r="J10" s="16">
        <v>0</v>
      </c>
      <c r="K10" s="16">
        <v>0</v>
      </c>
      <c r="L10" s="16">
        <v>1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24" t="s">
        <v>6</v>
      </c>
      <c r="B11" s="36" t="s">
        <v>15</v>
      </c>
      <c r="C11" s="37" t="s">
        <v>16</v>
      </c>
      <c r="D11" s="16">
        <f t="shared" si="0"/>
        <v>6</v>
      </c>
      <c r="E11" s="16">
        <f t="shared" si="1"/>
        <v>5</v>
      </c>
      <c r="F11" s="16">
        <v>5</v>
      </c>
      <c r="G11" s="16">
        <v>0</v>
      </c>
      <c r="H11" s="16">
        <f t="shared" si="2"/>
        <v>1</v>
      </c>
      <c r="I11" s="16">
        <v>1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5</v>
      </c>
      <c r="X11" s="16">
        <f t="shared" si="8"/>
        <v>5</v>
      </c>
      <c r="Y11" s="16">
        <f t="shared" si="9"/>
        <v>0</v>
      </c>
      <c r="Z11" s="16">
        <f t="shared" si="10"/>
        <v>1</v>
      </c>
      <c r="AA11" s="16">
        <f t="shared" si="11"/>
        <v>1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</v>
      </c>
      <c r="B12" s="36" t="s">
        <v>17</v>
      </c>
      <c r="C12" s="37" t="s">
        <v>18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</v>
      </c>
      <c r="B13" s="36" t="s">
        <v>19</v>
      </c>
      <c r="C13" s="37" t="s">
        <v>20</v>
      </c>
      <c r="D13" s="16">
        <f t="shared" si="0"/>
        <v>7</v>
      </c>
      <c r="E13" s="16">
        <f t="shared" si="1"/>
        <v>5</v>
      </c>
      <c r="F13" s="16">
        <v>5</v>
      </c>
      <c r="G13" s="16">
        <v>0</v>
      </c>
      <c r="H13" s="16">
        <f t="shared" si="2"/>
        <v>2</v>
      </c>
      <c r="I13" s="16">
        <v>2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5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10</v>
      </c>
      <c r="X13" s="16">
        <f t="shared" si="8"/>
        <v>10</v>
      </c>
      <c r="Y13" s="16">
        <f t="shared" si="9"/>
        <v>0</v>
      </c>
      <c r="Z13" s="16">
        <f t="shared" si="10"/>
        <v>2</v>
      </c>
      <c r="AA13" s="16">
        <f t="shared" si="11"/>
        <v>2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6</v>
      </c>
      <c r="B14" s="36" t="s">
        <v>21</v>
      </c>
      <c r="C14" s="37" t="s">
        <v>22</v>
      </c>
      <c r="D14" s="16">
        <f t="shared" si="0"/>
        <v>11</v>
      </c>
      <c r="E14" s="16">
        <f t="shared" si="1"/>
        <v>8</v>
      </c>
      <c r="F14" s="16">
        <v>4</v>
      </c>
      <c r="G14" s="16">
        <v>4</v>
      </c>
      <c r="H14" s="16">
        <f t="shared" si="2"/>
        <v>3</v>
      </c>
      <c r="I14" s="16">
        <v>3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11</v>
      </c>
      <c r="W14" s="16">
        <f t="shared" si="7"/>
        <v>8</v>
      </c>
      <c r="X14" s="16">
        <f t="shared" si="8"/>
        <v>4</v>
      </c>
      <c r="Y14" s="16">
        <f t="shared" si="9"/>
        <v>4</v>
      </c>
      <c r="Z14" s="16">
        <f t="shared" si="10"/>
        <v>3</v>
      </c>
      <c r="AA14" s="16">
        <f t="shared" si="11"/>
        <v>3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6</v>
      </c>
      <c r="B15" s="36" t="s">
        <v>23</v>
      </c>
      <c r="C15" s="37" t="s">
        <v>24</v>
      </c>
      <c r="D15" s="16">
        <f t="shared" si="0"/>
        <v>2</v>
      </c>
      <c r="E15" s="16">
        <f t="shared" si="1"/>
        <v>2</v>
      </c>
      <c r="F15" s="16">
        <v>2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</v>
      </c>
      <c r="B16" s="36" t="s">
        <v>25</v>
      </c>
      <c r="C16" s="37" t="s">
        <v>26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</v>
      </c>
      <c r="B17" s="36" t="s">
        <v>27</v>
      </c>
      <c r="C17" s="37" t="s">
        <v>28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6</v>
      </c>
      <c r="B18" s="36" t="s">
        <v>29</v>
      </c>
      <c r="C18" s="37" t="s">
        <v>30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6</v>
      </c>
      <c r="B19" s="36" t="s">
        <v>31</v>
      </c>
      <c r="C19" s="37" t="s">
        <v>32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</v>
      </c>
      <c r="B20" s="36" t="s">
        <v>33</v>
      </c>
      <c r="C20" s="37" t="s">
        <v>205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6</v>
      </c>
      <c r="B21" s="36" t="s">
        <v>34</v>
      </c>
      <c r="C21" s="37" t="s">
        <v>35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6</v>
      </c>
      <c r="B22" s="36" t="s">
        <v>36</v>
      </c>
      <c r="C22" s="37" t="s">
        <v>37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6</v>
      </c>
      <c r="B23" s="36" t="s">
        <v>38</v>
      </c>
      <c r="C23" s="37" t="s">
        <v>39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6</v>
      </c>
      <c r="B24" s="36" t="s">
        <v>40</v>
      </c>
      <c r="C24" s="37" t="s">
        <v>41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6</v>
      </c>
      <c r="B25" s="36" t="s">
        <v>42</v>
      </c>
      <c r="C25" s="37" t="s">
        <v>43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6</v>
      </c>
      <c r="B26" s="36" t="s">
        <v>44</v>
      </c>
      <c r="C26" s="37" t="s">
        <v>45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6</v>
      </c>
      <c r="B27" s="36" t="s">
        <v>46</v>
      </c>
      <c r="C27" s="37" t="s">
        <v>47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6</v>
      </c>
      <c r="B28" s="36" t="s">
        <v>48</v>
      </c>
      <c r="C28" s="37" t="s">
        <v>49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6</v>
      </c>
      <c r="B29" s="36" t="s">
        <v>50</v>
      </c>
      <c r="C29" s="37" t="s">
        <v>51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6</v>
      </c>
      <c r="B30" s="36" t="s">
        <v>52</v>
      </c>
      <c r="C30" s="37" t="s">
        <v>53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6</v>
      </c>
      <c r="B31" s="36" t="s">
        <v>54</v>
      </c>
      <c r="C31" s="37" t="s">
        <v>55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6</v>
      </c>
      <c r="B32" s="36" t="s">
        <v>56</v>
      </c>
      <c r="C32" s="37" t="s">
        <v>57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6</v>
      </c>
      <c r="B33" s="36" t="s">
        <v>58</v>
      </c>
      <c r="C33" s="37" t="s">
        <v>59</v>
      </c>
      <c r="D33" s="16">
        <f t="shared" si="0"/>
        <v>2</v>
      </c>
      <c r="E33" s="16">
        <f t="shared" si="1"/>
        <v>1</v>
      </c>
      <c r="F33" s="16">
        <v>1</v>
      </c>
      <c r="G33" s="16">
        <v>0</v>
      </c>
      <c r="H33" s="16">
        <f t="shared" si="2"/>
        <v>1</v>
      </c>
      <c r="I33" s="16">
        <v>0</v>
      </c>
      <c r="J33" s="16">
        <v>0</v>
      </c>
      <c r="K33" s="16">
        <v>1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1</v>
      </c>
      <c r="AA33" s="16">
        <f t="shared" si="11"/>
        <v>0</v>
      </c>
      <c r="AB33" s="16">
        <f t="shared" si="12"/>
        <v>0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6</v>
      </c>
      <c r="B34" s="36" t="s">
        <v>60</v>
      </c>
      <c r="C34" s="37" t="s">
        <v>61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6</v>
      </c>
      <c r="B35" s="36" t="s">
        <v>62</v>
      </c>
      <c r="C35" s="37" t="s">
        <v>63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6</v>
      </c>
      <c r="B36" s="36" t="s">
        <v>64</v>
      </c>
      <c r="C36" s="37" t="s">
        <v>65</v>
      </c>
      <c r="D36" s="16">
        <f t="shared" si="0"/>
        <v>4</v>
      </c>
      <c r="E36" s="16">
        <f t="shared" si="1"/>
        <v>1</v>
      </c>
      <c r="F36" s="16">
        <v>1</v>
      </c>
      <c r="G36" s="16">
        <v>0</v>
      </c>
      <c r="H36" s="16">
        <f t="shared" si="2"/>
        <v>3</v>
      </c>
      <c r="I36" s="16">
        <v>0</v>
      </c>
      <c r="J36" s="16">
        <v>1</v>
      </c>
      <c r="K36" s="16">
        <v>2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4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3</v>
      </c>
      <c r="AA36" s="16">
        <f t="shared" si="11"/>
        <v>0</v>
      </c>
      <c r="AB36" s="16">
        <f t="shared" si="12"/>
        <v>1</v>
      </c>
      <c r="AC36" s="16">
        <f t="shared" si="13"/>
        <v>2</v>
      </c>
      <c r="AD36" s="16">
        <f t="shared" si="14"/>
        <v>0</v>
      </c>
    </row>
    <row r="37" spans="1:30" ht="13.5">
      <c r="A37" s="24" t="s">
        <v>6</v>
      </c>
      <c r="B37" s="36" t="s">
        <v>66</v>
      </c>
      <c r="C37" s="37" t="s">
        <v>67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6</v>
      </c>
      <c r="B38" s="36" t="s">
        <v>68</v>
      </c>
      <c r="C38" s="37" t="s">
        <v>69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6</v>
      </c>
      <c r="B39" s="36" t="s">
        <v>70</v>
      </c>
      <c r="C39" s="37" t="s">
        <v>71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6</v>
      </c>
      <c r="B40" s="36" t="s">
        <v>72</v>
      </c>
      <c r="C40" s="37" t="s">
        <v>73</v>
      </c>
      <c r="D40" s="16">
        <f t="shared" si="0"/>
        <v>4</v>
      </c>
      <c r="E40" s="16">
        <f t="shared" si="1"/>
        <v>2</v>
      </c>
      <c r="F40" s="16">
        <v>2</v>
      </c>
      <c r="G40" s="16">
        <v>0</v>
      </c>
      <c r="H40" s="16">
        <f t="shared" si="2"/>
        <v>2</v>
      </c>
      <c r="I40" s="16">
        <v>0</v>
      </c>
      <c r="J40" s="16">
        <v>0</v>
      </c>
      <c r="K40" s="16">
        <v>2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4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2</v>
      </c>
      <c r="AA40" s="16">
        <f t="shared" si="11"/>
        <v>0</v>
      </c>
      <c r="AB40" s="16">
        <f t="shared" si="12"/>
        <v>0</v>
      </c>
      <c r="AC40" s="16">
        <f t="shared" si="13"/>
        <v>2</v>
      </c>
      <c r="AD40" s="16">
        <f t="shared" si="14"/>
        <v>0</v>
      </c>
    </row>
    <row r="41" spans="1:30" ht="13.5">
      <c r="A41" s="24" t="s">
        <v>6</v>
      </c>
      <c r="B41" s="36" t="s">
        <v>74</v>
      </c>
      <c r="C41" s="37" t="s">
        <v>75</v>
      </c>
      <c r="D41" s="16">
        <f t="shared" si="0"/>
        <v>3</v>
      </c>
      <c r="E41" s="16">
        <f t="shared" si="1"/>
        <v>1</v>
      </c>
      <c r="F41" s="16">
        <v>1</v>
      </c>
      <c r="G41" s="16">
        <v>0</v>
      </c>
      <c r="H41" s="16">
        <f t="shared" si="2"/>
        <v>2</v>
      </c>
      <c r="I41" s="16">
        <v>0</v>
      </c>
      <c r="J41" s="16">
        <v>0</v>
      </c>
      <c r="K41" s="16">
        <v>2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3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2</v>
      </c>
      <c r="AA41" s="16">
        <f t="shared" si="11"/>
        <v>0</v>
      </c>
      <c r="AB41" s="16">
        <f t="shared" si="12"/>
        <v>0</v>
      </c>
      <c r="AC41" s="16">
        <f t="shared" si="13"/>
        <v>2</v>
      </c>
      <c r="AD41" s="16">
        <f t="shared" si="14"/>
        <v>0</v>
      </c>
    </row>
    <row r="42" spans="1:30" ht="13.5">
      <c r="A42" s="24" t="s">
        <v>6</v>
      </c>
      <c r="B42" s="36" t="s">
        <v>76</v>
      </c>
      <c r="C42" s="37" t="s">
        <v>77</v>
      </c>
      <c r="D42" s="16">
        <f t="shared" si="0"/>
        <v>3</v>
      </c>
      <c r="E42" s="16">
        <f t="shared" si="1"/>
        <v>1</v>
      </c>
      <c r="F42" s="16">
        <v>1</v>
      </c>
      <c r="G42" s="16">
        <v>0</v>
      </c>
      <c r="H42" s="16">
        <f t="shared" si="2"/>
        <v>2</v>
      </c>
      <c r="I42" s="16">
        <v>0</v>
      </c>
      <c r="J42" s="16">
        <v>1</v>
      </c>
      <c r="K42" s="16">
        <v>1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4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2</v>
      </c>
      <c r="AA42" s="16">
        <f t="shared" si="11"/>
        <v>0</v>
      </c>
      <c r="AB42" s="16">
        <f t="shared" si="12"/>
        <v>1</v>
      </c>
      <c r="AC42" s="16">
        <f t="shared" si="13"/>
        <v>1</v>
      </c>
      <c r="AD42" s="16">
        <f t="shared" si="14"/>
        <v>0</v>
      </c>
    </row>
    <row r="43" spans="1:30" ht="13.5">
      <c r="A43" s="24" t="s">
        <v>6</v>
      </c>
      <c r="B43" s="36" t="s">
        <v>78</v>
      </c>
      <c r="C43" s="37" t="s">
        <v>79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6</v>
      </c>
      <c r="B44" s="36" t="s">
        <v>80</v>
      </c>
      <c r="C44" s="37" t="s">
        <v>81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6</v>
      </c>
      <c r="B45" s="36" t="s">
        <v>82</v>
      </c>
      <c r="C45" s="37" t="s">
        <v>83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6</v>
      </c>
      <c r="B46" s="36" t="s">
        <v>84</v>
      </c>
      <c r="C46" s="37" t="s">
        <v>85</v>
      </c>
      <c r="D46" s="16">
        <f t="shared" si="0"/>
        <v>3</v>
      </c>
      <c r="E46" s="16">
        <f t="shared" si="1"/>
        <v>3</v>
      </c>
      <c r="F46" s="16">
        <v>3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6</v>
      </c>
      <c r="B47" s="36" t="s">
        <v>86</v>
      </c>
      <c r="C47" s="37" t="s">
        <v>87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6</v>
      </c>
      <c r="B48" s="36" t="s">
        <v>88</v>
      </c>
      <c r="C48" s="37" t="s">
        <v>89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6</v>
      </c>
      <c r="B49" s="36" t="s">
        <v>90</v>
      </c>
      <c r="C49" s="37" t="s">
        <v>91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6</v>
      </c>
      <c r="B50" s="36" t="s">
        <v>92</v>
      </c>
      <c r="C50" s="37" t="s">
        <v>93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6</v>
      </c>
      <c r="B51" s="36" t="s">
        <v>94</v>
      </c>
      <c r="C51" s="37" t="s">
        <v>95</v>
      </c>
      <c r="D51" s="16">
        <f aca="true" t="shared" si="15" ref="D51:D74">E51+H51</f>
        <v>4</v>
      </c>
      <c r="E51" s="16">
        <f aca="true" t="shared" si="16" ref="E51:E74">SUM(F51:G51)</f>
        <v>1</v>
      </c>
      <c r="F51" s="16">
        <v>1</v>
      </c>
      <c r="G51" s="16">
        <v>0</v>
      </c>
      <c r="H51" s="16">
        <f aca="true" t="shared" si="17" ref="H51:H74">SUM(I51:L51)</f>
        <v>3</v>
      </c>
      <c r="I51" s="16">
        <v>3</v>
      </c>
      <c r="J51" s="16">
        <v>0</v>
      </c>
      <c r="K51" s="16">
        <v>0</v>
      </c>
      <c r="L51" s="16">
        <v>0</v>
      </c>
      <c r="M51" s="16">
        <f aca="true" t="shared" si="18" ref="M51:M74">N51+Q51</f>
        <v>0</v>
      </c>
      <c r="N51" s="16">
        <f aca="true" t="shared" si="19" ref="N51:N74">SUM(O51:P51)</f>
        <v>0</v>
      </c>
      <c r="O51" s="16">
        <v>0</v>
      </c>
      <c r="P51" s="16">
        <v>0</v>
      </c>
      <c r="Q51" s="16">
        <f aca="true" t="shared" si="20" ref="Q51:Q74">SUM(R51:U51)</f>
        <v>0</v>
      </c>
      <c r="R51" s="16">
        <v>0</v>
      </c>
      <c r="S51" s="16">
        <v>0</v>
      </c>
      <c r="T51" s="16">
        <v>0</v>
      </c>
      <c r="U51" s="16">
        <v>0</v>
      </c>
      <c r="V51" s="16">
        <f aca="true" t="shared" si="21" ref="V51:V74">D51+M51</f>
        <v>4</v>
      </c>
      <c r="W51" s="16">
        <f aca="true" t="shared" si="22" ref="W51:W74">E51+N51</f>
        <v>1</v>
      </c>
      <c r="X51" s="16">
        <f aca="true" t="shared" si="23" ref="X51:X74">F51+O51</f>
        <v>1</v>
      </c>
      <c r="Y51" s="16">
        <f aca="true" t="shared" si="24" ref="Y51:Y74">G51+P51</f>
        <v>0</v>
      </c>
      <c r="Z51" s="16">
        <f aca="true" t="shared" si="25" ref="Z51:Z74">H51+Q51</f>
        <v>3</v>
      </c>
      <c r="AA51" s="16">
        <f aca="true" t="shared" si="26" ref="AA51:AA74">I51+R51</f>
        <v>3</v>
      </c>
      <c r="AB51" s="16">
        <f aca="true" t="shared" si="27" ref="AB51:AB74">J51+S51</f>
        <v>0</v>
      </c>
      <c r="AC51" s="16">
        <f aca="true" t="shared" si="28" ref="AC51:AC74">K51+T51</f>
        <v>0</v>
      </c>
      <c r="AD51" s="16">
        <f aca="true" t="shared" si="29" ref="AD51:AD74">L51+U51</f>
        <v>0</v>
      </c>
    </row>
    <row r="52" spans="1:30" ht="13.5">
      <c r="A52" s="24" t="s">
        <v>6</v>
      </c>
      <c r="B52" s="36" t="s">
        <v>96</v>
      </c>
      <c r="C52" s="37" t="s">
        <v>97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6</v>
      </c>
      <c r="B53" s="36" t="s">
        <v>98</v>
      </c>
      <c r="C53" s="37" t="s">
        <v>99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6</v>
      </c>
      <c r="B54" s="36" t="s">
        <v>100</v>
      </c>
      <c r="C54" s="37" t="s">
        <v>101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6</v>
      </c>
      <c r="B55" s="36" t="s">
        <v>102</v>
      </c>
      <c r="C55" s="37" t="s">
        <v>103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6</v>
      </c>
      <c r="B56" s="36" t="s">
        <v>104</v>
      </c>
      <c r="C56" s="37" t="s">
        <v>105</v>
      </c>
      <c r="D56" s="16">
        <f t="shared" si="15"/>
        <v>5</v>
      </c>
      <c r="E56" s="16">
        <f t="shared" si="16"/>
        <v>2</v>
      </c>
      <c r="F56" s="16">
        <v>2</v>
      </c>
      <c r="G56" s="16">
        <v>0</v>
      </c>
      <c r="H56" s="16">
        <f t="shared" si="17"/>
        <v>3</v>
      </c>
      <c r="I56" s="16">
        <v>0</v>
      </c>
      <c r="J56" s="16">
        <v>0</v>
      </c>
      <c r="K56" s="16">
        <v>2</v>
      </c>
      <c r="L56" s="16">
        <v>1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7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3</v>
      </c>
      <c r="AA56" s="16">
        <f t="shared" si="26"/>
        <v>0</v>
      </c>
      <c r="AB56" s="16">
        <f t="shared" si="27"/>
        <v>0</v>
      </c>
      <c r="AC56" s="16">
        <f t="shared" si="28"/>
        <v>2</v>
      </c>
      <c r="AD56" s="16">
        <f t="shared" si="29"/>
        <v>1</v>
      </c>
    </row>
    <row r="57" spans="1:30" ht="13.5">
      <c r="A57" s="24" t="s">
        <v>6</v>
      </c>
      <c r="B57" s="36" t="s">
        <v>106</v>
      </c>
      <c r="C57" s="37" t="s">
        <v>107</v>
      </c>
      <c r="D57" s="16">
        <f t="shared" si="15"/>
        <v>6</v>
      </c>
      <c r="E57" s="16">
        <f t="shared" si="16"/>
        <v>2</v>
      </c>
      <c r="F57" s="16">
        <v>2</v>
      </c>
      <c r="G57" s="16">
        <v>0</v>
      </c>
      <c r="H57" s="16">
        <f t="shared" si="17"/>
        <v>4</v>
      </c>
      <c r="I57" s="16">
        <v>0</v>
      </c>
      <c r="J57" s="16">
        <v>3</v>
      </c>
      <c r="K57" s="16">
        <v>1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6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4</v>
      </c>
      <c r="AA57" s="16">
        <f t="shared" si="26"/>
        <v>0</v>
      </c>
      <c r="AB57" s="16">
        <f t="shared" si="27"/>
        <v>3</v>
      </c>
      <c r="AC57" s="16">
        <f t="shared" si="28"/>
        <v>1</v>
      </c>
      <c r="AD57" s="16">
        <f t="shared" si="29"/>
        <v>0</v>
      </c>
    </row>
    <row r="58" spans="1:30" ht="13.5">
      <c r="A58" s="24" t="s">
        <v>6</v>
      </c>
      <c r="B58" s="36" t="s">
        <v>108</v>
      </c>
      <c r="C58" s="37" t="s">
        <v>109</v>
      </c>
      <c r="D58" s="16">
        <f t="shared" si="15"/>
        <v>2</v>
      </c>
      <c r="E58" s="16">
        <f t="shared" si="16"/>
        <v>1</v>
      </c>
      <c r="F58" s="16">
        <v>1</v>
      </c>
      <c r="G58" s="16">
        <v>0</v>
      </c>
      <c r="H58" s="16">
        <f t="shared" si="17"/>
        <v>1</v>
      </c>
      <c r="I58" s="16">
        <v>0</v>
      </c>
      <c r="J58" s="16">
        <v>0</v>
      </c>
      <c r="K58" s="16">
        <v>0</v>
      </c>
      <c r="L58" s="16">
        <v>1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1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1</v>
      </c>
    </row>
    <row r="59" spans="1:30" ht="13.5">
      <c r="A59" s="24" t="s">
        <v>6</v>
      </c>
      <c r="B59" s="36" t="s">
        <v>110</v>
      </c>
      <c r="C59" s="37" t="s">
        <v>111</v>
      </c>
      <c r="D59" s="16">
        <f t="shared" si="15"/>
        <v>13</v>
      </c>
      <c r="E59" s="16">
        <f t="shared" si="16"/>
        <v>2</v>
      </c>
      <c r="F59" s="16">
        <v>2</v>
      </c>
      <c r="G59" s="16">
        <v>0</v>
      </c>
      <c r="H59" s="16">
        <f t="shared" si="17"/>
        <v>11</v>
      </c>
      <c r="I59" s="16">
        <v>8</v>
      </c>
      <c r="J59" s="16">
        <v>2</v>
      </c>
      <c r="K59" s="16">
        <v>1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13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11</v>
      </c>
      <c r="AA59" s="16">
        <f t="shared" si="26"/>
        <v>8</v>
      </c>
      <c r="AB59" s="16">
        <f t="shared" si="27"/>
        <v>2</v>
      </c>
      <c r="AC59" s="16">
        <f t="shared" si="28"/>
        <v>1</v>
      </c>
      <c r="AD59" s="16">
        <f t="shared" si="29"/>
        <v>0</v>
      </c>
    </row>
    <row r="60" spans="1:30" ht="13.5">
      <c r="A60" s="24" t="s">
        <v>6</v>
      </c>
      <c r="B60" s="36" t="s">
        <v>112</v>
      </c>
      <c r="C60" s="37" t="s">
        <v>113</v>
      </c>
      <c r="D60" s="16">
        <f t="shared" si="15"/>
        <v>9</v>
      </c>
      <c r="E60" s="16">
        <f t="shared" si="16"/>
        <v>3</v>
      </c>
      <c r="F60" s="16">
        <v>2</v>
      </c>
      <c r="G60" s="16">
        <v>1</v>
      </c>
      <c r="H60" s="16">
        <f t="shared" si="17"/>
        <v>6</v>
      </c>
      <c r="I60" s="16">
        <v>0</v>
      </c>
      <c r="J60" s="16">
        <v>4</v>
      </c>
      <c r="K60" s="16">
        <v>2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9</v>
      </c>
      <c r="W60" s="16">
        <f t="shared" si="22"/>
        <v>3</v>
      </c>
      <c r="X60" s="16">
        <f t="shared" si="23"/>
        <v>2</v>
      </c>
      <c r="Y60" s="16">
        <f t="shared" si="24"/>
        <v>1</v>
      </c>
      <c r="Z60" s="16">
        <f t="shared" si="25"/>
        <v>6</v>
      </c>
      <c r="AA60" s="16">
        <f t="shared" si="26"/>
        <v>0</v>
      </c>
      <c r="AB60" s="16">
        <f t="shared" si="27"/>
        <v>4</v>
      </c>
      <c r="AC60" s="16">
        <f t="shared" si="28"/>
        <v>2</v>
      </c>
      <c r="AD60" s="16">
        <f t="shared" si="29"/>
        <v>0</v>
      </c>
    </row>
    <row r="61" spans="1:30" ht="13.5">
      <c r="A61" s="24" t="s">
        <v>6</v>
      </c>
      <c r="B61" s="36" t="s">
        <v>114</v>
      </c>
      <c r="C61" s="37" t="s">
        <v>115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6</v>
      </c>
      <c r="B62" s="36" t="s">
        <v>116</v>
      </c>
      <c r="C62" s="37" t="s">
        <v>117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6</v>
      </c>
      <c r="B63" s="36" t="s">
        <v>118</v>
      </c>
      <c r="C63" s="37" t="s">
        <v>119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6</v>
      </c>
      <c r="B64" s="36" t="s">
        <v>120</v>
      </c>
      <c r="C64" s="37" t="s">
        <v>121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6</v>
      </c>
      <c r="B65" s="36" t="s">
        <v>122</v>
      </c>
      <c r="C65" s="37" t="s">
        <v>123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6</v>
      </c>
      <c r="B66" s="36" t="s">
        <v>124</v>
      </c>
      <c r="C66" s="37" t="s">
        <v>125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6</v>
      </c>
      <c r="B67" s="36" t="s">
        <v>126</v>
      </c>
      <c r="C67" s="37" t="s">
        <v>127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6</v>
      </c>
      <c r="B68" s="36" t="s">
        <v>128</v>
      </c>
      <c r="C68" s="37" t="s">
        <v>129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6</v>
      </c>
      <c r="B69" s="36" t="s">
        <v>130</v>
      </c>
      <c r="C69" s="37" t="s">
        <v>131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6</v>
      </c>
      <c r="B70" s="36" t="s">
        <v>132</v>
      </c>
      <c r="C70" s="37" t="s">
        <v>133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6</v>
      </c>
      <c r="B71" s="36" t="s">
        <v>134</v>
      </c>
      <c r="C71" s="37" t="s">
        <v>135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6</v>
      </c>
      <c r="B72" s="36" t="s">
        <v>136</v>
      </c>
      <c r="C72" s="37" t="s">
        <v>137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6</v>
      </c>
      <c r="B73" s="36" t="s">
        <v>138</v>
      </c>
      <c r="C73" s="37" t="s">
        <v>139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43" t="s">
        <v>206</v>
      </c>
      <c r="B74" s="44"/>
      <c r="C74" s="45"/>
      <c r="D74" s="16">
        <f t="shared" si="15"/>
        <v>481</v>
      </c>
      <c r="E74" s="16">
        <f t="shared" si="16"/>
        <v>149</v>
      </c>
      <c r="F74" s="16">
        <f>SUM(F7:F73)</f>
        <v>139</v>
      </c>
      <c r="G74" s="16">
        <f>SUM(G7:G73)</f>
        <v>10</v>
      </c>
      <c r="H74" s="16">
        <f t="shared" si="17"/>
        <v>332</v>
      </c>
      <c r="I74" s="16">
        <f>SUM(I7:I73)</f>
        <v>216</v>
      </c>
      <c r="J74" s="16">
        <f>SUM(J7:J73)</f>
        <v>84</v>
      </c>
      <c r="K74" s="16">
        <f>SUM(K7:K73)</f>
        <v>25</v>
      </c>
      <c r="L74" s="16">
        <f>SUM(L7:L73)</f>
        <v>7</v>
      </c>
      <c r="M74" s="16">
        <f t="shared" si="18"/>
        <v>45</v>
      </c>
      <c r="N74" s="16">
        <f t="shared" si="19"/>
        <v>34</v>
      </c>
      <c r="O74" s="16">
        <f>SUM(O7:O73)</f>
        <v>34</v>
      </c>
      <c r="P74" s="16">
        <f>SUM(P7:P73)</f>
        <v>0</v>
      </c>
      <c r="Q74" s="16">
        <f t="shared" si="20"/>
        <v>11</v>
      </c>
      <c r="R74" s="16">
        <f>SUM(R7:R73)</f>
        <v>0</v>
      </c>
      <c r="S74" s="16">
        <f>SUM(S7:S73)</f>
        <v>11</v>
      </c>
      <c r="T74" s="16">
        <f>SUM(T7:T73)</f>
        <v>0</v>
      </c>
      <c r="U74" s="16">
        <f>SUM(U7:U73)</f>
        <v>0</v>
      </c>
      <c r="V74" s="16">
        <f t="shared" si="21"/>
        <v>526</v>
      </c>
      <c r="W74" s="16">
        <f t="shared" si="22"/>
        <v>183</v>
      </c>
      <c r="X74" s="16">
        <f t="shared" si="23"/>
        <v>173</v>
      </c>
      <c r="Y74" s="16">
        <f t="shared" si="24"/>
        <v>10</v>
      </c>
      <c r="Z74" s="16">
        <f t="shared" si="25"/>
        <v>343</v>
      </c>
      <c r="AA74" s="16">
        <f t="shared" si="26"/>
        <v>216</v>
      </c>
      <c r="AB74" s="16">
        <f t="shared" si="27"/>
        <v>95</v>
      </c>
      <c r="AC74" s="16">
        <f t="shared" si="28"/>
        <v>25</v>
      </c>
      <c r="AD74" s="16">
        <f t="shared" si="29"/>
        <v>7</v>
      </c>
    </row>
  </sheetData>
  <mergeCells count="28">
    <mergeCell ref="A74:C74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201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216</v>
      </c>
      <c r="C2" s="49" t="s">
        <v>1</v>
      </c>
      <c r="D2" s="7" t="s">
        <v>217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218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219</v>
      </c>
      <c r="F3" s="9"/>
      <c r="G3" s="10"/>
      <c r="H3" s="12" t="s">
        <v>220</v>
      </c>
      <c r="I3" s="8"/>
      <c r="J3" s="8"/>
      <c r="K3" s="8"/>
      <c r="L3" s="10"/>
      <c r="M3" s="11" t="s">
        <v>3</v>
      </c>
      <c r="N3" s="12" t="s">
        <v>219</v>
      </c>
      <c r="O3" s="9"/>
      <c r="P3" s="10"/>
      <c r="Q3" s="12" t="s">
        <v>220</v>
      </c>
      <c r="R3" s="8"/>
      <c r="S3" s="8"/>
      <c r="T3" s="8"/>
      <c r="U3" s="10"/>
      <c r="V3" s="13"/>
      <c r="W3" s="12" t="s">
        <v>219</v>
      </c>
      <c r="X3" s="9"/>
      <c r="Y3" s="10"/>
      <c r="Z3" s="12" t="s">
        <v>220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221</v>
      </c>
      <c r="G4" s="46" t="s">
        <v>222</v>
      </c>
      <c r="H4" s="48" t="s">
        <v>3</v>
      </c>
      <c r="I4" s="46" t="s">
        <v>223</v>
      </c>
      <c r="J4" s="46" t="s">
        <v>224</v>
      </c>
      <c r="K4" s="46" t="s">
        <v>225</v>
      </c>
      <c r="L4" s="46" t="s">
        <v>226</v>
      </c>
      <c r="M4" s="13"/>
      <c r="N4" s="48" t="s">
        <v>3</v>
      </c>
      <c r="O4" s="46" t="s">
        <v>221</v>
      </c>
      <c r="P4" s="46" t="s">
        <v>222</v>
      </c>
      <c r="Q4" s="48" t="s">
        <v>3</v>
      </c>
      <c r="R4" s="46" t="s">
        <v>223</v>
      </c>
      <c r="S4" s="46" t="s">
        <v>224</v>
      </c>
      <c r="T4" s="46" t="s">
        <v>225</v>
      </c>
      <c r="U4" s="46" t="s">
        <v>226</v>
      </c>
      <c r="V4" s="13"/>
      <c r="W4" s="48" t="s">
        <v>3</v>
      </c>
      <c r="X4" s="46" t="s">
        <v>221</v>
      </c>
      <c r="Y4" s="46" t="s">
        <v>222</v>
      </c>
      <c r="Z4" s="48" t="s">
        <v>3</v>
      </c>
      <c r="AA4" s="46" t="s">
        <v>223</v>
      </c>
      <c r="AB4" s="46" t="s">
        <v>224</v>
      </c>
      <c r="AC4" s="46" t="s">
        <v>225</v>
      </c>
      <c r="AD4" s="46" t="s">
        <v>226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8" t="s">
        <v>140</v>
      </c>
      <c r="C7" s="39" t="s">
        <v>141</v>
      </c>
      <c r="D7" s="16">
        <f aca="true" t="shared" si="0" ref="D7:D20">E7+H7</f>
        <v>15</v>
      </c>
      <c r="E7" s="16">
        <f aca="true" t="shared" si="1" ref="E7:E20">SUM(F7:G7)</f>
        <v>13</v>
      </c>
      <c r="F7" s="16">
        <v>3</v>
      </c>
      <c r="G7" s="16">
        <v>10</v>
      </c>
      <c r="H7" s="16">
        <f aca="true" t="shared" si="2" ref="H7:H20">SUM(I7:L7)</f>
        <v>2</v>
      </c>
      <c r="I7" s="16">
        <v>0</v>
      </c>
      <c r="J7" s="16">
        <v>0</v>
      </c>
      <c r="K7" s="16">
        <v>2</v>
      </c>
      <c r="L7" s="16">
        <v>0</v>
      </c>
      <c r="M7" s="16">
        <f aca="true" t="shared" si="3" ref="M7:M20">N7+Q7</f>
        <v>3</v>
      </c>
      <c r="N7" s="16">
        <f aca="true" t="shared" si="4" ref="N7:N20">SUM(O7:P7)</f>
        <v>3</v>
      </c>
      <c r="O7" s="16">
        <v>1</v>
      </c>
      <c r="P7" s="16">
        <v>2</v>
      </c>
      <c r="Q7" s="16">
        <f aca="true" t="shared" si="5" ref="Q7:Q20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0">D7+M7</f>
        <v>18</v>
      </c>
      <c r="W7" s="16">
        <f aca="true" t="shared" si="7" ref="W7:W21">E7+N7</f>
        <v>16</v>
      </c>
      <c r="X7" s="16">
        <f aca="true" t="shared" si="8" ref="X7:X21">F7+O7</f>
        <v>4</v>
      </c>
      <c r="Y7" s="16">
        <f aca="true" t="shared" si="9" ref="Y7:Y21">G7+P7</f>
        <v>12</v>
      </c>
      <c r="Z7" s="16">
        <f aca="true" t="shared" si="10" ref="Z7:Z21">H7+Q7</f>
        <v>2</v>
      </c>
      <c r="AA7" s="16">
        <f aca="true" t="shared" si="11" ref="AA7:AA21">I7+R7</f>
        <v>0</v>
      </c>
      <c r="AB7" s="16">
        <f aca="true" t="shared" si="12" ref="AB7:AB21">J7+S7</f>
        <v>0</v>
      </c>
      <c r="AC7" s="16">
        <f aca="true" t="shared" si="13" ref="AC7:AC21">K7+T7</f>
        <v>2</v>
      </c>
      <c r="AD7" s="16">
        <f aca="true" t="shared" si="14" ref="AD7:AD21">L7+U7</f>
        <v>0</v>
      </c>
    </row>
    <row r="8" spans="1:30" ht="13.5">
      <c r="A8" s="24" t="s">
        <v>6</v>
      </c>
      <c r="B8" s="38" t="s">
        <v>142</v>
      </c>
      <c r="C8" s="39" t="s">
        <v>143</v>
      </c>
      <c r="D8" s="16">
        <f t="shared" si="0"/>
        <v>47</v>
      </c>
      <c r="E8" s="16">
        <f t="shared" si="1"/>
        <v>11</v>
      </c>
      <c r="F8" s="16">
        <v>6</v>
      </c>
      <c r="G8" s="16">
        <v>5</v>
      </c>
      <c r="H8" s="16">
        <f t="shared" si="2"/>
        <v>36</v>
      </c>
      <c r="I8" s="16">
        <v>0</v>
      </c>
      <c r="J8" s="16">
        <v>36</v>
      </c>
      <c r="K8" s="16">
        <v>0</v>
      </c>
      <c r="L8" s="16">
        <v>0</v>
      </c>
      <c r="M8" s="16">
        <f t="shared" si="3"/>
        <v>29</v>
      </c>
      <c r="N8" s="16">
        <f t="shared" si="4"/>
        <v>10</v>
      </c>
      <c r="O8" s="16">
        <v>7</v>
      </c>
      <c r="P8" s="16">
        <v>3</v>
      </c>
      <c r="Q8" s="16">
        <f t="shared" si="5"/>
        <v>19</v>
      </c>
      <c r="R8" s="16">
        <v>0</v>
      </c>
      <c r="S8" s="16">
        <v>19</v>
      </c>
      <c r="T8" s="16">
        <v>0</v>
      </c>
      <c r="U8" s="16">
        <v>0</v>
      </c>
      <c r="V8" s="16">
        <f t="shared" si="6"/>
        <v>76</v>
      </c>
      <c r="W8" s="16">
        <f t="shared" si="7"/>
        <v>21</v>
      </c>
      <c r="X8" s="16">
        <f t="shared" si="8"/>
        <v>13</v>
      </c>
      <c r="Y8" s="16">
        <f t="shared" si="9"/>
        <v>8</v>
      </c>
      <c r="Z8" s="16">
        <f t="shared" si="10"/>
        <v>55</v>
      </c>
      <c r="AA8" s="16">
        <f t="shared" si="11"/>
        <v>0</v>
      </c>
      <c r="AB8" s="16">
        <f t="shared" si="12"/>
        <v>55</v>
      </c>
      <c r="AC8" s="16">
        <f t="shared" si="13"/>
        <v>0</v>
      </c>
      <c r="AD8" s="16">
        <f t="shared" si="14"/>
        <v>0</v>
      </c>
    </row>
    <row r="9" spans="1:30" ht="13.5">
      <c r="A9" s="24" t="s">
        <v>6</v>
      </c>
      <c r="B9" s="38" t="s">
        <v>144</v>
      </c>
      <c r="C9" s="39" t="s">
        <v>145</v>
      </c>
      <c r="D9" s="16">
        <f t="shared" si="0"/>
        <v>38</v>
      </c>
      <c r="E9" s="16">
        <f t="shared" si="1"/>
        <v>18</v>
      </c>
      <c r="F9" s="16">
        <v>5</v>
      </c>
      <c r="G9" s="16">
        <v>13</v>
      </c>
      <c r="H9" s="16">
        <f t="shared" si="2"/>
        <v>20</v>
      </c>
      <c r="I9" s="16">
        <v>0</v>
      </c>
      <c r="J9" s="16">
        <v>19</v>
      </c>
      <c r="K9" s="16">
        <v>0</v>
      </c>
      <c r="L9" s="16">
        <v>1</v>
      </c>
      <c r="M9" s="16">
        <f t="shared" si="3"/>
        <v>11</v>
      </c>
      <c r="N9" s="16">
        <f t="shared" si="4"/>
        <v>9</v>
      </c>
      <c r="O9" s="16">
        <v>2</v>
      </c>
      <c r="P9" s="16">
        <v>7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49</v>
      </c>
      <c r="W9" s="16">
        <f t="shared" si="7"/>
        <v>27</v>
      </c>
      <c r="X9" s="16">
        <f t="shared" si="8"/>
        <v>7</v>
      </c>
      <c r="Y9" s="16">
        <f t="shared" si="9"/>
        <v>20</v>
      </c>
      <c r="Z9" s="16">
        <f t="shared" si="10"/>
        <v>22</v>
      </c>
      <c r="AA9" s="16">
        <f t="shared" si="11"/>
        <v>0</v>
      </c>
      <c r="AB9" s="16">
        <f t="shared" si="12"/>
        <v>21</v>
      </c>
      <c r="AC9" s="16">
        <f t="shared" si="13"/>
        <v>0</v>
      </c>
      <c r="AD9" s="16">
        <f t="shared" si="14"/>
        <v>1</v>
      </c>
    </row>
    <row r="10" spans="1:30" ht="13.5">
      <c r="A10" s="24" t="s">
        <v>6</v>
      </c>
      <c r="B10" s="38" t="s">
        <v>146</v>
      </c>
      <c r="C10" s="39" t="s">
        <v>147</v>
      </c>
      <c r="D10" s="16">
        <f t="shared" si="0"/>
        <v>24</v>
      </c>
      <c r="E10" s="16">
        <f t="shared" si="1"/>
        <v>17</v>
      </c>
      <c r="F10" s="16">
        <v>3</v>
      </c>
      <c r="G10" s="16">
        <v>14</v>
      </c>
      <c r="H10" s="16">
        <f t="shared" si="2"/>
        <v>7</v>
      </c>
      <c r="I10" s="16">
        <v>0</v>
      </c>
      <c r="J10" s="16">
        <v>7</v>
      </c>
      <c r="K10" s="16">
        <v>0</v>
      </c>
      <c r="L10" s="16">
        <v>0</v>
      </c>
      <c r="M10" s="16">
        <f t="shared" si="3"/>
        <v>18</v>
      </c>
      <c r="N10" s="16">
        <f t="shared" si="4"/>
        <v>12</v>
      </c>
      <c r="O10" s="16">
        <v>5</v>
      </c>
      <c r="P10" s="16">
        <v>7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42</v>
      </c>
      <c r="W10" s="16">
        <f t="shared" si="7"/>
        <v>29</v>
      </c>
      <c r="X10" s="16">
        <f t="shared" si="8"/>
        <v>8</v>
      </c>
      <c r="Y10" s="16">
        <f t="shared" si="9"/>
        <v>21</v>
      </c>
      <c r="Z10" s="16">
        <f t="shared" si="10"/>
        <v>13</v>
      </c>
      <c r="AA10" s="16">
        <f t="shared" si="11"/>
        <v>0</v>
      </c>
      <c r="AB10" s="16">
        <f t="shared" si="12"/>
        <v>13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6</v>
      </c>
      <c r="B11" s="38" t="s">
        <v>148</v>
      </c>
      <c r="C11" s="39" t="s">
        <v>149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8</v>
      </c>
      <c r="N11" s="16">
        <f t="shared" si="4"/>
        <v>4</v>
      </c>
      <c r="O11" s="16">
        <v>3</v>
      </c>
      <c r="P11" s="16">
        <v>1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8</v>
      </c>
      <c r="W11" s="16">
        <f t="shared" si="7"/>
        <v>4</v>
      </c>
      <c r="X11" s="16">
        <f t="shared" si="8"/>
        <v>3</v>
      </c>
      <c r="Y11" s="16">
        <f t="shared" si="9"/>
        <v>1</v>
      </c>
      <c r="Z11" s="16">
        <f t="shared" si="10"/>
        <v>4</v>
      </c>
      <c r="AA11" s="16">
        <f t="shared" si="11"/>
        <v>0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</v>
      </c>
      <c r="B12" s="38" t="s">
        <v>150</v>
      </c>
      <c r="C12" s="39" t="s">
        <v>151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7</v>
      </c>
      <c r="O12" s="16">
        <v>3</v>
      </c>
      <c r="P12" s="16">
        <v>4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8</v>
      </c>
      <c r="W12" s="16">
        <f t="shared" si="7"/>
        <v>7</v>
      </c>
      <c r="X12" s="16">
        <f t="shared" si="8"/>
        <v>3</v>
      </c>
      <c r="Y12" s="16">
        <f t="shared" si="9"/>
        <v>4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</v>
      </c>
      <c r="B13" s="38" t="s">
        <v>152</v>
      </c>
      <c r="C13" s="39" t="s">
        <v>153</v>
      </c>
      <c r="D13" s="16">
        <f t="shared" si="0"/>
        <v>15</v>
      </c>
      <c r="E13" s="16">
        <f t="shared" si="1"/>
        <v>15</v>
      </c>
      <c r="F13" s="16">
        <v>3</v>
      </c>
      <c r="G13" s="16">
        <v>12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3</v>
      </c>
      <c r="N13" s="16">
        <f t="shared" si="4"/>
        <v>3</v>
      </c>
      <c r="O13" s="16">
        <v>1</v>
      </c>
      <c r="P13" s="16">
        <v>2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18</v>
      </c>
      <c r="W13" s="16">
        <f t="shared" si="7"/>
        <v>18</v>
      </c>
      <c r="X13" s="16">
        <f t="shared" si="8"/>
        <v>4</v>
      </c>
      <c r="Y13" s="16">
        <f t="shared" si="9"/>
        <v>14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6</v>
      </c>
      <c r="B14" s="38" t="s">
        <v>154</v>
      </c>
      <c r="C14" s="39" t="s">
        <v>155</v>
      </c>
      <c r="D14" s="16">
        <f t="shared" si="0"/>
        <v>13</v>
      </c>
      <c r="E14" s="16">
        <f t="shared" si="1"/>
        <v>12</v>
      </c>
      <c r="F14" s="16">
        <v>3</v>
      </c>
      <c r="G14" s="16">
        <v>9</v>
      </c>
      <c r="H14" s="16">
        <f t="shared" si="2"/>
        <v>1</v>
      </c>
      <c r="I14" s="16">
        <v>0</v>
      </c>
      <c r="J14" s="16">
        <v>0</v>
      </c>
      <c r="K14" s="16">
        <v>0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12</v>
      </c>
      <c r="X14" s="16">
        <f t="shared" si="8"/>
        <v>3</v>
      </c>
      <c r="Y14" s="16">
        <f t="shared" si="9"/>
        <v>9</v>
      </c>
      <c r="Z14" s="16">
        <f t="shared" si="10"/>
        <v>1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1</v>
      </c>
    </row>
    <row r="15" spans="1:30" ht="13.5">
      <c r="A15" s="24" t="s">
        <v>6</v>
      </c>
      <c r="B15" s="38" t="s">
        <v>156</v>
      </c>
      <c r="C15" s="39" t="s">
        <v>157</v>
      </c>
      <c r="D15" s="16">
        <f t="shared" si="0"/>
        <v>44</v>
      </c>
      <c r="E15" s="16">
        <f t="shared" si="1"/>
        <v>28</v>
      </c>
      <c r="F15" s="16">
        <v>7</v>
      </c>
      <c r="G15" s="16">
        <v>21</v>
      </c>
      <c r="H15" s="16">
        <f t="shared" si="2"/>
        <v>16</v>
      </c>
      <c r="I15" s="16">
        <v>0</v>
      </c>
      <c r="J15" s="16">
        <v>16</v>
      </c>
      <c r="K15" s="16">
        <v>0</v>
      </c>
      <c r="L15" s="16">
        <v>0</v>
      </c>
      <c r="M15" s="16">
        <f t="shared" si="3"/>
        <v>25</v>
      </c>
      <c r="N15" s="16">
        <f t="shared" si="4"/>
        <v>6</v>
      </c>
      <c r="O15" s="16">
        <v>1</v>
      </c>
      <c r="P15" s="16">
        <v>5</v>
      </c>
      <c r="Q15" s="16">
        <f t="shared" si="5"/>
        <v>19</v>
      </c>
      <c r="R15" s="16">
        <v>0</v>
      </c>
      <c r="S15" s="16">
        <v>19</v>
      </c>
      <c r="T15" s="16">
        <v>0</v>
      </c>
      <c r="U15" s="16">
        <v>0</v>
      </c>
      <c r="V15" s="16">
        <f t="shared" si="6"/>
        <v>69</v>
      </c>
      <c r="W15" s="16">
        <f t="shared" si="7"/>
        <v>34</v>
      </c>
      <c r="X15" s="16">
        <f t="shared" si="8"/>
        <v>8</v>
      </c>
      <c r="Y15" s="16">
        <f t="shared" si="9"/>
        <v>26</v>
      </c>
      <c r="Z15" s="16">
        <f t="shared" si="10"/>
        <v>35</v>
      </c>
      <c r="AA15" s="16">
        <f t="shared" si="11"/>
        <v>0</v>
      </c>
      <c r="AB15" s="16">
        <f t="shared" si="12"/>
        <v>35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</v>
      </c>
      <c r="B16" s="38" t="s">
        <v>158</v>
      </c>
      <c r="C16" s="39" t="s">
        <v>159</v>
      </c>
      <c r="D16" s="16">
        <f t="shared" si="0"/>
        <v>5</v>
      </c>
      <c r="E16" s="16">
        <f t="shared" si="1"/>
        <v>5</v>
      </c>
      <c r="F16" s="16">
        <v>4</v>
      </c>
      <c r="G16" s="16">
        <v>1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15</v>
      </c>
      <c r="N16" s="16">
        <f t="shared" si="4"/>
        <v>11</v>
      </c>
      <c r="O16" s="16">
        <v>3</v>
      </c>
      <c r="P16" s="16">
        <v>8</v>
      </c>
      <c r="Q16" s="16">
        <f t="shared" si="5"/>
        <v>4</v>
      </c>
      <c r="R16" s="16">
        <v>0</v>
      </c>
      <c r="S16" s="16">
        <v>3</v>
      </c>
      <c r="T16" s="16">
        <v>0</v>
      </c>
      <c r="U16" s="16">
        <v>1</v>
      </c>
      <c r="V16" s="16">
        <f t="shared" si="6"/>
        <v>20</v>
      </c>
      <c r="W16" s="16">
        <f t="shared" si="7"/>
        <v>16</v>
      </c>
      <c r="X16" s="16">
        <f t="shared" si="8"/>
        <v>7</v>
      </c>
      <c r="Y16" s="16">
        <f t="shared" si="9"/>
        <v>9</v>
      </c>
      <c r="Z16" s="16">
        <f t="shared" si="10"/>
        <v>4</v>
      </c>
      <c r="AA16" s="16">
        <f t="shared" si="11"/>
        <v>0</v>
      </c>
      <c r="AB16" s="16">
        <f t="shared" si="12"/>
        <v>3</v>
      </c>
      <c r="AC16" s="16">
        <f t="shared" si="13"/>
        <v>0</v>
      </c>
      <c r="AD16" s="16">
        <f t="shared" si="14"/>
        <v>1</v>
      </c>
    </row>
    <row r="17" spans="1:30" ht="13.5">
      <c r="A17" s="24" t="s">
        <v>6</v>
      </c>
      <c r="B17" s="38" t="s">
        <v>160</v>
      </c>
      <c r="C17" s="39" t="s">
        <v>161</v>
      </c>
      <c r="D17" s="16">
        <f t="shared" si="0"/>
        <v>25</v>
      </c>
      <c r="E17" s="16">
        <f t="shared" si="1"/>
        <v>5</v>
      </c>
      <c r="F17" s="16">
        <v>5</v>
      </c>
      <c r="G17" s="16">
        <v>0</v>
      </c>
      <c r="H17" s="16">
        <f t="shared" si="2"/>
        <v>20</v>
      </c>
      <c r="I17" s="16">
        <v>0</v>
      </c>
      <c r="J17" s="16">
        <v>17</v>
      </c>
      <c r="K17" s="16">
        <v>3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25</v>
      </c>
      <c r="W17" s="16">
        <f t="shared" si="7"/>
        <v>5</v>
      </c>
      <c r="X17" s="16">
        <f t="shared" si="8"/>
        <v>5</v>
      </c>
      <c r="Y17" s="16">
        <f t="shared" si="9"/>
        <v>0</v>
      </c>
      <c r="Z17" s="16">
        <f t="shared" si="10"/>
        <v>20</v>
      </c>
      <c r="AA17" s="16">
        <f t="shared" si="11"/>
        <v>0</v>
      </c>
      <c r="AB17" s="16">
        <f t="shared" si="12"/>
        <v>17</v>
      </c>
      <c r="AC17" s="16">
        <f t="shared" si="13"/>
        <v>3</v>
      </c>
      <c r="AD17" s="16">
        <f t="shared" si="14"/>
        <v>0</v>
      </c>
    </row>
    <row r="18" spans="1:30" ht="13.5">
      <c r="A18" s="24" t="s">
        <v>6</v>
      </c>
      <c r="B18" s="38" t="s">
        <v>162</v>
      </c>
      <c r="C18" s="39" t="s">
        <v>163</v>
      </c>
      <c r="D18" s="16">
        <f t="shared" si="0"/>
        <v>19</v>
      </c>
      <c r="E18" s="16">
        <f t="shared" si="1"/>
        <v>4</v>
      </c>
      <c r="F18" s="16">
        <v>3</v>
      </c>
      <c r="G18" s="16">
        <v>1</v>
      </c>
      <c r="H18" s="16">
        <f t="shared" si="2"/>
        <v>15</v>
      </c>
      <c r="I18" s="16">
        <v>0</v>
      </c>
      <c r="J18" s="16">
        <v>9</v>
      </c>
      <c r="K18" s="16">
        <v>2</v>
      </c>
      <c r="L18" s="16">
        <v>4</v>
      </c>
      <c r="M18" s="16">
        <f t="shared" si="3"/>
        <v>18</v>
      </c>
      <c r="N18" s="16">
        <f t="shared" si="4"/>
        <v>9</v>
      </c>
      <c r="O18" s="16">
        <v>2</v>
      </c>
      <c r="P18" s="16">
        <v>7</v>
      </c>
      <c r="Q18" s="16">
        <f t="shared" si="5"/>
        <v>9</v>
      </c>
      <c r="R18" s="16">
        <v>0</v>
      </c>
      <c r="S18" s="16">
        <v>7</v>
      </c>
      <c r="T18" s="16">
        <v>0</v>
      </c>
      <c r="U18" s="16">
        <v>2</v>
      </c>
      <c r="V18" s="16">
        <f t="shared" si="6"/>
        <v>37</v>
      </c>
      <c r="W18" s="16">
        <f t="shared" si="7"/>
        <v>13</v>
      </c>
      <c r="X18" s="16">
        <f t="shared" si="8"/>
        <v>5</v>
      </c>
      <c r="Y18" s="16">
        <f t="shared" si="9"/>
        <v>8</v>
      </c>
      <c r="Z18" s="16">
        <f t="shared" si="10"/>
        <v>24</v>
      </c>
      <c r="AA18" s="16">
        <f t="shared" si="11"/>
        <v>0</v>
      </c>
      <c r="AB18" s="16">
        <f t="shared" si="12"/>
        <v>16</v>
      </c>
      <c r="AC18" s="16">
        <f t="shared" si="13"/>
        <v>2</v>
      </c>
      <c r="AD18" s="16">
        <f t="shared" si="14"/>
        <v>6</v>
      </c>
    </row>
    <row r="19" spans="1:30" ht="13.5">
      <c r="A19" s="24" t="s">
        <v>6</v>
      </c>
      <c r="B19" s="38" t="s">
        <v>164</v>
      </c>
      <c r="C19" s="39" t="s">
        <v>165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</v>
      </c>
      <c r="B20" s="38" t="s">
        <v>210</v>
      </c>
      <c r="C20" s="39" t="s">
        <v>211</v>
      </c>
      <c r="D20" s="16">
        <f t="shared" si="0"/>
        <v>8</v>
      </c>
      <c r="E20" s="16">
        <f t="shared" si="1"/>
        <v>5</v>
      </c>
      <c r="F20" s="16">
        <v>3</v>
      </c>
      <c r="G20" s="16">
        <v>2</v>
      </c>
      <c r="H20" s="16">
        <f t="shared" si="2"/>
        <v>3</v>
      </c>
      <c r="I20" s="16">
        <v>0</v>
      </c>
      <c r="J20" s="16">
        <v>3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8</v>
      </c>
      <c r="W20" s="16">
        <f t="shared" si="7"/>
        <v>5</v>
      </c>
      <c r="X20" s="16">
        <f t="shared" si="8"/>
        <v>3</v>
      </c>
      <c r="Y20" s="16">
        <f t="shared" si="9"/>
        <v>2</v>
      </c>
      <c r="Z20" s="16">
        <f t="shared" si="10"/>
        <v>3</v>
      </c>
      <c r="AA20" s="16">
        <f t="shared" si="11"/>
        <v>0</v>
      </c>
      <c r="AB20" s="16">
        <f t="shared" si="12"/>
        <v>3</v>
      </c>
      <c r="AC20" s="16">
        <f t="shared" si="13"/>
        <v>0</v>
      </c>
      <c r="AD20" s="16">
        <f t="shared" si="14"/>
        <v>0</v>
      </c>
    </row>
    <row r="21" spans="1:30" ht="13.5">
      <c r="A21" s="43" t="s">
        <v>206</v>
      </c>
      <c r="B21" s="44"/>
      <c r="C21" s="45"/>
      <c r="D21" s="16">
        <f>E21+H21</f>
        <v>254</v>
      </c>
      <c r="E21" s="16">
        <f>SUM(F21:G21)</f>
        <v>134</v>
      </c>
      <c r="F21" s="16">
        <f>SUM(F7:F20)</f>
        <v>46</v>
      </c>
      <c r="G21" s="16">
        <f>SUM(G7:G20)</f>
        <v>88</v>
      </c>
      <c r="H21" s="16">
        <f>SUM(I21:L21)</f>
        <v>120</v>
      </c>
      <c r="I21" s="16">
        <f>SUM(I7:I20)</f>
        <v>0</v>
      </c>
      <c r="J21" s="16">
        <f>SUM(J7:J20)</f>
        <v>107</v>
      </c>
      <c r="K21" s="16">
        <f>SUM(K7:K20)</f>
        <v>7</v>
      </c>
      <c r="L21" s="16">
        <f>SUM(L7:L20)</f>
        <v>6</v>
      </c>
      <c r="M21" s="16">
        <f>N21+Q21</f>
        <v>138</v>
      </c>
      <c r="N21" s="16">
        <f>SUM(O21:P21)</f>
        <v>74</v>
      </c>
      <c r="O21" s="16">
        <f>SUM(O7:O20)</f>
        <v>28</v>
      </c>
      <c r="P21" s="16">
        <f>SUM(P7:P20)</f>
        <v>46</v>
      </c>
      <c r="Q21" s="16">
        <f>SUM(R21:U21)</f>
        <v>64</v>
      </c>
      <c r="R21" s="16">
        <f>SUM(R7:R20)</f>
        <v>0</v>
      </c>
      <c r="S21" s="16">
        <f>SUM(S7:S20)</f>
        <v>61</v>
      </c>
      <c r="T21" s="16">
        <f>SUM(T7:T20)</f>
        <v>0</v>
      </c>
      <c r="U21" s="16">
        <f>SUM(U7:U20)</f>
        <v>3</v>
      </c>
      <c r="V21" s="16">
        <f>D21+M21</f>
        <v>392</v>
      </c>
      <c r="W21" s="16">
        <f t="shared" si="7"/>
        <v>208</v>
      </c>
      <c r="X21" s="16">
        <f t="shared" si="8"/>
        <v>74</v>
      </c>
      <c r="Y21" s="16">
        <f t="shared" si="9"/>
        <v>134</v>
      </c>
      <c r="Z21" s="16">
        <f t="shared" si="10"/>
        <v>184</v>
      </c>
      <c r="AA21" s="16">
        <f t="shared" si="11"/>
        <v>0</v>
      </c>
      <c r="AB21" s="16">
        <f t="shared" si="12"/>
        <v>168</v>
      </c>
      <c r="AC21" s="16">
        <f t="shared" si="13"/>
        <v>7</v>
      </c>
      <c r="AD21" s="16">
        <f t="shared" si="14"/>
        <v>9</v>
      </c>
    </row>
  </sheetData>
  <mergeCells count="28">
    <mergeCell ref="A21:C2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4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204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232</v>
      </c>
      <c r="B2" s="49" t="s">
        <v>169</v>
      </c>
      <c r="C2" s="46" t="s">
        <v>233</v>
      </c>
      <c r="D2" s="41" t="s">
        <v>181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234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209</v>
      </c>
      <c r="E3" s="57"/>
      <c r="F3" s="57"/>
      <c r="G3" s="57"/>
      <c r="H3" s="57"/>
      <c r="I3" s="58"/>
      <c r="J3" s="56" t="s">
        <v>207</v>
      </c>
      <c r="K3" s="57"/>
      <c r="L3" s="57"/>
      <c r="M3" s="57"/>
      <c r="N3" s="57"/>
      <c r="O3" s="58"/>
      <c r="P3" s="56" t="s">
        <v>208</v>
      </c>
      <c r="Q3" s="57"/>
      <c r="R3" s="57"/>
      <c r="S3" s="57"/>
      <c r="T3" s="57"/>
      <c r="U3" s="58"/>
      <c r="V3" s="62" t="s">
        <v>168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166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167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235</v>
      </c>
      <c r="W4" s="66"/>
      <c r="X4" s="66"/>
      <c r="Y4" s="66"/>
      <c r="Z4" s="66" t="s">
        <v>236</v>
      </c>
      <c r="AA4" s="66"/>
      <c r="AB4" s="69" t="s">
        <v>237</v>
      </c>
      <c r="AC4" s="70"/>
      <c r="AD4" s="64" t="s">
        <v>238</v>
      </c>
      <c r="AE4" s="65"/>
      <c r="AF4" s="66" t="s">
        <v>235</v>
      </c>
      <c r="AG4" s="66"/>
      <c r="AH4" s="66"/>
      <c r="AI4" s="66"/>
      <c r="AJ4" s="66" t="s">
        <v>236</v>
      </c>
      <c r="AK4" s="66"/>
      <c r="AL4" s="69" t="s">
        <v>237</v>
      </c>
      <c r="AM4" s="70"/>
      <c r="AN4" s="64" t="s">
        <v>238</v>
      </c>
      <c r="AO4" s="65"/>
      <c r="AP4" s="66" t="s">
        <v>235</v>
      </c>
      <c r="AQ4" s="66"/>
      <c r="AR4" s="66"/>
      <c r="AS4" s="66"/>
      <c r="AT4" s="66" t="s">
        <v>236</v>
      </c>
      <c r="AU4" s="66"/>
      <c r="AV4" s="69" t="s">
        <v>237</v>
      </c>
      <c r="AW4" s="70"/>
      <c r="AX4" s="64" t="s">
        <v>238</v>
      </c>
      <c r="AY4" s="65"/>
    </row>
    <row r="5" spans="1:51" s="30" customFormat="1" ht="22.5" customHeight="1">
      <c r="A5" s="48"/>
      <c r="B5" s="48"/>
      <c r="C5" s="47"/>
      <c r="D5" s="67" t="s">
        <v>239</v>
      </c>
      <c r="E5" s="68"/>
      <c r="F5" s="67" t="s">
        <v>190</v>
      </c>
      <c r="G5" s="68"/>
      <c r="H5" s="67" t="s">
        <v>191</v>
      </c>
      <c r="I5" s="68"/>
      <c r="J5" s="67" t="s">
        <v>239</v>
      </c>
      <c r="K5" s="68"/>
      <c r="L5" s="67" t="s">
        <v>190</v>
      </c>
      <c r="M5" s="68"/>
      <c r="N5" s="67" t="s">
        <v>191</v>
      </c>
      <c r="O5" s="68"/>
      <c r="P5" s="67" t="s">
        <v>239</v>
      </c>
      <c r="Q5" s="68"/>
      <c r="R5" s="67" t="s">
        <v>190</v>
      </c>
      <c r="S5" s="68"/>
      <c r="T5" s="67" t="s">
        <v>191</v>
      </c>
      <c r="U5" s="68"/>
      <c r="V5" s="66" t="s">
        <v>192</v>
      </c>
      <c r="W5" s="66"/>
      <c r="X5" s="66" t="s">
        <v>193</v>
      </c>
      <c r="Y5" s="66"/>
      <c r="Z5" s="66"/>
      <c r="AA5" s="66"/>
      <c r="AB5" s="71"/>
      <c r="AC5" s="72"/>
      <c r="AD5" s="65"/>
      <c r="AE5" s="65"/>
      <c r="AF5" s="66" t="s">
        <v>192</v>
      </c>
      <c r="AG5" s="66"/>
      <c r="AH5" s="66" t="s">
        <v>193</v>
      </c>
      <c r="AI5" s="66"/>
      <c r="AJ5" s="66"/>
      <c r="AK5" s="66"/>
      <c r="AL5" s="71"/>
      <c r="AM5" s="72"/>
      <c r="AN5" s="65"/>
      <c r="AO5" s="65"/>
      <c r="AP5" s="66" t="s">
        <v>192</v>
      </c>
      <c r="AQ5" s="66"/>
      <c r="AR5" s="66" t="s">
        <v>193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212</v>
      </c>
      <c r="E6" s="40" t="s">
        <v>213</v>
      </c>
      <c r="F6" s="40" t="s">
        <v>212</v>
      </c>
      <c r="G6" s="40" t="s">
        <v>213</v>
      </c>
      <c r="H6" s="19" t="s">
        <v>214</v>
      </c>
      <c r="I6" s="40" t="s">
        <v>213</v>
      </c>
      <c r="J6" s="40" t="s">
        <v>212</v>
      </c>
      <c r="K6" s="40" t="s">
        <v>213</v>
      </c>
      <c r="L6" s="40" t="s">
        <v>212</v>
      </c>
      <c r="M6" s="40" t="s">
        <v>213</v>
      </c>
      <c r="N6" s="19" t="s">
        <v>214</v>
      </c>
      <c r="O6" s="40" t="s">
        <v>213</v>
      </c>
      <c r="P6" s="40" t="s">
        <v>212</v>
      </c>
      <c r="Q6" s="40" t="s">
        <v>213</v>
      </c>
      <c r="R6" s="40" t="s">
        <v>212</v>
      </c>
      <c r="S6" s="40" t="s">
        <v>213</v>
      </c>
      <c r="T6" s="19" t="s">
        <v>214</v>
      </c>
      <c r="U6" s="40" t="s">
        <v>213</v>
      </c>
      <c r="V6" s="40" t="s">
        <v>212</v>
      </c>
      <c r="W6" s="19" t="s">
        <v>215</v>
      </c>
      <c r="X6" s="40" t="s">
        <v>212</v>
      </c>
      <c r="Y6" s="19" t="s">
        <v>215</v>
      </c>
      <c r="Z6" s="40" t="s">
        <v>212</v>
      </c>
      <c r="AA6" s="19" t="s">
        <v>215</v>
      </c>
      <c r="AB6" s="19" t="s">
        <v>214</v>
      </c>
      <c r="AC6" s="19" t="s">
        <v>215</v>
      </c>
      <c r="AD6" s="19" t="s">
        <v>214</v>
      </c>
      <c r="AE6" s="19" t="s">
        <v>215</v>
      </c>
      <c r="AF6" s="40" t="s">
        <v>212</v>
      </c>
      <c r="AG6" s="19" t="s">
        <v>215</v>
      </c>
      <c r="AH6" s="40" t="s">
        <v>212</v>
      </c>
      <c r="AI6" s="19" t="s">
        <v>215</v>
      </c>
      <c r="AJ6" s="40" t="s">
        <v>212</v>
      </c>
      <c r="AK6" s="19" t="s">
        <v>215</v>
      </c>
      <c r="AL6" s="19" t="s">
        <v>214</v>
      </c>
      <c r="AM6" s="19" t="s">
        <v>215</v>
      </c>
      <c r="AN6" s="19" t="s">
        <v>214</v>
      </c>
      <c r="AO6" s="19" t="s">
        <v>215</v>
      </c>
      <c r="AP6" s="40" t="s">
        <v>212</v>
      </c>
      <c r="AQ6" s="19" t="s">
        <v>215</v>
      </c>
      <c r="AR6" s="40" t="s">
        <v>212</v>
      </c>
      <c r="AS6" s="19" t="s">
        <v>215</v>
      </c>
      <c r="AT6" s="40" t="s">
        <v>212</v>
      </c>
      <c r="AU6" s="19" t="s">
        <v>215</v>
      </c>
      <c r="AV6" s="19" t="s">
        <v>214</v>
      </c>
      <c r="AW6" s="19" t="s">
        <v>215</v>
      </c>
      <c r="AX6" s="19" t="s">
        <v>214</v>
      </c>
      <c r="AY6" s="19" t="s">
        <v>215</v>
      </c>
    </row>
    <row r="7" spans="1:51" ht="13.5">
      <c r="A7" s="24" t="s">
        <v>6</v>
      </c>
      <c r="B7" s="36" t="s">
        <v>7</v>
      </c>
      <c r="C7" s="37" t="s">
        <v>8</v>
      </c>
      <c r="D7" s="16">
        <v>26</v>
      </c>
      <c r="E7" s="16">
        <v>67</v>
      </c>
      <c r="F7" s="16">
        <v>0</v>
      </c>
      <c r="G7" s="16">
        <v>0</v>
      </c>
      <c r="H7" s="16">
        <v>0</v>
      </c>
      <c r="I7" s="16">
        <v>0</v>
      </c>
      <c r="J7" s="16">
        <v>90</v>
      </c>
      <c r="K7" s="16">
        <v>200</v>
      </c>
      <c r="L7" s="16">
        <v>0</v>
      </c>
      <c r="M7" s="16">
        <v>0</v>
      </c>
      <c r="N7" s="16">
        <v>0</v>
      </c>
      <c r="O7" s="16">
        <v>0</v>
      </c>
      <c r="P7" s="16">
        <v>206</v>
      </c>
      <c r="Q7" s="16">
        <v>504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57</v>
      </c>
      <c r="AQ7" s="16">
        <v>234</v>
      </c>
      <c r="AR7" s="16">
        <v>3</v>
      </c>
      <c r="AS7" s="16">
        <v>10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6" t="s">
        <v>9</v>
      </c>
      <c r="C8" s="37" t="s">
        <v>10</v>
      </c>
      <c r="D8" s="16">
        <v>19</v>
      </c>
      <c r="E8" s="16">
        <v>41</v>
      </c>
      <c r="F8" s="16">
        <v>0</v>
      </c>
      <c r="G8" s="16">
        <v>0</v>
      </c>
      <c r="H8" s="16">
        <v>0</v>
      </c>
      <c r="I8" s="16">
        <v>0</v>
      </c>
      <c r="J8" s="16">
        <v>36</v>
      </c>
      <c r="K8" s="16">
        <v>75</v>
      </c>
      <c r="L8" s="16">
        <v>0</v>
      </c>
      <c r="M8" s="16">
        <v>0</v>
      </c>
      <c r="N8" s="16">
        <v>0</v>
      </c>
      <c r="O8" s="16">
        <v>0</v>
      </c>
      <c r="P8" s="16">
        <v>96</v>
      </c>
      <c r="Q8" s="16">
        <v>234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37</v>
      </c>
      <c r="AQ8" s="16">
        <v>144</v>
      </c>
      <c r="AR8" s="16">
        <v>5</v>
      </c>
      <c r="AS8" s="16">
        <v>22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6" t="s">
        <v>11</v>
      </c>
      <c r="C9" s="37" t="s">
        <v>12</v>
      </c>
      <c r="D9" s="16">
        <v>19</v>
      </c>
      <c r="E9" s="16">
        <v>45</v>
      </c>
      <c r="F9" s="16">
        <v>0</v>
      </c>
      <c r="G9" s="16">
        <v>0</v>
      </c>
      <c r="H9" s="16">
        <v>0</v>
      </c>
      <c r="I9" s="16">
        <v>0</v>
      </c>
      <c r="J9" s="16">
        <v>80</v>
      </c>
      <c r="K9" s="16">
        <v>223</v>
      </c>
      <c r="L9" s="16">
        <v>0</v>
      </c>
      <c r="M9" s="16">
        <v>0</v>
      </c>
      <c r="N9" s="16">
        <v>0</v>
      </c>
      <c r="O9" s="16">
        <v>0</v>
      </c>
      <c r="P9" s="16">
        <v>198</v>
      </c>
      <c r="Q9" s="16">
        <v>872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6" t="s">
        <v>13</v>
      </c>
      <c r="C10" s="37" t="s">
        <v>14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6" t="s">
        <v>15</v>
      </c>
      <c r="C11" s="37" t="s">
        <v>16</v>
      </c>
      <c r="D11" s="16">
        <v>1</v>
      </c>
      <c r="E11" s="16">
        <v>3</v>
      </c>
      <c r="F11" s="16">
        <v>0</v>
      </c>
      <c r="G11" s="16">
        <v>0</v>
      </c>
      <c r="H11" s="16">
        <v>0</v>
      </c>
      <c r="I11" s="16">
        <v>0</v>
      </c>
      <c r="J11" s="16">
        <v>7</v>
      </c>
      <c r="K11" s="16">
        <v>17</v>
      </c>
      <c r="L11" s="16">
        <v>1</v>
      </c>
      <c r="M11" s="16">
        <v>4</v>
      </c>
      <c r="N11" s="16">
        <v>0</v>
      </c>
      <c r="O11" s="16">
        <v>0</v>
      </c>
      <c r="P11" s="16">
        <v>32</v>
      </c>
      <c r="Q11" s="16">
        <v>77</v>
      </c>
      <c r="R11" s="16">
        <v>26</v>
      </c>
      <c r="S11" s="16">
        <v>83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6" t="s">
        <v>17</v>
      </c>
      <c r="C12" s="37" t="s">
        <v>18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6" t="s">
        <v>19</v>
      </c>
      <c r="C13" s="37" t="s">
        <v>20</v>
      </c>
      <c r="D13" s="16">
        <v>5</v>
      </c>
      <c r="E13" s="16">
        <v>13</v>
      </c>
      <c r="F13" s="16">
        <v>0</v>
      </c>
      <c r="G13" s="16">
        <v>0</v>
      </c>
      <c r="H13" s="16">
        <v>0</v>
      </c>
      <c r="I13" s="16">
        <v>0</v>
      </c>
      <c r="J13" s="16">
        <v>9</v>
      </c>
      <c r="K13" s="16">
        <v>23</v>
      </c>
      <c r="L13" s="16">
        <v>0</v>
      </c>
      <c r="M13" s="16">
        <v>0</v>
      </c>
      <c r="N13" s="16">
        <v>0</v>
      </c>
      <c r="O13" s="16">
        <v>0</v>
      </c>
      <c r="P13" s="16">
        <v>34</v>
      </c>
      <c r="Q13" s="16">
        <v>93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6" t="s">
        <v>21</v>
      </c>
      <c r="C14" s="37" t="s">
        <v>22</v>
      </c>
      <c r="D14" s="16">
        <v>1</v>
      </c>
      <c r="E14" s="16">
        <v>3</v>
      </c>
      <c r="F14" s="16">
        <v>1</v>
      </c>
      <c r="G14" s="16">
        <v>2</v>
      </c>
      <c r="H14" s="16">
        <v>0</v>
      </c>
      <c r="I14" s="16">
        <v>0</v>
      </c>
      <c r="J14" s="16">
        <v>9</v>
      </c>
      <c r="K14" s="16">
        <v>22</v>
      </c>
      <c r="L14" s="16">
        <v>1</v>
      </c>
      <c r="M14" s="16">
        <v>2</v>
      </c>
      <c r="N14" s="16">
        <v>0</v>
      </c>
      <c r="O14" s="16">
        <v>0</v>
      </c>
      <c r="P14" s="16">
        <v>10</v>
      </c>
      <c r="Q14" s="16">
        <v>25</v>
      </c>
      <c r="R14" s="16">
        <v>2</v>
      </c>
      <c r="S14" s="16">
        <v>4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6" t="s">
        <v>23</v>
      </c>
      <c r="C15" s="37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</v>
      </c>
      <c r="K15" s="16">
        <v>10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6" t="s">
        <v>25</v>
      </c>
      <c r="C16" s="37" t="s">
        <v>26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10</v>
      </c>
      <c r="Q16" s="16">
        <v>74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16</v>
      </c>
      <c r="AQ16" s="16">
        <v>65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6" t="s">
        <v>27</v>
      </c>
      <c r="C17" s="37" t="s">
        <v>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10</v>
      </c>
      <c r="Q17" s="16">
        <v>71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15</v>
      </c>
      <c r="AQ17" s="16">
        <v>64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6" t="s">
        <v>29</v>
      </c>
      <c r="C18" s="37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3</v>
      </c>
      <c r="Q18" s="16">
        <v>10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11</v>
      </c>
      <c r="AQ18" s="16">
        <v>36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6" t="s">
        <v>31</v>
      </c>
      <c r="C19" s="37" t="s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</v>
      </c>
      <c r="Q19" s="16">
        <v>11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13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6" t="s">
        <v>33</v>
      </c>
      <c r="C20" s="37" t="s">
        <v>205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17</v>
      </c>
      <c r="AQ20" s="16">
        <v>72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</v>
      </c>
      <c r="B21" s="36" t="s">
        <v>34</v>
      </c>
      <c r="C21" s="37" t="s">
        <v>35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12</v>
      </c>
      <c r="L21" s="16">
        <v>0</v>
      </c>
      <c r="M21" s="16">
        <v>0</v>
      </c>
      <c r="N21" s="16">
        <v>0</v>
      </c>
      <c r="O21" s="16">
        <v>0</v>
      </c>
      <c r="P21" s="16">
        <v>5</v>
      </c>
      <c r="Q21" s="16">
        <v>10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</v>
      </c>
      <c r="B22" s="36" t="s">
        <v>36</v>
      </c>
      <c r="C22" s="37" t="s">
        <v>37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12</v>
      </c>
      <c r="L22" s="16">
        <v>1</v>
      </c>
      <c r="M22" s="16">
        <v>3</v>
      </c>
      <c r="N22" s="16">
        <v>0</v>
      </c>
      <c r="O22" s="16">
        <v>0</v>
      </c>
      <c r="P22" s="16">
        <v>41</v>
      </c>
      <c r="Q22" s="16">
        <v>124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9</v>
      </c>
      <c r="AQ22" s="16">
        <v>31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</v>
      </c>
      <c r="B23" s="36" t="s">
        <v>38</v>
      </c>
      <c r="C23" s="37" t="s">
        <v>39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9</v>
      </c>
      <c r="L23" s="16">
        <v>0</v>
      </c>
      <c r="M23" s="16">
        <v>0</v>
      </c>
      <c r="N23" s="16">
        <v>0</v>
      </c>
      <c r="O23" s="16">
        <v>0</v>
      </c>
      <c r="P23" s="16">
        <v>14</v>
      </c>
      <c r="Q23" s="16">
        <v>46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</v>
      </c>
      <c r="B24" s="36" t="s">
        <v>40</v>
      </c>
      <c r="C24" s="37" t="s">
        <v>41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</v>
      </c>
      <c r="B25" s="36" t="s">
        <v>42</v>
      </c>
      <c r="C25" s="37" t="s">
        <v>43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6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</v>
      </c>
      <c r="B26" s="36" t="s">
        <v>44</v>
      </c>
      <c r="C26" s="37" t="s">
        <v>45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4</v>
      </c>
      <c r="L26" s="16">
        <v>1</v>
      </c>
      <c r="M26" s="16">
        <v>2</v>
      </c>
      <c r="N26" s="16">
        <v>0</v>
      </c>
      <c r="O26" s="16">
        <v>0</v>
      </c>
      <c r="P26" s="16">
        <v>18</v>
      </c>
      <c r="Q26" s="16">
        <v>43</v>
      </c>
      <c r="R26" s="16">
        <v>11</v>
      </c>
      <c r="S26" s="16">
        <v>27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</v>
      </c>
      <c r="B27" s="36" t="s">
        <v>46</v>
      </c>
      <c r="C27" s="37" t="s">
        <v>47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9</v>
      </c>
      <c r="L27" s="16">
        <v>2</v>
      </c>
      <c r="M27" s="16">
        <v>6</v>
      </c>
      <c r="N27" s="16">
        <v>0</v>
      </c>
      <c r="O27" s="16">
        <v>0</v>
      </c>
      <c r="P27" s="16">
        <v>14</v>
      </c>
      <c r="Q27" s="16">
        <v>31</v>
      </c>
      <c r="R27" s="16">
        <v>6</v>
      </c>
      <c r="S27" s="16">
        <v>18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</v>
      </c>
      <c r="B28" s="36" t="s">
        <v>48</v>
      </c>
      <c r="C28" s="37" t="s">
        <v>49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3</v>
      </c>
      <c r="L28" s="16">
        <v>0</v>
      </c>
      <c r="M28" s="16">
        <v>0</v>
      </c>
      <c r="N28" s="16">
        <v>0</v>
      </c>
      <c r="O28" s="16">
        <v>0</v>
      </c>
      <c r="P28" s="16">
        <v>3</v>
      </c>
      <c r="Q28" s="16">
        <v>10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</v>
      </c>
      <c r="B29" s="36" t="s">
        <v>50</v>
      </c>
      <c r="C29" s="37" t="s">
        <v>51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31</v>
      </c>
      <c r="Q29" s="16">
        <v>78</v>
      </c>
      <c r="R29" s="16">
        <v>7</v>
      </c>
      <c r="S29" s="16">
        <v>12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13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</v>
      </c>
      <c r="B30" s="36" t="s">
        <v>52</v>
      </c>
      <c r="C30" s="37" t="s">
        <v>53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</v>
      </c>
      <c r="B31" s="36" t="s">
        <v>54</v>
      </c>
      <c r="C31" s="37" t="s">
        <v>55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1</v>
      </c>
      <c r="S31" s="16">
        <v>2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10</v>
      </c>
      <c r="AQ31" s="16">
        <v>37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</v>
      </c>
      <c r="B32" s="36" t="s">
        <v>56</v>
      </c>
      <c r="C32" s="37" t="s">
        <v>57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</v>
      </c>
      <c r="K32" s="16">
        <v>18</v>
      </c>
      <c r="L32" s="16">
        <v>0</v>
      </c>
      <c r="M32" s="16">
        <v>0</v>
      </c>
      <c r="N32" s="16">
        <v>0</v>
      </c>
      <c r="O32" s="16">
        <v>0</v>
      </c>
      <c r="P32" s="16">
        <v>38</v>
      </c>
      <c r="Q32" s="16">
        <v>86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30</v>
      </c>
      <c r="AQ32" s="16">
        <v>110</v>
      </c>
      <c r="AR32" s="16">
        <v>3</v>
      </c>
      <c r="AS32" s="16">
        <v>21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</v>
      </c>
      <c r="B33" s="36" t="s">
        <v>58</v>
      </c>
      <c r="C33" s="37" t="s">
        <v>59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12</v>
      </c>
      <c r="L33" s="16">
        <v>0</v>
      </c>
      <c r="M33" s="16">
        <v>0</v>
      </c>
      <c r="N33" s="16">
        <v>0</v>
      </c>
      <c r="O33" s="16">
        <v>0</v>
      </c>
      <c r="P33" s="16">
        <v>23</v>
      </c>
      <c r="Q33" s="16">
        <v>58</v>
      </c>
      <c r="R33" s="16">
        <v>1</v>
      </c>
      <c r="S33" s="16">
        <v>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12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</v>
      </c>
      <c r="B34" s="36" t="s">
        <v>60</v>
      </c>
      <c r="C34" s="37" t="s">
        <v>61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</v>
      </c>
      <c r="B35" s="36" t="s">
        <v>62</v>
      </c>
      <c r="C35" s="37" t="s">
        <v>63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7</v>
      </c>
      <c r="AQ35" s="16">
        <v>22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</v>
      </c>
      <c r="B36" s="36" t="s">
        <v>64</v>
      </c>
      <c r="C36" s="37" t="s">
        <v>65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10</v>
      </c>
      <c r="L36" s="16">
        <v>0</v>
      </c>
      <c r="M36" s="16">
        <v>0</v>
      </c>
      <c r="N36" s="16">
        <v>0</v>
      </c>
      <c r="O36" s="16">
        <v>0</v>
      </c>
      <c r="P36" s="16">
        <v>11</v>
      </c>
      <c r="Q36" s="16">
        <v>30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</v>
      </c>
      <c r="B37" s="36" t="s">
        <v>66</v>
      </c>
      <c r="C37" s="37" t="s">
        <v>67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</v>
      </c>
      <c r="B38" s="36" t="s">
        <v>68</v>
      </c>
      <c r="C38" s="37" t="s">
        <v>69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</v>
      </c>
      <c r="B39" s="36" t="s">
        <v>70</v>
      </c>
      <c r="C39" s="37" t="s">
        <v>71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4</v>
      </c>
      <c r="K39" s="16">
        <v>10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v>7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28</v>
      </c>
      <c r="AQ39" s="16">
        <v>117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</v>
      </c>
      <c r="B40" s="36" t="s">
        <v>72</v>
      </c>
      <c r="C40" s="37" t="s">
        <v>73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6</v>
      </c>
      <c r="L40" s="16">
        <v>0</v>
      </c>
      <c r="M40" s="16">
        <v>0</v>
      </c>
      <c r="N40" s="16">
        <v>0</v>
      </c>
      <c r="O40" s="16">
        <v>0</v>
      </c>
      <c r="P40" s="16">
        <v>17</v>
      </c>
      <c r="Q40" s="16">
        <v>40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22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</v>
      </c>
      <c r="B41" s="36" t="s">
        <v>74</v>
      </c>
      <c r="C41" s="37" t="s">
        <v>75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8</v>
      </c>
      <c r="L41" s="16">
        <v>0</v>
      </c>
      <c r="M41" s="16">
        <v>0</v>
      </c>
      <c r="N41" s="16">
        <v>0</v>
      </c>
      <c r="O41" s="16">
        <v>0</v>
      </c>
      <c r="P41" s="16">
        <v>30</v>
      </c>
      <c r="Q41" s="16">
        <v>89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</v>
      </c>
      <c r="B42" s="36" t="s">
        <v>76</v>
      </c>
      <c r="C42" s="37" t="s">
        <v>77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4</v>
      </c>
      <c r="L42" s="16">
        <v>0</v>
      </c>
      <c r="M42" s="16">
        <v>0</v>
      </c>
      <c r="N42" s="16">
        <v>0</v>
      </c>
      <c r="O42" s="16">
        <v>0</v>
      </c>
      <c r="P42" s="16">
        <v>2</v>
      </c>
      <c r="Q42" s="16">
        <v>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</v>
      </c>
      <c r="B43" s="36" t="s">
        <v>78</v>
      </c>
      <c r="C43" s="37" t="s">
        <v>79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8</v>
      </c>
      <c r="L43" s="16">
        <v>2</v>
      </c>
      <c r="M43" s="16">
        <v>5</v>
      </c>
      <c r="N43" s="16">
        <v>0</v>
      </c>
      <c r="O43" s="16">
        <v>0</v>
      </c>
      <c r="P43" s="16">
        <v>7</v>
      </c>
      <c r="Q43" s="16">
        <v>20</v>
      </c>
      <c r="R43" s="16">
        <v>9</v>
      </c>
      <c r="S43" s="16">
        <v>24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</v>
      </c>
      <c r="B44" s="36" t="s">
        <v>80</v>
      </c>
      <c r="C44" s="37" t="s">
        <v>81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6</v>
      </c>
      <c r="K44" s="16">
        <v>9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</v>
      </c>
      <c r="B45" s="36" t="s">
        <v>82</v>
      </c>
      <c r="C45" s="37" t="s">
        <v>83</v>
      </c>
      <c r="D45" s="16">
        <v>1</v>
      </c>
      <c r="E45" s="16">
        <v>3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</v>
      </c>
      <c r="B46" s="36" t="s">
        <v>84</v>
      </c>
      <c r="C46" s="37" t="s">
        <v>85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8</v>
      </c>
      <c r="L46" s="16">
        <v>0</v>
      </c>
      <c r="M46" s="16">
        <v>0</v>
      </c>
      <c r="N46" s="16">
        <v>0</v>
      </c>
      <c r="O46" s="16">
        <v>0</v>
      </c>
      <c r="P46" s="16">
        <v>16</v>
      </c>
      <c r="Q46" s="16">
        <v>45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</v>
      </c>
      <c r="B47" s="36" t="s">
        <v>86</v>
      </c>
      <c r="C47" s="37" t="s">
        <v>87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</v>
      </c>
      <c r="B48" s="36" t="s">
        <v>88</v>
      </c>
      <c r="C48" s="37" t="s">
        <v>89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3</v>
      </c>
      <c r="L48" s="16">
        <v>0</v>
      </c>
      <c r="M48" s="16">
        <v>0</v>
      </c>
      <c r="N48" s="16">
        <v>0</v>
      </c>
      <c r="O48" s="16">
        <v>0</v>
      </c>
      <c r="P48" s="16">
        <v>5</v>
      </c>
      <c r="Q48" s="16">
        <v>3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</v>
      </c>
      <c r="B49" s="36" t="s">
        <v>90</v>
      </c>
      <c r="C49" s="37" t="s">
        <v>91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</v>
      </c>
      <c r="B50" s="36" t="s">
        <v>92</v>
      </c>
      <c r="C50" s="37" t="s">
        <v>93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6</v>
      </c>
      <c r="B51" s="36" t="s">
        <v>94</v>
      </c>
      <c r="C51" s="37" t="s">
        <v>95</v>
      </c>
      <c r="D51" s="16">
        <v>3</v>
      </c>
      <c r="E51" s="16">
        <v>7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12</v>
      </c>
      <c r="Q51" s="16">
        <v>28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6</v>
      </c>
      <c r="B52" s="36" t="s">
        <v>96</v>
      </c>
      <c r="C52" s="37" t="s">
        <v>97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6</v>
      </c>
      <c r="B53" s="36" t="s">
        <v>98</v>
      </c>
      <c r="C53" s="37" t="s">
        <v>99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6</v>
      </c>
      <c r="B54" s="36" t="s">
        <v>100</v>
      </c>
      <c r="C54" s="37" t="s">
        <v>101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6</v>
      </c>
      <c r="B55" s="36" t="s">
        <v>102</v>
      </c>
      <c r="C55" s="37" t="s">
        <v>103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6</v>
      </c>
      <c r="B56" s="36" t="s">
        <v>104</v>
      </c>
      <c r="C56" s="37" t="s">
        <v>105</v>
      </c>
      <c r="D56" s="16">
        <v>1</v>
      </c>
      <c r="E56" s="16">
        <v>4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6</v>
      </c>
      <c r="L56" s="16">
        <v>0</v>
      </c>
      <c r="M56" s="16">
        <v>0</v>
      </c>
      <c r="N56" s="16">
        <v>0</v>
      </c>
      <c r="O56" s="16">
        <v>0</v>
      </c>
      <c r="P56" s="16">
        <v>4</v>
      </c>
      <c r="Q56" s="16">
        <v>9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2</v>
      </c>
      <c r="AK56" s="16">
        <v>13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6</v>
      </c>
      <c r="B57" s="36" t="s">
        <v>106</v>
      </c>
      <c r="C57" s="37" t="s">
        <v>107</v>
      </c>
      <c r="D57" s="16">
        <v>0</v>
      </c>
      <c r="E57" s="16">
        <v>0</v>
      </c>
      <c r="F57" s="16">
        <v>1</v>
      </c>
      <c r="G57" s="16">
        <v>4</v>
      </c>
      <c r="H57" s="16">
        <v>0</v>
      </c>
      <c r="I57" s="16">
        <v>0</v>
      </c>
      <c r="J57" s="16">
        <v>2</v>
      </c>
      <c r="K57" s="16">
        <v>4</v>
      </c>
      <c r="L57" s="16">
        <v>1</v>
      </c>
      <c r="M57" s="16">
        <v>2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2</v>
      </c>
      <c r="AQ57" s="16">
        <v>7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6</v>
      </c>
      <c r="B58" s="36" t="s">
        <v>108</v>
      </c>
      <c r="C58" s="37" t="s">
        <v>109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5</v>
      </c>
      <c r="K58" s="16">
        <v>20</v>
      </c>
      <c r="L58" s="16">
        <v>1</v>
      </c>
      <c r="M58" s="16">
        <v>2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6</v>
      </c>
      <c r="B59" s="36" t="s">
        <v>110</v>
      </c>
      <c r="C59" s="37" t="s">
        <v>111</v>
      </c>
      <c r="D59" s="16">
        <v>3</v>
      </c>
      <c r="E59" s="16">
        <v>8</v>
      </c>
      <c r="F59" s="16">
        <v>1</v>
      </c>
      <c r="G59" s="16">
        <v>2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6</v>
      </c>
      <c r="B60" s="36" t="s">
        <v>112</v>
      </c>
      <c r="C60" s="37" t="s">
        <v>113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4</v>
      </c>
      <c r="K60" s="16">
        <v>10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6</v>
      </c>
      <c r="B61" s="36" t="s">
        <v>114</v>
      </c>
      <c r="C61" s="37" t="s">
        <v>115</v>
      </c>
      <c r="D61" s="16">
        <v>2</v>
      </c>
      <c r="E61" s="16">
        <v>8</v>
      </c>
      <c r="F61" s="16">
        <v>2</v>
      </c>
      <c r="G61" s="16">
        <v>6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6</v>
      </c>
      <c r="B62" s="36" t="s">
        <v>116</v>
      </c>
      <c r="C62" s="37" t="s">
        <v>117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8</v>
      </c>
      <c r="L62" s="16">
        <v>3</v>
      </c>
      <c r="M62" s="16">
        <v>5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6</v>
      </c>
      <c r="B63" s="36" t="s">
        <v>118</v>
      </c>
      <c r="C63" s="37" t="s">
        <v>119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6</v>
      </c>
      <c r="L63" s="16">
        <v>2</v>
      </c>
      <c r="M63" s="16">
        <v>6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</v>
      </c>
      <c r="AQ63" s="16">
        <v>2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6</v>
      </c>
      <c r="B64" s="36" t="s">
        <v>120</v>
      </c>
      <c r="C64" s="37" t="s">
        <v>121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24</v>
      </c>
      <c r="Q64" s="16">
        <v>58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6</v>
      </c>
      <c r="B65" s="36" t="s">
        <v>122</v>
      </c>
      <c r="C65" s="37" t="s">
        <v>123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6</v>
      </c>
      <c r="K65" s="16">
        <v>15</v>
      </c>
      <c r="L65" s="16">
        <v>0</v>
      </c>
      <c r="M65" s="16">
        <v>0</v>
      </c>
      <c r="N65" s="16">
        <v>0</v>
      </c>
      <c r="O65" s="16">
        <v>0</v>
      </c>
      <c r="P65" s="16">
        <v>5</v>
      </c>
      <c r="Q65" s="16">
        <v>13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6</v>
      </c>
      <c r="B66" s="36" t="s">
        <v>124</v>
      </c>
      <c r="C66" s="37" t="s">
        <v>125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3</v>
      </c>
      <c r="L66" s="16">
        <v>0</v>
      </c>
      <c r="M66" s="16">
        <v>0</v>
      </c>
      <c r="N66" s="16">
        <v>0</v>
      </c>
      <c r="O66" s="16">
        <v>0</v>
      </c>
      <c r="P66" s="16">
        <v>13</v>
      </c>
      <c r="Q66" s="16">
        <v>33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6</v>
      </c>
      <c r="B67" s="36" t="s">
        <v>126</v>
      </c>
      <c r="C67" s="37" t="s">
        <v>127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8</v>
      </c>
      <c r="K67" s="16">
        <v>29</v>
      </c>
      <c r="L67" s="16">
        <v>0</v>
      </c>
      <c r="M67" s="16">
        <v>0</v>
      </c>
      <c r="N67" s="16">
        <v>0</v>
      </c>
      <c r="O67" s="16">
        <v>0</v>
      </c>
      <c r="P67" s="16">
        <v>36</v>
      </c>
      <c r="Q67" s="16">
        <v>93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10</v>
      </c>
      <c r="AQ67" s="16">
        <v>23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6</v>
      </c>
      <c r="B68" s="36" t="s">
        <v>128</v>
      </c>
      <c r="C68" s="37" t="s">
        <v>129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6</v>
      </c>
      <c r="L68" s="16">
        <v>0</v>
      </c>
      <c r="M68" s="16">
        <v>0</v>
      </c>
      <c r="N68" s="16">
        <v>0</v>
      </c>
      <c r="O68" s="16">
        <v>0</v>
      </c>
      <c r="P68" s="16">
        <v>29</v>
      </c>
      <c r="Q68" s="16">
        <v>84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6</v>
      </c>
      <c r="B69" s="36" t="s">
        <v>130</v>
      </c>
      <c r="C69" s="37" t="s">
        <v>131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20</v>
      </c>
      <c r="K69" s="16">
        <v>50</v>
      </c>
      <c r="L69" s="16">
        <v>0</v>
      </c>
      <c r="M69" s="16">
        <v>0</v>
      </c>
      <c r="N69" s="16">
        <v>0</v>
      </c>
      <c r="O69" s="16">
        <v>0</v>
      </c>
      <c r="P69" s="16">
        <v>47</v>
      </c>
      <c r="Q69" s="16">
        <v>170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6</v>
      </c>
      <c r="B70" s="36" t="s">
        <v>132</v>
      </c>
      <c r="C70" s="37" t="s">
        <v>133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6</v>
      </c>
      <c r="B71" s="36" t="s">
        <v>134</v>
      </c>
      <c r="C71" s="37" t="s">
        <v>135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21</v>
      </c>
      <c r="K71" s="16">
        <v>46</v>
      </c>
      <c r="L71" s="16">
        <v>21</v>
      </c>
      <c r="M71" s="16">
        <v>70</v>
      </c>
      <c r="N71" s="16">
        <v>0</v>
      </c>
      <c r="O71" s="16">
        <v>0</v>
      </c>
      <c r="P71" s="16">
        <v>30</v>
      </c>
      <c r="Q71" s="16">
        <v>72</v>
      </c>
      <c r="R71" s="16">
        <v>22</v>
      </c>
      <c r="S71" s="16">
        <v>51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6</v>
      </c>
      <c r="B72" s="36" t="s">
        <v>136</v>
      </c>
      <c r="C72" s="37" t="s">
        <v>137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6</v>
      </c>
      <c r="B73" s="36" t="s">
        <v>138</v>
      </c>
      <c r="C73" s="37" t="s">
        <v>139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4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43" t="s">
        <v>206</v>
      </c>
      <c r="B74" s="44"/>
      <c r="C74" s="45"/>
      <c r="D74" s="16">
        <f>SUM(D7:D73)</f>
        <v>81</v>
      </c>
      <c r="E74" s="16">
        <f aca="true" t="shared" si="0" ref="E74:AY74">SUM(E7:E73)</f>
        <v>202</v>
      </c>
      <c r="F74" s="16">
        <f t="shared" si="0"/>
        <v>5</v>
      </c>
      <c r="G74" s="16">
        <f t="shared" si="0"/>
        <v>14</v>
      </c>
      <c r="H74" s="16">
        <f t="shared" si="0"/>
        <v>0</v>
      </c>
      <c r="I74" s="16">
        <f t="shared" si="0"/>
        <v>0</v>
      </c>
      <c r="J74" s="16">
        <f t="shared" si="0"/>
        <v>387</v>
      </c>
      <c r="K74" s="16">
        <f t="shared" si="0"/>
        <v>938</v>
      </c>
      <c r="L74" s="16">
        <f t="shared" si="0"/>
        <v>36</v>
      </c>
      <c r="M74" s="16">
        <f t="shared" si="0"/>
        <v>107</v>
      </c>
      <c r="N74" s="16">
        <f t="shared" si="0"/>
        <v>0</v>
      </c>
      <c r="O74" s="16">
        <f t="shared" si="0"/>
        <v>0</v>
      </c>
      <c r="P74" s="16">
        <f t="shared" si="0"/>
        <v>1091</v>
      </c>
      <c r="Q74" s="16">
        <f t="shared" si="0"/>
        <v>3277</v>
      </c>
      <c r="R74" s="16">
        <f t="shared" si="0"/>
        <v>85</v>
      </c>
      <c r="S74" s="16">
        <f t="shared" si="0"/>
        <v>223</v>
      </c>
      <c r="T74" s="16">
        <f t="shared" si="0"/>
        <v>0</v>
      </c>
      <c r="U74" s="16">
        <f t="shared" si="0"/>
        <v>0</v>
      </c>
      <c r="V74" s="16">
        <f t="shared" si="0"/>
        <v>0</v>
      </c>
      <c r="W74" s="16">
        <f t="shared" si="0"/>
        <v>0</v>
      </c>
      <c r="X74" s="16">
        <f t="shared" si="0"/>
        <v>0</v>
      </c>
      <c r="Y74" s="16">
        <f t="shared" si="0"/>
        <v>0</v>
      </c>
      <c r="Z74" s="16">
        <f t="shared" si="0"/>
        <v>0</v>
      </c>
      <c r="AA74" s="16">
        <f t="shared" si="0"/>
        <v>0</v>
      </c>
      <c r="AB74" s="16">
        <f t="shared" si="0"/>
        <v>0</v>
      </c>
      <c r="AC74" s="16">
        <f t="shared" si="0"/>
        <v>0</v>
      </c>
      <c r="AD74" s="16">
        <f t="shared" si="0"/>
        <v>0</v>
      </c>
      <c r="AE74" s="16">
        <f t="shared" si="0"/>
        <v>0</v>
      </c>
      <c r="AF74" s="16">
        <f t="shared" si="0"/>
        <v>0</v>
      </c>
      <c r="AG74" s="16">
        <f t="shared" si="0"/>
        <v>0</v>
      </c>
      <c r="AH74" s="16">
        <f t="shared" si="0"/>
        <v>0</v>
      </c>
      <c r="AI74" s="16">
        <f t="shared" si="0"/>
        <v>0</v>
      </c>
      <c r="AJ74" s="16">
        <f t="shared" si="0"/>
        <v>2</v>
      </c>
      <c r="AK74" s="16">
        <f t="shared" si="0"/>
        <v>13</v>
      </c>
      <c r="AL74" s="16">
        <f t="shared" si="0"/>
        <v>0</v>
      </c>
      <c r="AM74" s="16">
        <f t="shared" si="0"/>
        <v>0</v>
      </c>
      <c r="AN74" s="16">
        <f t="shared" si="0"/>
        <v>0</v>
      </c>
      <c r="AO74" s="16">
        <f t="shared" si="0"/>
        <v>0</v>
      </c>
      <c r="AP74" s="16">
        <f t="shared" si="0"/>
        <v>292</v>
      </c>
      <c r="AQ74" s="16">
        <f t="shared" si="0"/>
        <v>1106</v>
      </c>
      <c r="AR74" s="16">
        <f t="shared" si="0"/>
        <v>11</v>
      </c>
      <c r="AS74" s="16">
        <f t="shared" si="0"/>
        <v>53</v>
      </c>
      <c r="AT74" s="16">
        <f t="shared" si="0"/>
        <v>0</v>
      </c>
      <c r="AU74" s="16">
        <f t="shared" si="0"/>
        <v>0</v>
      </c>
      <c r="AV74" s="16">
        <f t="shared" si="0"/>
        <v>0</v>
      </c>
      <c r="AW74" s="16">
        <f t="shared" si="0"/>
        <v>0</v>
      </c>
      <c r="AX74" s="16">
        <f t="shared" si="0"/>
        <v>0</v>
      </c>
      <c r="AY74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1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204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232</v>
      </c>
      <c r="B2" s="49" t="s">
        <v>227</v>
      </c>
      <c r="C2" s="46" t="s">
        <v>233</v>
      </c>
      <c r="D2" s="41" t="s">
        <v>228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234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209</v>
      </c>
      <c r="E3" s="57"/>
      <c r="F3" s="57"/>
      <c r="G3" s="57"/>
      <c r="H3" s="57"/>
      <c r="I3" s="58"/>
      <c r="J3" s="56" t="s">
        <v>207</v>
      </c>
      <c r="K3" s="57"/>
      <c r="L3" s="57"/>
      <c r="M3" s="57"/>
      <c r="N3" s="57"/>
      <c r="O3" s="58"/>
      <c r="P3" s="56" t="s">
        <v>208</v>
      </c>
      <c r="Q3" s="57"/>
      <c r="R3" s="57"/>
      <c r="S3" s="57"/>
      <c r="T3" s="57"/>
      <c r="U3" s="58"/>
      <c r="V3" s="62" t="s">
        <v>168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166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167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235</v>
      </c>
      <c r="W4" s="66"/>
      <c r="X4" s="66"/>
      <c r="Y4" s="66"/>
      <c r="Z4" s="66" t="s">
        <v>236</v>
      </c>
      <c r="AA4" s="66"/>
      <c r="AB4" s="69" t="s">
        <v>237</v>
      </c>
      <c r="AC4" s="70"/>
      <c r="AD4" s="64" t="s">
        <v>238</v>
      </c>
      <c r="AE4" s="65"/>
      <c r="AF4" s="66" t="s">
        <v>235</v>
      </c>
      <c r="AG4" s="66"/>
      <c r="AH4" s="66"/>
      <c r="AI4" s="66"/>
      <c r="AJ4" s="66" t="s">
        <v>236</v>
      </c>
      <c r="AK4" s="66"/>
      <c r="AL4" s="69" t="s">
        <v>237</v>
      </c>
      <c r="AM4" s="70"/>
      <c r="AN4" s="64" t="s">
        <v>238</v>
      </c>
      <c r="AO4" s="65"/>
      <c r="AP4" s="66" t="s">
        <v>235</v>
      </c>
      <c r="AQ4" s="66"/>
      <c r="AR4" s="66"/>
      <c r="AS4" s="66"/>
      <c r="AT4" s="66" t="s">
        <v>236</v>
      </c>
      <c r="AU4" s="66"/>
      <c r="AV4" s="69" t="s">
        <v>237</v>
      </c>
      <c r="AW4" s="70"/>
      <c r="AX4" s="64" t="s">
        <v>238</v>
      </c>
      <c r="AY4" s="65"/>
    </row>
    <row r="5" spans="1:51" s="30" customFormat="1" ht="22.5" customHeight="1">
      <c r="A5" s="48"/>
      <c r="B5" s="48"/>
      <c r="C5" s="47"/>
      <c r="D5" s="67" t="s">
        <v>239</v>
      </c>
      <c r="E5" s="68"/>
      <c r="F5" s="67" t="s">
        <v>190</v>
      </c>
      <c r="G5" s="68"/>
      <c r="H5" s="67" t="s">
        <v>191</v>
      </c>
      <c r="I5" s="68"/>
      <c r="J5" s="67" t="s">
        <v>239</v>
      </c>
      <c r="K5" s="68"/>
      <c r="L5" s="67" t="s">
        <v>190</v>
      </c>
      <c r="M5" s="68"/>
      <c r="N5" s="67" t="s">
        <v>191</v>
      </c>
      <c r="O5" s="68"/>
      <c r="P5" s="67" t="s">
        <v>239</v>
      </c>
      <c r="Q5" s="68"/>
      <c r="R5" s="67" t="s">
        <v>190</v>
      </c>
      <c r="S5" s="68"/>
      <c r="T5" s="67" t="s">
        <v>191</v>
      </c>
      <c r="U5" s="68"/>
      <c r="V5" s="66" t="s">
        <v>192</v>
      </c>
      <c r="W5" s="66"/>
      <c r="X5" s="66" t="s">
        <v>193</v>
      </c>
      <c r="Y5" s="66"/>
      <c r="Z5" s="66"/>
      <c r="AA5" s="66"/>
      <c r="AB5" s="71"/>
      <c r="AC5" s="72"/>
      <c r="AD5" s="65"/>
      <c r="AE5" s="65"/>
      <c r="AF5" s="66" t="s">
        <v>192</v>
      </c>
      <c r="AG5" s="66"/>
      <c r="AH5" s="66" t="s">
        <v>193</v>
      </c>
      <c r="AI5" s="66"/>
      <c r="AJ5" s="66"/>
      <c r="AK5" s="66"/>
      <c r="AL5" s="71"/>
      <c r="AM5" s="72"/>
      <c r="AN5" s="65"/>
      <c r="AO5" s="65"/>
      <c r="AP5" s="66" t="s">
        <v>192</v>
      </c>
      <c r="AQ5" s="66"/>
      <c r="AR5" s="66" t="s">
        <v>193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212</v>
      </c>
      <c r="E6" s="40" t="s">
        <v>229</v>
      </c>
      <c r="F6" s="40" t="s">
        <v>212</v>
      </c>
      <c r="G6" s="40" t="s">
        <v>229</v>
      </c>
      <c r="H6" s="19" t="s">
        <v>214</v>
      </c>
      <c r="I6" s="40" t="s">
        <v>229</v>
      </c>
      <c r="J6" s="40" t="s">
        <v>212</v>
      </c>
      <c r="K6" s="40" t="s">
        <v>229</v>
      </c>
      <c r="L6" s="40" t="s">
        <v>212</v>
      </c>
      <c r="M6" s="40" t="s">
        <v>229</v>
      </c>
      <c r="N6" s="19" t="s">
        <v>214</v>
      </c>
      <c r="O6" s="40" t="s">
        <v>229</v>
      </c>
      <c r="P6" s="40" t="s">
        <v>212</v>
      </c>
      <c r="Q6" s="40" t="s">
        <v>229</v>
      </c>
      <c r="R6" s="40" t="s">
        <v>212</v>
      </c>
      <c r="S6" s="40" t="s">
        <v>229</v>
      </c>
      <c r="T6" s="19" t="s">
        <v>214</v>
      </c>
      <c r="U6" s="40" t="s">
        <v>229</v>
      </c>
      <c r="V6" s="40" t="s">
        <v>212</v>
      </c>
      <c r="W6" s="19" t="s">
        <v>230</v>
      </c>
      <c r="X6" s="40" t="s">
        <v>212</v>
      </c>
      <c r="Y6" s="19" t="s">
        <v>230</v>
      </c>
      <c r="Z6" s="40" t="s">
        <v>212</v>
      </c>
      <c r="AA6" s="19" t="s">
        <v>230</v>
      </c>
      <c r="AB6" s="19" t="s">
        <v>214</v>
      </c>
      <c r="AC6" s="19" t="s">
        <v>230</v>
      </c>
      <c r="AD6" s="19" t="s">
        <v>214</v>
      </c>
      <c r="AE6" s="19" t="s">
        <v>230</v>
      </c>
      <c r="AF6" s="40" t="s">
        <v>212</v>
      </c>
      <c r="AG6" s="19" t="s">
        <v>230</v>
      </c>
      <c r="AH6" s="40" t="s">
        <v>212</v>
      </c>
      <c r="AI6" s="19" t="s">
        <v>230</v>
      </c>
      <c r="AJ6" s="40" t="s">
        <v>212</v>
      </c>
      <c r="AK6" s="19" t="s">
        <v>230</v>
      </c>
      <c r="AL6" s="19" t="s">
        <v>214</v>
      </c>
      <c r="AM6" s="19" t="s">
        <v>230</v>
      </c>
      <c r="AN6" s="19" t="s">
        <v>214</v>
      </c>
      <c r="AO6" s="19" t="s">
        <v>230</v>
      </c>
      <c r="AP6" s="40" t="s">
        <v>212</v>
      </c>
      <c r="AQ6" s="19" t="s">
        <v>230</v>
      </c>
      <c r="AR6" s="40" t="s">
        <v>212</v>
      </c>
      <c r="AS6" s="19" t="s">
        <v>230</v>
      </c>
      <c r="AT6" s="40" t="s">
        <v>212</v>
      </c>
      <c r="AU6" s="19" t="s">
        <v>230</v>
      </c>
      <c r="AV6" s="19" t="s">
        <v>214</v>
      </c>
      <c r="AW6" s="19" t="s">
        <v>230</v>
      </c>
      <c r="AX6" s="19" t="s">
        <v>214</v>
      </c>
      <c r="AY6" s="19" t="s">
        <v>230</v>
      </c>
    </row>
    <row r="7" spans="1:51" ht="13.5">
      <c r="A7" s="24" t="s">
        <v>6</v>
      </c>
      <c r="B7" s="38" t="s">
        <v>140</v>
      </c>
      <c r="C7" s="39" t="s">
        <v>141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7</v>
      </c>
      <c r="K7" s="16">
        <v>18</v>
      </c>
      <c r="L7" s="16">
        <v>0</v>
      </c>
      <c r="M7" s="16">
        <v>0</v>
      </c>
      <c r="N7" s="16">
        <v>0</v>
      </c>
      <c r="O7" s="16">
        <v>0</v>
      </c>
      <c r="P7" s="16">
        <v>10</v>
      </c>
      <c r="Q7" s="16">
        <v>24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16</v>
      </c>
      <c r="AQ7" s="16">
        <v>63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8" t="s">
        <v>142</v>
      </c>
      <c r="C8" s="39" t="s">
        <v>143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8" t="s">
        <v>144</v>
      </c>
      <c r="C9" s="39" t="s">
        <v>145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24</v>
      </c>
      <c r="L9" s="16">
        <v>9</v>
      </c>
      <c r="M9" s="16">
        <v>32</v>
      </c>
      <c r="N9" s="16">
        <v>0</v>
      </c>
      <c r="O9" s="16">
        <v>0</v>
      </c>
      <c r="P9" s="16">
        <v>16</v>
      </c>
      <c r="Q9" s="16">
        <v>34</v>
      </c>
      <c r="R9" s="16">
        <v>5</v>
      </c>
      <c r="S9" s="16">
        <v>10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48</v>
      </c>
      <c r="AQ9" s="16">
        <v>178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8" t="s">
        <v>146</v>
      </c>
      <c r="C10" s="39" t="s">
        <v>147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43</v>
      </c>
      <c r="AQ10" s="16">
        <v>159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8" t="s">
        <v>148</v>
      </c>
      <c r="C11" s="39" t="s">
        <v>149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35</v>
      </c>
      <c r="AQ11" s="16">
        <v>163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8" t="s">
        <v>150</v>
      </c>
      <c r="C12" s="39" t="s">
        <v>151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9</v>
      </c>
      <c r="AK12" s="16">
        <v>36</v>
      </c>
      <c r="AL12" s="16">
        <v>0</v>
      </c>
      <c r="AM12" s="16">
        <v>0</v>
      </c>
      <c r="AN12" s="16">
        <v>0</v>
      </c>
      <c r="AO12" s="16">
        <v>0</v>
      </c>
      <c r="AP12" s="16">
        <v>14</v>
      </c>
      <c r="AQ12" s="16">
        <v>45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8" t="s">
        <v>152</v>
      </c>
      <c r="C13" s="39" t="s">
        <v>153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8" t="s">
        <v>154</v>
      </c>
      <c r="C14" s="39" t="s">
        <v>155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8" t="s">
        <v>156</v>
      </c>
      <c r="C15" s="39" t="s">
        <v>157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76</v>
      </c>
      <c r="AQ15" s="16">
        <v>271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8" t="s">
        <v>158</v>
      </c>
      <c r="C16" s="39" t="s">
        <v>159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40</v>
      </c>
      <c r="AQ16" s="16">
        <v>146</v>
      </c>
      <c r="AR16" s="16">
        <v>1</v>
      </c>
      <c r="AS16" s="16">
        <v>4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8" t="s">
        <v>160</v>
      </c>
      <c r="C17" s="39" t="s">
        <v>161</v>
      </c>
      <c r="D17" s="16">
        <v>0</v>
      </c>
      <c r="E17" s="16">
        <v>0</v>
      </c>
      <c r="F17" s="16">
        <v>4</v>
      </c>
      <c r="G17" s="16">
        <v>18</v>
      </c>
      <c r="H17" s="16">
        <v>0</v>
      </c>
      <c r="I17" s="16">
        <v>0</v>
      </c>
      <c r="J17" s="16">
        <v>13</v>
      </c>
      <c r="K17" s="16">
        <v>30</v>
      </c>
      <c r="L17" s="16">
        <v>0</v>
      </c>
      <c r="M17" s="16">
        <v>0</v>
      </c>
      <c r="N17" s="16">
        <v>0</v>
      </c>
      <c r="O17" s="16">
        <v>0</v>
      </c>
      <c r="P17" s="16">
        <v>59</v>
      </c>
      <c r="Q17" s="16">
        <v>136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8" t="s">
        <v>162</v>
      </c>
      <c r="C18" s="39" t="s">
        <v>163</v>
      </c>
      <c r="D18" s="16">
        <v>0</v>
      </c>
      <c r="E18" s="16">
        <v>0</v>
      </c>
      <c r="F18" s="16">
        <v>2</v>
      </c>
      <c r="G18" s="16">
        <v>5</v>
      </c>
      <c r="H18" s="16">
        <v>0</v>
      </c>
      <c r="I18" s="16">
        <v>0</v>
      </c>
      <c r="J18" s="16">
        <v>6</v>
      </c>
      <c r="K18" s="16">
        <v>14</v>
      </c>
      <c r="L18" s="16">
        <v>1</v>
      </c>
      <c r="M18" s="16">
        <v>4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</v>
      </c>
      <c r="AK18" s="16">
        <v>9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8" t="s">
        <v>164</v>
      </c>
      <c r="C19" s="39" t="s">
        <v>165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18</v>
      </c>
      <c r="L19" s="16">
        <v>4</v>
      </c>
      <c r="M19" s="16">
        <v>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8" t="s">
        <v>210</v>
      </c>
      <c r="C20" s="39" t="s">
        <v>211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43" t="s">
        <v>206</v>
      </c>
      <c r="B21" s="44"/>
      <c r="C21" s="45"/>
      <c r="D21" s="16">
        <f aca="true" t="shared" si="0" ref="D21:AY21">SUM(D7:D20)</f>
        <v>0</v>
      </c>
      <c r="E21" s="16">
        <f t="shared" si="0"/>
        <v>0</v>
      </c>
      <c r="F21" s="16">
        <f t="shared" si="0"/>
        <v>8</v>
      </c>
      <c r="G21" s="16">
        <f t="shared" si="0"/>
        <v>31</v>
      </c>
      <c r="H21" s="16">
        <f t="shared" si="0"/>
        <v>0</v>
      </c>
      <c r="I21" s="16">
        <f t="shared" si="0"/>
        <v>0</v>
      </c>
      <c r="J21" s="16">
        <f t="shared" si="0"/>
        <v>44</v>
      </c>
      <c r="K21" s="16">
        <f t="shared" si="0"/>
        <v>104</v>
      </c>
      <c r="L21" s="16">
        <f t="shared" si="0"/>
        <v>14</v>
      </c>
      <c r="M21" s="16">
        <f t="shared" si="0"/>
        <v>44</v>
      </c>
      <c r="N21" s="16">
        <f t="shared" si="0"/>
        <v>0</v>
      </c>
      <c r="O21" s="16">
        <f t="shared" si="0"/>
        <v>0</v>
      </c>
      <c r="P21" s="16">
        <f t="shared" si="0"/>
        <v>85</v>
      </c>
      <c r="Q21" s="16">
        <f t="shared" si="0"/>
        <v>194</v>
      </c>
      <c r="R21" s="16">
        <f t="shared" si="0"/>
        <v>5</v>
      </c>
      <c r="S21" s="16">
        <f t="shared" si="0"/>
        <v>10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2</v>
      </c>
      <c r="AA21" s="16">
        <f t="shared" si="0"/>
        <v>4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10</v>
      </c>
      <c r="AK21" s="16">
        <f t="shared" si="0"/>
        <v>45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282</v>
      </c>
      <c r="AQ21" s="16">
        <f t="shared" si="0"/>
        <v>1061</v>
      </c>
      <c r="AR21" s="16">
        <f t="shared" si="0"/>
        <v>1</v>
      </c>
      <c r="AS21" s="16">
        <f t="shared" si="0"/>
        <v>4</v>
      </c>
      <c r="AT21" s="16">
        <f t="shared" si="0"/>
        <v>0</v>
      </c>
      <c r="AU21" s="16">
        <f t="shared" si="0"/>
        <v>0</v>
      </c>
      <c r="AV21" s="16">
        <f t="shared" si="0"/>
        <v>0</v>
      </c>
      <c r="AW21" s="16">
        <f t="shared" si="0"/>
        <v>0</v>
      </c>
      <c r="AX21" s="16">
        <f t="shared" si="0"/>
        <v>0</v>
      </c>
      <c r="AY21" s="16">
        <f t="shared" si="0"/>
        <v>0</v>
      </c>
    </row>
  </sheetData>
  <mergeCells count="39">
    <mergeCell ref="A21:C21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203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232</v>
      </c>
      <c r="B2" s="51" t="s">
        <v>176</v>
      </c>
      <c r="C2" s="49" t="s">
        <v>1</v>
      </c>
      <c r="D2" s="20" t="s">
        <v>177</v>
      </c>
      <c r="E2" s="8"/>
      <c r="F2" s="8"/>
      <c r="G2" s="8"/>
      <c r="H2" s="8"/>
      <c r="I2" s="8"/>
      <c r="J2" s="8"/>
      <c r="K2" s="10"/>
      <c r="L2" s="23" t="s">
        <v>234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198</v>
      </c>
      <c r="E3" s="8"/>
      <c r="F3" s="8"/>
      <c r="G3" s="10"/>
      <c r="H3" s="12" t="s">
        <v>199</v>
      </c>
      <c r="I3" s="8"/>
      <c r="J3" s="8"/>
      <c r="K3" s="10"/>
      <c r="L3" s="12" t="s">
        <v>198</v>
      </c>
      <c r="M3" s="8"/>
      <c r="N3" s="8"/>
      <c r="O3" s="10"/>
      <c r="P3" s="12" t="s">
        <v>199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178</v>
      </c>
      <c r="F4" s="46" t="s">
        <v>179</v>
      </c>
      <c r="G4" s="46" t="s">
        <v>180</v>
      </c>
      <c r="H4" s="48" t="s">
        <v>3</v>
      </c>
      <c r="I4" s="46" t="s">
        <v>178</v>
      </c>
      <c r="J4" s="46" t="s">
        <v>179</v>
      </c>
      <c r="K4" s="46" t="s">
        <v>180</v>
      </c>
      <c r="L4" s="48" t="s">
        <v>3</v>
      </c>
      <c r="M4" s="46" t="s">
        <v>178</v>
      </c>
      <c r="N4" s="46" t="s">
        <v>179</v>
      </c>
      <c r="O4" s="46" t="s">
        <v>180</v>
      </c>
      <c r="P4" s="48" t="s">
        <v>3</v>
      </c>
      <c r="Q4" s="46" t="s">
        <v>178</v>
      </c>
      <c r="R4" s="46" t="s">
        <v>179</v>
      </c>
      <c r="S4" s="46" t="s">
        <v>180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200</v>
      </c>
      <c r="E6" s="15" t="s">
        <v>197</v>
      </c>
      <c r="F6" s="15" t="s">
        <v>197</v>
      </c>
      <c r="G6" s="15" t="s">
        <v>197</v>
      </c>
      <c r="H6" s="14" t="s">
        <v>197</v>
      </c>
      <c r="I6" s="15" t="s">
        <v>197</v>
      </c>
      <c r="J6" s="15" t="s">
        <v>197</v>
      </c>
      <c r="K6" s="15" t="s">
        <v>197</v>
      </c>
      <c r="L6" s="14" t="s">
        <v>200</v>
      </c>
      <c r="M6" s="15" t="s">
        <v>197</v>
      </c>
      <c r="N6" s="15" t="s">
        <v>197</v>
      </c>
      <c r="O6" s="15" t="s">
        <v>197</v>
      </c>
      <c r="P6" s="14" t="s">
        <v>197</v>
      </c>
      <c r="Q6" s="15" t="s">
        <v>197</v>
      </c>
      <c r="R6" s="15" t="s">
        <v>197</v>
      </c>
      <c r="S6" s="15" t="s">
        <v>197</v>
      </c>
    </row>
    <row r="7" spans="1:19" ht="13.5">
      <c r="A7" s="24" t="s">
        <v>6</v>
      </c>
      <c r="B7" s="36" t="s">
        <v>7</v>
      </c>
      <c r="C7" s="37" t="s">
        <v>8</v>
      </c>
      <c r="D7" s="16">
        <f aca="true" t="shared" si="0" ref="D7:D50">SUM(E7:G7)</f>
        <v>1</v>
      </c>
      <c r="E7" s="16">
        <v>1</v>
      </c>
      <c r="F7" s="16">
        <v>0</v>
      </c>
      <c r="G7" s="16">
        <v>0</v>
      </c>
      <c r="H7" s="16">
        <f aca="true" t="shared" si="1" ref="H7:H50">SUM(I7:K7)</f>
        <v>64</v>
      </c>
      <c r="I7" s="16">
        <v>64</v>
      </c>
      <c r="J7" s="16">
        <v>0</v>
      </c>
      <c r="K7" s="16">
        <v>0</v>
      </c>
      <c r="L7" s="16">
        <f aca="true" t="shared" si="2" ref="L7:L50">SUM(M7:O7)</f>
        <v>0</v>
      </c>
      <c r="M7" s="16">
        <v>0</v>
      </c>
      <c r="N7" s="16">
        <v>0</v>
      </c>
      <c r="O7" s="16">
        <v>0</v>
      </c>
      <c r="P7" s="16">
        <f aca="true" t="shared" si="3" ref="P7:P50">SUM(Q7:S7)</f>
        <v>15</v>
      </c>
      <c r="Q7" s="16">
        <v>14</v>
      </c>
      <c r="R7" s="16">
        <v>1</v>
      </c>
      <c r="S7" s="16">
        <v>0</v>
      </c>
    </row>
    <row r="8" spans="1:19" ht="13.5">
      <c r="A8" s="24" t="s">
        <v>6</v>
      </c>
      <c r="B8" s="36" t="s">
        <v>9</v>
      </c>
      <c r="C8" s="37" t="s">
        <v>10</v>
      </c>
      <c r="D8" s="16">
        <f t="shared" si="0"/>
        <v>4</v>
      </c>
      <c r="E8" s="16">
        <v>1</v>
      </c>
      <c r="F8" s="16">
        <v>3</v>
      </c>
      <c r="G8" s="16">
        <v>0</v>
      </c>
      <c r="H8" s="16">
        <f t="shared" si="1"/>
        <v>33</v>
      </c>
      <c r="I8" s="16">
        <v>31</v>
      </c>
      <c r="J8" s="16">
        <v>2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6</v>
      </c>
      <c r="B9" s="36" t="s">
        <v>11</v>
      </c>
      <c r="C9" s="37" t="s">
        <v>12</v>
      </c>
      <c r="D9" s="16">
        <f t="shared" si="0"/>
        <v>12</v>
      </c>
      <c r="E9" s="16">
        <v>12</v>
      </c>
      <c r="F9" s="16">
        <v>0</v>
      </c>
      <c r="G9" s="16">
        <v>0</v>
      </c>
      <c r="H9" s="16">
        <f t="shared" si="1"/>
        <v>52</v>
      </c>
      <c r="I9" s="16">
        <v>51</v>
      </c>
      <c r="J9" s="16">
        <v>1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</v>
      </c>
      <c r="B10" s="36" t="s">
        <v>13</v>
      </c>
      <c r="C10" s="37" t="s">
        <v>14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6</v>
      </c>
      <c r="B11" s="36" t="s">
        <v>15</v>
      </c>
      <c r="C11" s="37" t="s">
        <v>16</v>
      </c>
      <c r="D11" s="16">
        <f t="shared" si="0"/>
        <v>7</v>
      </c>
      <c r="E11" s="16">
        <v>6</v>
      </c>
      <c r="F11" s="16">
        <v>1</v>
      </c>
      <c r="G11" s="16">
        <v>0</v>
      </c>
      <c r="H11" s="16">
        <f t="shared" si="1"/>
        <v>15</v>
      </c>
      <c r="I11" s="16">
        <v>15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</v>
      </c>
      <c r="B12" s="36" t="s">
        <v>17</v>
      </c>
      <c r="C12" s="37" t="s">
        <v>18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</v>
      </c>
      <c r="B13" s="36" t="s">
        <v>19</v>
      </c>
      <c r="C13" s="37" t="s">
        <v>20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7</v>
      </c>
      <c r="I13" s="16">
        <v>6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</v>
      </c>
      <c r="B14" s="36" t="s">
        <v>21</v>
      </c>
      <c r="C14" s="37" t="s">
        <v>22</v>
      </c>
      <c r="D14" s="16">
        <f t="shared" si="0"/>
        <v>10</v>
      </c>
      <c r="E14" s="16">
        <v>10</v>
      </c>
      <c r="F14" s="16">
        <v>0</v>
      </c>
      <c r="G14" s="16">
        <v>0</v>
      </c>
      <c r="H14" s="16">
        <f t="shared" si="1"/>
        <v>10</v>
      </c>
      <c r="I14" s="16">
        <v>10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6</v>
      </c>
      <c r="B15" s="36" t="s">
        <v>23</v>
      </c>
      <c r="C15" s="37" t="s">
        <v>24</v>
      </c>
      <c r="D15" s="16">
        <f t="shared" si="0"/>
        <v>3</v>
      </c>
      <c r="E15" s="16">
        <v>2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7</v>
      </c>
      <c r="Q15" s="16">
        <v>7</v>
      </c>
      <c r="R15" s="16">
        <v>0</v>
      </c>
      <c r="S15" s="16">
        <v>0</v>
      </c>
    </row>
    <row r="16" spans="1:19" ht="13.5">
      <c r="A16" s="24" t="s">
        <v>6</v>
      </c>
      <c r="B16" s="36" t="s">
        <v>25</v>
      </c>
      <c r="C16" s="37" t="s">
        <v>26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9</v>
      </c>
      <c r="Q16" s="16">
        <v>9</v>
      </c>
      <c r="R16" s="16">
        <v>0</v>
      </c>
      <c r="S16" s="16">
        <v>0</v>
      </c>
    </row>
    <row r="17" spans="1:19" ht="13.5">
      <c r="A17" s="24" t="s">
        <v>6</v>
      </c>
      <c r="B17" s="36" t="s">
        <v>27</v>
      </c>
      <c r="C17" s="37" t="s">
        <v>28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7</v>
      </c>
      <c r="Q17" s="16">
        <v>7</v>
      </c>
      <c r="R17" s="16">
        <v>0</v>
      </c>
      <c r="S17" s="16">
        <v>0</v>
      </c>
    </row>
    <row r="18" spans="1:19" ht="13.5">
      <c r="A18" s="24" t="s">
        <v>6</v>
      </c>
      <c r="B18" s="36" t="s">
        <v>29</v>
      </c>
      <c r="C18" s="37" t="s">
        <v>30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7</v>
      </c>
      <c r="Q18" s="16">
        <v>7</v>
      </c>
      <c r="R18" s="16">
        <v>0</v>
      </c>
      <c r="S18" s="16">
        <v>0</v>
      </c>
    </row>
    <row r="19" spans="1:19" ht="13.5">
      <c r="A19" s="24" t="s">
        <v>6</v>
      </c>
      <c r="B19" s="36" t="s">
        <v>31</v>
      </c>
      <c r="C19" s="37" t="s">
        <v>32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4</v>
      </c>
      <c r="I19" s="16">
        <v>4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6</v>
      </c>
      <c r="Q19" s="16">
        <v>6</v>
      </c>
      <c r="R19" s="16">
        <v>0</v>
      </c>
      <c r="S19" s="16">
        <v>0</v>
      </c>
    </row>
    <row r="20" spans="1:19" ht="13.5">
      <c r="A20" s="24" t="s">
        <v>6</v>
      </c>
      <c r="B20" s="36" t="s">
        <v>33</v>
      </c>
      <c r="C20" s="37" t="s">
        <v>205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3</v>
      </c>
      <c r="I20" s="16">
        <v>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8</v>
      </c>
      <c r="Q20" s="16">
        <v>8</v>
      </c>
      <c r="R20" s="16">
        <v>0</v>
      </c>
      <c r="S20" s="16">
        <v>0</v>
      </c>
    </row>
    <row r="21" spans="1:19" ht="13.5">
      <c r="A21" s="24" t="s">
        <v>6</v>
      </c>
      <c r="B21" s="36" t="s">
        <v>34</v>
      </c>
      <c r="C21" s="37" t="s">
        <v>35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6</v>
      </c>
      <c r="B22" s="36" t="s">
        <v>36</v>
      </c>
      <c r="C22" s="37" t="s">
        <v>37</v>
      </c>
      <c r="D22" s="16">
        <f t="shared" si="0"/>
        <v>3</v>
      </c>
      <c r="E22" s="16">
        <v>1</v>
      </c>
      <c r="F22" s="16">
        <v>2</v>
      </c>
      <c r="G22" s="16">
        <v>0</v>
      </c>
      <c r="H22" s="16">
        <f t="shared" si="1"/>
        <v>5</v>
      </c>
      <c r="I22" s="16">
        <v>5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6</v>
      </c>
      <c r="B23" s="36" t="s">
        <v>38</v>
      </c>
      <c r="C23" s="37" t="s">
        <v>39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4</v>
      </c>
      <c r="I23" s="16">
        <v>4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6</v>
      </c>
      <c r="B24" s="36" t="s">
        <v>40</v>
      </c>
      <c r="C24" s="37" t="s">
        <v>41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4</v>
      </c>
      <c r="I24" s="16">
        <v>4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6</v>
      </c>
      <c r="B25" s="36" t="s">
        <v>42</v>
      </c>
      <c r="C25" s="37" t="s">
        <v>43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6</v>
      </c>
      <c r="B26" s="36" t="s">
        <v>44</v>
      </c>
      <c r="C26" s="37" t="s">
        <v>45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6</v>
      </c>
      <c r="I26" s="16">
        <v>6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6</v>
      </c>
      <c r="B27" s="36" t="s">
        <v>46</v>
      </c>
      <c r="C27" s="37" t="s">
        <v>47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6</v>
      </c>
      <c r="B28" s="36" t="s">
        <v>48</v>
      </c>
      <c r="C28" s="37" t="s">
        <v>49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6</v>
      </c>
      <c r="B29" s="36" t="s">
        <v>50</v>
      </c>
      <c r="C29" s="37" t="s">
        <v>51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10</v>
      </c>
      <c r="I29" s="16">
        <v>10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6</v>
      </c>
      <c r="B30" s="36" t="s">
        <v>52</v>
      </c>
      <c r="C30" s="37" t="s">
        <v>53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6</v>
      </c>
      <c r="B31" s="36" t="s">
        <v>54</v>
      </c>
      <c r="C31" s="37" t="s">
        <v>55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6</v>
      </c>
      <c r="B32" s="36" t="s">
        <v>56</v>
      </c>
      <c r="C32" s="37" t="s">
        <v>57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11</v>
      </c>
      <c r="I32" s="16">
        <v>11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7</v>
      </c>
      <c r="Q32" s="16">
        <v>7</v>
      </c>
      <c r="R32" s="16">
        <v>0</v>
      </c>
      <c r="S32" s="16">
        <v>0</v>
      </c>
    </row>
    <row r="33" spans="1:19" ht="13.5">
      <c r="A33" s="24" t="s">
        <v>6</v>
      </c>
      <c r="B33" s="36" t="s">
        <v>58</v>
      </c>
      <c r="C33" s="37" t="s">
        <v>59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8</v>
      </c>
      <c r="I33" s="16">
        <v>8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6</v>
      </c>
      <c r="B34" s="36" t="s">
        <v>60</v>
      </c>
      <c r="C34" s="37" t="s">
        <v>61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6</v>
      </c>
      <c r="B35" s="36" t="s">
        <v>62</v>
      </c>
      <c r="C35" s="37" t="s">
        <v>63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6</v>
      </c>
      <c r="B36" s="36" t="s">
        <v>64</v>
      </c>
      <c r="C36" s="37" t="s">
        <v>65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8</v>
      </c>
      <c r="I36" s="16">
        <v>8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4</v>
      </c>
      <c r="Q36" s="16">
        <v>4</v>
      </c>
      <c r="R36" s="16">
        <v>0</v>
      </c>
      <c r="S36" s="16">
        <v>0</v>
      </c>
    </row>
    <row r="37" spans="1:19" ht="13.5">
      <c r="A37" s="24" t="s">
        <v>6</v>
      </c>
      <c r="B37" s="36" t="s">
        <v>66</v>
      </c>
      <c r="C37" s="37" t="s">
        <v>67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6</v>
      </c>
      <c r="B38" s="36" t="s">
        <v>68</v>
      </c>
      <c r="C38" s="37" t="s">
        <v>69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6</v>
      </c>
      <c r="B39" s="36" t="s">
        <v>70</v>
      </c>
      <c r="C39" s="37" t="s">
        <v>71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1</v>
      </c>
      <c r="I39" s="16">
        <v>1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5</v>
      </c>
      <c r="Q39" s="16">
        <v>5</v>
      </c>
      <c r="R39" s="16">
        <v>0</v>
      </c>
      <c r="S39" s="16">
        <v>0</v>
      </c>
    </row>
    <row r="40" spans="1:19" ht="13.5">
      <c r="A40" s="24" t="s">
        <v>6</v>
      </c>
      <c r="B40" s="36" t="s">
        <v>72</v>
      </c>
      <c r="C40" s="37" t="s">
        <v>73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3</v>
      </c>
      <c r="I40" s="16">
        <v>3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6</v>
      </c>
      <c r="B41" s="36" t="s">
        <v>74</v>
      </c>
      <c r="C41" s="37" t="s">
        <v>75</v>
      </c>
      <c r="D41" s="16">
        <f t="shared" si="0"/>
        <v>5</v>
      </c>
      <c r="E41" s="16">
        <v>3</v>
      </c>
      <c r="F41" s="16">
        <v>2</v>
      </c>
      <c r="G41" s="16">
        <v>0</v>
      </c>
      <c r="H41" s="16">
        <f t="shared" si="1"/>
        <v>6</v>
      </c>
      <c r="I41" s="16">
        <v>6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</v>
      </c>
      <c r="B42" s="36" t="s">
        <v>76</v>
      </c>
      <c r="C42" s="37" t="s">
        <v>77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6</v>
      </c>
      <c r="B43" s="36" t="s">
        <v>78</v>
      </c>
      <c r="C43" s="37" t="s">
        <v>79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5</v>
      </c>
      <c r="I43" s="16">
        <v>4</v>
      </c>
      <c r="J43" s="16">
        <v>1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6</v>
      </c>
      <c r="B44" s="36" t="s">
        <v>80</v>
      </c>
      <c r="C44" s="37" t="s">
        <v>81</v>
      </c>
      <c r="D44" s="16">
        <f t="shared" si="0"/>
        <v>6</v>
      </c>
      <c r="E44" s="16">
        <v>3</v>
      </c>
      <c r="F44" s="16">
        <v>2</v>
      </c>
      <c r="G44" s="16">
        <v>1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6</v>
      </c>
      <c r="B45" s="36" t="s">
        <v>82</v>
      </c>
      <c r="C45" s="37" t="s">
        <v>83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6</v>
      </c>
      <c r="B46" s="36" t="s">
        <v>84</v>
      </c>
      <c r="C46" s="37" t="s">
        <v>85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6</v>
      </c>
      <c r="B47" s="36" t="s">
        <v>86</v>
      </c>
      <c r="C47" s="37" t="s">
        <v>87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6</v>
      </c>
      <c r="B48" s="36" t="s">
        <v>88</v>
      </c>
      <c r="C48" s="37" t="s">
        <v>89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14</v>
      </c>
      <c r="I48" s="16">
        <v>14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6</v>
      </c>
      <c r="B49" s="36" t="s">
        <v>90</v>
      </c>
      <c r="C49" s="37" t="s">
        <v>91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6</v>
      </c>
      <c r="B50" s="36" t="s">
        <v>92</v>
      </c>
      <c r="C50" s="37" t="s">
        <v>93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6</v>
      </c>
      <c r="B51" s="36" t="s">
        <v>94</v>
      </c>
      <c r="C51" s="37" t="s">
        <v>95</v>
      </c>
      <c r="D51" s="16">
        <f aca="true" t="shared" si="4" ref="D51:D74">SUM(E51:G51)</f>
        <v>0</v>
      </c>
      <c r="E51" s="16">
        <v>0</v>
      </c>
      <c r="F51" s="16">
        <v>0</v>
      </c>
      <c r="G51" s="16">
        <v>0</v>
      </c>
      <c r="H51" s="16">
        <f aca="true" t="shared" si="5" ref="H51:H74">SUM(I51:K51)</f>
        <v>3</v>
      </c>
      <c r="I51" s="16">
        <v>3</v>
      </c>
      <c r="J51" s="16">
        <v>0</v>
      </c>
      <c r="K51" s="16">
        <v>0</v>
      </c>
      <c r="L51" s="16">
        <f aca="true" t="shared" si="6" ref="L51:L74">SUM(M51:O51)</f>
        <v>0</v>
      </c>
      <c r="M51" s="16">
        <v>0</v>
      </c>
      <c r="N51" s="16">
        <v>0</v>
      </c>
      <c r="O51" s="16">
        <v>0</v>
      </c>
      <c r="P51" s="16">
        <f aca="true" t="shared" si="7" ref="P51:P74">SUM(Q51:S51)</f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6</v>
      </c>
      <c r="B52" s="36" t="s">
        <v>96</v>
      </c>
      <c r="C52" s="37" t="s">
        <v>97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6</v>
      </c>
      <c r="B53" s="36" t="s">
        <v>98</v>
      </c>
      <c r="C53" s="37" t="s">
        <v>99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6</v>
      </c>
      <c r="B54" s="36" t="s">
        <v>100</v>
      </c>
      <c r="C54" s="37" t="s">
        <v>101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6</v>
      </c>
      <c r="B55" s="36" t="s">
        <v>102</v>
      </c>
      <c r="C55" s="37" t="s">
        <v>103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6</v>
      </c>
      <c r="B56" s="36" t="s">
        <v>104</v>
      </c>
      <c r="C56" s="37" t="s">
        <v>105</v>
      </c>
      <c r="D56" s="16">
        <f t="shared" si="4"/>
        <v>3</v>
      </c>
      <c r="E56" s="16">
        <v>2</v>
      </c>
      <c r="F56" s="16">
        <v>0</v>
      </c>
      <c r="G56" s="16">
        <v>1</v>
      </c>
      <c r="H56" s="16">
        <f t="shared" si="5"/>
        <v>4</v>
      </c>
      <c r="I56" s="16">
        <v>4</v>
      </c>
      <c r="J56" s="16">
        <v>0</v>
      </c>
      <c r="K56" s="16">
        <v>0</v>
      </c>
      <c r="L56" s="16">
        <f t="shared" si="6"/>
        <v>2</v>
      </c>
      <c r="M56" s="16">
        <v>2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6</v>
      </c>
      <c r="B57" s="36" t="s">
        <v>106</v>
      </c>
      <c r="C57" s="37" t="s">
        <v>107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6</v>
      </c>
      <c r="B58" s="36" t="s">
        <v>108</v>
      </c>
      <c r="C58" s="37" t="s">
        <v>109</v>
      </c>
      <c r="D58" s="16">
        <f t="shared" si="4"/>
        <v>5</v>
      </c>
      <c r="E58" s="16">
        <v>3</v>
      </c>
      <c r="F58" s="16">
        <v>1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6</v>
      </c>
      <c r="B59" s="36" t="s">
        <v>110</v>
      </c>
      <c r="C59" s="37" t="s">
        <v>111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6</v>
      </c>
      <c r="B60" s="36" t="s">
        <v>112</v>
      </c>
      <c r="C60" s="37" t="s">
        <v>113</v>
      </c>
      <c r="D60" s="16">
        <f t="shared" si="4"/>
        <v>2</v>
      </c>
      <c r="E60" s="16">
        <v>2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6</v>
      </c>
      <c r="B61" s="36" t="s">
        <v>114</v>
      </c>
      <c r="C61" s="37" t="s">
        <v>115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6</v>
      </c>
      <c r="B62" s="36" t="s">
        <v>116</v>
      </c>
      <c r="C62" s="37" t="s">
        <v>117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6</v>
      </c>
      <c r="B63" s="36" t="s">
        <v>118</v>
      </c>
      <c r="C63" s="37" t="s">
        <v>119</v>
      </c>
      <c r="D63" s="16">
        <f t="shared" si="4"/>
        <v>2</v>
      </c>
      <c r="E63" s="16">
        <v>1</v>
      </c>
      <c r="F63" s="16">
        <v>1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6</v>
      </c>
      <c r="B64" s="36" t="s">
        <v>120</v>
      </c>
      <c r="C64" s="37" t="s">
        <v>121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9</v>
      </c>
      <c r="I64" s="16">
        <v>9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6</v>
      </c>
      <c r="B65" s="36" t="s">
        <v>122</v>
      </c>
      <c r="C65" s="37" t="s">
        <v>123</v>
      </c>
      <c r="D65" s="16">
        <f t="shared" si="4"/>
        <v>3</v>
      </c>
      <c r="E65" s="16">
        <v>3</v>
      </c>
      <c r="F65" s="16">
        <v>0</v>
      </c>
      <c r="G65" s="16">
        <v>0</v>
      </c>
      <c r="H65" s="16">
        <f t="shared" si="5"/>
        <v>5</v>
      </c>
      <c r="I65" s="16">
        <v>5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6</v>
      </c>
      <c r="B66" s="36" t="s">
        <v>124</v>
      </c>
      <c r="C66" s="37" t="s">
        <v>125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7</v>
      </c>
      <c r="I66" s="16">
        <v>7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6</v>
      </c>
      <c r="B67" s="36" t="s">
        <v>126</v>
      </c>
      <c r="C67" s="37" t="s">
        <v>127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4</v>
      </c>
      <c r="I67" s="16">
        <v>4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5</v>
      </c>
      <c r="Q67" s="16">
        <v>5</v>
      </c>
      <c r="R67" s="16">
        <v>0</v>
      </c>
      <c r="S67" s="16">
        <v>0</v>
      </c>
    </row>
    <row r="68" spans="1:19" ht="13.5">
      <c r="A68" s="24" t="s">
        <v>6</v>
      </c>
      <c r="B68" s="36" t="s">
        <v>128</v>
      </c>
      <c r="C68" s="37" t="s">
        <v>129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8</v>
      </c>
      <c r="I68" s="16">
        <v>8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6</v>
      </c>
      <c r="B69" s="36" t="s">
        <v>130</v>
      </c>
      <c r="C69" s="37" t="s">
        <v>131</v>
      </c>
      <c r="D69" s="16">
        <f t="shared" si="4"/>
        <v>3</v>
      </c>
      <c r="E69" s="16">
        <v>3</v>
      </c>
      <c r="F69" s="16">
        <v>0</v>
      </c>
      <c r="G69" s="16">
        <v>0</v>
      </c>
      <c r="H69" s="16">
        <f t="shared" si="5"/>
        <v>17</v>
      </c>
      <c r="I69" s="16">
        <v>17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6</v>
      </c>
      <c r="B70" s="36" t="s">
        <v>132</v>
      </c>
      <c r="C70" s="37" t="s">
        <v>133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12</v>
      </c>
      <c r="I70" s="16">
        <v>12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6</v>
      </c>
      <c r="B71" s="36" t="s">
        <v>134</v>
      </c>
      <c r="C71" s="37" t="s">
        <v>135</v>
      </c>
      <c r="D71" s="16">
        <f t="shared" si="4"/>
        <v>5</v>
      </c>
      <c r="E71" s="16">
        <v>5</v>
      </c>
      <c r="F71" s="16">
        <v>0</v>
      </c>
      <c r="G71" s="16">
        <v>0</v>
      </c>
      <c r="H71" s="16">
        <f t="shared" si="5"/>
        <v>7</v>
      </c>
      <c r="I71" s="16">
        <v>7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6</v>
      </c>
      <c r="B72" s="36" t="s">
        <v>136</v>
      </c>
      <c r="C72" s="37" t="s">
        <v>137</v>
      </c>
      <c r="D72" s="16">
        <f t="shared" si="4"/>
        <v>1</v>
      </c>
      <c r="E72" s="16">
        <v>1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6</v>
      </c>
      <c r="B73" s="36" t="s">
        <v>138</v>
      </c>
      <c r="C73" s="37" t="s">
        <v>139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43" t="s">
        <v>206</v>
      </c>
      <c r="B74" s="44"/>
      <c r="C74" s="45"/>
      <c r="D74" s="16">
        <f t="shared" si="4"/>
        <v>116</v>
      </c>
      <c r="E74" s="16">
        <f aca="true" t="shared" si="8" ref="E74:S74">SUM(E7:E73)</f>
        <v>99</v>
      </c>
      <c r="F74" s="16">
        <f t="shared" si="8"/>
        <v>14</v>
      </c>
      <c r="G74" s="16">
        <f t="shared" si="8"/>
        <v>3</v>
      </c>
      <c r="H74" s="16">
        <f t="shared" si="5"/>
        <v>378</v>
      </c>
      <c r="I74" s="16">
        <f t="shared" si="8"/>
        <v>373</v>
      </c>
      <c r="J74" s="16">
        <f t="shared" si="8"/>
        <v>5</v>
      </c>
      <c r="K74" s="16">
        <f t="shared" si="8"/>
        <v>0</v>
      </c>
      <c r="L74" s="16">
        <f t="shared" si="6"/>
        <v>2</v>
      </c>
      <c r="M74" s="16">
        <f t="shared" si="8"/>
        <v>2</v>
      </c>
      <c r="N74" s="16">
        <f t="shared" si="8"/>
        <v>0</v>
      </c>
      <c r="O74" s="16">
        <f t="shared" si="8"/>
        <v>0</v>
      </c>
      <c r="P74" s="16">
        <f t="shared" si="7"/>
        <v>106</v>
      </c>
      <c r="Q74" s="16">
        <f t="shared" si="8"/>
        <v>105</v>
      </c>
      <c r="R74" s="16">
        <f t="shared" si="8"/>
        <v>1</v>
      </c>
      <c r="S74" s="16">
        <f t="shared" si="8"/>
        <v>0</v>
      </c>
    </row>
  </sheetData>
  <mergeCells count="20">
    <mergeCell ref="A74:C74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1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203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232</v>
      </c>
      <c r="B2" s="51" t="s">
        <v>216</v>
      </c>
      <c r="C2" s="49" t="s">
        <v>1</v>
      </c>
      <c r="D2" s="20" t="s">
        <v>231</v>
      </c>
      <c r="E2" s="8"/>
      <c r="F2" s="8"/>
      <c r="G2" s="8"/>
      <c r="H2" s="8"/>
      <c r="I2" s="8"/>
      <c r="J2" s="8"/>
      <c r="K2" s="10"/>
      <c r="L2" s="23" t="s">
        <v>234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198</v>
      </c>
      <c r="E3" s="8"/>
      <c r="F3" s="8"/>
      <c r="G3" s="10"/>
      <c r="H3" s="12" t="s">
        <v>199</v>
      </c>
      <c r="I3" s="8"/>
      <c r="J3" s="8"/>
      <c r="K3" s="10"/>
      <c r="L3" s="12" t="s">
        <v>198</v>
      </c>
      <c r="M3" s="8"/>
      <c r="N3" s="8"/>
      <c r="O3" s="10"/>
      <c r="P3" s="12" t="s">
        <v>199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223</v>
      </c>
      <c r="F4" s="46" t="s">
        <v>224</v>
      </c>
      <c r="G4" s="46" t="s">
        <v>225</v>
      </c>
      <c r="H4" s="48" t="s">
        <v>3</v>
      </c>
      <c r="I4" s="46" t="s">
        <v>223</v>
      </c>
      <c r="J4" s="46" t="s">
        <v>224</v>
      </c>
      <c r="K4" s="46" t="s">
        <v>225</v>
      </c>
      <c r="L4" s="48" t="s">
        <v>3</v>
      </c>
      <c r="M4" s="46" t="s">
        <v>223</v>
      </c>
      <c r="N4" s="46" t="s">
        <v>224</v>
      </c>
      <c r="O4" s="46" t="s">
        <v>225</v>
      </c>
      <c r="P4" s="48" t="s">
        <v>3</v>
      </c>
      <c r="Q4" s="46" t="s">
        <v>223</v>
      </c>
      <c r="R4" s="46" t="s">
        <v>224</v>
      </c>
      <c r="S4" s="46" t="s">
        <v>225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200</v>
      </c>
      <c r="E6" s="15" t="s">
        <v>197</v>
      </c>
      <c r="F6" s="15" t="s">
        <v>197</v>
      </c>
      <c r="G6" s="15" t="s">
        <v>197</v>
      </c>
      <c r="H6" s="14" t="s">
        <v>197</v>
      </c>
      <c r="I6" s="15" t="s">
        <v>197</v>
      </c>
      <c r="J6" s="15" t="s">
        <v>197</v>
      </c>
      <c r="K6" s="15" t="s">
        <v>197</v>
      </c>
      <c r="L6" s="14" t="s">
        <v>200</v>
      </c>
      <c r="M6" s="15" t="s">
        <v>197</v>
      </c>
      <c r="N6" s="15" t="s">
        <v>197</v>
      </c>
      <c r="O6" s="15" t="s">
        <v>197</v>
      </c>
      <c r="P6" s="14" t="s">
        <v>197</v>
      </c>
      <c r="Q6" s="15" t="s">
        <v>197</v>
      </c>
      <c r="R6" s="15" t="s">
        <v>197</v>
      </c>
      <c r="S6" s="15" t="s">
        <v>197</v>
      </c>
    </row>
    <row r="7" spans="1:19" ht="13.5">
      <c r="A7" s="24" t="s">
        <v>6</v>
      </c>
      <c r="B7" s="38" t="s">
        <v>140</v>
      </c>
      <c r="C7" s="39" t="s">
        <v>141</v>
      </c>
      <c r="D7" s="16">
        <f aca="true" t="shared" si="0" ref="D7:D20">SUM(E7:G7)</f>
        <v>1</v>
      </c>
      <c r="E7" s="16">
        <v>1</v>
      </c>
      <c r="F7" s="16">
        <v>0</v>
      </c>
      <c r="G7" s="16">
        <v>0</v>
      </c>
      <c r="H7" s="16">
        <f aca="true" t="shared" si="1" ref="H7:H20">SUM(I7:K7)</f>
        <v>10</v>
      </c>
      <c r="I7" s="16">
        <v>10</v>
      </c>
      <c r="J7" s="16">
        <v>0</v>
      </c>
      <c r="K7" s="16">
        <v>0</v>
      </c>
      <c r="L7" s="16">
        <f aca="true" t="shared" si="2" ref="L7:L20">SUM(M7:O7)</f>
        <v>0</v>
      </c>
      <c r="M7" s="16">
        <v>0</v>
      </c>
      <c r="N7" s="16">
        <v>0</v>
      </c>
      <c r="O7" s="16">
        <v>0</v>
      </c>
      <c r="P7" s="16">
        <f aca="true" t="shared" si="3" ref="P7:P20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6</v>
      </c>
      <c r="B8" s="38" t="s">
        <v>142</v>
      </c>
      <c r="C8" s="39" t="s">
        <v>143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6</v>
      </c>
      <c r="B9" s="38" t="s">
        <v>144</v>
      </c>
      <c r="C9" s="39" t="s">
        <v>145</v>
      </c>
      <c r="D9" s="16">
        <f t="shared" si="0"/>
        <v>14</v>
      </c>
      <c r="E9" s="16">
        <v>13</v>
      </c>
      <c r="F9" s="16">
        <v>0</v>
      </c>
      <c r="G9" s="16">
        <v>1</v>
      </c>
      <c r="H9" s="16">
        <f t="shared" si="1"/>
        <v>6</v>
      </c>
      <c r="I9" s="16">
        <v>6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19</v>
      </c>
      <c r="Q9" s="16">
        <v>19</v>
      </c>
      <c r="R9" s="16">
        <v>0</v>
      </c>
      <c r="S9" s="16">
        <v>0</v>
      </c>
    </row>
    <row r="10" spans="1:19" ht="13.5">
      <c r="A10" s="24" t="s">
        <v>6</v>
      </c>
      <c r="B10" s="38" t="s">
        <v>146</v>
      </c>
      <c r="C10" s="39" t="s">
        <v>147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12</v>
      </c>
      <c r="Q10" s="16">
        <v>12</v>
      </c>
      <c r="R10" s="16">
        <v>0</v>
      </c>
      <c r="S10" s="16">
        <v>0</v>
      </c>
    </row>
    <row r="11" spans="1:19" ht="13.5">
      <c r="A11" s="24" t="s">
        <v>6</v>
      </c>
      <c r="B11" s="38" t="s">
        <v>148</v>
      </c>
      <c r="C11" s="39" t="s">
        <v>149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6</v>
      </c>
      <c r="Q11" s="16">
        <v>6</v>
      </c>
      <c r="R11" s="16">
        <v>0</v>
      </c>
      <c r="S11" s="16">
        <v>0</v>
      </c>
    </row>
    <row r="12" spans="1:19" ht="13.5">
      <c r="A12" s="24" t="s">
        <v>6</v>
      </c>
      <c r="B12" s="38" t="s">
        <v>150</v>
      </c>
      <c r="C12" s="39" t="s">
        <v>151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24" t="s">
        <v>6</v>
      </c>
      <c r="B13" s="38" t="s">
        <v>152</v>
      </c>
      <c r="C13" s="39" t="s">
        <v>153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7</v>
      </c>
      <c r="M13" s="16">
        <v>7</v>
      </c>
      <c r="N13" s="16">
        <v>0</v>
      </c>
      <c r="O13" s="16">
        <v>0</v>
      </c>
      <c r="P13" s="16">
        <f t="shared" si="3"/>
        <v>7</v>
      </c>
      <c r="Q13" s="16">
        <v>7</v>
      </c>
      <c r="R13" s="16">
        <v>0</v>
      </c>
      <c r="S13" s="16">
        <v>0</v>
      </c>
    </row>
    <row r="14" spans="1:19" ht="13.5">
      <c r="A14" s="24" t="s">
        <v>6</v>
      </c>
      <c r="B14" s="38" t="s">
        <v>154</v>
      </c>
      <c r="C14" s="39" t="s">
        <v>155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</v>
      </c>
      <c r="B15" s="38" t="s">
        <v>156</v>
      </c>
      <c r="C15" s="39" t="s">
        <v>157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7</v>
      </c>
      <c r="Q15" s="16">
        <v>7</v>
      </c>
      <c r="R15" s="16">
        <v>0</v>
      </c>
      <c r="S15" s="16">
        <v>0</v>
      </c>
    </row>
    <row r="16" spans="1:19" ht="13.5">
      <c r="A16" s="24" t="s">
        <v>6</v>
      </c>
      <c r="B16" s="38" t="s">
        <v>158</v>
      </c>
      <c r="C16" s="39" t="s">
        <v>159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15</v>
      </c>
      <c r="Q16" s="16">
        <v>15</v>
      </c>
      <c r="R16" s="16">
        <v>0</v>
      </c>
      <c r="S16" s="16">
        <v>0</v>
      </c>
    </row>
    <row r="17" spans="1:19" ht="13.5">
      <c r="A17" s="24" t="s">
        <v>6</v>
      </c>
      <c r="B17" s="38" t="s">
        <v>160</v>
      </c>
      <c r="C17" s="39" t="s">
        <v>161</v>
      </c>
      <c r="D17" s="16">
        <f t="shared" si="0"/>
        <v>13</v>
      </c>
      <c r="E17" s="16">
        <v>13</v>
      </c>
      <c r="F17" s="16">
        <v>0</v>
      </c>
      <c r="G17" s="16">
        <v>0</v>
      </c>
      <c r="H17" s="16">
        <f t="shared" si="1"/>
        <v>18</v>
      </c>
      <c r="I17" s="16">
        <v>18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6</v>
      </c>
      <c r="B18" s="38" t="s">
        <v>162</v>
      </c>
      <c r="C18" s="39" t="s">
        <v>163</v>
      </c>
      <c r="D18" s="16">
        <f t="shared" si="0"/>
        <v>5</v>
      </c>
      <c r="E18" s="16">
        <v>5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6</v>
      </c>
      <c r="B19" s="38" t="s">
        <v>164</v>
      </c>
      <c r="C19" s="39" t="s">
        <v>165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6</v>
      </c>
      <c r="B20" s="38" t="s">
        <v>210</v>
      </c>
      <c r="C20" s="39" t="s">
        <v>211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43" t="s">
        <v>206</v>
      </c>
      <c r="B21" s="44"/>
      <c r="C21" s="45"/>
      <c r="D21" s="16">
        <f>SUM(E21:G21)</f>
        <v>36</v>
      </c>
      <c r="E21" s="16">
        <f>SUM(E7:E20)</f>
        <v>35</v>
      </c>
      <c r="F21" s="16">
        <f>SUM(F7:F20)</f>
        <v>0</v>
      </c>
      <c r="G21" s="16">
        <f>SUM(G7:G20)</f>
        <v>1</v>
      </c>
      <c r="H21" s="16">
        <f>SUM(I21:K21)</f>
        <v>34</v>
      </c>
      <c r="I21" s="16">
        <f>SUM(I7:I20)</f>
        <v>34</v>
      </c>
      <c r="J21" s="16">
        <f>SUM(J7:J20)</f>
        <v>0</v>
      </c>
      <c r="K21" s="16">
        <f>SUM(K7:K20)</f>
        <v>0</v>
      </c>
      <c r="L21" s="16">
        <f>SUM(M21:O21)</f>
        <v>9</v>
      </c>
      <c r="M21" s="16">
        <f>SUM(M7:M20)</f>
        <v>8</v>
      </c>
      <c r="N21" s="16">
        <f>SUM(N7:N20)</f>
        <v>1</v>
      </c>
      <c r="O21" s="16">
        <f>SUM(O7:O20)</f>
        <v>0</v>
      </c>
      <c r="P21" s="16">
        <f>SUM(Q21:S21)</f>
        <v>77</v>
      </c>
      <c r="Q21" s="16">
        <f>SUM(Q7:Q20)</f>
        <v>77</v>
      </c>
      <c r="R21" s="16">
        <f>SUM(R7:R20)</f>
        <v>0</v>
      </c>
      <c r="S21" s="16">
        <f>SUM(S7:S20)</f>
        <v>0</v>
      </c>
    </row>
  </sheetData>
  <mergeCells count="20">
    <mergeCell ref="R4:R5"/>
    <mergeCell ref="S4:S5"/>
    <mergeCell ref="A21:C21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202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232</v>
      </c>
      <c r="B2" s="51" t="s">
        <v>169</v>
      </c>
      <c r="C2" s="75" t="s">
        <v>170</v>
      </c>
      <c r="D2" s="7" t="s">
        <v>171</v>
      </c>
      <c r="E2" s="27"/>
      <c r="F2" s="27"/>
      <c r="G2" s="27"/>
      <c r="H2" s="7" t="s">
        <v>172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194</v>
      </c>
      <c r="F4" s="49" t="s">
        <v>195</v>
      </c>
      <c r="G4" s="49" t="s">
        <v>196</v>
      </c>
      <c r="H4" s="11" t="s">
        <v>3</v>
      </c>
      <c r="I4" s="46" t="s">
        <v>173</v>
      </c>
      <c r="J4" s="46" t="s">
        <v>174</v>
      </c>
      <c r="K4" s="46" t="s">
        <v>175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197</v>
      </c>
      <c r="E6" s="14" t="s">
        <v>197</v>
      </c>
      <c r="F6" s="14" t="s">
        <v>197</v>
      </c>
      <c r="G6" s="26" t="s">
        <v>197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6</v>
      </c>
      <c r="B7" s="36" t="s">
        <v>7</v>
      </c>
      <c r="C7" s="37" t="s">
        <v>8</v>
      </c>
      <c r="D7" s="16">
        <f aca="true" t="shared" si="0" ref="D7:D50">SUM(E7:G7)</f>
        <v>78</v>
      </c>
      <c r="E7" s="16">
        <v>63</v>
      </c>
      <c r="F7" s="16">
        <v>14</v>
      </c>
      <c r="G7" s="16">
        <v>1</v>
      </c>
      <c r="H7" s="16">
        <f aca="true" t="shared" si="1" ref="H7:H50">SUM(I7:K7)</f>
        <v>773</v>
      </c>
      <c r="I7" s="16">
        <v>571</v>
      </c>
      <c r="J7" s="16">
        <v>73</v>
      </c>
      <c r="K7" s="16">
        <v>129</v>
      </c>
    </row>
    <row r="8" spans="1:11" ht="13.5">
      <c r="A8" s="24" t="s">
        <v>6</v>
      </c>
      <c r="B8" s="36" t="s">
        <v>9</v>
      </c>
      <c r="C8" s="37" t="s">
        <v>10</v>
      </c>
      <c r="D8" s="16">
        <f t="shared" si="0"/>
        <v>32</v>
      </c>
      <c r="E8" s="16">
        <v>22</v>
      </c>
      <c r="F8" s="16">
        <v>9</v>
      </c>
      <c r="G8" s="16">
        <v>1</v>
      </c>
      <c r="H8" s="16">
        <f t="shared" si="1"/>
        <v>281</v>
      </c>
      <c r="I8" s="16">
        <v>208</v>
      </c>
      <c r="J8" s="16">
        <v>23</v>
      </c>
      <c r="K8" s="16">
        <v>50</v>
      </c>
    </row>
    <row r="9" spans="1:11" ht="13.5">
      <c r="A9" s="24" t="s">
        <v>6</v>
      </c>
      <c r="B9" s="36" t="s">
        <v>11</v>
      </c>
      <c r="C9" s="37" t="s">
        <v>12</v>
      </c>
      <c r="D9" s="16">
        <f t="shared" si="0"/>
        <v>54</v>
      </c>
      <c r="E9" s="16">
        <v>48</v>
      </c>
      <c r="F9" s="16">
        <v>3</v>
      </c>
      <c r="G9" s="16">
        <v>3</v>
      </c>
      <c r="H9" s="16">
        <f t="shared" si="1"/>
        <v>1094</v>
      </c>
      <c r="I9" s="16">
        <v>980</v>
      </c>
      <c r="J9" s="16">
        <v>46</v>
      </c>
      <c r="K9" s="16">
        <v>68</v>
      </c>
    </row>
    <row r="10" spans="1:11" ht="13.5">
      <c r="A10" s="24" t="s">
        <v>6</v>
      </c>
      <c r="B10" s="36" t="s">
        <v>13</v>
      </c>
      <c r="C10" s="37" t="s">
        <v>14</v>
      </c>
      <c r="D10" s="16">
        <f t="shared" si="0"/>
        <v>14</v>
      </c>
      <c r="E10" s="16">
        <v>10</v>
      </c>
      <c r="F10" s="16">
        <v>4</v>
      </c>
      <c r="G10" s="16">
        <v>0</v>
      </c>
      <c r="H10" s="16">
        <f t="shared" si="1"/>
        <v>59</v>
      </c>
      <c r="I10" s="16">
        <v>46</v>
      </c>
      <c r="J10" s="16">
        <v>10</v>
      </c>
      <c r="K10" s="16">
        <v>3</v>
      </c>
    </row>
    <row r="11" spans="1:11" ht="13.5">
      <c r="A11" s="24" t="s">
        <v>6</v>
      </c>
      <c r="B11" s="36" t="s">
        <v>15</v>
      </c>
      <c r="C11" s="37" t="s">
        <v>16</v>
      </c>
      <c r="D11" s="16">
        <f t="shared" si="0"/>
        <v>19</v>
      </c>
      <c r="E11" s="16">
        <v>15</v>
      </c>
      <c r="F11" s="16">
        <v>4</v>
      </c>
      <c r="G11" s="16">
        <v>0</v>
      </c>
      <c r="H11" s="16">
        <f t="shared" si="1"/>
        <v>80</v>
      </c>
      <c r="I11" s="16">
        <v>67</v>
      </c>
      <c r="J11" s="16">
        <v>9</v>
      </c>
      <c r="K11" s="16">
        <v>4</v>
      </c>
    </row>
    <row r="12" spans="1:11" ht="13.5">
      <c r="A12" s="24" t="s">
        <v>6</v>
      </c>
      <c r="B12" s="36" t="s">
        <v>17</v>
      </c>
      <c r="C12" s="37" t="s">
        <v>18</v>
      </c>
      <c r="D12" s="16">
        <f t="shared" si="0"/>
        <v>17</v>
      </c>
      <c r="E12" s="16">
        <v>14</v>
      </c>
      <c r="F12" s="16">
        <v>2</v>
      </c>
      <c r="G12" s="16">
        <v>1</v>
      </c>
      <c r="H12" s="16">
        <f t="shared" si="1"/>
        <v>176</v>
      </c>
      <c r="I12" s="16">
        <v>93</v>
      </c>
      <c r="J12" s="16">
        <v>35</v>
      </c>
      <c r="K12" s="16">
        <v>48</v>
      </c>
    </row>
    <row r="13" spans="1:11" ht="13.5">
      <c r="A13" s="24" t="s">
        <v>6</v>
      </c>
      <c r="B13" s="36" t="s">
        <v>19</v>
      </c>
      <c r="C13" s="37" t="s">
        <v>20</v>
      </c>
      <c r="D13" s="16">
        <f t="shared" si="0"/>
        <v>12</v>
      </c>
      <c r="E13" s="16">
        <v>5</v>
      </c>
      <c r="F13" s="16">
        <v>1</v>
      </c>
      <c r="G13" s="16">
        <v>6</v>
      </c>
      <c r="H13" s="16">
        <f t="shared" si="1"/>
        <v>134</v>
      </c>
      <c r="I13" s="16">
        <v>96</v>
      </c>
      <c r="J13" s="16">
        <v>5</v>
      </c>
      <c r="K13" s="16">
        <v>33</v>
      </c>
    </row>
    <row r="14" spans="1:11" ht="13.5">
      <c r="A14" s="24" t="s">
        <v>6</v>
      </c>
      <c r="B14" s="36" t="s">
        <v>21</v>
      </c>
      <c r="C14" s="37" t="s">
        <v>22</v>
      </c>
      <c r="D14" s="16">
        <f t="shared" si="0"/>
        <v>22</v>
      </c>
      <c r="E14" s="16">
        <v>20</v>
      </c>
      <c r="F14" s="16">
        <v>1</v>
      </c>
      <c r="G14" s="16">
        <v>1</v>
      </c>
      <c r="H14" s="16">
        <f t="shared" si="1"/>
        <v>172</v>
      </c>
      <c r="I14" s="16">
        <v>117</v>
      </c>
      <c r="J14" s="16">
        <v>28</v>
      </c>
      <c r="K14" s="16">
        <v>27</v>
      </c>
    </row>
    <row r="15" spans="1:11" ht="13.5">
      <c r="A15" s="24" t="s">
        <v>6</v>
      </c>
      <c r="B15" s="36" t="s">
        <v>23</v>
      </c>
      <c r="C15" s="37" t="s">
        <v>24</v>
      </c>
      <c r="D15" s="16">
        <f t="shared" si="0"/>
        <v>6</v>
      </c>
      <c r="E15" s="16">
        <v>2</v>
      </c>
      <c r="F15" s="16">
        <v>4</v>
      </c>
      <c r="G15" s="16">
        <v>0</v>
      </c>
      <c r="H15" s="16">
        <f t="shared" si="1"/>
        <v>27</v>
      </c>
      <c r="I15" s="16">
        <v>9</v>
      </c>
      <c r="J15" s="16">
        <v>6</v>
      </c>
      <c r="K15" s="16">
        <v>12</v>
      </c>
    </row>
    <row r="16" spans="1:11" ht="13.5">
      <c r="A16" s="24" t="s">
        <v>6</v>
      </c>
      <c r="B16" s="36" t="s">
        <v>25</v>
      </c>
      <c r="C16" s="37" t="s">
        <v>26</v>
      </c>
      <c r="D16" s="16">
        <f t="shared" si="0"/>
        <v>3</v>
      </c>
      <c r="E16" s="16">
        <v>2</v>
      </c>
      <c r="F16" s="16">
        <v>1</v>
      </c>
      <c r="G16" s="16">
        <v>0</v>
      </c>
      <c r="H16" s="16">
        <f t="shared" si="1"/>
        <v>9</v>
      </c>
      <c r="I16" s="16">
        <v>8</v>
      </c>
      <c r="J16" s="16">
        <v>1</v>
      </c>
      <c r="K16" s="16">
        <v>0</v>
      </c>
    </row>
    <row r="17" spans="1:11" ht="13.5">
      <c r="A17" s="24" t="s">
        <v>6</v>
      </c>
      <c r="B17" s="36" t="s">
        <v>27</v>
      </c>
      <c r="C17" s="37" t="s">
        <v>28</v>
      </c>
      <c r="D17" s="16">
        <f t="shared" si="0"/>
        <v>4</v>
      </c>
      <c r="E17" s="16">
        <v>1</v>
      </c>
      <c r="F17" s="16">
        <v>3</v>
      </c>
      <c r="G17" s="16">
        <v>0</v>
      </c>
      <c r="H17" s="16">
        <f t="shared" si="1"/>
        <v>11</v>
      </c>
      <c r="I17" s="16">
        <v>3</v>
      </c>
      <c r="J17" s="16">
        <v>4</v>
      </c>
      <c r="K17" s="16">
        <v>4</v>
      </c>
    </row>
    <row r="18" spans="1:11" ht="13.5">
      <c r="A18" s="24" t="s">
        <v>6</v>
      </c>
      <c r="B18" s="36" t="s">
        <v>29</v>
      </c>
      <c r="C18" s="37" t="s">
        <v>30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3</v>
      </c>
      <c r="I18" s="16">
        <v>0</v>
      </c>
      <c r="J18" s="16">
        <v>2</v>
      </c>
      <c r="K18" s="16">
        <v>1</v>
      </c>
    </row>
    <row r="19" spans="1:11" ht="13.5">
      <c r="A19" s="24" t="s">
        <v>6</v>
      </c>
      <c r="B19" s="36" t="s">
        <v>31</v>
      </c>
      <c r="C19" s="37" t="s">
        <v>32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6</v>
      </c>
      <c r="I19" s="16">
        <v>2</v>
      </c>
      <c r="J19" s="16">
        <v>3</v>
      </c>
      <c r="K19" s="16">
        <v>1</v>
      </c>
    </row>
    <row r="20" spans="1:11" ht="13.5">
      <c r="A20" s="24" t="s">
        <v>6</v>
      </c>
      <c r="B20" s="36" t="s">
        <v>33</v>
      </c>
      <c r="C20" s="37" t="s">
        <v>205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6</v>
      </c>
      <c r="I20" s="16">
        <v>4</v>
      </c>
      <c r="J20" s="16">
        <v>2</v>
      </c>
      <c r="K20" s="16">
        <v>0</v>
      </c>
    </row>
    <row r="21" spans="1:11" ht="13.5">
      <c r="A21" s="24" t="s">
        <v>6</v>
      </c>
      <c r="B21" s="36" t="s">
        <v>34</v>
      </c>
      <c r="C21" s="37" t="s">
        <v>35</v>
      </c>
      <c r="D21" s="16">
        <f t="shared" si="0"/>
        <v>9</v>
      </c>
      <c r="E21" s="16">
        <v>5</v>
      </c>
      <c r="F21" s="16">
        <v>4</v>
      </c>
      <c r="G21" s="16">
        <v>0</v>
      </c>
      <c r="H21" s="16">
        <f t="shared" si="1"/>
        <v>30</v>
      </c>
      <c r="I21" s="16">
        <v>10</v>
      </c>
      <c r="J21" s="16">
        <v>10</v>
      </c>
      <c r="K21" s="16">
        <v>10</v>
      </c>
    </row>
    <row r="22" spans="1:11" ht="13.5">
      <c r="A22" s="24" t="s">
        <v>6</v>
      </c>
      <c r="B22" s="36" t="s">
        <v>36</v>
      </c>
      <c r="C22" s="37" t="s">
        <v>37</v>
      </c>
      <c r="D22" s="16">
        <f t="shared" si="0"/>
        <v>6</v>
      </c>
      <c r="E22" s="16">
        <v>3</v>
      </c>
      <c r="F22" s="16">
        <v>3</v>
      </c>
      <c r="G22" s="16">
        <v>0</v>
      </c>
      <c r="H22" s="16">
        <f t="shared" si="1"/>
        <v>47</v>
      </c>
      <c r="I22" s="16">
        <v>35</v>
      </c>
      <c r="J22" s="16">
        <v>8</v>
      </c>
      <c r="K22" s="16">
        <v>4</v>
      </c>
    </row>
    <row r="23" spans="1:11" ht="13.5">
      <c r="A23" s="24" t="s">
        <v>6</v>
      </c>
      <c r="B23" s="36" t="s">
        <v>38</v>
      </c>
      <c r="C23" s="37" t="s">
        <v>39</v>
      </c>
      <c r="D23" s="16">
        <f t="shared" si="0"/>
        <v>7</v>
      </c>
      <c r="E23" s="16">
        <v>5</v>
      </c>
      <c r="F23" s="16">
        <v>2</v>
      </c>
      <c r="G23" s="16">
        <v>0</v>
      </c>
      <c r="H23" s="16">
        <f t="shared" si="1"/>
        <v>23</v>
      </c>
      <c r="I23" s="16">
        <v>15</v>
      </c>
      <c r="J23" s="16">
        <v>4</v>
      </c>
      <c r="K23" s="16">
        <v>4</v>
      </c>
    </row>
    <row r="24" spans="1:11" ht="13.5">
      <c r="A24" s="24" t="s">
        <v>6</v>
      </c>
      <c r="B24" s="36" t="s">
        <v>40</v>
      </c>
      <c r="C24" s="37" t="s">
        <v>41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4</v>
      </c>
      <c r="I24" s="16">
        <v>2</v>
      </c>
      <c r="J24" s="16">
        <v>0</v>
      </c>
      <c r="K24" s="16">
        <v>2</v>
      </c>
    </row>
    <row r="25" spans="1:11" ht="13.5">
      <c r="A25" s="24" t="s">
        <v>6</v>
      </c>
      <c r="B25" s="36" t="s">
        <v>42</v>
      </c>
      <c r="C25" s="37" t="s">
        <v>43</v>
      </c>
      <c r="D25" s="16">
        <f t="shared" si="0"/>
        <v>3</v>
      </c>
      <c r="E25" s="16">
        <v>2</v>
      </c>
      <c r="F25" s="16">
        <v>1</v>
      </c>
      <c r="G25" s="16">
        <v>0</v>
      </c>
      <c r="H25" s="16">
        <f t="shared" si="1"/>
        <v>8</v>
      </c>
      <c r="I25" s="16">
        <v>4</v>
      </c>
      <c r="J25" s="16">
        <v>2</v>
      </c>
      <c r="K25" s="16">
        <v>2</v>
      </c>
    </row>
    <row r="26" spans="1:11" ht="13.5">
      <c r="A26" s="24" t="s">
        <v>6</v>
      </c>
      <c r="B26" s="36" t="s">
        <v>44</v>
      </c>
      <c r="C26" s="37" t="s">
        <v>45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9</v>
      </c>
      <c r="I26" s="16">
        <v>9</v>
      </c>
      <c r="J26" s="16">
        <v>0</v>
      </c>
      <c r="K26" s="16">
        <v>0</v>
      </c>
    </row>
    <row r="27" spans="1:11" ht="13.5">
      <c r="A27" s="24" t="s">
        <v>6</v>
      </c>
      <c r="B27" s="36" t="s">
        <v>46</v>
      </c>
      <c r="C27" s="37" t="s">
        <v>47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6</v>
      </c>
      <c r="B28" s="36" t="s">
        <v>48</v>
      </c>
      <c r="C28" s="37" t="s">
        <v>49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10</v>
      </c>
      <c r="I28" s="16">
        <v>5</v>
      </c>
      <c r="J28" s="16">
        <v>4</v>
      </c>
      <c r="K28" s="16">
        <v>1</v>
      </c>
    </row>
    <row r="29" spans="1:11" ht="13.5">
      <c r="A29" s="24" t="s">
        <v>6</v>
      </c>
      <c r="B29" s="36" t="s">
        <v>50</v>
      </c>
      <c r="C29" s="37" t="s">
        <v>51</v>
      </c>
      <c r="D29" s="16">
        <f t="shared" si="0"/>
        <v>3</v>
      </c>
      <c r="E29" s="16">
        <v>0</v>
      </c>
      <c r="F29" s="16">
        <v>2</v>
      </c>
      <c r="G29" s="16">
        <v>1</v>
      </c>
      <c r="H29" s="16">
        <f t="shared" si="1"/>
        <v>9</v>
      </c>
      <c r="I29" s="16">
        <v>2</v>
      </c>
      <c r="J29" s="16">
        <v>5</v>
      </c>
      <c r="K29" s="16">
        <v>2</v>
      </c>
    </row>
    <row r="30" spans="1:11" ht="13.5">
      <c r="A30" s="24" t="s">
        <v>6</v>
      </c>
      <c r="B30" s="36" t="s">
        <v>52</v>
      </c>
      <c r="C30" s="37" t="s">
        <v>53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2</v>
      </c>
      <c r="I30" s="16">
        <v>0</v>
      </c>
      <c r="J30" s="16">
        <v>1</v>
      </c>
      <c r="K30" s="16">
        <v>1</v>
      </c>
    </row>
    <row r="31" spans="1:11" ht="13.5">
      <c r="A31" s="24" t="s">
        <v>6</v>
      </c>
      <c r="B31" s="36" t="s">
        <v>54</v>
      </c>
      <c r="C31" s="37" t="s">
        <v>55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4</v>
      </c>
      <c r="I31" s="16">
        <v>4</v>
      </c>
      <c r="J31" s="16">
        <v>0</v>
      </c>
      <c r="K31" s="16">
        <v>0</v>
      </c>
    </row>
    <row r="32" spans="1:11" ht="13.5">
      <c r="A32" s="24" t="s">
        <v>6</v>
      </c>
      <c r="B32" s="36" t="s">
        <v>56</v>
      </c>
      <c r="C32" s="37" t="s">
        <v>57</v>
      </c>
      <c r="D32" s="16">
        <f t="shared" si="0"/>
        <v>2</v>
      </c>
      <c r="E32" s="16">
        <v>0</v>
      </c>
      <c r="F32" s="16">
        <v>2</v>
      </c>
      <c r="G32" s="16">
        <v>0</v>
      </c>
      <c r="H32" s="16">
        <f t="shared" si="1"/>
        <v>4</v>
      </c>
      <c r="I32" s="16">
        <v>0</v>
      </c>
      <c r="J32" s="16">
        <v>3</v>
      </c>
      <c r="K32" s="16">
        <v>1</v>
      </c>
    </row>
    <row r="33" spans="1:11" ht="13.5">
      <c r="A33" s="24" t="s">
        <v>6</v>
      </c>
      <c r="B33" s="36" t="s">
        <v>58</v>
      </c>
      <c r="C33" s="37" t="s">
        <v>59</v>
      </c>
      <c r="D33" s="16">
        <f t="shared" si="0"/>
        <v>4</v>
      </c>
      <c r="E33" s="16">
        <v>2</v>
      </c>
      <c r="F33" s="16">
        <v>2</v>
      </c>
      <c r="G33" s="16">
        <v>0</v>
      </c>
      <c r="H33" s="16">
        <f t="shared" si="1"/>
        <v>21</v>
      </c>
      <c r="I33" s="16">
        <v>13</v>
      </c>
      <c r="J33" s="16">
        <v>2</v>
      </c>
      <c r="K33" s="16">
        <v>6</v>
      </c>
    </row>
    <row r="34" spans="1:11" ht="13.5">
      <c r="A34" s="24" t="s">
        <v>6</v>
      </c>
      <c r="B34" s="36" t="s">
        <v>60</v>
      </c>
      <c r="C34" s="37" t="s">
        <v>61</v>
      </c>
      <c r="D34" s="16">
        <f t="shared" si="0"/>
        <v>3</v>
      </c>
      <c r="E34" s="16">
        <v>2</v>
      </c>
      <c r="F34" s="16">
        <v>1</v>
      </c>
      <c r="G34" s="16">
        <v>0</v>
      </c>
      <c r="H34" s="16">
        <f t="shared" si="1"/>
        <v>5</v>
      </c>
      <c r="I34" s="16">
        <v>2</v>
      </c>
      <c r="J34" s="16">
        <v>2</v>
      </c>
      <c r="K34" s="16">
        <v>1</v>
      </c>
    </row>
    <row r="35" spans="1:11" ht="13.5">
      <c r="A35" s="24" t="s">
        <v>6</v>
      </c>
      <c r="B35" s="36" t="s">
        <v>62</v>
      </c>
      <c r="C35" s="37" t="s">
        <v>63</v>
      </c>
      <c r="D35" s="16">
        <f t="shared" si="0"/>
        <v>8</v>
      </c>
      <c r="E35" s="16">
        <v>3</v>
      </c>
      <c r="F35" s="16">
        <v>5</v>
      </c>
      <c r="G35" s="16">
        <v>0</v>
      </c>
      <c r="H35" s="16">
        <f t="shared" si="1"/>
        <v>17</v>
      </c>
      <c r="I35" s="16">
        <v>6</v>
      </c>
      <c r="J35" s="16">
        <v>6</v>
      </c>
      <c r="K35" s="16">
        <v>5</v>
      </c>
    </row>
    <row r="36" spans="1:11" ht="13.5">
      <c r="A36" s="24" t="s">
        <v>6</v>
      </c>
      <c r="B36" s="36" t="s">
        <v>64</v>
      </c>
      <c r="C36" s="37" t="s">
        <v>65</v>
      </c>
      <c r="D36" s="16">
        <f t="shared" si="0"/>
        <v>4</v>
      </c>
      <c r="E36" s="16">
        <v>1</v>
      </c>
      <c r="F36" s="16">
        <v>3</v>
      </c>
      <c r="G36" s="16">
        <v>0</v>
      </c>
      <c r="H36" s="16">
        <f t="shared" si="1"/>
        <v>18</v>
      </c>
      <c r="I36" s="16">
        <v>12</v>
      </c>
      <c r="J36" s="16">
        <v>4</v>
      </c>
      <c r="K36" s="16">
        <v>2</v>
      </c>
    </row>
    <row r="37" spans="1:11" ht="13.5">
      <c r="A37" s="24" t="s">
        <v>6</v>
      </c>
      <c r="B37" s="36" t="s">
        <v>66</v>
      </c>
      <c r="C37" s="37" t="s">
        <v>67</v>
      </c>
      <c r="D37" s="16">
        <f t="shared" si="0"/>
        <v>3</v>
      </c>
      <c r="E37" s="16">
        <v>1</v>
      </c>
      <c r="F37" s="16">
        <v>2</v>
      </c>
      <c r="G37" s="16">
        <v>0</v>
      </c>
      <c r="H37" s="16">
        <f t="shared" si="1"/>
        <v>3</v>
      </c>
      <c r="I37" s="16">
        <v>1</v>
      </c>
      <c r="J37" s="16">
        <v>2</v>
      </c>
      <c r="K37" s="16">
        <v>0</v>
      </c>
    </row>
    <row r="38" spans="1:11" ht="13.5">
      <c r="A38" s="24" t="s">
        <v>6</v>
      </c>
      <c r="B38" s="36" t="s">
        <v>68</v>
      </c>
      <c r="C38" s="37" t="s">
        <v>69</v>
      </c>
      <c r="D38" s="16">
        <f t="shared" si="0"/>
        <v>3</v>
      </c>
      <c r="E38" s="16">
        <v>1</v>
      </c>
      <c r="F38" s="16">
        <v>2</v>
      </c>
      <c r="G38" s="16">
        <v>0</v>
      </c>
      <c r="H38" s="16">
        <f t="shared" si="1"/>
        <v>3</v>
      </c>
      <c r="I38" s="16">
        <v>1</v>
      </c>
      <c r="J38" s="16">
        <v>2</v>
      </c>
      <c r="K38" s="16">
        <v>0</v>
      </c>
    </row>
    <row r="39" spans="1:11" ht="13.5">
      <c r="A39" s="24" t="s">
        <v>6</v>
      </c>
      <c r="B39" s="36" t="s">
        <v>70</v>
      </c>
      <c r="C39" s="37" t="s">
        <v>71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</row>
    <row r="40" spans="1:11" ht="13.5">
      <c r="A40" s="24" t="s">
        <v>6</v>
      </c>
      <c r="B40" s="36" t="s">
        <v>72</v>
      </c>
      <c r="C40" s="37" t="s">
        <v>73</v>
      </c>
      <c r="D40" s="16">
        <f t="shared" si="0"/>
        <v>3</v>
      </c>
      <c r="E40" s="16">
        <v>1</v>
      </c>
      <c r="F40" s="16">
        <v>2</v>
      </c>
      <c r="G40" s="16">
        <v>0</v>
      </c>
      <c r="H40" s="16">
        <f t="shared" si="1"/>
        <v>18</v>
      </c>
      <c r="I40" s="16">
        <v>6</v>
      </c>
      <c r="J40" s="16">
        <v>8</v>
      </c>
      <c r="K40" s="16">
        <v>4</v>
      </c>
    </row>
    <row r="41" spans="1:11" ht="13.5">
      <c r="A41" s="24" t="s">
        <v>6</v>
      </c>
      <c r="B41" s="36" t="s">
        <v>74</v>
      </c>
      <c r="C41" s="37" t="s">
        <v>75</v>
      </c>
      <c r="D41" s="16">
        <f t="shared" si="0"/>
        <v>4</v>
      </c>
      <c r="E41" s="16">
        <v>2</v>
      </c>
      <c r="F41" s="16">
        <v>1</v>
      </c>
      <c r="G41" s="16">
        <v>1</v>
      </c>
      <c r="H41" s="16">
        <f t="shared" si="1"/>
        <v>21</v>
      </c>
      <c r="I41" s="16">
        <v>7</v>
      </c>
      <c r="J41" s="16">
        <v>12</v>
      </c>
      <c r="K41" s="16">
        <v>2</v>
      </c>
    </row>
    <row r="42" spans="1:11" ht="13.5">
      <c r="A42" s="24" t="s">
        <v>6</v>
      </c>
      <c r="B42" s="36" t="s">
        <v>76</v>
      </c>
      <c r="C42" s="37" t="s">
        <v>77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12</v>
      </c>
      <c r="I42" s="16">
        <v>4</v>
      </c>
      <c r="J42" s="16">
        <v>7</v>
      </c>
      <c r="K42" s="16">
        <v>1</v>
      </c>
    </row>
    <row r="43" spans="1:11" ht="13.5">
      <c r="A43" s="24" t="s">
        <v>6</v>
      </c>
      <c r="B43" s="36" t="s">
        <v>78</v>
      </c>
      <c r="C43" s="37" t="s">
        <v>79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13</v>
      </c>
      <c r="I43" s="16">
        <v>7</v>
      </c>
      <c r="J43" s="16">
        <v>5</v>
      </c>
      <c r="K43" s="16">
        <v>1</v>
      </c>
    </row>
    <row r="44" spans="1:11" ht="13.5">
      <c r="A44" s="24" t="s">
        <v>6</v>
      </c>
      <c r="B44" s="36" t="s">
        <v>80</v>
      </c>
      <c r="C44" s="37" t="s">
        <v>81</v>
      </c>
      <c r="D44" s="16">
        <f t="shared" si="0"/>
        <v>3</v>
      </c>
      <c r="E44" s="16">
        <v>3</v>
      </c>
      <c r="F44" s="16">
        <v>0</v>
      </c>
      <c r="G44" s="16">
        <v>0</v>
      </c>
      <c r="H44" s="16">
        <f t="shared" si="1"/>
        <v>9</v>
      </c>
      <c r="I44" s="16">
        <v>9</v>
      </c>
      <c r="J44" s="16">
        <v>0</v>
      </c>
      <c r="K44" s="16">
        <v>0</v>
      </c>
    </row>
    <row r="45" spans="1:11" ht="13.5">
      <c r="A45" s="24" t="s">
        <v>6</v>
      </c>
      <c r="B45" s="36" t="s">
        <v>82</v>
      </c>
      <c r="C45" s="37" t="s">
        <v>83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6</v>
      </c>
      <c r="B46" s="36" t="s">
        <v>84</v>
      </c>
      <c r="C46" s="37" t="s">
        <v>85</v>
      </c>
      <c r="D46" s="16">
        <f t="shared" si="0"/>
        <v>5</v>
      </c>
      <c r="E46" s="16">
        <v>3</v>
      </c>
      <c r="F46" s="16">
        <v>2</v>
      </c>
      <c r="G46" s="16">
        <v>0</v>
      </c>
      <c r="H46" s="16">
        <f t="shared" si="1"/>
        <v>37</v>
      </c>
      <c r="I46" s="16">
        <v>19</v>
      </c>
      <c r="J46" s="16">
        <v>9</v>
      </c>
      <c r="K46" s="16">
        <v>9</v>
      </c>
    </row>
    <row r="47" spans="1:11" ht="13.5">
      <c r="A47" s="24" t="s">
        <v>6</v>
      </c>
      <c r="B47" s="36" t="s">
        <v>86</v>
      </c>
      <c r="C47" s="37" t="s">
        <v>87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6</v>
      </c>
      <c r="B48" s="36" t="s">
        <v>88</v>
      </c>
      <c r="C48" s="37" t="s">
        <v>89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21</v>
      </c>
      <c r="I48" s="16">
        <v>21</v>
      </c>
      <c r="J48" s="16">
        <v>0</v>
      </c>
      <c r="K48" s="16">
        <v>0</v>
      </c>
    </row>
    <row r="49" spans="1:11" ht="13.5">
      <c r="A49" s="24" t="s">
        <v>6</v>
      </c>
      <c r="B49" s="36" t="s">
        <v>90</v>
      </c>
      <c r="C49" s="37" t="s">
        <v>91</v>
      </c>
      <c r="D49" s="16">
        <f t="shared" si="0"/>
        <v>2</v>
      </c>
      <c r="E49" s="16">
        <v>2</v>
      </c>
      <c r="F49" s="16">
        <v>0</v>
      </c>
      <c r="G49" s="16">
        <v>0</v>
      </c>
      <c r="H49" s="16">
        <f t="shared" si="1"/>
        <v>23</v>
      </c>
      <c r="I49" s="16">
        <v>23</v>
      </c>
      <c r="J49" s="16">
        <v>0</v>
      </c>
      <c r="K49" s="16">
        <v>0</v>
      </c>
    </row>
    <row r="50" spans="1:11" ht="13.5">
      <c r="A50" s="24" t="s">
        <v>6</v>
      </c>
      <c r="B50" s="36" t="s">
        <v>92</v>
      </c>
      <c r="C50" s="37" t="s">
        <v>93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6</v>
      </c>
      <c r="B51" s="36" t="s">
        <v>94</v>
      </c>
      <c r="C51" s="37" t="s">
        <v>95</v>
      </c>
      <c r="D51" s="16">
        <f aca="true" t="shared" si="2" ref="D51:D74">SUM(E51:G51)</f>
        <v>1</v>
      </c>
      <c r="E51" s="16">
        <v>0</v>
      </c>
      <c r="F51" s="16">
        <v>1</v>
      </c>
      <c r="G51" s="16">
        <v>0</v>
      </c>
      <c r="H51" s="16">
        <f aca="true" t="shared" si="3" ref="H51:H74">SUM(I51:K51)</f>
        <v>2</v>
      </c>
      <c r="I51" s="16">
        <v>0</v>
      </c>
      <c r="J51" s="16">
        <v>1</v>
      </c>
      <c r="K51" s="16">
        <v>1</v>
      </c>
    </row>
    <row r="52" spans="1:11" ht="13.5">
      <c r="A52" s="24" t="s">
        <v>6</v>
      </c>
      <c r="B52" s="36" t="s">
        <v>96</v>
      </c>
      <c r="C52" s="37" t="s">
        <v>97</v>
      </c>
      <c r="D52" s="16">
        <f t="shared" si="2"/>
        <v>3</v>
      </c>
      <c r="E52" s="16">
        <v>2</v>
      </c>
      <c r="F52" s="16">
        <v>0</v>
      </c>
      <c r="G52" s="16">
        <v>1</v>
      </c>
      <c r="H52" s="16">
        <f t="shared" si="3"/>
        <v>13</v>
      </c>
      <c r="I52" s="16">
        <v>3</v>
      </c>
      <c r="J52" s="16">
        <v>5</v>
      </c>
      <c r="K52" s="16">
        <v>5</v>
      </c>
    </row>
    <row r="53" spans="1:11" ht="13.5">
      <c r="A53" s="24" t="s">
        <v>6</v>
      </c>
      <c r="B53" s="36" t="s">
        <v>98</v>
      </c>
      <c r="C53" s="37" t="s">
        <v>99</v>
      </c>
      <c r="D53" s="16">
        <f t="shared" si="2"/>
        <v>3</v>
      </c>
      <c r="E53" s="16">
        <v>1</v>
      </c>
      <c r="F53" s="16">
        <v>2</v>
      </c>
      <c r="G53" s="16">
        <v>0</v>
      </c>
      <c r="H53" s="16">
        <f t="shared" si="3"/>
        <v>17</v>
      </c>
      <c r="I53" s="16">
        <v>2</v>
      </c>
      <c r="J53" s="16">
        <v>7</v>
      </c>
      <c r="K53" s="16">
        <v>8</v>
      </c>
    </row>
    <row r="54" spans="1:11" ht="13.5">
      <c r="A54" s="24" t="s">
        <v>6</v>
      </c>
      <c r="B54" s="36" t="s">
        <v>100</v>
      </c>
      <c r="C54" s="37" t="s">
        <v>101</v>
      </c>
      <c r="D54" s="16">
        <f t="shared" si="2"/>
        <v>2</v>
      </c>
      <c r="E54" s="16">
        <v>2</v>
      </c>
      <c r="F54" s="16">
        <v>0</v>
      </c>
      <c r="G54" s="16">
        <v>0</v>
      </c>
      <c r="H54" s="16">
        <f t="shared" si="3"/>
        <v>16</v>
      </c>
      <c r="I54" s="16">
        <v>16</v>
      </c>
      <c r="J54" s="16">
        <v>0</v>
      </c>
      <c r="K54" s="16">
        <v>0</v>
      </c>
    </row>
    <row r="55" spans="1:11" ht="13.5">
      <c r="A55" s="24" t="s">
        <v>6</v>
      </c>
      <c r="B55" s="36" t="s">
        <v>102</v>
      </c>
      <c r="C55" s="37" t="s">
        <v>103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4</v>
      </c>
      <c r="I55" s="16">
        <v>4</v>
      </c>
      <c r="J55" s="16">
        <v>0</v>
      </c>
      <c r="K55" s="16">
        <v>0</v>
      </c>
    </row>
    <row r="56" spans="1:11" ht="13.5">
      <c r="A56" s="24" t="s">
        <v>6</v>
      </c>
      <c r="B56" s="36" t="s">
        <v>104</v>
      </c>
      <c r="C56" s="37" t="s">
        <v>105</v>
      </c>
      <c r="D56" s="16">
        <f t="shared" si="2"/>
        <v>8</v>
      </c>
      <c r="E56" s="16">
        <v>4</v>
      </c>
      <c r="F56" s="16">
        <v>3</v>
      </c>
      <c r="G56" s="16">
        <v>1</v>
      </c>
      <c r="H56" s="16">
        <f t="shared" si="3"/>
        <v>47</v>
      </c>
      <c r="I56" s="16">
        <v>13</v>
      </c>
      <c r="J56" s="16">
        <v>15</v>
      </c>
      <c r="K56" s="16">
        <v>19</v>
      </c>
    </row>
    <row r="57" spans="1:11" ht="13.5">
      <c r="A57" s="24" t="s">
        <v>6</v>
      </c>
      <c r="B57" s="36" t="s">
        <v>106</v>
      </c>
      <c r="C57" s="37" t="s">
        <v>107</v>
      </c>
      <c r="D57" s="16">
        <f t="shared" si="2"/>
        <v>2</v>
      </c>
      <c r="E57" s="16">
        <v>1</v>
      </c>
      <c r="F57" s="16">
        <v>1</v>
      </c>
      <c r="G57" s="16">
        <v>0</v>
      </c>
      <c r="H57" s="16">
        <f t="shared" si="3"/>
        <v>10</v>
      </c>
      <c r="I57" s="16">
        <v>6</v>
      </c>
      <c r="J57" s="16">
        <v>2</v>
      </c>
      <c r="K57" s="16">
        <v>2</v>
      </c>
    </row>
    <row r="58" spans="1:11" ht="13.5">
      <c r="A58" s="24" t="s">
        <v>6</v>
      </c>
      <c r="B58" s="36" t="s">
        <v>108</v>
      </c>
      <c r="C58" s="37" t="s">
        <v>109</v>
      </c>
      <c r="D58" s="16">
        <f t="shared" si="2"/>
        <v>3</v>
      </c>
      <c r="E58" s="16">
        <v>2</v>
      </c>
      <c r="F58" s="16">
        <v>0</v>
      </c>
      <c r="G58" s="16">
        <v>1</v>
      </c>
      <c r="H58" s="16">
        <f t="shared" si="3"/>
        <v>23</v>
      </c>
      <c r="I58" s="16">
        <v>16</v>
      </c>
      <c r="J58" s="16">
        <v>4</v>
      </c>
      <c r="K58" s="16">
        <v>3</v>
      </c>
    </row>
    <row r="59" spans="1:11" ht="13.5">
      <c r="A59" s="24" t="s">
        <v>6</v>
      </c>
      <c r="B59" s="36" t="s">
        <v>110</v>
      </c>
      <c r="C59" s="37" t="s">
        <v>111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5</v>
      </c>
      <c r="I59" s="16">
        <v>0</v>
      </c>
      <c r="J59" s="16">
        <v>3</v>
      </c>
      <c r="K59" s="16">
        <v>2</v>
      </c>
    </row>
    <row r="60" spans="1:11" ht="13.5">
      <c r="A60" s="24" t="s">
        <v>6</v>
      </c>
      <c r="B60" s="36" t="s">
        <v>112</v>
      </c>
      <c r="C60" s="37" t="s">
        <v>113</v>
      </c>
      <c r="D60" s="16">
        <f t="shared" si="2"/>
        <v>2</v>
      </c>
      <c r="E60" s="16">
        <v>2</v>
      </c>
      <c r="F60" s="16">
        <v>0</v>
      </c>
      <c r="G60" s="16">
        <v>0</v>
      </c>
      <c r="H60" s="16">
        <f t="shared" si="3"/>
        <v>9</v>
      </c>
      <c r="I60" s="16">
        <v>9</v>
      </c>
      <c r="J60" s="16">
        <v>0</v>
      </c>
      <c r="K60" s="16">
        <v>0</v>
      </c>
    </row>
    <row r="61" spans="1:11" ht="13.5">
      <c r="A61" s="24" t="s">
        <v>6</v>
      </c>
      <c r="B61" s="36" t="s">
        <v>114</v>
      </c>
      <c r="C61" s="37" t="s">
        <v>115</v>
      </c>
      <c r="D61" s="16">
        <f t="shared" si="2"/>
        <v>1</v>
      </c>
      <c r="E61" s="16">
        <v>0</v>
      </c>
      <c r="F61" s="16">
        <v>1</v>
      </c>
      <c r="G61" s="16">
        <v>0</v>
      </c>
      <c r="H61" s="16">
        <f t="shared" si="3"/>
        <v>14</v>
      </c>
      <c r="I61" s="16">
        <v>9</v>
      </c>
      <c r="J61" s="16">
        <v>3</v>
      </c>
      <c r="K61" s="16">
        <v>2</v>
      </c>
    </row>
    <row r="62" spans="1:11" ht="13.5">
      <c r="A62" s="24" t="s">
        <v>6</v>
      </c>
      <c r="B62" s="36" t="s">
        <v>116</v>
      </c>
      <c r="C62" s="37" t="s">
        <v>117</v>
      </c>
      <c r="D62" s="16">
        <f t="shared" si="2"/>
        <v>1</v>
      </c>
      <c r="E62" s="16">
        <v>0</v>
      </c>
      <c r="F62" s="16">
        <v>0</v>
      </c>
      <c r="G62" s="16">
        <v>1</v>
      </c>
      <c r="H62" s="16">
        <f t="shared" si="3"/>
        <v>8</v>
      </c>
      <c r="I62" s="16">
        <v>6</v>
      </c>
      <c r="J62" s="16">
        <v>1</v>
      </c>
      <c r="K62" s="16">
        <v>1</v>
      </c>
    </row>
    <row r="63" spans="1:11" ht="13.5">
      <c r="A63" s="24" t="s">
        <v>6</v>
      </c>
      <c r="B63" s="36" t="s">
        <v>118</v>
      </c>
      <c r="C63" s="37" t="s">
        <v>119</v>
      </c>
      <c r="D63" s="16">
        <f t="shared" si="2"/>
        <v>1</v>
      </c>
      <c r="E63" s="16">
        <v>0</v>
      </c>
      <c r="F63" s="16">
        <v>0</v>
      </c>
      <c r="G63" s="16">
        <v>1</v>
      </c>
      <c r="H63" s="16">
        <f t="shared" si="3"/>
        <v>9</v>
      </c>
      <c r="I63" s="16">
        <v>7</v>
      </c>
      <c r="J63" s="16">
        <v>1</v>
      </c>
      <c r="K63" s="16">
        <v>1</v>
      </c>
    </row>
    <row r="64" spans="1:11" ht="13.5">
      <c r="A64" s="24" t="s">
        <v>6</v>
      </c>
      <c r="B64" s="36" t="s">
        <v>120</v>
      </c>
      <c r="C64" s="37" t="s">
        <v>121</v>
      </c>
      <c r="D64" s="16">
        <f t="shared" si="2"/>
        <v>3</v>
      </c>
      <c r="E64" s="16">
        <v>0</v>
      </c>
      <c r="F64" s="16">
        <v>1</v>
      </c>
      <c r="G64" s="16">
        <v>2</v>
      </c>
      <c r="H64" s="16">
        <f t="shared" si="3"/>
        <v>20</v>
      </c>
      <c r="I64" s="16">
        <v>5</v>
      </c>
      <c r="J64" s="16">
        <v>9</v>
      </c>
      <c r="K64" s="16">
        <v>6</v>
      </c>
    </row>
    <row r="65" spans="1:11" ht="13.5">
      <c r="A65" s="24" t="s">
        <v>6</v>
      </c>
      <c r="B65" s="36" t="s">
        <v>122</v>
      </c>
      <c r="C65" s="37" t="s">
        <v>123</v>
      </c>
      <c r="D65" s="16">
        <f t="shared" si="2"/>
        <v>5</v>
      </c>
      <c r="E65" s="16">
        <v>5</v>
      </c>
      <c r="F65" s="16">
        <v>0</v>
      </c>
      <c r="G65" s="16">
        <v>0</v>
      </c>
      <c r="H65" s="16">
        <f t="shared" si="3"/>
        <v>22</v>
      </c>
      <c r="I65" s="16">
        <v>22</v>
      </c>
      <c r="J65" s="16">
        <v>0</v>
      </c>
      <c r="K65" s="16">
        <v>0</v>
      </c>
    </row>
    <row r="66" spans="1:11" ht="13.5">
      <c r="A66" s="24" t="s">
        <v>6</v>
      </c>
      <c r="B66" s="36" t="s">
        <v>124</v>
      </c>
      <c r="C66" s="37" t="s">
        <v>125</v>
      </c>
      <c r="D66" s="16">
        <f t="shared" si="2"/>
        <v>4</v>
      </c>
      <c r="E66" s="16">
        <v>1</v>
      </c>
      <c r="F66" s="16">
        <v>2</v>
      </c>
      <c r="G66" s="16">
        <v>1</v>
      </c>
      <c r="H66" s="16">
        <f t="shared" si="3"/>
        <v>18</v>
      </c>
      <c r="I66" s="16">
        <v>8</v>
      </c>
      <c r="J66" s="16">
        <v>8</v>
      </c>
      <c r="K66" s="16">
        <v>2</v>
      </c>
    </row>
    <row r="67" spans="1:11" ht="13.5">
      <c r="A67" s="24" t="s">
        <v>6</v>
      </c>
      <c r="B67" s="36" t="s">
        <v>126</v>
      </c>
      <c r="C67" s="37" t="s">
        <v>127</v>
      </c>
      <c r="D67" s="16">
        <f t="shared" si="2"/>
        <v>2</v>
      </c>
      <c r="E67" s="16">
        <v>0</v>
      </c>
      <c r="F67" s="16">
        <v>0</v>
      </c>
      <c r="G67" s="16">
        <v>2</v>
      </c>
      <c r="H67" s="16">
        <f t="shared" si="3"/>
        <v>19</v>
      </c>
      <c r="I67" s="16">
        <v>12</v>
      </c>
      <c r="J67" s="16">
        <v>5</v>
      </c>
      <c r="K67" s="16">
        <v>2</v>
      </c>
    </row>
    <row r="68" spans="1:11" ht="13.5">
      <c r="A68" s="24" t="s">
        <v>6</v>
      </c>
      <c r="B68" s="36" t="s">
        <v>128</v>
      </c>
      <c r="C68" s="37" t="s">
        <v>129</v>
      </c>
      <c r="D68" s="16">
        <f t="shared" si="2"/>
        <v>1</v>
      </c>
      <c r="E68" s="16">
        <v>1</v>
      </c>
      <c r="F68" s="16">
        <v>0</v>
      </c>
      <c r="G68" s="16">
        <v>0</v>
      </c>
      <c r="H68" s="16">
        <f t="shared" si="3"/>
        <v>6</v>
      </c>
      <c r="I68" s="16">
        <v>6</v>
      </c>
      <c r="J68" s="16">
        <v>0</v>
      </c>
      <c r="K68" s="16">
        <v>0</v>
      </c>
    </row>
    <row r="69" spans="1:11" ht="13.5">
      <c r="A69" s="24" t="s">
        <v>6</v>
      </c>
      <c r="B69" s="36" t="s">
        <v>130</v>
      </c>
      <c r="C69" s="37" t="s">
        <v>131</v>
      </c>
      <c r="D69" s="16">
        <f t="shared" si="2"/>
        <v>2</v>
      </c>
      <c r="E69" s="16">
        <v>2</v>
      </c>
      <c r="F69" s="16">
        <v>0</v>
      </c>
      <c r="G69" s="16">
        <v>0</v>
      </c>
      <c r="H69" s="16">
        <f t="shared" si="3"/>
        <v>3</v>
      </c>
      <c r="I69" s="16">
        <v>3</v>
      </c>
      <c r="J69" s="16">
        <v>0</v>
      </c>
      <c r="K69" s="16">
        <v>0</v>
      </c>
    </row>
    <row r="70" spans="1:11" ht="13.5">
      <c r="A70" s="24" t="s">
        <v>6</v>
      </c>
      <c r="B70" s="36" t="s">
        <v>132</v>
      </c>
      <c r="C70" s="37" t="s">
        <v>133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1</v>
      </c>
      <c r="I70" s="16">
        <v>1</v>
      </c>
      <c r="J70" s="16">
        <v>0</v>
      </c>
      <c r="K70" s="16">
        <v>0</v>
      </c>
    </row>
    <row r="71" spans="1:11" ht="13.5">
      <c r="A71" s="24" t="s">
        <v>6</v>
      </c>
      <c r="B71" s="36" t="s">
        <v>134</v>
      </c>
      <c r="C71" s="37" t="s">
        <v>135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6</v>
      </c>
      <c r="B72" s="36" t="s">
        <v>136</v>
      </c>
      <c r="C72" s="37" t="s">
        <v>137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6</v>
      </c>
      <c r="B73" s="36" t="s">
        <v>138</v>
      </c>
      <c r="C73" s="37" t="s">
        <v>139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43" t="s">
        <v>206</v>
      </c>
      <c r="B74" s="44"/>
      <c r="C74" s="45"/>
      <c r="D74" s="16">
        <f t="shared" si="2"/>
        <v>398</v>
      </c>
      <c r="E74" s="16">
        <f aca="true" t="shared" si="4" ref="E74:K74">SUM(E7:E73)</f>
        <v>274</v>
      </c>
      <c r="F74" s="16">
        <f t="shared" si="4"/>
        <v>99</v>
      </c>
      <c r="G74" s="16">
        <f t="shared" si="4"/>
        <v>25</v>
      </c>
      <c r="H74" s="16">
        <f t="shared" si="3"/>
        <v>3472</v>
      </c>
      <c r="I74" s="16">
        <f t="shared" si="4"/>
        <v>2573</v>
      </c>
      <c r="J74" s="16">
        <f t="shared" si="4"/>
        <v>407</v>
      </c>
      <c r="K74" s="16">
        <f t="shared" si="4"/>
        <v>492</v>
      </c>
    </row>
  </sheetData>
  <mergeCells count="10">
    <mergeCell ref="A2:A6"/>
    <mergeCell ref="B2:B6"/>
    <mergeCell ref="C2:C6"/>
    <mergeCell ref="A74:C74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2004-02-27T10:08:24Z</dcterms:modified>
  <cp:category/>
  <cp:version/>
  <cp:contentType/>
  <cp:contentStatus/>
</cp:coreProperties>
</file>