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'し尿処理の状況'!$A$2:$AC$102</definedName>
    <definedName name="_xlnm.Print_Area" localSheetId="0">'水洗化人口等'!$A$2:$U$103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<sst xmlns="http://schemas.openxmlformats.org/spreadsheetml/2006/main" count="1065" uniqueCount="243">
  <si>
    <t>川辺町</t>
  </si>
  <si>
    <t>東郷町</t>
  </si>
  <si>
    <t>長島町</t>
  </si>
  <si>
    <t>蒲生町</t>
  </si>
  <si>
    <t>日吉町</t>
  </si>
  <si>
    <t>大崎町</t>
  </si>
  <si>
    <t>山川町</t>
  </si>
  <si>
    <t>有明町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</si>
  <si>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</si>
  <si>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</si>
  <si>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</si>
  <si>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</si>
  <si>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</si>
  <si>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</si>
  <si>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</si>
  <si>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</si>
  <si>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</si>
  <si>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</si>
  <si>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</si>
  <si>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</si>
  <si>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</si>
  <si>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</si>
  <si>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</si>
  <si>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</si>
  <si>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</si>
  <si>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</si>
  <si>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</si>
  <si>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</si>
  <si>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</si>
  <si>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</si>
  <si>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</si>
  <si>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</si>
  <si>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</si>
  <si>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</si>
  <si>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</si>
  <si>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</si>
  <si>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</si>
  <si>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</si>
  <si>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</si>
  <si>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</si>
  <si>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</si>
  <si>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</si>
  <si>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</si>
  <si>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</si>
  <si>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</si>
  <si>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</si>
  <si>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</si>
  <si>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</si>
  <si>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</si>
  <si>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</si>
  <si>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</si>
  <si>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</si>
  <si>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</si>
  <si>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</si>
  <si>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</si>
  <si>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</si>
  <si>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</si>
  <si>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</si>
  <si>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</si>
  <si>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</si>
  <si>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</si>
  <si>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</si>
  <si>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</si>
  <si>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</si>
  <si>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</si>
  <si>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</si>
  <si>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</si>
  <si>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</si>
  <si>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</si>
  <si>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</si>
  <si>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</si>
  <si>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</si>
  <si>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</si>
  <si>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</si>
  <si>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</si>
  <si>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</si>
  <si>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</si>
  <si>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</si>
  <si>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</si>
  <si>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</si>
  <si>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</si>
  <si>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</si>
  <si>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</si>
  <si>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</si>
  <si>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</si>
  <si>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祁答院町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</si>
  <si>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</si>
  <si>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</si>
  <si>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</si>
  <si>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</si>
  <si>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</si>
  <si>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</si>
  <si>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</si>
  <si>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</si>
  <si>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</si>
  <si>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</si>
  <si>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</si>
  <si>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</si>
  <si>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</si>
  <si>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</si>
  <si>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</si>
  <si>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</si>
  <si>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</si>
  <si>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</si>
  <si>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</si>
  <si>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</si>
  <si>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</si>
  <si>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</si>
  <si>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</si>
  <si>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</si>
  <si>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</si>
  <si>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</si>
  <si>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</si>
  <si>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</si>
  <si>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</si>
  <si>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</si>
  <si>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</si>
  <si>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</si>
  <si>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</si>
  <si>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</si>
  <si>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</si>
  <si>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</si>
  <si>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</si>
  <si>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</si>
  <si>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</si>
  <si>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</si>
  <si>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</si>
  <si>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</si>
  <si>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</si>
  <si>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</si>
  <si>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</si>
  <si>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</si>
  <si>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</si>
  <si>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</si>
  <si>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</si>
  <si>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</si>
  <si>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</si>
  <si>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</si>
  <si>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</si>
  <si>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</si>
  <si>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</si>
  <si>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</si>
  <si>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</si>
  <si>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</si>
  <si>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</si>
  <si>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</si>
  <si>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</si>
  <si>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</si>
  <si>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</si>
  <si>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</si>
  <si>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</si>
  <si>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</si>
  <si>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</si>
  <si>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</si>
  <si>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</si>
  <si>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</si>
  <si>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</si>
  <si>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</si>
  <si>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</si>
  <si>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</si>
  <si>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</si>
  <si>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</si>
  <si>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</si>
  <si>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</si>
  <si>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</si>
  <si>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</si>
  <si>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</si>
  <si>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</si>
  <si>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</si>
  <si>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</si>
  <si>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</si>
  <si>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</si>
  <si>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</si>
  <si>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</si>
  <si>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</si>
  <si>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</si>
  <si>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</si>
  <si>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</si>
  <si>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</si>
  <si>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</si>
  <si>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</si>
  <si>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</si>
  <si>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</si>
  <si>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</si>
  <si>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</si>
  <si>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</si>
  <si>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</si>
  <si>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</si>
  <si>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</si>
  <si>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</si>
  <si>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</si>
  <si>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</si>
  <si>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</si>
  <si>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</si>
  <si>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</si>
  <si>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</si>
  <si>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</si>
  <si>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</si>
  <si>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</si>
  <si>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</si>
  <si>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</si>
  <si>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</si>
  <si>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</si>
  <si>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</si>
  <si>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</si>
  <si>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</si>
  <si>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</si>
  <si>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</si>
  <si>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</si>
  <si>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</si>
  <si>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</si>
  <si>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</si>
  <si>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</si>
  <si>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</si>
  <si>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</si>
  <si>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</si>
  <si>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</si>
  <si>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</si>
  <si>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</si>
  <si>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</si>
  <si>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</si>
  <si>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</si>
  <si>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</si>
  <si>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</si>
  <si>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</si>
  <si>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</si>
  <si>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</si>
  <si>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</si>
  <si>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</si>
  <si>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</si>
  <si>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</si>
  <si>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</si>
  <si>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</si>
  <si>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</si>
  <si>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</si>
  <si>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</si>
  <si>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鶴田町</t>
  </si>
  <si>
    <t>松山町</t>
  </si>
  <si>
    <t>田代町</t>
  </si>
  <si>
    <t>東町</t>
  </si>
  <si>
    <t>大和村</t>
  </si>
  <si>
    <t>吹上町</t>
  </si>
  <si>
    <t>吉田町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</si>
</sst>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207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209</v>
      </c>
      <c r="B2" s="49" t="s">
        <v>210</v>
      </c>
      <c r="C2" s="52" t="s">
        <v>211</v>
      </c>
      <c r="D2" s="5" t="s">
        <v>212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213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214</v>
      </c>
      <c r="F3" s="27"/>
      <c r="G3" s="27"/>
      <c r="H3" s="31"/>
      <c r="I3" s="7" t="s">
        <v>215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216</v>
      </c>
      <c r="F4" s="36" t="s">
        <v>217</v>
      </c>
      <c r="G4" s="36" t="s">
        <v>218</v>
      </c>
      <c r="H4" s="36" t="s">
        <v>219</v>
      </c>
      <c r="I4" s="6" t="s">
        <v>216</v>
      </c>
      <c r="J4" s="36" t="s">
        <v>220</v>
      </c>
      <c r="K4" s="36" t="s">
        <v>221</v>
      </c>
      <c r="L4" s="36" t="s">
        <v>222</v>
      </c>
      <c r="M4" s="36" t="s">
        <v>223</v>
      </c>
      <c r="N4" s="36" t="s">
        <v>224</v>
      </c>
      <c r="O4" s="40" t="s">
        <v>225</v>
      </c>
      <c r="P4" s="8"/>
      <c r="Q4" s="36" t="s">
        <v>226</v>
      </c>
      <c r="R4" s="36" t="s">
        <v>227</v>
      </c>
      <c r="S4" s="36" t="s">
        <v>228</v>
      </c>
      <c r="T4" s="38" t="s">
        <v>229</v>
      </c>
      <c r="U4" s="38" t="s">
        <v>230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231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232</v>
      </c>
      <c r="E6" s="10" t="s">
        <v>232</v>
      </c>
      <c r="F6" s="11" t="s">
        <v>233</v>
      </c>
      <c r="G6" s="10" t="s">
        <v>232</v>
      </c>
      <c r="H6" s="10" t="s">
        <v>232</v>
      </c>
      <c r="I6" s="10" t="s">
        <v>232</v>
      </c>
      <c r="J6" s="11" t="s">
        <v>233</v>
      </c>
      <c r="K6" s="10" t="s">
        <v>232</v>
      </c>
      <c r="L6" s="11" t="s">
        <v>233</v>
      </c>
      <c r="M6" s="10" t="s">
        <v>232</v>
      </c>
      <c r="N6" s="11" t="s">
        <v>233</v>
      </c>
      <c r="O6" s="10" t="s">
        <v>232</v>
      </c>
      <c r="P6" s="10" t="s">
        <v>232</v>
      </c>
      <c r="Q6" s="11" t="s">
        <v>233</v>
      </c>
      <c r="R6" s="45"/>
      <c r="S6" s="45"/>
      <c r="T6" s="45"/>
      <c r="U6" s="39"/>
    </row>
    <row r="7" spans="1:21" ht="13.5">
      <c r="A7" s="25" t="s">
        <v>8</v>
      </c>
      <c r="B7" s="25" t="s">
        <v>9</v>
      </c>
      <c r="C7" s="26" t="s">
        <v>10</v>
      </c>
      <c r="D7" s="12">
        <f aca="true" t="shared" si="0" ref="D7:D64">E7+I7</f>
        <v>548052</v>
      </c>
      <c r="E7" s="12">
        <f aca="true" t="shared" si="1" ref="E7:E64">G7+H7</f>
        <v>32771</v>
      </c>
      <c r="F7" s="13">
        <f aca="true" t="shared" si="2" ref="F7:F41">E7/D7*100</f>
        <v>5.979542087247196</v>
      </c>
      <c r="G7" s="14">
        <v>32771</v>
      </c>
      <c r="H7" s="14">
        <v>0</v>
      </c>
      <c r="I7" s="12">
        <f aca="true" t="shared" si="3" ref="I7:I64">K7+M7+O7</f>
        <v>515281</v>
      </c>
      <c r="J7" s="13">
        <f aca="true" t="shared" si="4" ref="J7:J41">I7/D7*100</f>
        <v>94.0204579127528</v>
      </c>
      <c r="K7" s="14">
        <v>431200</v>
      </c>
      <c r="L7" s="13">
        <f aca="true" t="shared" si="5" ref="L7:L41">K7/D7*100</f>
        <v>78.67866552808857</v>
      </c>
      <c r="M7" s="14">
        <v>0</v>
      </c>
      <c r="N7" s="13">
        <f aca="true" t="shared" si="6" ref="N7:N41">M7/D7*100</f>
        <v>0</v>
      </c>
      <c r="O7" s="14">
        <v>84081</v>
      </c>
      <c r="P7" s="14">
        <v>22730</v>
      </c>
      <c r="Q7" s="13">
        <f aca="true" t="shared" si="7" ref="Q7:Q64">O7/D7*100</f>
        <v>15.34179238466423</v>
      </c>
      <c r="R7" s="15" t="s">
        <v>235</v>
      </c>
      <c r="S7" s="15" t="s">
        <v>234</v>
      </c>
      <c r="T7" s="15" t="s">
        <v>235</v>
      </c>
      <c r="U7" s="15" t="s">
        <v>235</v>
      </c>
    </row>
    <row r="8" spans="1:21" ht="13.5">
      <c r="A8" s="25" t="s">
        <v>8</v>
      </c>
      <c r="B8" s="25" t="s">
        <v>11</v>
      </c>
      <c r="C8" s="26" t="s">
        <v>12</v>
      </c>
      <c r="D8" s="12">
        <f t="shared" si="0"/>
        <v>73734</v>
      </c>
      <c r="E8" s="12">
        <f t="shared" si="1"/>
        <v>35694</v>
      </c>
      <c r="F8" s="13">
        <f t="shared" si="2"/>
        <v>48.40914639108146</v>
      </c>
      <c r="G8" s="14">
        <v>35650</v>
      </c>
      <c r="H8" s="14">
        <v>44</v>
      </c>
      <c r="I8" s="12">
        <f t="shared" si="3"/>
        <v>38040</v>
      </c>
      <c r="J8" s="13">
        <f t="shared" si="4"/>
        <v>51.59085360891854</v>
      </c>
      <c r="K8" s="14">
        <v>0</v>
      </c>
      <c r="L8" s="13">
        <f t="shared" si="5"/>
        <v>0</v>
      </c>
      <c r="M8" s="14">
        <v>520</v>
      </c>
      <c r="N8" s="13">
        <f t="shared" si="6"/>
        <v>0.7052377464941546</v>
      </c>
      <c r="O8" s="14">
        <v>37520</v>
      </c>
      <c r="P8" s="14">
        <v>20048</v>
      </c>
      <c r="Q8" s="13">
        <f t="shared" si="7"/>
        <v>50.885615862424395</v>
      </c>
      <c r="R8" s="15" t="s">
        <v>234</v>
      </c>
      <c r="S8" s="15" t="s">
        <v>235</v>
      </c>
      <c r="T8" s="15" t="s">
        <v>235</v>
      </c>
      <c r="U8" s="15" t="s">
        <v>235</v>
      </c>
    </row>
    <row r="9" spans="1:21" ht="13.5">
      <c r="A9" s="25" t="s">
        <v>8</v>
      </c>
      <c r="B9" s="25" t="s">
        <v>13</v>
      </c>
      <c r="C9" s="26" t="s">
        <v>14</v>
      </c>
      <c r="D9" s="12">
        <f t="shared" si="0"/>
        <v>80151</v>
      </c>
      <c r="E9" s="12">
        <f t="shared" si="1"/>
        <v>21896</v>
      </c>
      <c r="F9" s="13">
        <f t="shared" si="2"/>
        <v>27.318436451198362</v>
      </c>
      <c r="G9" s="14">
        <v>21896</v>
      </c>
      <c r="H9" s="14">
        <v>0</v>
      </c>
      <c r="I9" s="12">
        <f t="shared" si="3"/>
        <v>58255</v>
      </c>
      <c r="J9" s="13">
        <f t="shared" si="4"/>
        <v>72.68156354880165</v>
      </c>
      <c r="K9" s="14">
        <v>6449</v>
      </c>
      <c r="L9" s="13">
        <f t="shared" si="5"/>
        <v>8.046063055981834</v>
      </c>
      <c r="M9" s="14">
        <v>0</v>
      </c>
      <c r="N9" s="13">
        <f t="shared" si="6"/>
        <v>0</v>
      </c>
      <c r="O9" s="14">
        <v>51806</v>
      </c>
      <c r="P9" s="14">
        <v>16066</v>
      </c>
      <c r="Q9" s="13">
        <f t="shared" si="7"/>
        <v>64.6355004928198</v>
      </c>
      <c r="R9" s="15" t="s">
        <v>234</v>
      </c>
      <c r="S9" s="15" t="s">
        <v>235</v>
      </c>
      <c r="T9" s="15" t="s">
        <v>235</v>
      </c>
      <c r="U9" s="15" t="s">
        <v>235</v>
      </c>
    </row>
    <row r="10" spans="1:21" ht="13.5">
      <c r="A10" s="25" t="s">
        <v>8</v>
      </c>
      <c r="B10" s="25" t="s">
        <v>15</v>
      </c>
      <c r="C10" s="26" t="s">
        <v>16</v>
      </c>
      <c r="D10" s="12">
        <f t="shared" si="0"/>
        <v>27012</v>
      </c>
      <c r="E10" s="12">
        <f t="shared" si="1"/>
        <v>5922</v>
      </c>
      <c r="F10" s="13">
        <f t="shared" si="2"/>
        <v>21.923589515770768</v>
      </c>
      <c r="G10" s="14">
        <v>5922</v>
      </c>
      <c r="H10" s="14">
        <v>0</v>
      </c>
      <c r="I10" s="12">
        <f t="shared" si="3"/>
        <v>21090</v>
      </c>
      <c r="J10" s="13">
        <f t="shared" si="4"/>
        <v>78.07641048422923</v>
      </c>
      <c r="K10" s="14">
        <v>11428</v>
      </c>
      <c r="L10" s="13">
        <f t="shared" si="5"/>
        <v>42.3071227602547</v>
      </c>
      <c r="M10" s="14">
        <v>0</v>
      </c>
      <c r="N10" s="13">
        <f t="shared" si="6"/>
        <v>0</v>
      </c>
      <c r="O10" s="14">
        <v>9662</v>
      </c>
      <c r="P10" s="14">
        <v>815</v>
      </c>
      <c r="Q10" s="13">
        <f t="shared" si="7"/>
        <v>35.76928772397453</v>
      </c>
      <c r="R10" s="15" t="s">
        <v>234</v>
      </c>
      <c r="S10" s="15" t="s">
        <v>235</v>
      </c>
      <c r="T10" s="15" t="s">
        <v>235</v>
      </c>
      <c r="U10" s="15" t="s">
        <v>235</v>
      </c>
    </row>
    <row r="11" spans="1:21" ht="13.5">
      <c r="A11" s="25" t="s">
        <v>8</v>
      </c>
      <c r="B11" s="25" t="s">
        <v>17</v>
      </c>
      <c r="C11" s="26" t="s">
        <v>18</v>
      </c>
      <c r="D11" s="12">
        <f t="shared" si="0"/>
        <v>27477</v>
      </c>
      <c r="E11" s="12">
        <f t="shared" si="1"/>
        <v>8088</v>
      </c>
      <c r="F11" s="13">
        <f t="shared" si="2"/>
        <v>29.435527896058524</v>
      </c>
      <c r="G11" s="14">
        <v>7546</v>
      </c>
      <c r="H11" s="14">
        <v>542</v>
      </c>
      <c r="I11" s="12">
        <f t="shared" si="3"/>
        <v>19389</v>
      </c>
      <c r="J11" s="13">
        <f t="shared" si="4"/>
        <v>70.56447210394148</v>
      </c>
      <c r="K11" s="14">
        <v>8665</v>
      </c>
      <c r="L11" s="13">
        <f t="shared" si="5"/>
        <v>31.535466026130948</v>
      </c>
      <c r="M11" s="14">
        <v>0</v>
      </c>
      <c r="N11" s="13">
        <f t="shared" si="6"/>
        <v>0</v>
      </c>
      <c r="O11" s="14">
        <v>10724</v>
      </c>
      <c r="P11" s="14">
        <v>3214</v>
      </c>
      <c r="Q11" s="13">
        <f t="shared" si="7"/>
        <v>39.029006077810536</v>
      </c>
      <c r="R11" s="15" t="s">
        <v>234</v>
      </c>
      <c r="S11" s="15" t="s">
        <v>235</v>
      </c>
      <c r="T11" s="15" t="s">
        <v>235</v>
      </c>
      <c r="U11" s="15" t="s">
        <v>235</v>
      </c>
    </row>
    <row r="12" spans="1:21" ht="13.5">
      <c r="A12" s="25" t="s">
        <v>8</v>
      </c>
      <c r="B12" s="25" t="s">
        <v>19</v>
      </c>
      <c r="C12" s="26" t="s">
        <v>20</v>
      </c>
      <c r="D12" s="12">
        <f t="shared" si="0"/>
        <v>26908</v>
      </c>
      <c r="E12" s="12">
        <f t="shared" si="1"/>
        <v>14218</v>
      </c>
      <c r="F12" s="13">
        <f t="shared" si="2"/>
        <v>52.83930429612012</v>
      </c>
      <c r="G12" s="14">
        <v>14218</v>
      </c>
      <c r="H12" s="14">
        <v>0</v>
      </c>
      <c r="I12" s="12">
        <f t="shared" si="3"/>
        <v>12690</v>
      </c>
      <c r="J12" s="13">
        <f t="shared" si="4"/>
        <v>47.16069570387988</v>
      </c>
      <c r="K12" s="14">
        <v>0</v>
      </c>
      <c r="L12" s="13">
        <f t="shared" si="5"/>
        <v>0</v>
      </c>
      <c r="M12" s="14">
        <v>0</v>
      </c>
      <c r="N12" s="13">
        <f t="shared" si="6"/>
        <v>0</v>
      </c>
      <c r="O12" s="14">
        <v>12690</v>
      </c>
      <c r="P12" s="14">
        <v>3849</v>
      </c>
      <c r="Q12" s="13">
        <f t="shared" si="7"/>
        <v>47.16069570387988</v>
      </c>
      <c r="R12" s="15" t="s">
        <v>234</v>
      </c>
      <c r="S12" s="15" t="s">
        <v>235</v>
      </c>
      <c r="T12" s="15" t="s">
        <v>235</v>
      </c>
      <c r="U12" s="15" t="s">
        <v>235</v>
      </c>
    </row>
    <row r="13" spans="1:21" ht="13.5">
      <c r="A13" s="25" t="s">
        <v>8</v>
      </c>
      <c r="B13" s="25" t="s">
        <v>21</v>
      </c>
      <c r="C13" s="26" t="s">
        <v>22</v>
      </c>
      <c r="D13" s="12">
        <f t="shared" si="0"/>
        <v>43665</v>
      </c>
      <c r="E13" s="12">
        <f t="shared" si="1"/>
        <v>4373</v>
      </c>
      <c r="F13" s="13">
        <f t="shared" si="2"/>
        <v>10.0148860643536</v>
      </c>
      <c r="G13" s="14">
        <v>4373</v>
      </c>
      <c r="H13" s="14">
        <v>0</v>
      </c>
      <c r="I13" s="12">
        <f t="shared" si="3"/>
        <v>39292</v>
      </c>
      <c r="J13" s="13">
        <f t="shared" si="4"/>
        <v>89.9851139356464</v>
      </c>
      <c r="K13" s="14">
        <v>36469</v>
      </c>
      <c r="L13" s="13">
        <f t="shared" si="5"/>
        <v>83.51998167869003</v>
      </c>
      <c r="M13" s="14">
        <v>0</v>
      </c>
      <c r="N13" s="13">
        <f t="shared" si="6"/>
        <v>0</v>
      </c>
      <c r="O13" s="14">
        <v>2823</v>
      </c>
      <c r="P13" s="14">
        <v>676</v>
      </c>
      <c r="Q13" s="13">
        <f t="shared" si="7"/>
        <v>6.465132256956372</v>
      </c>
      <c r="R13" s="15" t="s">
        <v>234</v>
      </c>
      <c r="S13" s="15" t="s">
        <v>235</v>
      </c>
      <c r="T13" s="15" t="s">
        <v>235</v>
      </c>
      <c r="U13" s="15" t="s">
        <v>235</v>
      </c>
    </row>
    <row r="14" spans="1:21" ht="13.5">
      <c r="A14" s="25" t="s">
        <v>8</v>
      </c>
      <c r="B14" s="25" t="s">
        <v>23</v>
      </c>
      <c r="C14" s="26" t="s">
        <v>24</v>
      </c>
      <c r="D14" s="12">
        <f t="shared" si="0"/>
        <v>40450</v>
      </c>
      <c r="E14" s="12">
        <f t="shared" si="1"/>
        <v>11983</v>
      </c>
      <c r="F14" s="13">
        <f t="shared" si="2"/>
        <v>29.624227441285537</v>
      </c>
      <c r="G14" s="14">
        <v>11983</v>
      </c>
      <c r="H14" s="14">
        <v>0</v>
      </c>
      <c r="I14" s="12">
        <f t="shared" si="3"/>
        <v>28467</v>
      </c>
      <c r="J14" s="13">
        <f t="shared" si="4"/>
        <v>70.37577255871447</v>
      </c>
      <c r="K14" s="14">
        <v>13643</v>
      </c>
      <c r="L14" s="13">
        <f t="shared" si="5"/>
        <v>33.72805933250927</v>
      </c>
      <c r="M14" s="14">
        <v>0</v>
      </c>
      <c r="N14" s="13">
        <f t="shared" si="6"/>
        <v>0</v>
      </c>
      <c r="O14" s="14">
        <v>14824</v>
      </c>
      <c r="P14" s="14">
        <v>2447</v>
      </c>
      <c r="Q14" s="13">
        <f t="shared" si="7"/>
        <v>36.64771322620519</v>
      </c>
      <c r="R14" s="15" t="s">
        <v>234</v>
      </c>
      <c r="S14" s="15" t="s">
        <v>235</v>
      </c>
      <c r="T14" s="15" t="s">
        <v>235</v>
      </c>
      <c r="U14" s="15" t="s">
        <v>235</v>
      </c>
    </row>
    <row r="15" spans="1:21" ht="13.5">
      <c r="A15" s="25" t="s">
        <v>8</v>
      </c>
      <c r="B15" s="25" t="s">
        <v>25</v>
      </c>
      <c r="C15" s="26" t="s">
        <v>26</v>
      </c>
      <c r="D15" s="12">
        <f t="shared" si="0"/>
        <v>23912</v>
      </c>
      <c r="E15" s="12">
        <f t="shared" si="1"/>
        <v>14501</v>
      </c>
      <c r="F15" s="13">
        <f t="shared" si="2"/>
        <v>60.64319170291067</v>
      </c>
      <c r="G15" s="14">
        <v>14501</v>
      </c>
      <c r="H15" s="14">
        <v>0</v>
      </c>
      <c r="I15" s="12">
        <f t="shared" si="3"/>
        <v>9411</v>
      </c>
      <c r="J15" s="13">
        <f t="shared" si="4"/>
        <v>39.35680829708933</v>
      </c>
      <c r="K15" s="14">
        <v>0</v>
      </c>
      <c r="L15" s="13">
        <f t="shared" si="5"/>
        <v>0</v>
      </c>
      <c r="M15" s="14">
        <v>0</v>
      </c>
      <c r="N15" s="13">
        <f t="shared" si="6"/>
        <v>0</v>
      </c>
      <c r="O15" s="14">
        <v>9411</v>
      </c>
      <c r="P15" s="14">
        <v>4699</v>
      </c>
      <c r="Q15" s="13">
        <f t="shared" si="7"/>
        <v>39.35680829708933</v>
      </c>
      <c r="R15" s="15" t="s">
        <v>234</v>
      </c>
      <c r="S15" s="15" t="s">
        <v>235</v>
      </c>
      <c r="T15" s="15" t="s">
        <v>235</v>
      </c>
      <c r="U15" s="15" t="s">
        <v>235</v>
      </c>
    </row>
    <row r="16" spans="1:21" ht="13.5">
      <c r="A16" s="25" t="s">
        <v>8</v>
      </c>
      <c r="B16" s="25" t="s">
        <v>27</v>
      </c>
      <c r="C16" s="26" t="s">
        <v>28</v>
      </c>
      <c r="D16" s="12">
        <f t="shared" si="0"/>
        <v>30866</v>
      </c>
      <c r="E16" s="12">
        <f t="shared" si="1"/>
        <v>3023</v>
      </c>
      <c r="F16" s="13">
        <f t="shared" si="2"/>
        <v>9.793948033434848</v>
      </c>
      <c r="G16" s="14">
        <v>3023</v>
      </c>
      <c r="H16" s="14">
        <v>0</v>
      </c>
      <c r="I16" s="12">
        <f t="shared" si="3"/>
        <v>27843</v>
      </c>
      <c r="J16" s="13">
        <f t="shared" si="4"/>
        <v>90.20605196656516</v>
      </c>
      <c r="K16" s="14">
        <v>9844</v>
      </c>
      <c r="L16" s="13">
        <f t="shared" si="5"/>
        <v>31.892697466467958</v>
      </c>
      <c r="M16" s="14">
        <v>0</v>
      </c>
      <c r="N16" s="13">
        <f t="shared" si="6"/>
        <v>0</v>
      </c>
      <c r="O16" s="14">
        <v>17999</v>
      </c>
      <c r="P16" s="14">
        <v>1478</v>
      </c>
      <c r="Q16" s="13">
        <f t="shared" si="7"/>
        <v>58.31335450009719</v>
      </c>
      <c r="R16" s="15" t="s">
        <v>234</v>
      </c>
      <c r="S16" s="15" t="s">
        <v>235</v>
      </c>
      <c r="T16" s="15" t="s">
        <v>235</v>
      </c>
      <c r="U16" s="15" t="s">
        <v>235</v>
      </c>
    </row>
    <row r="17" spans="1:21" ht="13.5">
      <c r="A17" s="25" t="s">
        <v>8</v>
      </c>
      <c r="B17" s="25" t="s">
        <v>29</v>
      </c>
      <c r="C17" s="26" t="s">
        <v>30</v>
      </c>
      <c r="D17" s="12">
        <f t="shared" si="0"/>
        <v>24648</v>
      </c>
      <c r="E17" s="12">
        <f t="shared" si="1"/>
        <v>12899</v>
      </c>
      <c r="F17" s="13">
        <f t="shared" si="2"/>
        <v>52.332846478416094</v>
      </c>
      <c r="G17" s="14">
        <v>12763</v>
      </c>
      <c r="H17" s="14">
        <v>136</v>
      </c>
      <c r="I17" s="12">
        <f t="shared" si="3"/>
        <v>11749</v>
      </c>
      <c r="J17" s="13">
        <f t="shared" si="4"/>
        <v>47.6671535215839</v>
      </c>
      <c r="K17" s="14">
        <v>0</v>
      </c>
      <c r="L17" s="13">
        <f t="shared" si="5"/>
        <v>0</v>
      </c>
      <c r="M17" s="14">
        <v>0</v>
      </c>
      <c r="N17" s="13">
        <f t="shared" si="6"/>
        <v>0</v>
      </c>
      <c r="O17" s="14">
        <v>11749</v>
      </c>
      <c r="P17" s="14">
        <v>3164</v>
      </c>
      <c r="Q17" s="13">
        <f t="shared" si="7"/>
        <v>47.6671535215839</v>
      </c>
      <c r="R17" s="15" t="s">
        <v>234</v>
      </c>
      <c r="S17" s="15" t="s">
        <v>235</v>
      </c>
      <c r="T17" s="15" t="s">
        <v>235</v>
      </c>
      <c r="U17" s="15" t="s">
        <v>235</v>
      </c>
    </row>
    <row r="18" spans="1:21" ht="13.5">
      <c r="A18" s="25" t="s">
        <v>8</v>
      </c>
      <c r="B18" s="25" t="s">
        <v>31</v>
      </c>
      <c r="C18" s="26" t="s">
        <v>32</v>
      </c>
      <c r="D18" s="12">
        <f t="shared" si="0"/>
        <v>52673</v>
      </c>
      <c r="E18" s="12">
        <f t="shared" si="1"/>
        <v>13643</v>
      </c>
      <c r="F18" s="13">
        <f t="shared" si="2"/>
        <v>25.90131566457198</v>
      </c>
      <c r="G18" s="14">
        <v>13407</v>
      </c>
      <c r="H18" s="14">
        <v>236</v>
      </c>
      <c r="I18" s="12">
        <f t="shared" si="3"/>
        <v>39030</v>
      </c>
      <c r="J18" s="13">
        <f t="shared" si="4"/>
        <v>74.09868433542802</v>
      </c>
      <c r="K18" s="14">
        <v>8866</v>
      </c>
      <c r="L18" s="13">
        <f t="shared" si="5"/>
        <v>16.83215309551383</v>
      </c>
      <c r="M18" s="14">
        <v>0</v>
      </c>
      <c r="N18" s="13">
        <f t="shared" si="6"/>
        <v>0</v>
      </c>
      <c r="O18" s="14">
        <v>30164</v>
      </c>
      <c r="P18" s="14">
        <v>10585</v>
      </c>
      <c r="Q18" s="13">
        <f t="shared" si="7"/>
        <v>57.26653123991419</v>
      </c>
      <c r="R18" s="15" t="s">
        <v>234</v>
      </c>
      <c r="S18" s="15" t="s">
        <v>235</v>
      </c>
      <c r="T18" s="15" t="s">
        <v>235</v>
      </c>
      <c r="U18" s="15" t="s">
        <v>235</v>
      </c>
    </row>
    <row r="19" spans="1:21" ht="13.5">
      <c r="A19" s="25" t="s">
        <v>8</v>
      </c>
      <c r="B19" s="25" t="s">
        <v>33</v>
      </c>
      <c r="C19" s="26" t="s">
        <v>34</v>
      </c>
      <c r="D19" s="12">
        <f t="shared" si="0"/>
        <v>19050</v>
      </c>
      <c r="E19" s="12">
        <f t="shared" si="1"/>
        <v>11276</v>
      </c>
      <c r="F19" s="13">
        <f t="shared" si="2"/>
        <v>59.19160104986877</v>
      </c>
      <c r="G19" s="14">
        <v>11276</v>
      </c>
      <c r="H19" s="14">
        <v>0</v>
      </c>
      <c r="I19" s="12">
        <f t="shared" si="3"/>
        <v>7774</v>
      </c>
      <c r="J19" s="13">
        <f t="shared" si="4"/>
        <v>40.808398950131235</v>
      </c>
      <c r="K19" s="14">
        <v>0</v>
      </c>
      <c r="L19" s="13">
        <f t="shared" si="5"/>
        <v>0</v>
      </c>
      <c r="M19" s="14">
        <v>0</v>
      </c>
      <c r="N19" s="13">
        <f t="shared" si="6"/>
        <v>0</v>
      </c>
      <c r="O19" s="14">
        <v>7774</v>
      </c>
      <c r="P19" s="14">
        <v>1881</v>
      </c>
      <c r="Q19" s="13">
        <f t="shared" si="7"/>
        <v>40.808398950131235</v>
      </c>
      <c r="R19" s="15" t="s">
        <v>234</v>
      </c>
      <c r="S19" s="15" t="s">
        <v>235</v>
      </c>
      <c r="T19" s="15" t="s">
        <v>235</v>
      </c>
      <c r="U19" s="15" t="s">
        <v>235</v>
      </c>
    </row>
    <row r="20" spans="1:21" ht="13.5">
      <c r="A20" s="25" t="s">
        <v>8</v>
      </c>
      <c r="B20" s="25" t="s">
        <v>35</v>
      </c>
      <c r="C20" s="26" t="s">
        <v>36</v>
      </c>
      <c r="D20" s="12">
        <f t="shared" si="0"/>
        <v>20678</v>
      </c>
      <c r="E20" s="12">
        <f t="shared" si="1"/>
        <v>10260</v>
      </c>
      <c r="F20" s="13">
        <f t="shared" si="2"/>
        <v>49.617951445981234</v>
      </c>
      <c r="G20" s="14">
        <v>10100</v>
      </c>
      <c r="H20" s="14">
        <v>160</v>
      </c>
      <c r="I20" s="12">
        <f t="shared" si="3"/>
        <v>10418</v>
      </c>
      <c r="J20" s="13">
        <f t="shared" si="4"/>
        <v>50.382048554018766</v>
      </c>
      <c r="K20" s="14">
        <v>0</v>
      </c>
      <c r="L20" s="13">
        <f t="shared" si="5"/>
        <v>0</v>
      </c>
      <c r="M20" s="14">
        <v>0</v>
      </c>
      <c r="N20" s="13">
        <f t="shared" si="6"/>
        <v>0</v>
      </c>
      <c r="O20" s="14">
        <v>10418</v>
      </c>
      <c r="P20" s="14">
        <v>4204</v>
      </c>
      <c r="Q20" s="13">
        <f t="shared" si="7"/>
        <v>50.382048554018766</v>
      </c>
      <c r="R20" s="15" t="s">
        <v>234</v>
      </c>
      <c r="S20" s="15" t="s">
        <v>235</v>
      </c>
      <c r="T20" s="15" t="s">
        <v>235</v>
      </c>
      <c r="U20" s="15" t="s">
        <v>235</v>
      </c>
    </row>
    <row r="21" spans="1:21" ht="13.5">
      <c r="A21" s="25" t="s">
        <v>8</v>
      </c>
      <c r="B21" s="25" t="s">
        <v>37</v>
      </c>
      <c r="C21" s="26" t="s">
        <v>242</v>
      </c>
      <c r="D21" s="12">
        <f t="shared" si="0"/>
        <v>11843</v>
      </c>
      <c r="E21" s="12">
        <f t="shared" si="1"/>
        <v>2943</v>
      </c>
      <c r="F21" s="13">
        <f t="shared" si="2"/>
        <v>24.850122435193786</v>
      </c>
      <c r="G21" s="14">
        <v>2943</v>
      </c>
      <c r="H21" s="14">
        <v>0</v>
      </c>
      <c r="I21" s="12">
        <f t="shared" si="3"/>
        <v>8900</v>
      </c>
      <c r="J21" s="13">
        <f t="shared" si="4"/>
        <v>75.14987756480622</v>
      </c>
      <c r="K21" s="14">
        <v>0</v>
      </c>
      <c r="L21" s="13">
        <f t="shared" si="5"/>
        <v>0</v>
      </c>
      <c r="M21" s="14">
        <v>0</v>
      </c>
      <c r="N21" s="13">
        <f t="shared" si="6"/>
        <v>0</v>
      </c>
      <c r="O21" s="14">
        <v>8900</v>
      </c>
      <c r="P21" s="14">
        <v>6144</v>
      </c>
      <c r="Q21" s="13">
        <f t="shared" si="7"/>
        <v>75.14987756480622</v>
      </c>
      <c r="R21" s="15" t="s">
        <v>234</v>
      </c>
      <c r="S21" s="15" t="s">
        <v>235</v>
      </c>
      <c r="T21" s="15" t="s">
        <v>235</v>
      </c>
      <c r="U21" s="15" t="s">
        <v>235</v>
      </c>
    </row>
    <row r="22" spans="1:21" ht="13.5">
      <c r="A22" s="25" t="s">
        <v>8</v>
      </c>
      <c r="B22" s="25" t="s">
        <v>38</v>
      </c>
      <c r="C22" s="26" t="s">
        <v>39</v>
      </c>
      <c r="D22" s="12">
        <f t="shared" si="0"/>
        <v>4952</v>
      </c>
      <c r="E22" s="12">
        <f t="shared" si="1"/>
        <v>1137</v>
      </c>
      <c r="F22" s="13">
        <f t="shared" si="2"/>
        <v>22.96042003231018</v>
      </c>
      <c r="G22" s="14">
        <v>1137</v>
      </c>
      <c r="H22" s="14">
        <v>0</v>
      </c>
      <c r="I22" s="12">
        <f t="shared" si="3"/>
        <v>3815</v>
      </c>
      <c r="J22" s="13">
        <f t="shared" si="4"/>
        <v>77.03957996768982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3815</v>
      </c>
      <c r="P22" s="14">
        <v>1472</v>
      </c>
      <c r="Q22" s="13">
        <f t="shared" si="7"/>
        <v>77.03957996768982</v>
      </c>
      <c r="R22" s="15" t="s">
        <v>235</v>
      </c>
      <c r="S22" s="15" t="s">
        <v>235</v>
      </c>
      <c r="T22" s="15" t="s">
        <v>234</v>
      </c>
      <c r="U22" s="15" t="s">
        <v>235</v>
      </c>
    </row>
    <row r="23" spans="1:21" ht="13.5">
      <c r="A23" s="25" t="s">
        <v>8</v>
      </c>
      <c r="B23" s="25" t="s">
        <v>40</v>
      </c>
      <c r="C23" s="26" t="s">
        <v>41</v>
      </c>
      <c r="D23" s="12">
        <f t="shared" si="0"/>
        <v>460</v>
      </c>
      <c r="E23" s="12">
        <f t="shared" si="1"/>
        <v>460</v>
      </c>
      <c r="F23" s="13">
        <f t="shared" si="2"/>
        <v>100</v>
      </c>
      <c r="G23" s="14">
        <v>460</v>
      </c>
      <c r="H23" s="14">
        <v>0</v>
      </c>
      <c r="I23" s="12">
        <f t="shared" si="3"/>
        <v>0</v>
      </c>
      <c r="J23" s="13">
        <f t="shared" si="4"/>
        <v>0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0</v>
      </c>
      <c r="P23" s="14">
        <v>0</v>
      </c>
      <c r="Q23" s="13">
        <f t="shared" si="7"/>
        <v>0</v>
      </c>
      <c r="R23" s="15" t="s">
        <v>235</v>
      </c>
      <c r="S23" s="15" t="s">
        <v>234</v>
      </c>
      <c r="T23" s="15" t="s">
        <v>235</v>
      </c>
      <c r="U23" s="15" t="s">
        <v>235</v>
      </c>
    </row>
    <row r="24" spans="1:21" ht="13.5">
      <c r="A24" s="25" t="s">
        <v>8</v>
      </c>
      <c r="B24" s="25" t="s">
        <v>42</v>
      </c>
      <c r="C24" s="26" t="s">
        <v>43</v>
      </c>
      <c r="D24" s="12">
        <f t="shared" si="0"/>
        <v>714</v>
      </c>
      <c r="E24" s="12">
        <f t="shared" si="1"/>
        <v>192</v>
      </c>
      <c r="F24" s="13">
        <f t="shared" si="2"/>
        <v>26.89075630252101</v>
      </c>
      <c r="G24" s="14">
        <v>192</v>
      </c>
      <c r="H24" s="14">
        <v>0</v>
      </c>
      <c r="I24" s="12">
        <f t="shared" si="3"/>
        <v>522</v>
      </c>
      <c r="J24" s="13">
        <f t="shared" si="4"/>
        <v>73.10924369747899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522</v>
      </c>
      <c r="P24" s="14">
        <v>482</v>
      </c>
      <c r="Q24" s="13">
        <f t="shared" si="7"/>
        <v>73.10924369747899</v>
      </c>
      <c r="R24" s="15" t="s">
        <v>235</v>
      </c>
      <c r="S24" s="15" t="s">
        <v>234</v>
      </c>
      <c r="T24" s="15" t="s">
        <v>235</v>
      </c>
      <c r="U24" s="15" t="s">
        <v>235</v>
      </c>
    </row>
    <row r="25" spans="1:21" ht="13.5">
      <c r="A25" s="25" t="s">
        <v>8</v>
      </c>
      <c r="B25" s="25" t="s">
        <v>44</v>
      </c>
      <c r="C25" s="26" t="s">
        <v>45</v>
      </c>
      <c r="D25" s="12">
        <f t="shared" si="0"/>
        <v>13314</v>
      </c>
      <c r="E25" s="12">
        <f t="shared" si="1"/>
        <v>5254</v>
      </c>
      <c r="F25" s="13">
        <f t="shared" si="2"/>
        <v>39.46222021931801</v>
      </c>
      <c r="G25" s="14">
        <v>5228</v>
      </c>
      <c r="H25" s="14">
        <v>26</v>
      </c>
      <c r="I25" s="12">
        <f t="shared" si="3"/>
        <v>8060</v>
      </c>
      <c r="J25" s="13">
        <f t="shared" si="4"/>
        <v>60.53777978068199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8060</v>
      </c>
      <c r="P25" s="14">
        <v>3708</v>
      </c>
      <c r="Q25" s="13">
        <f t="shared" si="7"/>
        <v>60.53777978068199</v>
      </c>
      <c r="R25" s="15" t="s">
        <v>234</v>
      </c>
      <c r="S25" s="15" t="s">
        <v>235</v>
      </c>
      <c r="T25" s="15" t="s">
        <v>235</v>
      </c>
      <c r="U25" s="15" t="s">
        <v>235</v>
      </c>
    </row>
    <row r="26" spans="1:21" ht="13.5">
      <c r="A26" s="25" t="s">
        <v>8</v>
      </c>
      <c r="B26" s="25" t="s">
        <v>46</v>
      </c>
      <c r="C26" s="26" t="s">
        <v>6</v>
      </c>
      <c r="D26" s="12">
        <f t="shared" si="0"/>
        <v>11259</v>
      </c>
      <c r="E26" s="12">
        <f t="shared" si="1"/>
        <v>4598</v>
      </c>
      <c r="F26" s="13">
        <f t="shared" si="2"/>
        <v>40.83844035882405</v>
      </c>
      <c r="G26" s="14">
        <v>4340</v>
      </c>
      <c r="H26" s="14">
        <v>258</v>
      </c>
      <c r="I26" s="12">
        <f t="shared" si="3"/>
        <v>6661</v>
      </c>
      <c r="J26" s="13">
        <f t="shared" si="4"/>
        <v>59.161559641175955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6661</v>
      </c>
      <c r="P26" s="14">
        <v>1200</v>
      </c>
      <c r="Q26" s="13">
        <f t="shared" si="7"/>
        <v>59.161559641175955</v>
      </c>
      <c r="R26" s="15" t="s">
        <v>234</v>
      </c>
      <c r="S26" s="15" t="s">
        <v>235</v>
      </c>
      <c r="T26" s="15" t="s">
        <v>235</v>
      </c>
      <c r="U26" s="15" t="s">
        <v>235</v>
      </c>
    </row>
    <row r="27" spans="1:21" ht="13.5">
      <c r="A27" s="25" t="s">
        <v>8</v>
      </c>
      <c r="B27" s="25" t="s">
        <v>47</v>
      </c>
      <c r="C27" s="26" t="s">
        <v>48</v>
      </c>
      <c r="D27" s="12">
        <f t="shared" si="0"/>
        <v>15405</v>
      </c>
      <c r="E27" s="12">
        <f t="shared" si="1"/>
        <v>6304</v>
      </c>
      <c r="F27" s="13">
        <f t="shared" si="2"/>
        <v>40.92177864329763</v>
      </c>
      <c r="G27" s="14">
        <v>6304</v>
      </c>
      <c r="H27" s="14">
        <v>0</v>
      </c>
      <c r="I27" s="12">
        <f t="shared" si="3"/>
        <v>9101</v>
      </c>
      <c r="J27" s="13">
        <f t="shared" si="4"/>
        <v>59.078221356702365</v>
      </c>
      <c r="K27" s="14">
        <v>0</v>
      </c>
      <c r="L27" s="13">
        <f t="shared" si="5"/>
        <v>0</v>
      </c>
      <c r="M27" s="14">
        <v>0</v>
      </c>
      <c r="N27" s="13">
        <f t="shared" si="6"/>
        <v>0</v>
      </c>
      <c r="O27" s="14">
        <v>9101</v>
      </c>
      <c r="P27" s="14">
        <v>1469</v>
      </c>
      <c r="Q27" s="13">
        <f t="shared" si="7"/>
        <v>59.078221356702365</v>
      </c>
      <c r="R27" s="15" t="s">
        <v>234</v>
      </c>
      <c r="S27" s="15" t="s">
        <v>235</v>
      </c>
      <c r="T27" s="15" t="s">
        <v>235</v>
      </c>
      <c r="U27" s="15" t="s">
        <v>235</v>
      </c>
    </row>
    <row r="28" spans="1:21" ht="13.5">
      <c r="A28" s="25" t="s">
        <v>8</v>
      </c>
      <c r="B28" s="25" t="s">
        <v>49</v>
      </c>
      <c r="C28" s="26" t="s">
        <v>50</v>
      </c>
      <c r="D28" s="12">
        <f t="shared" si="0"/>
        <v>7448</v>
      </c>
      <c r="E28" s="12">
        <f t="shared" si="1"/>
        <v>2699</v>
      </c>
      <c r="F28" s="13">
        <f t="shared" si="2"/>
        <v>36.23791621911923</v>
      </c>
      <c r="G28" s="14">
        <v>2699</v>
      </c>
      <c r="H28" s="14">
        <v>0</v>
      </c>
      <c r="I28" s="12">
        <f t="shared" si="3"/>
        <v>4749</v>
      </c>
      <c r="J28" s="13">
        <f t="shared" si="4"/>
        <v>63.76208378088077</v>
      </c>
      <c r="K28" s="14">
        <v>0</v>
      </c>
      <c r="L28" s="13">
        <f t="shared" si="5"/>
        <v>0</v>
      </c>
      <c r="M28" s="14">
        <v>0</v>
      </c>
      <c r="N28" s="13">
        <f t="shared" si="6"/>
        <v>0</v>
      </c>
      <c r="O28" s="14">
        <v>4749</v>
      </c>
      <c r="P28" s="14">
        <v>552</v>
      </c>
      <c r="Q28" s="13">
        <f t="shared" si="7"/>
        <v>63.76208378088077</v>
      </c>
      <c r="R28" s="15" t="s">
        <v>234</v>
      </c>
      <c r="S28" s="15" t="s">
        <v>235</v>
      </c>
      <c r="T28" s="15" t="s">
        <v>235</v>
      </c>
      <c r="U28" s="15" t="s">
        <v>235</v>
      </c>
    </row>
    <row r="29" spans="1:21" ht="13.5">
      <c r="A29" s="25" t="s">
        <v>8</v>
      </c>
      <c r="B29" s="25" t="s">
        <v>51</v>
      </c>
      <c r="C29" s="26" t="s">
        <v>52</v>
      </c>
      <c r="D29" s="12">
        <f t="shared" si="0"/>
        <v>4011</v>
      </c>
      <c r="E29" s="12">
        <f t="shared" si="1"/>
        <v>2928</v>
      </c>
      <c r="F29" s="13">
        <f t="shared" si="2"/>
        <v>72.99925205684367</v>
      </c>
      <c r="G29" s="14">
        <v>2617</v>
      </c>
      <c r="H29" s="14">
        <v>311</v>
      </c>
      <c r="I29" s="12">
        <f t="shared" si="3"/>
        <v>1083</v>
      </c>
      <c r="J29" s="13">
        <f t="shared" si="4"/>
        <v>27.000747943156323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1083</v>
      </c>
      <c r="P29" s="14">
        <v>514</v>
      </c>
      <c r="Q29" s="13">
        <f t="shared" si="7"/>
        <v>27.000747943156323</v>
      </c>
      <c r="R29" s="15" t="s">
        <v>234</v>
      </c>
      <c r="S29" s="15" t="s">
        <v>235</v>
      </c>
      <c r="T29" s="15" t="s">
        <v>235</v>
      </c>
      <c r="U29" s="15" t="s">
        <v>235</v>
      </c>
    </row>
    <row r="30" spans="1:21" ht="13.5">
      <c r="A30" s="25" t="s">
        <v>8</v>
      </c>
      <c r="B30" s="25" t="s">
        <v>53</v>
      </c>
      <c r="C30" s="26" t="s">
        <v>54</v>
      </c>
      <c r="D30" s="12">
        <f t="shared" si="0"/>
        <v>3120</v>
      </c>
      <c r="E30" s="12">
        <f t="shared" si="1"/>
        <v>1667</v>
      </c>
      <c r="F30" s="13">
        <f t="shared" si="2"/>
        <v>53.429487179487175</v>
      </c>
      <c r="G30" s="14">
        <v>1601</v>
      </c>
      <c r="H30" s="14">
        <v>66</v>
      </c>
      <c r="I30" s="12">
        <f t="shared" si="3"/>
        <v>1453</v>
      </c>
      <c r="J30" s="13">
        <f t="shared" si="4"/>
        <v>46.570512820512825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1453</v>
      </c>
      <c r="P30" s="14">
        <v>1135</v>
      </c>
      <c r="Q30" s="13">
        <f t="shared" si="7"/>
        <v>46.570512820512825</v>
      </c>
      <c r="R30" s="15" t="s">
        <v>234</v>
      </c>
      <c r="S30" s="15" t="s">
        <v>235</v>
      </c>
      <c r="T30" s="15" t="s">
        <v>235</v>
      </c>
      <c r="U30" s="15" t="s">
        <v>235</v>
      </c>
    </row>
    <row r="31" spans="1:21" ht="13.5">
      <c r="A31" s="25" t="s">
        <v>8</v>
      </c>
      <c r="B31" s="25" t="s">
        <v>55</v>
      </c>
      <c r="C31" s="26" t="s">
        <v>56</v>
      </c>
      <c r="D31" s="12">
        <f t="shared" si="0"/>
        <v>4955</v>
      </c>
      <c r="E31" s="12">
        <f t="shared" si="1"/>
        <v>2652</v>
      </c>
      <c r="F31" s="13">
        <f t="shared" si="2"/>
        <v>53.52169525731584</v>
      </c>
      <c r="G31" s="14">
        <v>2652</v>
      </c>
      <c r="H31" s="14">
        <v>0</v>
      </c>
      <c r="I31" s="12">
        <f t="shared" si="3"/>
        <v>2303</v>
      </c>
      <c r="J31" s="13">
        <f t="shared" si="4"/>
        <v>46.47830474268416</v>
      </c>
      <c r="K31" s="14">
        <v>0</v>
      </c>
      <c r="L31" s="13">
        <f t="shared" si="5"/>
        <v>0</v>
      </c>
      <c r="M31" s="14">
        <v>0</v>
      </c>
      <c r="N31" s="13">
        <f t="shared" si="6"/>
        <v>0</v>
      </c>
      <c r="O31" s="14">
        <v>2303</v>
      </c>
      <c r="P31" s="14">
        <v>938</v>
      </c>
      <c r="Q31" s="13">
        <f t="shared" si="7"/>
        <v>46.47830474268416</v>
      </c>
      <c r="R31" s="15" t="s">
        <v>234</v>
      </c>
      <c r="S31" s="15" t="s">
        <v>235</v>
      </c>
      <c r="T31" s="15" t="s">
        <v>235</v>
      </c>
      <c r="U31" s="15" t="s">
        <v>235</v>
      </c>
    </row>
    <row r="32" spans="1:21" ht="13.5">
      <c r="A32" s="25" t="s">
        <v>8</v>
      </c>
      <c r="B32" s="25" t="s">
        <v>57</v>
      </c>
      <c r="C32" s="26" t="s">
        <v>58</v>
      </c>
      <c r="D32" s="12">
        <f t="shared" si="0"/>
        <v>14174</v>
      </c>
      <c r="E32" s="12">
        <f t="shared" si="1"/>
        <v>3449</v>
      </c>
      <c r="F32" s="13">
        <f t="shared" si="2"/>
        <v>24.33328629885706</v>
      </c>
      <c r="G32" s="14">
        <v>3437</v>
      </c>
      <c r="H32" s="14">
        <v>12</v>
      </c>
      <c r="I32" s="12">
        <f t="shared" si="3"/>
        <v>10725</v>
      </c>
      <c r="J32" s="13">
        <f t="shared" si="4"/>
        <v>75.66671370114294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10725</v>
      </c>
      <c r="P32" s="14">
        <v>2521</v>
      </c>
      <c r="Q32" s="13">
        <f t="shared" si="7"/>
        <v>75.66671370114294</v>
      </c>
      <c r="R32" s="15" t="s">
        <v>234</v>
      </c>
      <c r="S32" s="15" t="s">
        <v>235</v>
      </c>
      <c r="T32" s="15" t="s">
        <v>235</v>
      </c>
      <c r="U32" s="15" t="s">
        <v>235</v>
      </c>
    </row>
    <row r="33" spans="1:21" ht="13.5">
      <c r="A33" s="25" t="s">
        <v>8</v>
      </c>
      <c r="B33" s="25" t="s">
        <v>59</v>
      </c>
      <c r="C33" s="26" t="s">
        <v>0</v>
      </c>
      <c r="D33" s="12">
        <f t="shared" si="0"/>
        <v>15588</v>
      </c>
      <c r="E33" s="12">
        <f t="shared" si="1"/>
        <v>6105</v>
      </c>
      <c r="F33" s="13">
        <f t="shared" si="2"/>
        <v>39.16474210931486</v>
      </c>
      <c r="G33" s="14">
        <v>6001</v>
      </c>
      <c r="H33" s="14">
        <v>104</v>
      </c>
      <c r="I33" s="12">
        <f t="shared" si="3"/>
        <v>9483</v>
      </c>
      <c r="J33" s="13">
        <f t="shared" si="4"/>
        <v>60.83525789068515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9483</v>
      </c>
      <c r="P33" s="14">
        <v>3948</v>
      </c>
      <c r="Q33" s="13">
        <f t="shared" si="7"/>
        <v>60.83525789068515</v>
      </c>
      <c r="R33" s="15" t="s">
        <v>234</v>
      </c>
      <c r="S33" s="15" t="s">
        <v>235</v>
      </c>
      <c r="T33" s="15" t="s">
        <v>235</v>
      </c>
      <c r="U33" s="15" t="s">
        <v>235</v>
      </c>
    </row>
    <row r="34" spans="1:21" ht="13.5">
      <c r="A34" s="25" t="s">
        <v>8</v>
      </c>
      <c r="B34" s="25" t="s">
        <v>60</v>
      </c>
      <c r="C34" s="26" t="s">
        <v>61</v>
      </c>
      <c r="D34" s="12">
        <f t="shared" si="0"/>
        <v>7245</v>
      </c>
      <c r="E34" s="12">
        <f t="shared" si="1"/>
        <v>2938</v>
      </c>
      <c r="F34" s="13">
        <f t="shared" si="2"/>
        <v>40.55210489993099</v>
      </c>
      <c r="G34" s="14">
        <v>2740</v>
      </c>
      <c r="H34" s="14">
        <v>198</v>
      </c>
      <c r="I34" s="12">
        <f t="shared" si="3"/>
        <v>4307</v>
      </c>
      <c r="J34" s="13">
        <f t="shared" si="4"/>
        <v>59.44789510006901</v>
      </c>
      <c r="K34" s="14">
        <v>0</v>
      </c>
      <c r="L34" s="13">
        <f t="shared" si="5"/>
        <v>0</v>
      </c>
      <c r="M34" s="14">
        <v>0</v>
      </c>
      <c r="N34" s="13">
        <f t="shared" si="6"/>
        <v>0</v>
      </c>
      <c r="O34" s="14">
        <v>4307</v>
      </c>
      <c r="P34" s="14">
        <v>2559</v>
      </c>
      <c r="Q34" s="13">
        <f t="shared" si="7"/>
        <v>59.44789510006901</v>
      </c>
      <c r="R34" s="15" t="s">
        <v>234</v>
      </c>
      <c r="S34" s="15" t="s">
        <v>235</v>
      </c>
      <c r="T34" s="15" t="s">
        <v>235</v>
      </c>
      <c r="U34" s="15" t="s">
        <v>235</v>
      </c>
    </row>
    <row r="35" spans="1:21" ht="13.5">
      <c r="A35" s="25" t="s">
        <v>8</v>
      </c>
      <c r="B35" s="25" t="s">
        <v>62</v>
      </c>
      <c r="C35" s="26" t="s">
        <v>63</v>
      </c>
      <c r="D35" s="12">
        <f t="shared" si="0"/>
        <v>13630</v>
      </c>
      <c r="E35" s="12">
        <f t="shared" si="1"/>
        <v>5893</v>
      </c>
      <c r="F35" s="13">
        <f t="shared" si="2"/>
        <v>43.235509904622155</v>
      </c>
      <c r="G35" s="14">
        <v>5289</v>
      </c>
      <c r="H35" s="14">
        <v>604</v>
      </c>
      <c r="I35" s="12">
        <f t="shared" si="3"/>
        <v>7737</v>
      </c>
      <c r="J35" s="13">
        <f t="shared" si="4"/>
        <v>56.76449009537784</v>
      </c>
      <c r="K35" s="14">
        <v>0</v>
      </c>
      <c r="L35" s="13">
        <f t="shared" si="5"/>
        <v>0</v>
      </c>
      <c r="M35" s="14">
        <v>0</v>
      </c>
      <c r="N35" s="13">
        <f t="shared" si="6"/>
        <v>0</v>
      </c>
      <c r="O35" s="14">
        <v>7737</v>
      </c>
      <c r="P35" s="14">
        <v>3705</v>
      </c>
      <c r="Q35" s="13">
        <f t="shared" si="7"/>
        <v>56.76449009537784</v>
      </c>
      <c r="R35" s="15" t="s">
        <v>234</v>
      </c>
      <c r="S35" s="15" t="s">
        <v>235</v>
      </c>
      <c r="T35" s="15" t="s">
        <v>235</v>
      </c>
      <c r="U35" s="15" t="s">
        <v>235</v>
      </c>
    </row>
    <row r="36" spans="1:21" ht="13.5">
      <c r="A36" s="25" t="s">
        <v>8</v>
      </c>
      <c r="B36" s="25" t="s">
        <v>64</v>
      </c>
      <c r="C36" s="26" t="s">
        <v>65</v>
      </c>
      <c r="D36" s="12">
        <f t="shared" si="0"/>
        <v>24113</v>
      </c>
      <c r="E36" s="12">
        <f t="shared" si="1"/>
        <v>2284</v>
      </c>
      <c r="F36" s="13">
        <f t="shared" si="2"/>
        <v>9.472069008418696</v>
      </c>
      <c r="G36" s="14">
        <v>2148</v>
      </c>
      <c r="H36" s="14">
        <v>136</v>
      </c>
      <c r="I36" s="12">
        <f t="shared" si="3"/>
        <v>21829</v>
      </c>
      <c r="J36" s="13">
        <f t="shared" si="4"/>
        <v>90.5279309915813</v>
      </c>
      <c r="K36" s="14">
        <v>11477</v>
      </c>
      <c r="L36" s="13">
        <f t="shared" si="5"/>
        <v>47.59673205324928</v>
      </c>
      <c r="M36" s="14">
        <v>0</v>
      </c>
      <c r="N36" s="13">
        <f t="shared" si="6"/>
        <v>0</v>
      </c>
      <c r="O36" s="14">
        <v>10352</v>
      </c>
      <c r="P36" s="14">
        <v>4832</v>
      </c>
      <c r="Q36" s="13">
        <f t="shared" si="7"/>
        <v>42.931198938332024</v>
      </c>
      <c r="R36" s="15" t="s">
        <v>234</v>
      </c>
      <c r="S36" s="15" t="s">
        <v>235</v>
      </c>
      <c r="T36" s="15" t="s">
        <v>235</v>
      </c>
      <c r="U36" s="15" t="s">
        <v>235</v>
      </c>
    </row>
    <row r="37" spans="1:21" ht="13.5">
      <c r="A37" s="25" t="s">
        <v>8</v>
      </c>
      <c r="B37" s="25" t="s">
        <v>66</v>
      </c>
      <c r="C37" s="26" t="s">
        <v>67</v>
      </c>
      <c r="D37" s="12">
        <f t="shared" si="0"/>
        <v>12290</v>
      </c>
      <c r="E37" s="12">
        <f t="shared" si="1"/>
        <v>5284</v>
      </c>
      <c r="F37" s="13">
        <f t="shared" si="2"/>
        <v>42.994304312449145</v>
      </c>
      <c r="G37" s="14">
        <v>5214</v>
      </c>
      <c r="H37" s="14">
        <v>70</v>
      </c>
      <c r="I37" s="12">
        <f t="shared" si="3"/>
        <v>7006</v>
      </c>
      <c r="J37" s="13">
        <f t="shared" si="4"/>
        <v>57.00569568755085</v>
      </c>
      <c r="K37" s="14">
        <v>0</v>
      </c>
      <c r="L37" s="13">
        <f t="shared" si="5"/>
        <v>0</v>
      </c>
      <c r="M37" s="14">
        <v>0</v>
      </c>
      <c r="N37" s="13">
        <f t="shared" si="6"/>
        <v>0</v>
      </c>
      <c r="O37" s="14">
        <v>7006</v>
      </c>
      <c r="P37" s="14">
        <v>5040</v>
      </c>
      <c r="Q37" s="13">
        <f t="shared" si="7"/>
        <v>57.00569568755085</v>
      </c>
      <c r="R37" s="15" t="s">
        <v>234</v>
      </c>
      <c r="S37" s="15" t="s">
        <v>235</v>
      </c>
      <c r="T37" s="15" t="s">
        <v>235</v>
      </c>
      <c r="U37" s="15" t="s">
        <v>235</v>
      </c>
    </row>
    <row r="38" spans="1:21" ht="13.5">
      <c r="A38" s="25" t="s">
        <v>8</v>
      </c>
      <c r="B38" s="25" t="s">
        <v>68</v>
      </c>
      <c r="C38" s="26" t="s">
        <v>69</v>
      </c>
      <c r="D38" s="12">
        <f t="shared" si="0"/>
        <v>8534</v>
      </c>
      <c r="E38" s="12">
        <f t="shared" si="1"/>
        <v>2811</v>
      </c>
      <c r="F38" s="13">
        <f t="shared" si="2"/>
        <v>32.9388329036794</v>
      </c>
      <c r="G38" s="14">
        <v>2781</v>
      </c>
      <c r="H38" s="14">
        <v>30</v>
      </c>
      <c r="I38" s="12">
        <f t="shared" si="3"/>
        <v>5723</v>
      </c>
      <c r="J38" s="13">
        <f t="shared" si="4"/>
        <v>67.06116709632059</v>
      </c>
      <c r="K38" s="14">
        <v>0</v>
      </c>
      <c r="L38" s="13">
        <f t="shared" si="5"/>
        <v>0</v>
      </c>
      <c r="M38" s="14">
        <v>0</v>
      </c>
      <c r="N38" s="13">
        <f t="shared" si="6"/>
        <v>0</v>
      </c>
      <c r="O38" s="14">
        <v>5723</v>
      </c>
      <c r="P38" s="14">
        <v>3882</v>
      </c>
      <c r="Q38" s="13">
        <f t="shared" si="7"/>
        <v>67.06116709632059</v>
      </c>
      <c r="R38" s="15" t="s">
        <v>234</v>
      </c>
      <c r="S38" s="15" t="s">
        <v>235</v>
      </c>
      <c r="T38" s="15" t="s">
        <v>235</v>
      </c>
      <c r="U38" s="15" t="s">
        <v>235</v>
      </c>
    </row>
    <row r="39" spans="1:21" ht="13.5">
      <c r="A39" s="25" t="s">
        <v>8</v>
      </c>
      <c r="B39" s="25" t="s">
        <v>70</v>
      </c>
      <c r="C39" s="26" t="s">
        <v>4</v>
      </c>
      <c r="D39" s="12">
        <f t="shared" si="0"/>
        <v>6180</v>
      </c>
      <c r="E39" s="12">
        <f t="shared" si="1"/>
        <v>2857</v>
      </c>
      <c r="F39" s="13">
        <f t="shared" si="2"/>
        <v>46.22977346278317</v>
      </c>
      <c r="G39" s="14">
        <v>2778</v>
      </c>
      <c r="H39" s="14">
        <v>79</v>
      </c>
      <c r="I39" s="12">
        <f t="shared" si="3"/>
        <v>3323</v>
      </c>
      <c r="J39" s="13">
        <f t="shared" si="4"/>
        <v>53.77022653721683</v>
      </c>
      <c r="K39" s="14">
        <v>0</v>
      </c>
      <c r="L39" s="13">
        <f t="shared" si="5"/>
        <v>0</v>
      </c>
      <c r="M39" s="14">
        <v>0</v>
      </c>
      <c r="N39" s="13">
        <f t="shared" si="6"/>
        <v>0</v>
      </c>
      <c r="O39" s="14">
        <v>3323</v>
      </c>
      <c r="P39" s="14">
        <v>2711</v>
      </c>
      <c r="Q39" s="13">
        <f t="shared" si="7"/>
        <v>53.77022653721683</v>
      </c>
      <c r="R39" s="15" t="s">
        <v>234</v>
      </c>
      <c r="S39" s="15" t="s">
        <v>235</v>
      </c>
      <c r="T39" s="15" t="s">
        <v>235</v>
      </c>
      <c r="U39" s="15" t="s">
        <v>235</v>
      </c>
    </row>
    <row r="40" spans="1:21" ht="13.5">
      <c r="A40" s="25" t="s">
        <v>8</v>
      </c>
      <c r="B40" s="25" t="s">
        <v>71</v>
      </c>
      <c r="C40" s="26" t="s">
        <v>241</v>
      </c>
      <c r="D40" s="12">
        <f t="shared" si="0"/>
        <v>10142</v>
      </c>
      <c r="E40" s="12">
        <f t="shared" si="1"/>
        <v>5356</v>
      </c>
      <c r="F40" s="13">
        <f t="shared" si="2"/>
        <v>52.81009662788405</v>
      </c>
      <c r="G40" s="14">
        <v>5203</v>
      </c>
      <c r="H40" s="14">
        <v>153</v>
      </c>
      <c r="I40" s="12">
        <f t="shared" si="3"/>
        <v>4786</v>
      </c>
      <c r="J40" s="13">
        <f t="shared" si="4"/>
        <v>47.18990337211596</v>
      </c>
      <c r="K40" s="14">
        <v>0</v>
      </c>
      <c r="L40" s="13">
        <f t="shared" si="5"/>
        <v>0</v>
      </c>
      <c r="M40" s="14">
        <v>0</v>
      </c>
      <c r="N40" s="13">
        <f t="shared" si="6"/>
        <v>0</v>
      </c>
      <c r="O40" s="14">
        <v>4786</v>
      </c>
      <c r="P40" s="14">
        <v>2769</v>
      </c>
      <c r="Q40" s="13">
        <f t="shared" si="7"/>
        <v>47.18990337211596</v>
      </c>
      <c r="R40" s="15" t="s">
        <v>234</v>
      </c>
      <c r="S40" s="15" t="s">
        <v>235</v>
      </c>
      <c r="T40" s="15" t="s">
        <v>235</v>
      </c>
      <c r="U40" s="15" t="s">
        <v>235</v>
      </c>
    </row>
    <row r="41" spans="1:21" ht="13.5">
      <c r="A41" s="25" t="s">
        <v>8</v>
      </c>
      <c r="B41" s="25" t="s">
        <v>72</v>
      </c>
      <c r="C41" s="26" t="s">
        <v>73</v>
      </c>
      <c r="D41" s="12">
        <f t="shared" si="0"/>
        <v>8294</v>
      </c>
      <c r="E41" s="12">
        <f t="shared" si="1"/>
        <v>4242</v>
      </c>
      <c r="F41" s="13">
        <f t="shared" si="2"/>
        <v>51.14540631782011</v>
      </c>
      <c r="G41" s="14">
        <v>3979</v>
      </c>
      <c r="H41" s="14">
        <v>263</v>
      </c>
      <c r="I41" s="12">
        <f t="shared" si="3"/>
        <v>4052</v>
      </c>
      <c r="J41" s="13">
        <f t="shared" si="4"/>
        <v>48.85459368217989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4052</v>
      </c>
      <c r="P41" s="14">
        <v>2624</v>
      </c>
      <c r="Q41" s="13">
        <f t="shared" si="7"/>
        <v>48.85459368217989</v>
      </c>
      <c r="R41" s="15" t="s">
        <v>234</v>
      </c>
      <c r="S41" s="15" t="s">
        <v>235</v>
      </c>
      <c r="T41" s="15" t="s">
        <v>235</v>
      </c>
      <c r="U41" s="15" t="s">
        <v>235</v>
      </c>
    </row>
    <row r="42" spans="1:21" ht="13.5">
      <c r="A42" s="25" t="s">
        <v>8</v>
      </c>
      <c r="B42" s="25" t="s">
        <v>74</v>
      </c>
      <c r="C42" s="26" t="s">
        <v>75</v>
      </c>
      <c r="D42" s="12">
        <f t="shared" si="0"/>
        <v>8073</v>
      </c>
      <c r="E42" s="12">
        <f t="shared" si="1"/>
        <v>4620</v>
      </c>
      <c r="F42" s="13">
        <f aca="true" t="shared" si="8" ref="F42:F102">E42/D42*100</f>
        <v>57.227796358231146</v>
      </c>
      <c r="G42" s="14">
        <v>4528</v>
      </c>
      <c r="H42" s="14">
        <v>92</v>
      </c>
      <c r="I42" s="12">
        <f t="shared" si="3"/>
        <v>3453</v>
      </c>
      <c r="J42" s="13">
        <f aca="true" t="shared" si="9" ref="J42:J102">I42/D42*100</f>
        <v>42.772203641768854</v>
      </c>
      <c r="K42" s="14">
        <v>0</v>
      </c>
      <c r="L42" s="13">
        <f aca="true" t="shared" si="10" ref="L42:L102">K42/D42*100</f>
        <v>0</v>
      </c>
      <c r="M42" s="14">
        <v>0</v>
      </c>
      <c r="N42" s="13">
        <f aca="true" t="shared" si="11" ref="N42:N102">M42/D42*100</f>
        <v>0</v>
      </c>
      <c r="O42" s="14">
        <v>3453</v>
      </c>
      <c r="P42" s="14">
        <v>2244</v>
      </c>
      <c r="Q42" s="13">
        <f t="shared" si="7"/>
        <v>42.772203641768854</v>
      </c>
      <c r="R42" s="15" t="s">
        <v>234</v>
      </c>
      <c r="S42" s="15" t="s">
        <v>235</v>
      </c>
      <c r="T42" s="15" t="s">
        <v>235</v>
      </c>
      <c r="U42" s="15" t="s">
        <v>235</v>
      </c>
    </row>
    <row r="43" spans="1:21" ht="13.5">
      <c r="A43" s="25" t="s">
        <v>8</v>
      </c>
      <c r="B43" s="25" t="s">
        <v>76</v>
      </c>
      <c r="C43" s="26" t="s">
        <v>77</v>
      </c>
      <c r="D43" s="12">
        <f t="shared" si="0"/>
        <v>6605</v>
      </c>
      <c r="E43" s="12">
        <f t="shared" si="1"/>
        <v>2709</v>
      </c>
      <c r="F43" s="13">
        <f t="shared" si="8"/>
        <v>41.014383043149124</v>
      </c>
      <c r="G43" s="14">
        <v>2709</v>
      </c>
      <c r="H43" s="14">
        <v>0</v>
      </c>
      <c r="I43" s="12">
        <f t="shared" si="3"/>
        <v>3896</v>
      </c>
      <c r="J43" s="13">
        <f t="shared" si="9"/>
        <v>58.985616956850876</v>
      </c>
      <c r="K43" s="14">
        <v>0</v>
      </c>
      <c r="L43" s="13">
        <f t="shared" si="10"/>
        <v>0</v>
      </c>
      <c r="M43" s="14">
        <v>0</v>
      </c>
      <c r="N43" s="13">
        <f t="shared" si="11"/>
        <v>0</v>
      </c>
      <c r="O43" s="14">
        <v>3896</v>
      </c>
      <c r="P43" s="14">
        <v>3260</v>
      </c>
      <c r="Q43" s="13">
        <f t="shared" si="7"/>
        <v>58.985616956850876</v>
      </c>
      <c r="R43" s="15" t="s">
        <v>234</v>
      </c>
      <c r="S43" s="15" t="s">
        <v>235</v>
      </c>
      <c r="T43" s="15" t="s">
        <v>235</v>
      </c>
      <c r="U43" s="15" t="s">
        <v>235</v>
      </c>
    </row>
    <row r="44" spans="1:21" ht="13.5">
      <c r="A44" s="25" t="s">
        <v>8</v>
      </c>
      <c r="B44" s="25" t="s">
        <v>78</v>
      </c>
      <c r="C44" s="26" t="s">
        <v>1</v>
      </c>
      <c r="D44" s="12">
        <f t="shared" si="0"/>
        <v>6146</v>
      </c>
      <c r="E44" s="12">
        <f t="shared" si="1"/>
        <v>3571</v>
      </c>
      <c r="F44" s="13">
        <f t="shared" si="8"/>
        <v>58.10283110966482</v>
      </c>
      <c r="G44" s="14">
        <v>3141</v>
      </c>
      <c r="H44" s="14">
        <v>430</v>
      </c>
      <c r="I44" s="12">
        <f t="shared" si="3"/>
        <v>2575</v>
      </c>
      <c r="J44" s="13">
        <f t="shared" si="9"/>
        <v>41.89716889033518</v>
      </c>
      <c r="K44" s="14">
        <v>0</v>
      </c>
      <c r="L44" s="13">
        <f t="shared" si="10"/>
        <v>0</v>
      </c>
      <c r="M44" s="14">
        <v>0</v>
      </c>
      <c r="N44" s="13">
        <f t="shared" si="11"/>
        <v>0</v>
      </c>
      <c r="O44" s="14">
        <v>2575</v>
      </c>
      <c r="P44" s="14">
        <v>1638</v>
      </c>
      <c r="Q44" s="13">
        <f t="shared" si="7"/>
        <v>41.89716889033518</v>
      </c>
      <c r="R44" s="15" t="s">
        <v>234</v>
      </c>
      <c r="S44" s="15" t="s">
        <v>235</v>
      </c>
      <c r="T44" s="15" t="s">
        <v>235</v>
      </c>
      <c r="U44" s="15" t="s">
        <v>235</v>
      </c>
    </row>
    <row r="45" spans="1:21" ht="13.5">
      <c r="A45" s="25" t="s">
        <v>8</v>
      </c>
      <c r="B45" s="25" t="s">
        <v>79</v>
      </c>
      <c r="C45" s="26" t="s">
        <v>80</v>
      </c>
      <c r="D45" s="12">
        <f t="shared" si="0"/>
        <v>17954</v>
      </c>
      <c r="E45" s="12">
        <f t="shared" si="1"/>
        <v>10822</v>
      </c>
      <c r="F45" s="13">
        <f t="shared" si="8"/>
        <v>60.276261557313134</v>
      </c>
      <c r="G45" s="14">
        <v>10822</v>
      </c>
      <c r="H45" s="14">
        <v>0</v>
      </c>
      <c r="I45" s="12">
        <f t="shared" si="3"/>
        <v>7132</v>
      </c>
      <c r="J45" s="13">
        <f t="shared" si="9"/>
        <v>39.723738442686866</v>
      </c>
      <c r="K45" s="14">
        <v>0</v>
      </c>
      <c r="L45" s="13">
        <f t="shared" si="10"/>
        <v>0</v>
      </c>
      <c r="M45" s="14">
        <v>0</v>
      </c>
      <c r="N45" s="13">
        <f t="shared" si="11"/>
        <v>0</v>
      </c>
      <c r="O45" s="14">
        <v>7132</v>
      </c>
      <c r="P45" s="14">
        <v>3267</v>
      </c>
      <c r="Q45" s="13">
        <f t="shared" si="7"/>
        <v>39.723738442686866</v>
      </c>
      <c r="R45" s="15" t="s">
        <v>234</v>
      </c>
      <c r="S45" s="15" t="s">
        <v>235</v>
      </c>
      <c r="T45" s="15" t="s">
        <v>235</v>
      </c>
      <c r="U45" s="15" t="s">
        <v>235</v>
      </c>
    </row>
    <row r="46" spans="1:21" ht="13.5">
      <c r="A46" s="25" t="s">
        <v>8</v>
      </c>
      <c r="B46" s="25" t="s">
        <v>81</v>
      </c>
      <c r="C46" s="26" t="s">
        <v>236</v>
      </c>
      <c r="D46" s="12">
        <f t="shared" si="0"/>
        <v>5085</v>
      </c>
      <c r="E46" s="12">
        <f t="shared" si="1"/>
        <v>3096</v>
      </c>
      <c r="F46" s="13">
        <f t="shared" si="8"/>
        <v>60.88495575221239</v>
      </c>
      <c r="G46" s="14">
        <v>3096</v>
      </c>
      <c r="H46" s="14">
        <v>0</v>
      </c>
      <c r="I46" s="12">
        <f t="shared" si="3"/>
        <v>1989</v>
      </c>
      <c r="J46" s="13">
        <f t="shared" si="9"/>
        <v>39.11504424778761</v>
      </c>
      <c r="K46" s="14">
        <v>0</v>
      </c>
      <c r="L46" s="13">
        <f t="shared" si="10"/>
        <v>0</v>
      </c>
      <c r="M46" s="14">
        <v>0</v>
      </c>
      <c r="N46" s="13">
        <f t="shared" si="11"/>
        <v>0</v>
      </c>
      <c r="O46" s="14">
        <v>1989</v>
      </c>
      <c r="P46" s="14">
        <v>1350</v>
      </c>
      <c r="Q46" s="13">
        <f t="shared" si="7"/>
        <v>39.11504424778761</v>
      </c>
      <c r="R46" s="15" t="s">
        <v>234</v>
      </c>
      <c r="S46" s="15" t="s">
        <v>235</v>
      </c>
      <c r="T46" s="15" t="s">
        <v>235</v>
      </c>
      <c r="U46" s="15" t="s">
        <v>235</v>
      </c>
    </row>
    <row r="47" spans="1:21" ht="13.5">
      <c r="A47" s="25" t="s">
        <v>8</v>
      </c>
      <c r="B47" s="25" t="s">
        <v>82</v>
      </c>
      <c r="C47" s="26" t="s">
        <v>83</v>
      </c>
      <c r="D47" s="12">
        <f t="shared" si="0"/>
        <v>4782</v>
      </c>
      <c r="E47" s="12">
        <f t="shared" si="1"/>
        <v>3134</v>
      </c>
      <c r="F47" s="13">
        <f t="shared" si="8"/>
        <v>65.53743203680469</v>
      </c>
      <c r="G47" s="14">
        <v>3134</v>
      </c>
      <c r="H47" s="14">
        <v>0</v>
      </c>
      <c r="I47" s="12">
        <f t="shared" si="3"/>
        <v>1648</v>
      </c>
      <c r="J47" s="13">
        <f t="shared" si="9"/>
        <v>34.46256796319532</v>
      </c>
      <c r="K47" s="14">
        <v>0</v>
      </c>
      <c r="L47" s="13">
        <f t="shared" si="10"/>
        <v>0</v>
      </c>
      <c r="M47" s="14">
        <v>0</v>
      </c>
      <c r="N47" s="13">
        <f t="shared" si="11"/>
        <v>0</v>
      </c>
      <c r="O47" s="14">
        <v>1648</v>
      </c>
      <c r="P47" s="14">
        <v>1175</v>
      </c>
      <c r="Q47" s="13">
        <f t="shared" si="7"/>
        <v>34.46256796319532</v>
      </c>
      <c r="R47" s="15" t="s">
        <v>234</v>
      </c>
      <c r="S47" s="15" t="s">
        <v>235</v>
      </c>
      <c r="T47" s="15" t="s">
        <v>235</v>
      </c>
      <c r="U47" s="15" t="s">
        <v>235</v>
      </c>
    </row>
    <row r="48" spans="1:21" ht="13.5">
      <c r="A48" s="25" t="s">
        <v>8</v>
      </c>
      <c r="B48" s="25" t="s">
        <v>84</v>
      </c>
      <c r="C48" s="26" t="s">
        <v>85</v>
      </c>
      <c r="D48" s="12">
        <f t="shared" si="0"/>
        <v>4862</v>
      </c>
      <c r="E48" s="12">
        <f t="shared" si="1"/>
        <v>2902</v>
      </c>
      <c r="F48" s="13">
        <f t="shared" si="8"/>
        <v>59.68737145207733</v>
      </c>
      <c r="G48" s="14">
        <v>2902</v>
      </c>
      <c r="H48" s="14">
        <v>0</v>
      </c>
      <c r="I48" s="12">
        <f t="shared" si="3"/>
        <v>1960</v>
      </c>
      <c r="J48" s="13">
        <f t="shared" si="9"/>
        <v>40.312628547922664</v>
      </c>
      <c r="K48" s="14">
        <v>0</v>
      </c>
      <c r="L48" s="13">
        <f t="shared" si="10"/>
        <v>0</v>
      </c>
      <c r="M48" s="14">
        <v>0</v>
      </c>
      <c r="N48" s="13">
        <f t="shared" si="11"/>
        <v>0</v>
      </c>
      <c r="O48" s="14">
        <v>1960</v>
      </c>
      <c r="P48" s="14">
        <v>1471</v>
      </c>
      <c r="Q48" s="13">
        <f t="shared" si="7"/>
        <v>40.312628547922664</v>
      </c>
      <c r="R48" s="15" t="s">
        <v>234</v>
      </c>
      <c r="S48" s="15" t="s">
        <v>235</v>
      </c>
      <c r="T48" s="15" t="s">
        <v>235</v>
      </c>
      <c r="U48" s="15" t="s">
        <v>235</v>
      </c>
    </row>
    <row r="49" spans="1:21" ht="13.5">
      <c r="A49" s="25" t="s">
        <v>8</v>
      </c>
      <c r="B49" s="25" t="s">
        <v>86</v>
      </c>
      <c r="C49" s="26" t="s">
        <v>87</v>
      </c>
      <c r="D49" s="12">
        <f t="shared" si="0"/>
        <v>1551</v>
      </c>
      <c r="E49" s="12">
        <f t="shared" si="1"/>
        <v>598</v>
      </c>
      <c r="F49" s="13">
        <f t="shared" si="8"/>
        <v>38.555770470664086</v>
      </c>
      <c r="G49" s="14">
        <v>598</v>
      </c>
      <c r="H49" s="14">
        <v>0</v>
      </c>
      <c r="I49" s="12">
        <f t="shared" si="3"/>
        <v>953</v>
      </c>
      <c r="J49" s="13">
        <f t="shared" si="9"/>
        <v>61.444229529335914</v>
      </c>
      <c r="K49" s="14">
        <v>0</v>
      </c>
      <c r="L49" s="13">
        <f t="shared" si="10"/>
        <v>0</v>
      </c>
      <c r="M49" s="14">
        <v>0</v>
      </c>
      <c r="N49" s="13">
        <f t="shared" si="11"/>
        <v>0</v>
      </c>
      <c r="O49" s="14">
        <v>953</v>
      </c>
      <c r="P49" s="14">
        <v>40</v>
      </c>
      <c r="Q49" s="13">
        <f t="shared" si="7"/>
        <v>61.444229529335914</v>
      </c>
      <c r="R49" s="15" t="s">
        <v>234</v>
      </c>
      <c r="S49" s="15" t="s">
        <v>235</v>
      </c>
      <c r="T49" s="15" t="s">
        <v>235</v>
      </c>
      <c r="U49" s="15" t="s">
        <v>235</v>
      </c>
    </row>
    <row r="50" spans="1:21" ht="13.5">
      <c r="A50" s="25" t="s">
        <v>8</v>
      </c>
      <c r="B50" s="25" t="s">
        <v>88</v>
      </c>
      <c r="C50" s="26" t="s">
        <v>89</v>
      </c>
      <c r="D50" s="12">
        <f t="shared" si="0"/>
        <v>1985</v>
      </c>
      <c r="E50" s="12">
        <f t="shared" si="1"/>
        <v>794</v>
      </c>
      <c r="F50" s="13">
        <f t="shared" si="8"/>
        <v>40</v>
      </c>
      <c r="G50" s="14">
        <v>760</v>
      </c>
      <c r="H50" s="14">
        <v>34</v>
      </c>
      <c r="I50" s="12">
        <f t="shared" si="3"/>
        <v>1191</v>
      </c>
      <c r="J50" s="13">
        <f t="shared" si="9"/>
        <v>60</v>
      </c>
      <c r="K50" s="14">
        <v>0</v>
      </c>
      <c r="L50" s="13">
        <f t="shared" si="10"/>
        <v>0</v>
      </c>
      <c r="M50" s="14">
        <v>0</v>
      </c>
      <c r="N50" s="13">
        <f t="shared" si="11"/>
        <v>0</v>
      </c>
      <c r="O50" s="14">
        <v>1191</v>
      </c>
      <c r="P50" s="14">
        <v>298</v>
      </c>
      <c r="Q50" s="13">
        <f t="shared" si="7"/>
        <v>60</v>
      </c>
      <c r="R50" s="15" t="s">
        <v>235</v>
      </c>
      <c r="S50" s="15" t="s">
        <v>234</v>
      </c>
      <c r="T50" s="15" t="s">
        <v>235</v>
      </c>
      <c r="U50" s="15" t="s">
        <v>235</v>
      </c>
    </row>
    <row r="51" spans="1:21" ht="13.5">
      <c r="A51" s="25" t="s">
        <v>8</v>
      </c>
      <c r="B51" s="25" t="s">
        <v>90</v>
      </c>
      <c r="C51" s="26" t="s">
        <v>91</v>
      </c>
      <c r="D51" s="12">
        <f t="shared" si="0"/>
        <v>2869</v>
      </c>
      <c r="E51" s="12">
        <f t="shared" si="1"/>
        <v>1604</v>
      </c>
      <c r="F51" s="13">
        <f t="shared" si="8"/>
        <v>55.90798187521785</v>
      </c>
      <c r="G51" s="14">
        <v>1548</v>
      </c>
      <c r="H51" s="14">
        <v>56</v>
      </c>
      <c r="I51" s="12">
        <f t="shared" si="3"/>
        <v>1265</v>
      </c>
      <c r="J51" s="13">
        <f t="shared" si="9"/>
        <v>44.09201812478216</v>
      </c>
      <c r="K51" s="14">
        <v>0</v>
      </c>
      <c r="L51" s="13">
        <f t="shared" si="10"/>
        <v>0</v>
      </c>
      <c r="M51" s="14">
        <v>0</v>
      </c>
      <c r="N51" s="13">
        <f t="shared" si="11"/>
        <v>0</v>
      </c>
      <c r="O51" s="14">
        <v>1265</v>
      </c>
      <c r="P51" s="14">
        <v>487</v>
      </c>
      <c r="Q51" s="13">
        <f t="shared" si="7"/>
        <v>44.09201812478216</v>
      </c>
      <c r="R51" s="15" t="s">
        <v>234</v>
      </c>
      <c r="S51" s="15" t="s">
        <v>235</v>
      </c>
      <c r="T51" s="15" t="s">
        <v>235</v>
      </c>
      <c r="U51" s="15" t="s">
        <v>235</v>
      </c>
    </row>
    <row r="52" spans="1:21" ht="13.5">
      <c r="A52" s="25" t="s">
        <v>8</v>
      </c>
      <c r="B52" s="25" t="s">
        <v>92</v>
      </c>
      <c r="C52" s="26" t="s">
        <v>93</v>
      </c>
      <c r="D52" s="12">
        <f t="shared" si="0"/>
        <v>904</v>
      </c>
      <c r="E52" s="12">
        <f t="shared" si="1"/>
        <v>6</v>
      </c>
      <c r="F52" s="13">
        <f t="shared" si="8"/>
        <v>0.6637168141592921</v>
      </c>
      <c r="G52" s="14">
        <v>6</v>
      </c>
      <c r="H52" s="14">
        <v>0</v>
      </c>
      <c r="I52" s="12">
        <f t="shared" si="3"/>
        <v>898</v>
      </c>
      <c r="J52" s="13">
        <f t="shared" si="9"/>
        <v>99.33628318584071</v>
      </c>
      <c r="K52" s="14">
        <v>0</v>
      </c>
      <c r="L52" s="13">
        <f t="shared" si="10"/>
        <v>0</v>
      </c>
      <c r="M52" s="14">
        <v>895</v>
      </c>
      <c r="N52" s="13">
        <f t="shared" si="11"/>
        <v>99.00442477876106</v>
      </c>
      <c r="O52" s="14">
        <v>3</v>
      </c>
      <c r="P52" s="14">
        <v>0</v>
      </c>
      <c r="Q52" s="13">
        <f t="shared" si="7"/>
        <v>0.33185840707964603</v>
      </c>
      <c r="R52" s="15" t="s">
        <v>234</v>
      </c>
      <c r="S52" s="15" t="s">
        <v>235</v>
      </c>
      <c r="T52" s="15" t="s">
        <v>235</v>
      </c>
      <c r="U52" s="15" t="s">
        <v>235</v>
      </c>
    </row>
    <row r="53" spans="1:21" ht="13.5">
      <c r="A53" s="25" t="s">
        <v>8</v>
      </c>
      <c r="B53" s="25" t="s">
        <v>94</v>
      </c>
      <c r="C53" s="26" t="s">
        <v>95</v>
      </c>
      <c r="D53" s="12">
        <f t="shared" si="0"/>
        <v>5076</v>
      </c>
      <c r="E53" s="12">
        <f t="shared" si="1"/>
        <v>122</v>
      </c>
      <c r="F53" s="13">
        <f t="shared" si="8"/>
        <v>2.4034672970843185</v>
      </c>
      <c r="G53" s="14">
        <v>122</v>
      </c>
      <c r="H53" s="14">
        <v>0</v>
      </c>
      <c r="I53" s="12">
        <f t="shared" si="3"/>
        <v>4954</v>
      </c>
      <c r="J53" s="13">
        <f t="shared" si="9"/>
        <v>97.59653270291568</v>
      </c>
      <c r="K53" s="14">
        <v>0</v>
      </c>
      <c r="L53" s="13">
        <f t="shared" si="10"/>
        <v>0</v>
      </c>
      <c r="M53" s="14">
        <v>0</v>
      </c>
      <c r="N53" s="13">
        <f t="shared" si="11"/>
        <v>0</v>
      </c>
      <c r="O53" s="14">
        <v>4954</v>
      </c>
      <c r="P53" s="14">
        <v>464</v>
      </c>
      <c r="Q53" s="13">
        <f t="shared" si="7"/>
        <v>97.59653270291568</v>
      </c>
      <c r="R53" s="15" t="s">
        <v>234</v>
      </c>
      <c r="S53" s="15" t="s">
        <v>235</v>
      </c>
      <c r="T53" s="15" t="s">
        <v>235</v>
      </c>
      <c r="U53" s="15" t="s">
        <v>235</v>
      </c>
    </row>
    <row r="54" spans="1:21" ht="13.5">
      <c r="A54" s="25" t="s">
        <v>8</v>
      </c>
      <c r="B54" s="25" t="s">
        <v>96</v>
      </c>
      <c r="C54" s="26" t="s">
        <v>97</v>
      </c>
      <c r="D54" s="12">
        <f t="shared" si="0"/>
        <v>14046</v>
      </c>
      <c r="E54" s="12">
        <f t="shared" si="1"/>
        <v>3223</v>
      </c>
      <c r="F54" s="13">
        <f t="shared" si="8"/>
        <v>22.946034458208743</v>
      </c>
      <c r="G54" s="14">
        <v>3223</v>
      </c>
      <c r="H54" s="14">
        <v>0</v>
      </c>
      <c r="I54" s="12">
        <f t="shared" si="3"/>
        <v>10823</v>
      </c>
      <c r="J54" s="13">
        <f t="shared" si="9"/>
        <v>77.05396554179126</v>
      </c>
      <c r="K54" s="14">
        <v>1519</v>
      </c>
      <c r="L54" s="13">
        <f t="shared" si="10"/>
        <v>10.814466752100243</v>
      </c>
      <c r="M54" s="14">
        <v>0</v>
      </c>
      <c r="N54" s="13">
        <f t="shared" si="11"/>
        <v>0</v>
      </c>
      <c r="O54" s="14">
        <v>9304</v>
      </c>
      <c r="P54" s="14">
        <v>1173</v>
      </c>
      <c r="Q54" s="13">
        <f t="shared" si="7"/>
        <v>66.23949878969103</v>
      </c>
      <c r="R54" s="15" t="s">
        <v>234</v>
      </c>
      <c r="S54" s="15" t="s">
        <v>235</v>
      </c>
      <c r="T54" s="15" t="s">
        <v>235</v>
      </c>
      <c r="U54" s="15" t="s">
        <v>235</v>
      </c>
    </row>
    <row r="55" spans="1:21" ht="13.5">
      <c r="A55" s="25" t="s">
        <v>8</v>
      </c>
      <c r="B55" s="25" t="s">
        <v>98</v>
      </c>
      <c r="C55" s="26" t="s">
        <v>239</v>
      </c>
      <c r="D55" s="12">
        <f t="shared" si="0"/>
        <v>7724</v>
      </c>
      <c r="E55" s="12">
        <f t="shared" si="1"/>
        <v>3641</v>
      </c>
      <c r="F55" s="13">
        <f t="shared" si="8"/>
        <v>47.138788192646295</v>
      </c>
      <c r="G55" s="14">
        <v>3641</v>
      </c>
      <c r="H55" s="14">
        <v>0</v>
      </c>
      <c r="I55" s="12">
        <f t="shared" si="3"/>
        <v>4083</v>
      </c>
      <c r="J55" s="13">
        <f t="shared" si="9"/>
        <v>52.861211807353705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4083</v>
      </c>
      <c r="P55" s="14">
        <v>913</v>
      </c>
      <c r="Q55" s="13">
        <f t="shared" si="7"/>
        <v>52.861211807353705</v>
      </c>
      <c r="R55" s="15" t="s">
        <v>234</v>
      </c>
      <c r="S55" s="15" t="s">
        <v>235</v>
      </c>
      <c r="T55" s="15" t="s">
        <v>235</v>
      </c>
      <c r="U55" s="15" t="s">
        <v>235</v>
      </c>
    </row>
    <row r="56" spans="1:21" ht="13.5">
      <c r="A56" s="25" t="s">
        <v>8</v>
      </c>
      <c r="B56" s="25" t="s">
        <v>99</v>
      </c>
      <c r="C56" s="26" t="s">
        <v>2</v>
      </c>
      <c r="D56" s="12">
        <f t="shared" si="0"/>
        <v>5387</v>
      </c>
      <c r="E56" s="12">
        <f t="shared" si="1"/>
        <v>2917</v>
      </c>
      <c r="F56" s="13">
        <f t="shared" si="8"/>
        <v>54.1488769259328</v>
      </c>
      <c r="G56" s="14">
        <v>2917</v>
      </c>
      <c r="H56" s="14">
        <v>0</v>
      </c>
      <c r="I56" s="12">
        <f t="shared" si="3"/>
        <v>2470</v>
      </c>
      <c r="J56" s="13">
        <f t="shared" si="9"/>
        <v>45.8511230740672</v>
      </c>
      <c r="K56" s="14">
        <v>0</v>
      </c>
      <c r="L56" s="13">
        <f t="shared" si="10"/>
        <v>0</v>
      </c>
      <c r="M56" s="14">
        <v>0</v>
      </c>
      <c r="N56" s="13">
        <f t="shared" si="11"/>
        <v>0</v>
      </c>
      <c r="O56" s="14">
        <v>2470</v>
      </c>
      <c r="P56" s="14">
        <v>1476</v>
      </c>
      <c r="Q56" s="13">
        <f t="shared" si="7"/>
        <v>45.8511230740672</v>
      </c>
      <c r="R56" s="15" t="s">
        <v>234</v>
      </c>
      <c r="S56" s="15" t="s">
        <v>235</v>
      </c>
      <c r="T56" s="15" t="s">
        <v>235</v>
      </c>
      <c r="U56" s="15" t="s">
        <v>235</v>
      </c>
    </row>
    <row r="57" spans="1:21" ht="13.5">
      <c r="A57" s="25" t="s">
        <v>8</v>
      </c>
      <c r="B57" s="25" t="s">
        <v>100</v>
      </c>
      <c r="C57" s="26" t="s">
        <v>101</v>
      </c>
      <c r="D57" s="12">
        <f t="shared" si="0"/>
        <v>10306</v>
      </c>
      <c r="E57" s="12">
        <f t="shared" si="1"/>
        <v>5254</v>
      </c>
      <c r="F57" s="13">
        <f t="shared" si="8"/>
        <v>50.980011643702696</v>
      </c>
      <c r="G57" s="14">
        <v>5254</v>
      </c>
      <c r="H57" s="14">
        <v>0</v>
      </c>
      <c r="I57" s="12">
        <f t="shared" si="3"/>
        <v>5052</v>
      </c>
      <c r="J57" s="13">
        <f t="shared" si="9"/>
        <v>49.0199883562973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5052</v>
      </c>
      <c r="P57" s="14">
        <v>1838</v>
      </c>
      <c r="Q57" s="13">
        <f t="shared" si="7"/>
        <v>49.0199883562973</v>
      </c>
      <c r="R57" s="15" t="s">
        <v>234</v>
      </c>
      <c r="S57" s="15" t="s">
        <v>235</v>
      </c>
      <c r="T57" s="15" t="s">
        <v>235</v>
      </c>
      <c r="U57" s="15" t="s">
        <v>235</v>
      </c>
    </row>
    <row r="58" spans="1:21" ht="13.5">
      <c r="A58" s="25" t="s">
        <v>8</v>
      </c>
      <c r="B58" s="25" t="s">
        <v>102</v>
      </c>
      <c r="C58" s="26" t="s">
        <v>103</v>
      </c>
      <c r="D58" s="12">
        <f t="shared" si="0"/>
        <v>22993</v>
      </c>
      <c r="E58" s="12">
        <f t="shared" si="1"/>
        <v>6059</v>
      </c>
      <c r="F58" s="13">
        <f t="shared" si="8"/>
        <v>26.35149828208585</v>
      </c>
      <c r="G58" s="14">
        <v>5963</v>
      </c>
      <c r="H58" s="14">
        <v>96</v>
      </c>
      <c r="I58" s="12">
        <f t="shared" si="3"/>
        <v>16934</v>
      </c>
      <c r="J58" s="13">
        <f t="shared" si="9"/>
        <v>73.64850171791414</v>
      </c>
      <c r="K58" s="14">
        <v>0</v>
      </c>
      <c r="L58" s="13">
        <f t="shared" si="10"/>
        <v>0</v>
      </c>
      <c r="M58" s="14">
        <v>2386</v>
      </c>
      <c r="N58" s="13">
        <f t="shared" si="11"/>
        <v>10.377071282564259</v>
      </c>
      <c r="O58" s="14">
        <v>14548</v>
      </c>
      <c r="P58" s="14">
        <v>4670</v>
      </c>
      <c r="Q58" s="13">
        <f t="shared" si="7"/>
        <v>63.271430435349885</v>
      </c>
      <c r="R58" s="15" t="s">
        <v>234</v>
      </c>
      <c r="S58" s="15" t="s">
        <v>235</v>
      </c>
      <c r="T58" s="15" t="s">
        <v>235</v>
      </c>
      <c r="U58" s="15" t="s">
        <v>235</v>
      </c>
    </row>
    <row r="59" spans="1:21" ht="13.5">
      <c r="A59" s="25" t="s">
        <v>8</v>
      </c>
      <c r="B59" s="25" t="s">
        <v>104</v>
      </c>
      <c r="C59" s="26" t="s">
        <v>105</v>
      </c>
      <c r="D59" s="12">
        <f t="shared" si="0"/>
        <v>43829</v>
      </c>
      <c r="E59" s="12">
        <f t="shared" si="1"/>
        <v>19292</v>
      </c>
      <c r="F59" s="13">
        <f t="shared" si="8"/>
        <v>44.016518743297816</v>
      </c>
      <c r="G59" s="14">
        <v>19292</v>
      </c>
      <c r="H59" s="14">
        <v>0</v>
      </c>
      <c r="I59" s="12">
        <f t="shared" si="3"/>
        <v>24537</v>
      </c>
      <c r="J59" s="13">
        <f t="shared" si="9"/>
        <v>55.983481256702184</v>
      </c>
      <c r="K59" s="14">
        <v>0</v>
      </c>
      <c r="L59" s="13">
        <f t="shared" si="10"/>
        <v>0</v>
      </c>
      <c r="M59" s="14">
        <v>0</v>
      </c>
      <c r="N59" s="13">
        <f t="shared" si="11"/>
        <v>0</v>
      </c>
      <c r="O59" s="14">
        <v>24537</v>
      </c>
      <c r="P59" s="14">
        <v>13906</v>
      </c>
      <c r="Q59" s="13">
        <f t="shared" si="7"/>
        <v>55.983481256702184</v>
      </c>
      <c r="R59" s="15" t="s">
        <v>234</v>
      </c>
      <c r="S59" s="15" t="s">
        <v>235</v>
      </c>
      <c r="T59" s="15" t="s">
        <v>235</v>
      </c>
      <c r="U59" s="15" t="s">
        <v>235</v>
      </c>
    </row>
    <row r="60" spans="1:21" ht="13.5">
      <c r="A60" s="25" t="s">
        <v>8</v>
      </c>
      <c r="B60" s="25" t="s">
        <v>106</v>
      </c>
      <c r="C60" s="26" t="s">
        <v>3</v>
      </c>
      <c r="D60" s="12">
        <f t="shared" si="0"/>
        <v>7525</v>
      </c>
      <c r="E60" s="12">
        <f t="shared" si="1"/>
        <v>4566</v>
      </c>
      <c r="F60" s="13">
        <f t="shared" si="8"/>
        <v>60.67774086378738</v>
      </c>
      <c r="G60" s="14">
        <v>4522</v>
      </c>
      <c r="H60" s="14">
        <v>44</v>
      </c>
      <c r="I60" s="12">
        <f t="shared" si="3"/>
        <v>2959</v>
      </c>
      <c r="J60" s="13">
        <f t="shared" si="9"/>
        <v>39.32225913621262</v>
      </c>
      <c r="K60" s="14">
        <v>0</v>
      </c>
      <c r="L60" s="13">
        <f t="shared" si="10"/>
        <v>0</v>
      </c>
      <c r="M60" s="14">
        <v>0</v>
      </c>
      <c r="N60" s="13">
        <f t="shared" si="11"/>
        <v>0</v>
      </c>
      <c r="O60" s="14">
        <v>2959</v>
      </c>
      <c r="P60" s="14">
        <v>2522</v>
      </c>
      <c r="Q60" s="13">
        <f t="shared" si="7"/>
        <v>39.32225913621262</v>
      </c>
      <c r="R60" s="15" t="s">
        <v>234</v>
      </c>
      <c r="S60" s="15" t="s">
        <v>235</v>
      </c>
      <c r="T60" s="15" t="s">
        <v>235</v>
      </c>
      <c r="U60" s="15" t="s">
        <v>235</v>
      </c>
    </row>
    <row r="61" spans="1:21" ht="13.5">
      <c r="A61" s="25" t="s">
        <v>8</v>
      </c>
      <c r="B61" s="25" t="s">
        <v>107</v>
      </c>
      <c r="C61" s="26" t="s">
        <v>108</v>
      </c>
      <c r="D61" s="12">
        <f t="shared" si="0"/>
        <v>8665</v>
      </c>
      <c r="E61" s="12">
        <f t="shared" si="1"/>
        <v>3124</v>
      </c>
      <c r="F61" s="13">
        <f t="shared" si="8"/>
        <v>36.053087132140796</v>
      </c>
      <c r="G61" s="14">
        <v>3124</v>
      </c>
      <c r="H61" s="14">
        <v>0</v>
      </c>
      <c r="I61" s="12">
        <f t="shared" si="3"/>
        <v>5541</v>
      </c>
      <c r="J61" s="13">
        <f t="shared" si="9"/>
        <v>63.946912867859204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5541</v>
      </c>
      <c r="P61" s="14">
        <v>2675</v>
      </c>
      <c r="Q61" s="13">
        <f t="shared" si="7"/>
        <v>63.946912867859204</v>
      </c>
      <c r="R61" s="15" t="s">
        <v>234</v>
      </c>
      <c r="S61" s="15" t="s">
        <v>235</v>
      </c>
      <c r="T61" s="15" t="s">
        <v>235</v>
      </c>
      <c r="U61" s="15" t="s">
        <v>235</v>
      </c>
    </row>
    <row r="62" spans="1:21" ht="13.5">
      <c r="A62" s="25" t="s">
        <v>8</v>
      </c>
      <c r="B62" s="25" t="s">
        <v>109</v>
      </c>
      <c r="C62" s="26" t="s">
        <v>110</v>
      </c>
      <c r="D62" s="12">
        <f t="shared" si="0"/>
        <v>5657</v>
      </c>
      <c r="E62" s="12">
        <f t="shared" si="1"/>
        <v>2293</v>
      </c>
      <c r="F62" s="13">
        <f t="shared" si="8"/>
        <v>40.53385186494609</v>
      </c>
      <c r="G62" s="14">
        <v>2283</v>
      </c>
      <c r="H62" s="14">
        <v>10</v>
      </c>
      <c r="I62" s="12">
        <f t="shared" si="3"/>
        <v>3364</v>
      </c>
      <c r="J62" s="13">
        <f t="shared" si="9"/>
        <v>59.46614813505392</v>
      </c>
      <c r="K62" s="14">
        <v>0</v>
      </c>
      <c r="L62" s="13">
        <f t="shared" si="10"/>
        <v>0</v>
      </c>
      <c r="M62" s="14">
        <v>0</v>
      </c>
      <c r="N62" s="13">
        <f t="shared" si="11"/>
        <v>0</v>
      </c>
      <c r="O62" s="14">
        <v>3364</v>
      </c>
      <c r="P62" s="14">
        <v>2087</v>
      </c>
      <c r="Q62" s="13">
        <f t="shared" si="7"/>
        <v>59.46614813505392</v>
      </c>
      <c r="R62" s="15" t="s">
        <v>234</v>
      </c>
      <c r="S62" s="15" t="s">
        <v>235</v>
      </c>
      <c r="T62" s="15" t="s">
        <v>235</v>
      </c>
      <c r="U62" s="15" t="s">
        <v>235</v>
      </c>
    </row>
    <row r="63" spans="1:21" ht="13.5">
      <c r="A63" s="25" t="s">
        <v>8</v>
      </c>
      <c r="B63" s="25" t="s">
        <v>111</v>
      </c>
      <c r="C63" s="26" t="s">
        <v>112</v>
      </c>
      <c r="D63" s="12">
        <f t="shared" si="0"/>
        <v>8336</v>
      </c>
      <c r="E63" s="12">
        <f t="shared" si="1"/>
        <v>5175</v>
      </c>
      <c r="F63" s="13">
        <f t="shared" si="8"/>
        <v>62.080134357005754</v>
      </c>
      <c r="G63" s="14">
        <v>4881</v>
      </c>
      <c r="H63" s="14">
        <v>294</v>
      </c>
      <c r="I63" s="12">
        <f t="shared" si="3"/>
        <v>3161</v>
      </c>
      <c r="J63" s="13">
        <f t="shared" si="9"/>
        <v>37.919865642994246</v>
      </c>
      <c r="K63" s="14">
        <v>0</v>
      </c>
      <c r="L63" s="13">
        <f t="shared" si="10"/>
        <v>0</v>
      </c>
      <c r="M63" s="14">
        <v>0</v>
      </c>
      <c r="N63" s="13">
        <f t="shared" si="11"/>
        <v>0</v>
      </c>
      <c r="O63" s="14">
        <v>3161</v>
      </c>
      <c r="P63" s="14">
        <v>2090</v>
      </c>
      <c r="Q63" s="13">
        <f t="shared" si="7"/>
        <v>37.919865642994246</v>
      </c>
      <c r="R63" s="15" t="s">
        <v>234</v>
      </c>
      <c r="S63" s="15" t="s">
        <v>235</v>
      </c>
      <c r="T63" s="15" t="s">
        <v>235</v>
      </c>
      <c r="U63" s="15" t="s">
        <v>235</v>
      </c>
    </row>
    <row r="64" spans="1:21" ht="13.5">
      <c r="A64" s="25" t="s">
        <v>8</v>
      </c>
      <c r="B64" s="25" t="s">
        <v>113</v>
      </c>
      <c r="C64" s="26" t="s">
        <v>114</v>
      </c>
      <c r="D64" s="12">
        <f t="shared" si="0"/>
        <v>4589</v>
      </c>
      <c r="E64" s="12">
        <f t="shared" si="1"/>
        <v>2075</v>
      </c>
      <c r="F64" s="13">
        <f t="shared" si="8"/>
        <v>45.21682283721944</v>
      </c>
      <c r="G64" s="14">
        <v>2043</v>
      </c>
      <c r="H64" s="14">
        <v>32</v>
      </c>
      <c r="I64" s="12">
        <f t="shared" si="3"/>
        <v>2514</v>
      </c>
      <c r="J64" s="13">
        <f t="shared" si="9"/>
        <v>54.78317716278056</v>
      </c>
      <c r="K64" s="14">
        <v>0</v>
      </c>
      <c r="L64" s="13">
        <f t="shared" si="10"/>
        <v>0</v>
      </c>
      <c r="M64" s="14">
        <v>0</v>
      </c>
      <c r="N64" s="13">
        <f t="shared" si="11"/>
        <v>0</v>
      </c>
      <c r="O64" s="14">
        <v>2514</v>
      </c>
      <c r="P64" s="14">
        <v>1853</v>
      </c>
      <c r="Q64" s="13">
        <f t="shared" si="7"/>
        <v>54.78317716278056</v>
      </c>
      <c r="R64" s="15" t="s">
        <v>234</v>
      </c>
      <c r="S64" s="15" t="s">
        <v>235</v>
      </c>
      <c r="T64" s="15" t="s">
        <v>235</v>
      </c>
      <c r="U64" s="15" t="s">
        <v>235</v>
      </c>
    </row>
    <row r="65" spans="1:21" ht="13.5">
      <c r="A65" s="25" t="s">
        <v>8</v>
      </c>
      <c r="B65" s="25" t="s">
        <v>115</v>
      </c>
      <c r="C65" s="26" t="s">
        <v>116</v>
      </c>
      <c r="D65" s="12">
        <f aca="true" t="shared" si="12" ref="D65:D102">E65+I65</f>
        <v>10472</v>
      </c>
      <c r="E65" s="12">
        <f aca="true" t="shared" si="13" ref="E65:E102">G65+H65</f>
        <v>5063</v>
      </c>
      <c r="F65" s="13">
        <f t="shared" si="8"/>
        <v>48.34797555385791</v>
      </c>
      <c r="G65" s="14">
        <v>5063</v>
      </c>
      <c r="H65" s="14">
        <v>0</v>
      </c>
      <c r="I65" s="12">
        <f aca="true" t="shared" si="14" ref="I65:I102">K65+M65+O65</f>
        <v>5409</v>
      </c>
      <c r="J65" s="13">
        <f t="shared" si="9"/>
        <v>51.6520244461421</v>
      </c>
      <c r="K65" s="14">
        <v>212</v>
      </c>
      <c r="L65" s="13">
        <f t="shared" si="10"/>
        <v>2.024446142093201</v>
      </c>
      <c r="M65" s="14">
        <v>0</v>
      </c>
      <c r="N65" s="13">
        <f t="shared" si="11"/>
        <v>0</v>
      </c>
      <c r="O65" s="14">
        <v>5197</v>
      </c>
      <c r="P65" s="14">
        <v>1768</v>
      </c>
      <c r="Q65" s="13">
        <f aca="true" t="shared" si="15" ref="Q65:Q102">O65/D65*100</f>
        <v>49.62757830404889</v>
      </c>
      <c r="R65" s="15" t="s">
        <v>234</v>
      </c>
      <c r="S65" s="15" t="s">
        <v>235</v>
      </c>
      <c r="T65" s="15" t="s">
        <v>235</v>
      </c>
      <c r="U65" s="15" t="s">
        <v>235</v>
      </c>
    </row>
    <row r="66" spans="1:21" ht="13.5">
      <c r="A66" s="25" t="s">
        <v>8</v>
      </c>
      <c r="B66" s="25" t="s">
        <v>117</v>
      </c>
      <c r="C66" s="26" t="s">
        <v>118</v>
      </c>
      <c r="D66" s="12">
        <f t="shared" si="12"/>
        <v>5912</v>
      </c>
      <c r="E66" s="12">
        <f t="shared" si="13"/>
        <v>1190</v>
      </c>
      <c r="F66" s="13">
        <f t="shared" si="8"/>
        <v>20.12855209742896</v>
      </c>
      <c r="G66" s="14">
        <v>1115</v>
      </c>
      <c r="H66" s="14">
        <v>75</v>
      </c>
      <c r="I66" s="12">
        <f t="shared" si="14"/>
        <v>4722</v>
      </c>
      <c r="J66" s="13">
        <f t="shared" si="9"/>
        <v>79.87144790257105</v>
      </c>
      <c r="K66" s="14">
        <v>0</v>
      </c>
      <c r="L66" s="13">
        <f t="shared" si="10"/>
        <v>0</v>
      </c>
      <c r="M66" s="14">
        <v>0</v>
      </c>
      <c r="N66" s="13">
        <f t="shared" si="11"/>
        <v>0</v>
      </c>
      <c r="O66" s="14">
        <v>4722</v>
      </c>
      <c r="P66" s="14">
        <v>1524</v>
      </c>
      <c r="Q66" s="13">
        <f t="shared" si="15"/>
        <v>79.87144790257105</v>
      </c>
      <c r="R66" s="15" t="s">
        <v>234</v>
      </c>
      <c r="S66" s="15" t="s">
        <v>235</v>
      </c>
      <c r="T66" s="15" t="s">
        <v>235</v>
      </c>
      <c r="U66" s="15" t="s">
        <v>235</v>
      </c>
    </row>
    <row r="67" spans="1:21" ht="13.5">
      <c r="A67" s="25" t="s">
        <v>8</v>
      </c>
      <c r="B67" s="25" t="s">
        <v>119</v>
      </c>
      <c r="C67" s="26" t="s">
        <v>120</v>
      </c>
      <c r="D67" s="12">
        <f t="shared" si="12"/>
        <v>36700</v>
      </c>
      <c r="E67" s="12">
        <f t="shared" si="13"/>
        <v>12504</v>
      </c>
      <c r="F67" s="13">
        <f t="shared" si="8"/>
        <v>34.0708446866485</v>
      </c>
      <c r="G67" s="14">
        <v>12426</v>
      </c>
      <c r="H67" s="14">
        <v>78</v>
      </c>
      <c r="I67" s="12">
        <f t="shared" si="14"/>
        <v>24196</v>
      </c>
      <c r="J67" s="13">
        <f t="shared" si="9"/>
        <v>65.9291553133515</v>
      </c>
      <c r="K67" s="14">
        <v>2550</v>
      </c>
      <c r="L67" s="13">
        <f t="shared" si="10"/>
        <v>6.948228882833788</v>
      </c>
      <c r="M67" s="14">
        <v>0</v>
      </c>
      <c r="N67" s="13">
        <f t="shared" si="11"/>
        <v>0</v>
      </c>
      <c r="O67" s="14">
        <v>21646</v>
      </c>
      <c r="P67" s="14">
        <v>9320</v>
      </c>
      <c r="Q67" s="13">
        <f t="shared" si="15"/>
        <v>58.98092643051771</v>
      </c>
      <c r="R67" s="15" t="s">
        <v>234</v>
      </c>
      <c r="S67" s="15" t="s">
        <v>235</v>
      </c>
      <c r="T67" s="15" t="s">
        <v>235</v>
      </c>
      <c r="U67" s="15" t="s">
        <v>235</v>
      </c>
    </row>
    <row r="68" spans="1:21" ht="13.5">
      <c r="A68" s="25" t="s">
        <v>8</v>
      </c>
      <c r="B68" s="25" t="s">
        <v>121</v>
      </c>
      <c r="C68" s="26" t="s">
        <v>122</v>
      </c>
      <c r="D68" s="12">
        <f t="shared" si="12"/>
        <v>7476</v>
      </c>
      <c r="E68" s="12">
        <f t="shared" si="13"/>
        <v>3959</v>
      </c>
      <c r="F68" s="13">
        <f t="shared" si="8"/>
        <v>52.956126270733016</v>
      </c>
      <c r="G68" s="14">
        <v>3360</v>
      </c>
      <c r="H68" s="14">
        <v>599</v>
      </c>
      <c r="I68" s="12">
        <f t="shared" si="14"/>
        <v>3517</v>
      </c>
      <c r="J68" s="13">
        <f t="shared" si="9"/>
        <v>47.04387372926699</v>
      </c>
      <c r="K68" s="14">
        <v>0</v>
      </c>
      <c r="L68" s="13">
        <f t="shared" si="10"/>
        <v>0</v>
      </c>
      <c r="M68" s="14">
        <v>0</v>
      </c>
      <c r="N68" s="13">
        <f t="shared" si="11"/>
        <v>0</v>
      </c>
      <c r="O68" s="14">
        <v>3517</v>
      </c>
      <c r="P68" s="14">
        <v>2291</v>
      </c>
      <c r="Q68" s="13">
        <f t="shared" si="15"/>
        <v>47.04387372926699</v>
      </c>
      <c r="R68" s="15" t="s">
        <v>234</v>
      </c>
      <c r="S68" s="15" t="s">
        <v>235</v>
      </c>
      <c r="T68" s="15" t="s">
        <v>235</v>
      </c>
      <c r="U68" s="15" t="s">
        <v>235</v>
      </c>
    </row>
    <row r="69" spans="1:21" ht="13.5">
      <c r="A69" s="25" t="s">
        <v>8</v>
      </c>
      <c r="B69" s="25" t="s">
        <v>123</v>
      </c>
      <c r="C69" s="26" t="s">
        <v>124</v>
      </c>
      <c r="D69" s="12">
        <f t="shared" si="12"/>
        <v>14042</v>
      </c>
      <c r="E69" s="12">
        <f t="shared" si="13"/>
        <v>6891</v>
      </c>
      <c r="F69" s="13">
        <f t="shared" si="8"/>
        <v>49.07420595356787</v>
      </c>
      <c r="G69" s="14">
        <v>6871</v>
      </c>
      <c r="H69" s="14">
        <v>20</v>
      </c>
      <c r="I69" s="12">
        <f t="shared" si="14"/>
        <v>7151</v>
      </c>
      <c r="J69" s="13">
        <f t="shared" si="9"/>
        <v>50.925794046432124</v>
      </c>
      <c r="K69" s="14">
        <v>0</v>
      </c>
      <c r="L69" s="13">
        <f t="shared" si="10"/>
        <v>0</v>
      </c>
      <c r="M69" s="14">
        <v>0</v>
      </c>
      <c r="N69" s="13">
        <f t="shared" si="11"/>
        <v>0</v>
      </c>
      <c r="O69" s="14">
        <v>7151</v>
      </c>
      <c r="P69" s="14">
        <v>1868</v>
      </c>
      <c r="Q69" s="13">
        <f t="shared" si="15"/>
        <v>50.925794046432124</v>
      </c>
      <c r="R69" s="15" t="s">
        <v>234</v>
      </c>
      <c r="S69" s="15" t="s">
        <v>235</v>
      </c>
      <c r="T69" s="15" t="s">
        <v>235</v>
      </c>
      <c r="U69" s="15" t="s">
        <v>235</v>
      </c>
    </row>
    <row r="70" spans="1:21" ht="13.5">
      <c r="A70" s="25" t="s">
        <v>8</v>
      </c>
      <c r="B70" s="25" t="s">
        <v>125</v>
      </c>
      <c r="C70" s="26" t="s">
        <v>126</v>
      </c>
      <c r="D70" s="12">
        <f t="shared" si="12"/>
        <v>4567</v>
      </c>
      <c r="E70" s="12">
        <f t="shared" si="13"/>
        <v>2079</v>
      </c>
      <c r="F70" s="13">
        <f t="shared" si="8"/>
        <v>45.522224655134664</v>
      </c>
      <c r="G70" s="14">
        <v>1940</v>
      </c>
      <c r="H70" s="14">
        <v>139</v>
      </c>
      <c r="I70" s="12">
        <f t="shared" si="14"/>
        <v>2488</v>
      </c>
      <c r="J70" s="13">
        <f t="shared" si="9"/>
        <v>54.47777534486534</v>
      </c>
      <c r="K70" s="14">
        <v>0</v>
      </c>
      <c r="L70" s="13">
        <f t="shared" si="10"/>
        <v>0</v>
      </c>
      <c r="M70" s="14">
        <v>0</v>
      </c>
      <c r="N70" s="13">
        <f t="shared" si="11"/>
        <v>0</v>
      </c>
      <c r="O70" s="14">
        <v>2488</v>
      </c>
      <c r="P70" s="14">
        <v>905</v>
      </c>
      <c r="Q70" s="13">
        <f t="shared" si="15"/>
        <v>54.47777534486534</v>
      </c>
      <c r="R70" s="15" t="s">
        <v>234</v>
      </c>
      <c r="S70" s="15" t="s">
        <v>235</v>
      </c>
      <c r="T70" s="15" t="s">
        <v>235</v>
      </c>
      <c r="U70" s="15" t="s">
        <v>235</v>
      </c>
    </row>
    <row r="71" spans="1:21" ht="13.5">
      <c r="A71" s="25" t="s">
        <v>8</v>
      </c>
      <c r="B71" s="25" t="s">
        <v>127</v>
      </c>
      <c r="C71" s="26" t="s">
        <v>128</v>
      </c>
      <c r="D71" s="12">
        <f t="shared" si="12"/>
        <v>11270</v>
      </c>
      <c r="E71" s="12">
        <f t="shared" si="13"/>
        <v>5416</v>
      </c>
      <c r="F71" s="13">
        <f t="shared" si="8"/>
        <v>48.05678793256433</v>
      </c>
      <c r="G71" s="14">
        <v>5389</v>
      </c>
      <c r="H71" s="14">
        <v>27</v>
      </c>
      <c r="I71" s="12">
        <f t="shared" si="14"/>
        <v>5854</v>
      </c>
      <c r="J71" s="13">
        <f t="shared" si="9"/>
        <v>51.943212067435674</v>
      </c>
      <c r="K71" s="14">
        <v>0</v>
      </c>
      <c r="L71" s="13">
        <f t="shared" si="10"/>
        <v>0</v>
      </c>
      <c r="M71" s="14">
        <v>0</v>
      </c>
      <c r="N71" s="13">
        <f t="shared" si="11"/>
        <v>0</v>
      </c>
      <c r="O71" s="14">
        <v>5854</v>
      </c>
      <c r="P71" s="14">
        <v>1233</v>
      </c>
      <c r="Q71" s="13">
        <f t="shared" si="15"/>
        <v>51.943212067435674</v>
      </c>
      <c r="R71" s="15" t="s">
        <v>234</v>
      </c>
      <c r="S71" s="15" t="s">
        <v>235</v>
      </c>
      <c r="T71" s="15" t="s">
        <v>235</v>
      </c>
      <c r="U71" s="15" t="s">
        <v>235</v>
      </c>
    </row>
    <row r="72" spans="1:21" ht="13.5">
      <c r="A72" s="25" t="s">
        <v>8</v>
      </c>
      <c r="B72" s="25" t="s">
        <v>129</v>
      </c>
      <c r="C72" s="26" t="s">
        <v>130</v>
      </c>
      <c r="D72" s="12">
        <f t="shared" si="12"/>
        <v>20968</v>
      </c>
      <c r="E72" s="12">
        <f t="shared" si="13"/>
        <v>7856</v>
      </c>
      <c r="F72" s="13">
        <f t="shared" si="8"/>
        <v>37.4666157954979</v>
      </c>
      <c r="G72" s="14">
        <v>7824</v>
      </c>
      <c r="H72" s="14">
        <v>32</v>
      </c>
      <c r="I72" s="12">
        <f t="shared" si="14"/>
        <v>13112</v>
      </c>
      <c r="J72" s="13">
        <f t="shared" si="9"/>
        <v>62.5333842045021</v>
      </c>
      <c r="K72" s="14">
        <v>0</v>
      </c>
      <c r="L72" s="13">
        <f t="shared" si="10"/>
        <v>0</v>
      </c>
      <c r="M72" s="14">
        <v>0</v>
      </c>
      <c r="N72" s="13">
        <f t="shared" si="11"/>
        <v>0</v>
      </c>
      <c r="O72" s="14">
        <v>13112</v>
      </c>
      <c r="P72" s="14">
        <v>2469</v>
      </c>
      <c r="Q72" s="13">
        <f t="shared" si="15"/>
        <v>62.5333842045021</v>
      </c>
      <c r="R72" s="15" t="s">
        <v>234</v>
      </c>
      <c r="S72" s="15" t="s">
        <v>235</v>
      </c>
      <c r="T72" s="15" t="s">
        <v>235</v>
      </c>
      <c r="U72" s="15" t="s">
        <v>235</v>
      </c>
    </row>
    <row r="73" spans="1:21" ht="13.5">
      <c r="A73" s="25" t="s">
        <v>8</v>
      </c>
      <c r="B73" s="25" t="s">
        <v>131</v>
      </c>
      <c r="C73" s="26" t="s">
        <v>237</v>
      </c>
      <c r="D73" s="12">
        <f t="shared" si="12"/>
        <v>5166</v>
      </c>
      <c r="E73" s="12">
        <f t="shared" si="13"/>
        <v>1766</v>
      </c>
      <c r="F73" s="13">
        <f t="shared" si="8"/>
        <v>34.18505613627565</v>
      </c>
      <c r="G73" s="14">
        <v>1742</v>
      </c>
      <c r="H73" s="14">
        <v>24</v>
      </c>
      <c r="I73" s="12">
        <f t="shared" si="14"/>
        <v>3400</v>
      </c>
      <c r="J73" s="13">
        <f t="shared" si="9"/>
        <v>65.81494386372435</v>
      </c>
      <c r="K73" s="14">
        <v>0</v>
      </c>
      <c r="L73" s="13">
        <f t="shared" si="10"/>
        <v>0</v>
      </c>
      <c r="M73" s="14">
        <v>0</v>
      </c>
      <c r="N73" s="13">
        <f t="shared" si="11"/>
        <v>0</v>
      </c>
      <c r="O73" s="14">
        <v>3400</v>
      </c>
      <c r="P73" s="14">
        <v>864</v>
      </c>
      <c r="Q73" s="13">
        <f t="shared" si="15"/>
        <v>65.81494386372435</v>
      </c>
      <c r="R73" s="15" t="s">
        <v>234</v>
      </c>
      <c r="S73" s="15" t="s">
        <v>235</v>
      </c>
      <c r="T73" s="15" t="s">
        <v>235</v>
      </c>
      <c r="U73" s="15" t="s">
        <v>235</v>
      </c>
    </row>
    <row r="74" spans="1:21" ht="13.5">
      <c r="A74" s="25" t="s">
        <v>8</v>
      </c>
      <c r="B74" s="25" t="s">
        <v>132</v>
      </c>
      <c r="C74" s="26" t="s">
        <v>133</v>
      </c>
      <c r="D74" s="12">
        <f t="shared" si="12"/>
        <v>19145</v>
      </c>
      <c r="E74" s="12">
        <f t="shared" si="13"/>
        <v>6005</v>
      </c>
      <c r="F74" s="13">
        <f t="shared" si="8"/>
        <v>31.365891877774878</v>
      </c>
      <c r="G74" s="14">
        <v>5894</v>
      </c>
      <c r="H74" s="14">
        <v>111</v>
      </c>
      <c r="I74" s="12">
        <f t="shared" si="14"/>
        <v>13140</v>
      </c>
      <c r="J74" s="13">
        <f t="shared" si="9"/>
        <v>68.63410812222513</v>
      </c>
      <c r="K74" s="14">
        <v>0</v>
      </c>
      <c r="L74" s="13">
        <f t="shared" si="10"/>
        <v>0</v>
      </c>
      <c r="M74" s="14">
        <v>0</v>
      </c>
      <c r="N74" s="13">
        <f t="shared" si="11"/>
        <v>0</v>
      </c>
      <c r="O74" s="14">
        <v>13140</v>
      </c>
      <c r="P74" s="14">
        <v>1360</v>
      </c>
      <c r="Q74" s="13">
        <f t="shared" si="15"/>
        <v>68.63410812222513</v>
      </c>
      <c r="R74" s="15" t="s">
        <v>234</v>
      </c>
      <c r="S74" s="15" t="s">
        <v>235</v>
      </c>
      <c r="T74" s="15" t="s">
        <v>235</v>
      </c>
      <c r="U74" s="15" t="s">
        <v>235</v>
      </c>
    </row>
    <row r="75" spans="1:21" ht="13.5">
      <c r="A75" s="25" t="s">
        <v>8</v>
      </c>
      <c r="B75" s="25" t="s">
        <v>134</v>
      </c>
      <c r="C75" s="26" t="s">
        <v>7</v>
      </c>
      <c r="D75" s="12">
        <f t="shared" si="12"/>
        <v>12561</v>
      </c>
      <c r="E75" s="12">
        <f t="shared" si="13"/>
        <v>4055</v>
      </c>
      <c r="F75" s="13">
        <f t="shared" si="8"/>
        <v>32.28246158745323</v>
      </c>
      <c r="G75" s="14">
        <v>3974</v>
      </c>
      <c r="H75" s="14">
        <v>81</v>
      </c>
      <c r="I75" s="12">
        <f t="shared" si="14"/>
        <v>8506</v>
      </c>
      <c r="J75" s="13">
        <f t="shared" si="9"/>
        <v>67.71753841254677</v>
      </c>
      <c r="K75" s="14">
        <v>0</v>
      </c>
      <c r="L75" s="13">
        <f t="shared" si="10"/>
        <v>0</v>
      </c>
      <c r="M75" s="14">
        <v>0</v>
      </c>
      <c r="N75" s="13">
        <f t="shared" si="11"/>
        <v>0</v>
      </c>
      <c r="O75" s="14">
        <v>8506</v>
      </c>
      <c r="P75" s="14">
        <v>2297</v>
      </c>
      <c r="Q75" s="13">
        <f t="shared" si="15"/>
        <v>67.71753841254677</v>
      </c>
      <c r="R75" s="15" t="s">
        <v>234</v>
      </c>
      <c r="S75" s="15" t="s">
        <v>235</v>
      </c>
      <c r="T75" s="15" t="s">
        <v>235</v>
      </c>
      <c r="U75" s="15" t="s">
        <v>235</v>
      </c>
    </row>
    <row r="76" spans="1:21" ht="13.5">
      <c r="A76" s="25" t="s">
        <v>8</v>
      </c>
      <c r="B76" s="25" t="s">
        <v>135</v>
      </c>
      <c r="C76" s="26" t="s">
        <v>5</v>
      </c>
      <c r="D76" s="12">
        <f t="shared" si="12"/>
        <v>16689</v>
      </c>
      <c r="E76" s="12">
        <f t="shared" si="13"/>
        <v>8748</v>
      </c>
      <c r="F76" s="13">
        <f t="shared" si="8"/>
        <v>52.417760201330225</v>
      </c>
      <c r="G76" s="14">
        <v>8648</v>
      </c>
      <c r="H76" s="14">
        <v>100</v>
      </c>
      <c r="I76" s="12">
        <f t="shared" si="14"/>
        <v>7941</v>
      </c>
      <c r="J76" s="13">
        <f t="shared" si="9"/>
        <v>47.58223979866978</v>
      </c>
      <c r="K76" s="14">
        <v>0</v>
      </c>
      <c r="L76" s="13">
        <f t="shared" si="10"/>
        <v>0</v>
      </c>
      <c r="M76" s="14">
        <v>0</v>
      </c>
      <c r="N76" s="13">
        <f t="shared" si="11"/>
        <v>0</v>
      </c>
      <c r="O76" s="14">
        <v>7941</v>
      </c>
      <c r="P76" s="14">
        <v>318</v>
      </c>
      <c r="Q76" s="13">
        <f t="shared" si="15"/>
        <v>47.58223979866978</v>
      </c>
      <c r="R76" s="15" t="s">
        <v>234</v>
      </c>
      <c r="S76" s="15" t="s">
        <v>235</v>
      </c>
      <c r="T76" s="15" t="s">
        <v>235</v>
      </c>
      <c r="U76" s="15" t="s">
        <v>235</v>
      </c>
    </row>
    <row r="77" spans="1:21" ht="13.5">
      <c r="A77" s="25" t="s">
        <v>8</v>
      </c>
      <c r="B77" s="25" t="s">
        <v>136</v>
      </c>
      <c r="C77" s="26" t="s">
        <v>137</v>
      </c>
      <c r="D77" s="12">
        <f t="shared" si="12"/>
        <v>14135</v>
      </c>
      <c r="E77" s="12">
        <f t="shared" si="13"/>
        <v>5920</v>
      </c>
      <c r="F77" s="13">
        <f t="shared" si="8"/>
        <v>41.88185355500531</v>
      </c>
      <c r="G77" s="14">
        <v>5436</v>
      </c>
      <c r="H77" s="14">
        <v>484</v>
      </c>
      <c r="I77" s="12">
        <f t="shared" si="14"/>
        <v>8215</v>
      </c>
      <c r="J77" s="13">
        <f t="shared" si="9"/>
        <v>58.11814644499469</v>
      </c>
      <c r="K77" s="14">
        <v>0</v>
      </c>
      <c r="L77" s="13">
        <f t="shared" si="10"/>
        <v>0</v>
      </c>
      <c r="M77" s="14">
        <v>0</v>
      </c>
      <c r="N77" s="13">
        <f t="shared" si="11"/>
        <v>0</v>
      </c>
      <c r="O77" s="14">
        <v>8215</v>
      </c>
      <c r="P77" s="14">
        <v>1626</v>
      </c>
      <c r="Q77" s="13">
        <f t="shared" si="15"/>
        <v>58.11814644499469</v>
      </c>
      <c r="R77" s="15" t="s">
        <v>234</v>
      </c>
      <c r="S77" s="15" t="s">
        <v>235</v>
      </c>
      <c r="T77" s="15" t="s">
        <v>235</v>
      </c>
      <c r="U77" s="15" t="s">
        <v>235</v>
      </c>
    </row>
    <row r="78" spans="1:21" ht="13.5">
      <c r="A78" s="25" t="s">
        <v>8</v>
      </c>
      <c r="B78" s="25" t="s">
        <v>138</v>
      </c>
      <c r="C78" s="26" t="s">
        <v>139</v>
      </c>
      <c r="D78" s="12">
        <f t="shared" si="12"/>
        <v>7886</v>
      </c>
      <c r="E78" s="12">
        <f t="shared" si="13"/>
        <v>3475</v>
      </c>
      <c r="F78" s="13">
        <f t="shared" si="8"/>
        <v>44.06543241186914</v>
      </c>
      <c r="G78" s="14">
        <v>3377</v>
      </c>
      <c r="H78" s="14">
        <v>98</v>
      </c>
      <c r="I78" s="12">
        <f t="shared" si="14"/>
        <v>4411</v>
      </c>
      <c r="J78" s="13">
        <f t="shared" si="9"/>
        <v>55.93456758813087</v>
      </c>
      <c r="K78" s="14">
        <v>0</v>
      </c>
      <c r="L78" s="13">
        <f t="shared" si="10"/>
        <v>0</v>
      </c>
      <c r="M78" s="14">
        <v>0</v>
      </c>
      <c r="N78" s="13">
        <f t="shared" si="11"/>
        <v>0</v>
      </c>
      <c r="O78" s="14">
        <v>4411</v>
      </c>
      <c r="P78" s="14">
        <v>811</v>
      </c>
      <c r="Q78" s="13">
        <f t="shared" si="15"/>
        <v>55.93456758813087</v>
      </c>
      <c r="R78" s="15" t="s">
        <v>234</v>
      </c>
      <c r="S78" s="15" t="s">
        <v>235</v>
      </c>
      <c r="T78" s="15" t="s">
        <v>235</v>
      </c>
      <c r="U78" s="15" t="s">
        <v>235</v>
      </c>
    </row>
    <row r="79" spans="1:21" ht="13.5">
      <c r="A79" s="25" t="s">
        <v>8</v>
      </c>
      <c r="B79" s="25" t="s">
        <v>140</v>
      </c>
      <c r="C79" s="26" t="s">
        <v>141</v>
      </c>
      <c r="D79" s="12">
        <f t="shared" si="12"/>
        <v>5080</v>
      </c>
      <c r="E79" s="12">
        <f t="shared" si="13"/>
        <v>2528</v>
      </c>
      <c r="F79" s="13">
        <f t="shared" si="8"/>
        <v>49.76377952755905</v>
      </c>
      <c r="G79" s="14">
        <v>2323</v>
      </c>
      <c r="H79" s="14">
        <v>205</v>
      </c>
      <c r="I79" s="12">
        <f t="shared" si="14"/>
        <v>2552</v>
      </c>
      <c r="J79" s="13">
        <f t="shared" si="9"/>
        <v>50.23622047244094</v>
      </c>
      <c r="K79" s="14">
        <v>0</v>
      </c>
      <c r="L79" s="13">
        <f t="shared" si="10"/>
        <v>0</v>
      </c>
      <c r="M79" s="14">
        <v>0</v>
      </c>
      <c r="N79" s="13">
        <f t="shared" si="11"/>
        <v>0</v>
      </c>
      <c r="O79" s="14">
        <v>2552</v>
      </c>
      <c r="P79" s="14">
        <v>708</v>
      </c>
      <c r="Q79" s="13">
        <f t="shared" si="15"/>
        <v>50.23622047244094</v>
      </c>
      <c r="R79" s="15" t="s">
        <v>234</v>
      </c>
      <c r="S79" s="15" t="s">
        <v>235</v>
      </c>
      <c r="T79" s="15" t="s">
        <v>235</v>
      </c>
      <c r="U79" s="15" t="s">
        <v>235</v>
      </c>
    </row>
    <row r="80" spans="1:21" ht="13.5">
      <c r="A80" s="25" t="s">
        <v>8</v>
      </c>
      <c r="B80" s="25" t="s">
        <v>142</v>
      </c>
      <c r="C80" s="26" t="s">
        <v>143</v>
      </c>
      <c r="D80" s="12">
        <f t="shared" si="12"/>
        <v>15173</v>
      </c>
      <c r="E80" s="12">
        <f t="shared" si="13"/>
        <v>7706</v>
      </c>
      <c r="F80" s="13">
        <f t="shared" si="8"/>
        <v>50.78758320701245</v>
      </c>
      <c r="G80" s="14">
        <v>7706</v>
      </c>
      <c r="H80" s="14">
        <v>0</v>
      </c>
      <c r="I80" s="12">
        <f t="shared" si="14"/>
        <v>7467</v>
      </c>
      <c r="J80" s="13">
        <f t="shared" si="9"/>
        <v>49.21241679298755</v>
      </c>
      <c r="K80" s="14">
        <v>0</v>
      </c>
      <c r="L80" s="13">
        <f t="shared" si="10"/>
        <v>0</v>
      </c>
      <c r="M80" s="14">
        <v>0</v>
      </c>
      <c r="N80" s="13">
        <f t="shared" si="11"/>
        <v>0</v>
      </c>
      <c r="O80" s="14">
        <v>7467</v>
      </c>
      <c r="P80" s="14">
        <v>1009</v>
      </c>
      <c r="Q80" s="13">
        <f t="shared" si="15"/>
        <v>49.21241679298755</v>
      </c>
      <c r="R80" s="15" t="s">
        <v>235</v>
      </c>
      <c r="S80" s="15" t="s">
        <v>235</v>
      </c>
      <c r="T80" s="15" t="s">
        <v>235</v>
      </c>
      <c r="U80" s="15" t="s">
        <v>234</v>
      </c>
    </row>
    <row r="81" spans="1:21" ht="13.5">
      <c r="A81" s="25" t="s">
        <v>8</v>
      </c>
      <c r="B81" s="25" t="s">
        <v>144</v>
      </c>
      <c r="C81" s="26" t="s">
        <v>145</v>
      </c>
      <c r="D81" s="12">
        <f t="shared" si="12"/>
        <v>7537</v>
      </c>
      <c r="E81" s="12">
        <f t="shared" si="13"/>
        <v>3025</v>
      </c>
      <c r="F81" s="13">
        <f t="shared" si="8"/>
        <v>40.13533236035558</v>
      </c>
      <c r="G81" s="14">
        <v>2350</v>
      </c>
      <c r="H81" s="14">
        <v>675</v>
      </c>
      <c r="I81" s="12">
        <f t="shared" si="14"/>
        <v>4512</v>
      </c>
      <c r="J81" s="13">
        <f t="shared" si="9"/>
        <v>59.86466763964442</v>
      </c>
      <c r="K81" s="14">
        <v>0</v>
      </c>
      <c r="L81" s="13">
        <f t="shared" si="10"/>
        <v>0</v>
      </c>
      <c r="M81" s="14">
        <v>0</v>
      </c>
      <c r="N81" s="13">
        <f t="shared" si="11"/>
        <v>0</v>
      </c>
      <c r="O81" s="14">
        <v>4512</v>
      </c>
      <c r="P81" s="14">
        <v>1958</v>
      </c>
      <c r="Q81" s="13">
        <f t="shared" si="15"/>
        <v>59.86466763964442</v>
      </c>
      <c r="R81" s="15" t="s">
        <v>234</v>
      </c>
      <c r="S81" s="15" t="s">
        <v>235</v>
      </c>
      <c r="T81" s="15" t="s">
        <v>235</v>
      </c>
      <c r="U81" s="15" t="s">
        <v>235</v>
      </c>
    </row>
    <row r="82" spans="1:21" ht="13.5">
      <c r="A82" s="25" t="s">
        <v>8</v>
      </c>
      <c r="B82" s="25" t="s">
        <v>146</v>
      </c>
      <c r="C82" s="26" t="s">
        <v>147</v>
      </c>
      <c r="D82" s="12">
        <f t="shared" si="12"/>
        <v>7655</v>
      </c>
      <c r="E82" s="12">
        <f t="shared" si="13"/>
        <v>4540</v>
      </c>
      <c r="F82" s="13">
        <f t="shared" si="8"/>
        <v>59.307642064010444</v>
      </c>
      <c r="G82" s="14">
        <v>4540</v>
      </c>
      <c r="H82" s="14">
        <v>0</v>
      </c>
      <c r="I82" s="12">
        <f t="shared" si="14"/>
        <v>3115</v>
      </c>
      <c r="J82" s="13">
        <f t="shared" si="9"/>
        <v>40.69235793598955</v>
      </c>
      <c r="K82" s="14">
        <v>0</v>
      </c>
      <c r="L82" s="13">
        <f t="shared" si="10"/>
        <v>0</v>
      </c>
      <c r="M82" s="14">
        <v>0</v>
      </c>
      <c r="N82" s="13">
        <f t="shared" si="11"/>
        <v>0</v>
      </c>
      <c r="O82" s="14">
        <v>3115</v>
      </c>
      <c r="P82" s="14">
        <v>1177</v>
      </c>
      <c r="Q82" s="13">
        <f t="shared" si="15"/>
        <v>40.69235793598955</v>
      </c>
      <c r="R82" s="15" t="s">
        <v>234</v>
      </c>
      <c r="S82" s="15" t="s">
        <v>235</v>
      </c>
      <c r="T82" s="15" t="s">
        <v>235</v>
      </c>
      <c r="U82" s="15" t="s">
        <v>235</v>
      </c>
    </row>
    <row r="83" spans="1:21" ht="13.5">
      <c r="A83" s="25" t="s">
        <v>8</v>
      </c>
      <c r="B83" s="25" t="s">
        <v>148</v>
      </c>
      <c r="C83" s="26" t="s">
        <v>149</v>
      </c>
      <c r="D83" s="12">
        <f t="shared" si="12"/>
        <v>7214</v>
      </c>
      <c r="E83" s="12">
        <f t="shared" si="13"/>
        <v>3474</v>
      </c>
      <c r="F83" s="13">
        <f t="shared" si="8"/>
        <v>48.1563626282229</v>
      </c>
      <c r="G83" s="14">
        <v>3474</v>
      </c>
      <c r="H83" s="14">
        <v>0</v>
      </c>
      <c r="I83" s="12">
        <f t="shared" si="14"/>
        <v>3740</v>
      </c>
      <c r="J83" s="13">
        <f t="shared" si="9"/>
        <v>51.8436373717771</v>
      </c>
      <c r="K83" s="14">
        <v>0</v>
      </c>
      <c r="L83" s="13">
        <f t="shared" si="10"/>
        <v>0</v>
      </c>
      <c r="M83" s="14">
        <v>0</v>
      </c>
      <c r="N83" s="13">
        <f t="shared" si="11"/>
        <v>0</v>
      </c>
      <c r="O83" s="14">
        <v>3740</v>
      </c>
      <c r="P83" s="14">
        <v>1996</v>
      </c>
      <c r="Q83" s="13">
        <f t="shared" si="15"/>
        <v>51.8436373717771</v>
      </c>
      <c r="R83" s="15" t="s">
        <v>234</v>
      </c>
      <c r="S83" s="15" t="s">
        <v>235</v>
      </c>
      <c r="T83" s="15" t="s">
        <v>235</v>
      </c>
      <c r="U83" s="15" t="s">
        <v>235</v>
      </c>
    </row>
    <row r="84" spans="1:21" ht="13.5">
      <c r="A84" s="25" t="s">
        <v>8</v>
      </c>
      <c r="B84" s="25" t="s">
        <v>150</v>
      </c>
      <c r="C84" s="26" t="s">
        <v>238</v>
      </c>
      <c r="D84" s="12">
        <f t="shared" si="12"/>
        <v>3549</v>
      </c>
      <c r="E84" s="12">
        <f t="shared" si="13"/>
        <v>2467</v>
      </c>
      <c r="F84" s="13">
        <f t="shared" si="8"/>
        <v>69.51253874330797</v>
      </c>
      <c r="G84" s="14">
        <v>2467</v>
      </c>
      <c r="H84" s="14">
        <v>0</v>
      </c>
      <c r="I84" s="12">
        <f t="shared" si="14"/>
        <v>1082</v>
      </c>
      <c r="J84" s="13">
        <f t="shared" si="9"/>
        <v>30.48746125669203</v>
      </c>
      <c r="K84" s="14">
        <v>0</v>
      </c>
      <c r="L84" s="13">
        <f t="shared" si="10"/>
        <v>0</v>
      </c>
      <c r="M84" s="14">
        <v>0</v>
      </c>
      <c r="N84" s="13">
        <f t="shared" si="11"/>
        <v>0</v>
      </c>
      <c r="O84" s="14">
        <v>1082</v>
      </c>
      <c r="P84" s="14">
        <v>689</v>
      </c>
      <c r="Q84" s="13">
        <f t="shared" si="15"/>
        <v>30.48746125669203</v>
      </c>
      <c r="R84" s="15" t="s">
        <v>234</v>
      </c>
      <c r="S84" s="15" t="s">
        <v>235</v>
      </c>
      <c r="T84" s="15" t="s">
        <v>235</v>
      </c>
      <c r="U84" s="15" t="s">
        <v>235</v>
      </c>
    </row>
    <row r="85" spans="1:21" ht="13.5">
      <c r="A85" s="25" t="s">
        <v>8</v>
      </c>
      <c r="B85" s="25" t="s">
        <v>151</v>
      </c>
      <c r="C85" s="26" t="s">
        <v>152</v>
      </c>
      <c r="D85" s="12">
        <f t="shared" si="12"/>
        <v>4069</v>
      </c>
      <c r="E85" s="12">
        <f t="shared" si="13"/>
        <v>1746</v>
      </c>
      <c r="F85" s="13">
        <f t="shared" si="8"/>
        <v>42.90980584910297</v>
      </c>
      <c r="G85" s="14">
        <v>1746</v>
      </c>
      <c r="H85" s="14">
        <v>0</v>
      </c>
      <c r="I85" s="12">
        <f t="shared" si="14"/>
        <v>2323</v>
      </c>
      <c r="J85" s="13">
        <f t="shared" si="9"/>
        <v>57.09019415089702</v>
      </c>
      <c r="K85" s="14">
        <v>0</v>
      </c>
      <c r="L85" s="13">
        <f t="shared" si="10"/>
        <v>0</v>
      </c>
      <c r="M85" s="14">
        <v>0</v>
      </c>
      <c r="N85" s="13">
        <f t="shared" si="11"/>
        <v>0</v>
      </c>
      <c r="O85" s="14">
        <v>2323</v>
      </c>
      <c r="P85" s="14">
        <v>847</v>
      </c>
      <c r="Q85" s="13">
        <f t="shared" si="15"/>
        <v>57.09019415089702</v>
      </c>
      <c r="R85" s="15" t="s">
        <v>234</v>
      </c>
      <c r="S85" s="15" t="s">
        <v>235</v>
      </c>
      <c r="T85" s="15" t="s">
        <v>235</v>
      </c>
      <c r="U85" s="15" t="s">
        <v>235</v>
      </c>
    </row>
    <row r="86" spans="1:21" ht="13.5">
      <c r="A86" s="25" t="s">
        <v>8</v>
      </c>
      <c r="B86" s="25" t="s">
        <v>153</v>
      </c>
      <c r="C86" s="26" t="s">
        <v>154</v>
      </c>
      <c r="D86" s="12">
        <f t="shared" si="12"/>
        <v>9999</v>
      </c>
      <c r="E86" s="12">
        <f t="shared" si="13"/>
        <v>4584</v>
      </c>
      <c r="F86" s="13">
        <f t="shared" si="8"/>
        <v>45.844584458445844</v>
      </c>
      <c r="G86" s="14">
        <v>4129</v>
      </c>
      <c r="H86" s="14">
        <v>455</v>
      </c>
      <c r="I86" s="12">
        <f t="shared" si="14"/>
        <v>5415</v>
      </c>
      <c r="J86" s="13">
        <f t="shared" si="9"/>
        <v>54.155415541554156</v>
      </c>
      <c r="K86" s="14">
        <v>0</v>
      </c>
      <c r="L86" s="13">
        <f t="shared" si="10"/>
        <v>0</v>
      </c>
      <c r="M86" s="14">
        <v>0</v>
      </c>
      <c r="N86" s="13">
        <f t="shared" si="11"/>
        <v>0</v>
      </c>
      <c r="O86" s="14">
        <v>5415</v>
      </c>
      <c r="P86" s="14">
        <v>1338</v>
      </c>
      <c r="Q86" s="13">
        <f t="shared" si="15"/>
        <v>54.155415541554156</v>
      </c>
      <c r="R86" s="15" t="s">
        <v>234</v>
      </c>
      <c r="S86" s="15" t="s">
        <v>235</v>
      </c>
      <c r="T86" s="15" t="s">
        <v>235</v>
      </c>
      <c r="U86" s="15" t="s">
        <v>235</v>
      </c>
    </row>
    <row r="87" spans="1:21" ht="13.5">
      <c r="A87" s="25" t="s">
        <v>8</v>
      </c>
      <c r="B87" s="25" t="s">
        <v>155</v>
      </c>
      <c r="C87" s="26" t="s">
        <v>156</v>
      </c>
      <c r="D87" s="12">
        <f t="shared" si="12"/>
        <v>7298</v>
      </c>
      <c r="E87" s="12">
        <f t="shared" si="13"/>
        <v>4129</v>
      </c>
      <c r="F87" s="13">
        <f t="shared" si="8"/>
        <v>56.577144423129624</v>
      </c>
      <c r="G87" s="14">
        <v>4057</v>
      </c>
      <c r="H87" s="14">
        <v>72</v>
      </c>
      <c r="I87" s="12">
        <f t="shared" si="14"/>
        <v>3169</v>
      </c>
      <c r="J87" s="13">
        <f t="shared" si="9"/>
        <v>43.422855576870376</v>
      </c>
      <c r="K87" s="14">
        <v>0</v>
      </c>
      <c r="L87" s="13">
        <f t="shared" si="10"/>
        <v>0</v>
      </c>
      <c r="M87" s="14">
        <v>0</v>
      </c>
      <c r="N87" s="13">
        <f t="shared" si="11"/>
        <v>0</v>
      </c>
      <c r="O87" s="14">
        <v>3169</v>
      </c>
      <c r="P87" s="14">
        <v>1279</v>
      </c>
      <c r="Q87" s="13">
        <f t="shared" si="15"/>
        <v>43.422855576870376</v>
      </c>
      <c r="R87" s="15" t="s">
        <v>234</v>
      </c>
      <c r="S87" s="15" t="s">
        <v>235</v>
      </c>
      <c r="T87" s="15" t="s">
        <v>235</v>
      </c>
      <c r="U87" s="15" t="s">
        <v>235</v>
      </c>
    </row>
    <row r="88" spans="1:21" ht="13.5">
      <c r="A88" s="25" t="s">
        <v>8</v>
      </c>
      <c r="B88" s="25" t="s">
        <v>157</v>
      </c>
      <c r="C88" s="26" t="s">
        <v>158</v>
      </c>
      <c r="D88" s="12">
        <f t="shared" si="12"/>
        <v>7139</v>
      </c>
      <c r="E88" s="12">
        <f t="shared" si="13"/>
        <v>3755</v>
      </c>
      <c r="F88" s="13">
        <f t="shared" si="8"/>
        <v>52.59840313769435</v>
      </c>
      <c r="G88" s="14">
        <v>3755</v>
      </c>
      <c r="H88" s="14">
        <v>0</v>
      </c>
      <c r="I88" s="12">
        <f t="shared" si="14"/>
        <v>3384</v>
      </c>
      <c r="J88" s="13">
        <f t="shared" si="9"/>
        <v>47.401596862305645</v>
      </c>
      <c r="K88" s="14">
        <v>0</v>
      </c>
      <c r="L88" s="13">
        <f t="shared" si="10"/>
        <v>0</v>
      </c>
      <c r="M88" s="14">
        <v>0</v>
      </c>
      <c r="N88" s="13">
        <f t="shared" si="11"/>
        <v>0</v>
      </c>
      <c r="O88" s="14">
        <v>3384</v>
      </c>
      <c r="P88" s="14">
        <v>1361</v>
      </c>
      <c r="Q88" s="13">
        <f t="shared" si="15"/>
        <v>47.401596862305645</v>
      </c>
      <c r="R88" s="15" t="s">
        <v>234</v>
      </c>
      <c r="S88" s="15" t="s">
        <v>235</v>
      </c>
      <c r="T88" s="15" t="s">
        <v>235</v>
      </c>
      <c r="U88" s="15" t="s">
        <v>235</v>
      </c>
    </row>
    <row r="89" spans="1:21" ht="13.5">
      <c r="A89" s="25" t="s">
        <v>8</v>
      </c>
      <c r="B89" s="25" t="s">
        <v>159</v>
      </c>
      <c r="C89" s="26" t="s">
        <v>160</v>
      </c>
      <c r="D89" s="12">
        <f t="shared" si="12"/>
        <v>6991</v>
      </c>
      <c r="E89" s="12">
        <f t="shared" si="13"/>
        <v>3426</v>
      </c>
      <c r="F89" s="13">
        <f t="shared" si="8"/>
        <v>49.00586468316407</v>
      </c>
      <c r="G89" s="14">
        <v>3426</v>
      </c>
      <c r="H89" s="14">
        <v>0</v>
      </c>
      <c r="I89" s="12">
        <f t="shared" si="14"/>
        <v>3565</v>
      </c>
      <c r="J89" s="13">
        <f t="shared" si="9"/>
        <v>50.99413531683593</v>
      </c>
      <c r="K89" s="14">
        <v>0</v>
      </c>
      <c r="L89" s="13">
        <f t="shared" si="10"/>
        <v>0</v>
      </c>
      <c r="M89" s="14">
        <v>0</v>
      </c>
      <c r="N89" s="13">
        <f t="shared" si="11"/>
        <v>0</v>
      </c>
      <c r="O89" s="14">
        <v>3565</v>
      </c>
      <c r="P89" s="14">
        <v>1456</v>
      </c>
      <c r="Q89" s="13">
        <f t="shared" si="15"/>
        <v>50.99413531683593</v>
      </c>
      <c r="R89" s="15" t="s">
        <v>234</v>
      </c>
      <c r="S89" s="15" t="s">
        <v>235</v>
      </c>
      <c r="T89" s="15" t="s">
        <v>235</v>
      </c>
      <c r="U89" s="15" t="s">
        <v>235</v>
      </c>
    </row>
    <row r="90" spans="1:21" ht="13.5">
      <c r="A90" s="25" t="s">
        <v>8</v>
      </c>
      <c r="B90" s="25" t="s">
        <v>161</v>
      </c>
      <c r="C90" s="26" t="s">
        <v>240</v>
      </c>
      <c r="D90" s="12">
        <f t="shared" si="12"/>
        <v>2113</v>
      </c>
      <c r="E90" s="12">
        <f t="shared" si="13"/>
        <v>992</v>
      </c>
      <c r="F90" s="13">
        <f t="shared" si="8"/>
        <v>46.94746805489825</v>
      </c>
      <c r="G90" s="14">
        <v>992</v>
      </c>
      <c r="H90" s="14">
        <v>0</v>
      </c>
      <c r="I90" s="12">
        <f t="shared" si="14"/>
        <v>1121</v>
      </c>
      <c r="J90" s="13">
        <f t="shared" si="9"/>
        <v>53.052531945101755</v>
      </c>
      <c r="K90" s="14">
        <v>0</v>
      </c>
      <c r="L90" s="13">
        <f t="shared" si="10"/>
        <v>0</v>
      </c>
      <c r="M90" s="14">
        <v>0</v>
      </c>
      <c r="N90" s="13">
        <f t="shared" si="11"/>
        <v>0</v>
      </c>
      <c r="O90" s="14">
        <v>1121</v>
      </c>
      <c r="P90" s="14">
        <v>175</v>
      </c>
      <c r="Q90" s="13">
        <f t="shared" si="15"/>
        <v>53.052531945101755</v>
      </c>
      <c r="R90" s="15" t="s">
        <v>234</v>
      </c>
      <c r="S90" s="15" t="s">
        <v>235</v>
      </c>
      <c r="T90" s="15" t="s">
        <v>235</v>
      </c>
      <c r="U90" s="15" t="s">
        <v>235</v>
      </c>
    </row>
    <row r="91" spans="1:21" ht="13.5">
      <c r="A91" s="25" t="s">
        <v>8</v>
      </c>
      <c r="B91" s="25" t="s">
        <v>162</v>
      </c>
      <c r="C91" s="26" t="s">
        <v>163</v>
      </c>
      <c r="D91" s="12">
        <f t="shared" si="12"/>
        <v>2313</v>
      </c>
      <c r="E91" s="12">
        <f t="shared" si="13"/>
        <v>1073</v>
      </c>
      <c r="F91" s="13">
        <f t="shared" si="8"/>
        <v>46.38996973627324</v>
      </c>
      <c r="G91" s="14">
        <v>1073</v>
      </c>
      <c r="H91" s="14">
        <v>0</v>
      </c>
      <c r="I91" s="12">
        <f t="shared" si="14"/>
        <v>1240</v>
      </c>
      <c r="J91" s="13">
        <f t="shared" si="9"/>
        <v>53.61003026372676</v>
      </c>
      <c r="K91" s="14">
        <v>0</v>
      </c>
      <c r="L91" s="13">
        <f t="shared" si="10"/>
        <v>0</v>
      </c>
      <c r="M91" s="14">
        <v>0</v>
      </c>
      <c r="N91" s="13">
        <f t="shared" si="11"/>
        <v>0</v>
      </c>
      <c r="O91" s="14">
        <v>1240</v>
      </c>
      <c r="P91" s="14">
        <v>282</v>
      </c>
      <c r="Q91" s="13">
        <f t="shared" si="15"/>
        <v>53.61003026372676</v>
      </c>
      <c r="R91" s="15" t="s">
        <v>234</v>
      </c>
      <c r="S91" s="15" t="s">
        <v>235</v>
      </c>
      <c r="T91" s="15" t="s">
        <v>235</v>
      </c>
      <c r="U91" s="15" t="s">
        <v>235</v>
      </c>
    </row>
    <row r="92" spans="1:21" ht="13.5">
      <c r="A92" s="25" t="s">
        <v>8</v>
      </c>
      <c r="B92" s="25" t="s">
        <v>164</v>
      </c>
      <c r="C92" s="26" t="s">
        <v>165</v>
      </c>
      <c r="D92" s="12">
        <f t="shared" si="12"/>
        <v>11885</v>
      </c>
      <c r="E92" s="12">
        <f t="shared" si="13"/>
        <v>8031</v>
      </c>
      <c r="F92" s="13">
        <f t="shared" si="8"/>
        <v>67.57257046697518</v>
      </c>
      <c r="G92" s="14">
        <v>8031</v>
      </c>
      <c r="H92" s="14">
        <v>0</v>
      </c>
      <c r="I92" s="12">
        <f t="shared" si="14"/>
        <v>3854</v>
      </c>
      <c r="J92" s="13">
        <f t="shared" si="9"/>
        <v>32.42742953302482</v>
      </c>
      <c r="K92" s="14">
        <v>0</v>
      </c>
      <c r="L92" s="13">
        <f t="shared" si="10"/>
        <v>0</v>
      </c>
      <c r="M92" s="14">
        <v>0</v>
      </c>
      <c r="N92" s="13">
        <f t="shared" si="11"/>
        <v>0</v>
      </c>
      <c r="O92" s="14">
        <v>3854</v>
      </c>
      <c r="P92" s="14">
        <v>1347</v>
      </c>
      <c r="Q92" s="13">
        <f t="shared" si="15"/>
        <v>32.42742953302482</v>
      </c>
      <c r="R92" s="15" t="s">
        <v>234</v>
      </c>
      <c r="S92" s="15" t="s">
        <v>235</v>
      </c>
      <c r="T92" s="15" t="s">
        <v>235</v>
      </c>
      <c r="U92" s="15" t="s">
        <v>235</v>
      </c>
    </row>
    <row r="93" spans="1:21" ht="13.5">
      <c r="A93" s="25" t="s">
        <v>8</v>
      </c>
      <c r="B93" s="25" t="s">
        <v>166</v>
      </c>
      <c r="C93" s="26" t="s">
        <v>167</v>
      </c>
      <c r="D93" s="12">
        <f t="shared" si="12"/>
        <v>1880</v>
      </c>
      <c r="E93" s="12">
        <f t="shared" si="13"/>
        <v>1113</v>
      </c>
      <c r="F93" s="13">
        <f t="shared" si="8"/>
        <v>59.202127659574465</v>
      </c>
      <c r="G93" s="14">
        <v>1113</v>
      </c>
      <c r="H93" s="14">
        <v>0</v>
      </c>
      <c r="I93" s="12">
        <f t="shared" si="14"/>
        <v>767</v>
      </c>
      <c r="J93" s="13">
        <f t="shared" si="9"/>
        <v>40.797872340425535</v>
      </c>
      <c r="K93" s="14">
        <v>0</v>
      </c>
      <c r="L93" s="13">
        <f t="shared" si="10"/>
        <v>0</v>
      </c>
      <c r="M93" s="14">
        <v>0</v>
      </c>
      <c r="N93" s="13">
        <f t="shared" si="11"/>
        <v>0</v>
      </c>
      <c r="O93" s="14">
        <v>767</v>
      </c>
      <c r="P93" s="14">
        <v>173</v>
      </c>
      <c r="Q93" s="13">
        <f t="shared" si="15"/>
        <v>40.797872340425535</v>
      </c>
      <c r="R93" s="15" t="s">
        <v>235</v>
      </c>
      <c r="S93" s="15" t="s">
        <v>234</v>
      </c>
      <c r="T93" s="15" t="s">
        <v>235</v>
      </c>
      <c r="U93" s="15" t="s">
        <v>235</v>
      </c>
    </row>
    <row r="94" spans="1:21" ht="13.5">
      <c r="A94" s="25" t="s">
        <v>8</v>
      </c>
      <c r="B94" s="25" t="s">
        <v>168</v>
      </c>
      <c r="C94" s="26" t="s">
        <v>169</v>
      </c>
      <c r="D94" s="12">
        <f t="shared" si="12"/>
        <v>6072</v>
      </c>
      <c r="E94" s="12">
        <f t="shared" si="13"/>
        <v>2311</v>
      </c>
      <c r="F94" s="13">
        <f t="shared" si="8"/>
        <v>38.059947299077734</v>
      </c>
      <c r="G94" s="14">
        <v>2311</v>
      </c>
      <c r="H94" s="14">
        <v>0</v>
      </c>
      <c r="I94" s="12">
        <f t="shared" si="14"/>
        <v>3761</v>
      </c>
      <c r="J94" s="13">
        <f t="shared" si="9"/>
        <v>61.940052700922266</v>
      </c>
      <c r="K94" s="14">
        <v>0</v>
      </c>
      <c r="L94" s="13">
        <f t="shared" si="10"/>
        <v>0</v>
      </c>
      <c r="M94" s="14">
        <v>0</v>
      </c>
      <c r="N94" s="13">
        <f t="shared" si="11"/>
        <v>0</v>
      </c>
      <c r="O94" s="14">
        <v>3761</v>
      </c>
      <c r="P94" s="14">
        <v>1334</v>
      </c>
      <c r="Q94" s="13">
        <f t="shared" si="15"/>
        <v>61.940052700922266</v>
      </c>
      <c r="R94" s="15" t="s">
        <v>234</v>
      </c>
      <c r="S94" s="15" t="s">
        <v>235</v>
      </c>
      <c r="T94" s="15" t="s">
        <v>235</v>
      </c>
      <c r="U94" s="15" t="s">
        <v>235</v>
      </c>
    </row>
    <row r="95" spans="1:21" ht="13.5">
      <c r="A95" s="25" t="s">
        <v>8</v>
      </c>
      <c r="B95" s="25" t="s">
        <v>170</v>
      </c>
      <c r="C95" s="26" t="s">
        <v>171</v>
      </c>
      <c r="D95" s="12">
        <f t="shared" si="12"/>
        <v>7199</v>
      </c>
      <c r="E95" s="12">
        <f t="shared" si="13"/>
        <v>1556</v>
      </c>
      <c r="F95" s="13">
        <f t="shared" si="8"/>
        <v>21.614113071259897</v>
      </c>
      <c r="G95" s="14">
        <v>1556</v>
      </c>
      <c r="H95" s="14">
        <v>0</v>
      </c>
      <c r="I95" s="12">
        <f t="shared" si="14"/>
        <v>5643</v>
      </c>
      <c r="J95" s="13">
        <f t="shared" si="9"/>
        <v>78.3858869287401</v>
      </c>
      <c r="K95" s="14">
        <v>0</v>
      </c>
      <c r="L95" s="13">
        <f t="shared" si="10"/>
        <v>0</v>
      </c>
      <c r="M95" s="14">
        <v>0</v>
      </c>
      <c r="N95" s="13">
        <f t="shared" si="11"/>
        <v>0</v>
      </c>
      <c r="O95" s="14">
        <v>5643</v>
      </c>
      <c r="P95" s="14">
        <v>1009</v>
      </c>
      <c r="Q95" s="13">
        <f t="shared" si="15"/>
        <v>78.3858869287401</v>
      </c>
      <c r="R95" s="15" t="s">
        <v>234</v>
      </c>
      <c r="S95" s="15" t="s">
        <v>235</v>
      </c>
      <c r="T95" s="15" t="s">
        <v>235</v>
      </c>
      <c r="U95" s="15" t="s">
        <v>235</v>
      </c>
    </row>
    <row r="96" spans="1:21" ht="13.5">
      <c r="A96" s="25" t="s">
        <v>8</v>
      </c>
      <c r="B96" s="25" t="s">
        <v>172</v>
      </c>
      <c r="C96" s="26" t="s">
        <v>173</v>
      </c>
      <c r="D96" s="12">
        <f t="shared" si="12"/>
        <v>9289</v>
      </c>
      <c r="E96" s="12">
        <f t="shared" si="13"/>
        <v>4400</v>
      </c>
      <c r="F96" s="13">
        <f t="shared" si="8"/>
        <v>47.36785445150178</v>
      </c>
      <c r="G96" s="14">
        <v>4400</v>
      </c>
      <c r="H96" s="14">
        <v>0</v>
      </c>
      <c r="I96" s="12">
        <f t="shared" si="14"/>
        <v>4889</v>
      </c>
      <c r="J96" s="13">
        <f t="shared" si="9"/>
        <v>52.63214554849822</v>
      </c>
      <c r="K96" s="14">
        <v>0</v>
      </c>
      <c r="L96" s="13">
        <f t="shared" si="10"/>
        <v>0</v>
      </c>
      <c r="M96" s="14">
        <v>0</v>
      </c>
      <c r="N96" s="13">
        <f t="shared" si="11"/>
        <v>0</v>
      </c>
      <c r="O96" s="14">
        <v>4889</v>
      </c>
      <c r="P96" s="14">
        <v>1343</v>
      </c>
      <c r="Q96" s="13">
        <f t="shared" si="15"/>
        <v>52.63214554849822</v>
      </c>
      <c r="R96" s="15" t="s">
        <v>234</v>
      </c>
      <c r="S96" s="15" t="s">
        <v>235</v>
      </c>
      <c r="T96" s="15" t="s">
        <v>235</v>
      </c>
      <c r="U96" s="15" t="s">
        <v>235</v>
      </c>
    </row>
    <row r="97" spans="1:21" ht="13.5">
      <c r="A97" s="25" t="s">
        <v>8</v>
      </c>
      <c r="B97" s="25" t="s">
        <v>174</v>
      </c>
      <c r="C97" s="26" t="s">
        <v>175</v>
      </c>
      <c r="D97" s="12">
        <f t="shared" si="12"/>
        <v>13222</v>
      </c>
      <c r="E97" s="12">
        <f t="shared" si="13"/>
        <v>7793</v>
      </c>
      <c r="F97" s="13">
        <f t="shared" si="8"/>
        <v>58.93964604447134</v>
      </c>
      <c r="G97" s="14">
        <v>7793</v>
      </c>
      <c r="H97" s="14">
        <v>0</v>
      </c>
      <c r="I97" s="12">
        <f t="shared" si="14"/>
        <v>5429</v>
      </c>
      <c r="J97" s="13">
        <f t="shared" si="9"/>
        <v>41.06035395552867</v>
      </c>
      <c r="K97" s="14">
        <v>0</v>
      </c>
      <c r="L97" s="13">
        <f t="shared" si="10"/>
        <v>0</v>
      </c>
      <c r="M97" s="14">
        <v>0</v>
      </c>
      <c r="N97" s="13">
        <f t="shared" si="11"/>
        <v>0</v>
      </c>
      <c r="O97" s="14">
        <v>5429</v>
      </c>
      <c r="P97" s="14">
        <v>1433</v>
      </c>
      <c r="Q97" s="13">
        <f t="shared" si="15"/>
        <v>41.06035395552867</v>
      </c>
      <c r="R97" s="15" t="s">
        <v>234</v>
      </c>
      <c r="S97" s="15" t="s">
        <v>235</v>
      </c>
      <c r="T97" s="15" t="s">
        <v>235</v>
      </c>
      <c r="U97" s="15" t="s">
        <v>235</v>
      </c>
    </row>
    <row r="98" spans="1:21" ht="13.5">
      <c r="A98" s="25" t="s">
        <v>8</v>
      </c>
      <c r="B98" s="25" t="s">
        <v>176</v>
      </c>
      <c r="C98" s="26" t="s">
        <v>177</v>
      </c>
      <c r="D98" s="12">
        <f t="shared" si="12"/>
        <v>7399</v>
      </c>
      <c r="E98" s="12">
        <f t="shared" si="13"/>
        <v>3410</v>
      </c>
      <c r="F98" s="13">
        <f t="shared" si="8"/>
        <v>46.087309095823755</v>
      </c>
      <c r="G98" s="14">
        <v>3410</v>
      </c>
      <c r="H98" s="14">
        <v>0</v>
      </c>
      <c r="I98" s="12">
        <f t="shared" si="14"/>
        <v>3989</v>
      </c>
      <c r="J98" s="13">
        <f t="shared" si="9"/>
        <v>53.912690904176245</v>
      </c>
      <c r="K98" s="14">
        <v>0</v>
      </c>
      <c r="L98" s="13">
        <f t="shared" si="10"/>
        <v>0</v>
      </c>
      <c r="M98" s="14">
        <v>0</v>
      </c>
      <c r="N98" s="13">
        <f t="shared" si="11"/>
        <v>0</v>
      </c>
      <c r="O98" s="14">
        <v>3989</v>
      </c>
      <c r="P98" s="14">
        <v>97</v>
      </c>
      <c r="Q98" s="13">
        <f t="shared" si="15"/>
        <v>53.912690904176245</v>
      </c>
      <c r="R98" s="15" t="s">
        <v>234</v>
      </c>
      <c r="S98" s="15" t="s">
        <v>235</v>
      </c>
      <c r="T98" s="15" t="s">
        <v>235</v>
      </c>
      <c r="U98" s="15" t="s">
        <v>235</v>
      </c>
    </row>
    <row r="99" spans="1:21" ht="13.5">
      <c r="A99" s="25" t="s">
        <v>8</v>
      </c>
      <c r="B99" s="25" t="s">
        <v>178</v>
      </c>
      <c r="C99" s="26" t="s">
        <v>179</v>
      </c>
      <c r="D99" s="12">
        <f t="shared" si="12"/>
        <v>8262</v>
      </c>
      <c r="E99" s="12">
        <f t="shared" si="13"/>
        <v>5683</v>
      </c>
      <c r="F99" s="13">
        <f t="shared" si="8"/>
        <v>68.78479786976519</v>
      </c>
      <c r="G99" s="14">
        <v>5683</v>
      </c>
      <c r="H99" s="14">
        <v>0</v>
      </c>
      <c r="I99" s="12">
        <f t="shared" si="14"/>
        <v>2579</v>
      </c>
      <c r="J99" s="13">
        <f t="shared" si="9"/>
        <v>31.215202130234807</v>
      </c>
      <c r="K99" s="14">
        <v>0</v>
      </c>
      <c r="L99" s="13">
        <f t="shared" si="10"/>
        <v>0</v>
      </c>
      <c r="M99" s="14">
        <v>0</v>
      </c>
      <c r="N99" s="13">
        <f t="shared" si="11"/>
        <v>0</v>
      </c>
      <c r="O99" s="14">
        <v>2579</v>
      </c>
      <c r="P99" s="14">
        <v>217</v>
      </c>
      <c r="Q99" s="13">
        <f t="shared" si="15"/>
        <v>31.215202130234807</v>
      </c>
      <c r="R99" s="15" t="s">
        <v>235</v>
      </c>
      <c r="S99" s="15" t="s">
        <v>234</v>
      </c>
      <c r="T99" s="15" t="s">
        <v>235</v>
      </c>
      <c r="U99" s="15" t="s">
        <v>235</v>
      </c>
    </row>
    <row r="100" spans="1:21" ht="13.5">
      <c r="A100" s="25" t="s">
        <v>8</v>
      </c>
      <c r="B100" s="25" t="s">
        <v>180</v>
      </c>
      <c r="C100" s="26" t="s">
        <v>181</v>
      </c>
      <c r="D100" s="12">
        <f t="shared" si="12"/>
        <v>7792</v>
      </c>
      <c r="E100" s="12">
        <f t="shared" si="13"/>
        <v>3702</v>
      </c>
      <c r="F100" s="13">
        <f t="shared" si="8"/>
        <v>47.51026694045174</v>
      </c>
      <c r="G100" s="14">
        <v>3702</v>
      </c>
      <c r="H100" s="14">
        <v>0</v>
      </c>
      <c r="I100" s="12">
        <f t="shared" si="14"/>
        <v>4090</v>
      </c>
      <c r="J100" s="13">
        <f t="shared" si="9"/>
        <v>52.48973305954825</v>
      </c>
      <c r="K100" s="14">
        <v>654</v>
      </c>
      <c r="L100" s="13">
        <f t="shared" si="10"/>
        <v>8.393223819301848</v>
      </c>
      <c r="M100" s="14">
        <v>0</v>
      </c>
      <c r="N100" s="13">
        <f t="shared" si="11"/>
        <v>0</v>
      </c>
      <c r="O100" s="14">
        <v>3436</v>
      </c>
      <c r="P100" s="14">
        <v>218</v>
      </c>
      <c r="Q100" s="13">
        <f t="shared" si="15"/>
        <v>44.096509240246405</v>
      </c>
      <c r="R100" s="15" t="s">
        <v>234</v>
      </c>
      <c r="S100" s="15" t="s">
        <v>235</v>
      </c>
      <c r="T100" s="15" t="s">
        <v>235</v>
      </c>
      <c r="U100" s="15" t="s">
        <v>235</v>
      </c>
    </row>
    <row r="101" spans="1:21" ht="13.5">
      <c r="A101" s="25" t="s">
        <v>8</v>
      </c>
      <c r="B101" s="25" t="s">
        <v>182</v>
      </c>
      <c r="C101" s="26" t="s">
        <v>183</v>
      </c>
      <c r="D101" s="12">
        <f t="shared" si="12"/>
        <v>7528</v>
      </c>
      <c r="E101" s="12">
        <f t="shared" si="13"/>
        <v>5096</v>
      </c>
      <c r="F101" s="13">
        <f t="shared" si="8"/>
        <v>67.69394261424017</v>
      </c>
      <c r="G101" s="14">
        <v>5036</v>
      </c>
      <c r="H101" s="14">
        <v>60</v>
      </c>
      <c r="I101" s="12">
        <f t="shared" si="14"/>
        <v>2432</v>
      </c>
      <c r="J101" s="13">
        <f t="shared" si="9"/>
        <v>32.30605738575983</v>
      </c>
      <c r="K101" s="14">
        <v>271</v>
      </c>
      <c r="L101" s="13">
        <f t="shared" si="10"/>
        <v>3.599893730074389</v>
      </c>
      <c r="M101" s="14">
        <v>0</v>
      </c>
      <c r="N101" s="13">
        <f t="shared" si="11"/>
        <v>0</v>
      </c>
      <c r="O101" s="14">
        <v>2161</v>
      </c>
      <c r="P101" s="14">
        <v>404</v>
      </c>
      <c r="Q101" s="13">
        <f t="shared" si="15"/>
        <v>28.70616365568544</v>
      </c>
      <c r="R101" s="15" t="s">
        <v>234</v>
      </c>
      <c r="S101" s="15" t="s">
        <v>235</v>
      </c>
      <c r="T101" s="15" t="s">
        <v>235</v>
      </c>
      <c r="U101" s="15" t="s">
        <v>235</v>
      </c>
    </row>
    <row r="102" spans="1:21" ht="13.5">
      <c r="A102" s="25" t="s">
        <v>8</v>
      </c>
      <c r="B102" s="25" t="s">
        <v>184</v>
      </c>
      <c r="C102" s="26" t="s">
        <v>185</v>
      </c>
      <c r="D102" s="12">
        <f t="shared" si="12"/>
        <v>6261</v>
      </c>
      <c r="E102" s="12">
        <f t="shared" si="13"/>
        <v>1998</v>
      </c>
      <c r="F102" s="13">
        <f t="shared" si="8"/>
        <v>31.911835170100623</v>
      </c>
      <c r="G102" s="14">
        <v>1998</v>
      </c>
      <c r="H102" s="14">
        <v>0</v>
      </c>
      <c r="I102" s="12">
        <f t="shared" si="14"/>
        <v>4263</v>
      </c>
      <c r="J102" s="13">
        <f t="shared" si="9"/>
        <v>68.08816482989938</v>
      </c>
      <c r="K102" s="14">
        <v>0</v>
      </c>
      <c r="L102" s="13">
        <f t="shared" si="10"/>
        <v>0</v>
      </c>
      <c r="M102" s="14">
        <v>0</v>
      </c>
      <c r="N102" s="13">
        <f t="shared" si="11"/>
        <v>0</v>
      </c>
      <c r="O102" s="14">
        <v>4263</v>
      </c>
      <c r="P102" s="14">
        <v>778</v>
      </c>
      <c r="Q102" s="13">
        <f t="shared" si="15"/>
        <v>68.08816482989938</v>
      </c>
      <c r="R102" s="15" t="s">
        <v>234</v>
      </c>
      <c r="S102" s="15" t="s">
        <v>235</v>
      </c>
      <c r="T102" s="15" t="s">
        <v>235</v>
      </c>
      <c r="U102" s="15" t="s">
        <v>235</v>
      </c>
    </row>
    <row r="103" spans="1:21" ht="13.5">
      <c r="A103" s="41" t="s">
        <v>186</v>
      </c>
      <c r="B103" s="42"/>
      <c r="C103" s="43"/>
      <c r="D103" s="12">
        <f>E103+I103</f>
        <v>1801804</v>
      </c>
      <c r="E103" s="12">
        <f>G103+H103</f>
        <v>527662</v>
      </c>
      <c r="F103" s="13">
        <f>E103/D103*100</f>
        <v>29.28520527204957</v>
      </c>
      <c r="G103" s="14">
        <f>SUM(G7:G102)</f>
        <v>519811</v>
      </c>
      <c r="H103" s="14">
        <f>SUM(H7:H102)</f>
        <v>7851</v>
      </c>
      <c r="I103" s="12">
        <f>K103+M103+O103</f>
        <v>1274142</v>
      </c>
      <c r="J103" s="13">
        <f>I103/D103*100</f>
        <v>70.71479472795043</v>
      </c>
      <c r="K103" s="14">
        <f>SUM(K7:K102)</f>
        <v>543247</v>
      </c>
      <c r="L103" s="13">
        <f>K103/D103*100</f>
        <v>30.15017171679051</v>
      </c>
      <c r="M103" s="14">
        <f>SUM(M7:M102)</f>
        <v>3801</v>
      </c>
      <c r="N103" s="13">
        <f>M103/D103*100</f>
        <v>0.210955242634604</v>
      </c>
      <c r="O103" s="14">
        <f>SUM(O7:O102)</f>
        <v>727094</v>
      </c>
      <c r="P103" s="14">
        <f>SUM(P7:P102)</f>
        <v>250240</v>
      </c>
      <c r="Q103" s="13">
        <f>O103/D103*100</f>
        <v>40.35366776852532</v>
      </c>
      <c r="R103" s="16">
        <f>COUNTIF(R7:R102,"○")</f>
        <v>88</v>
      </c>
      <c r="S103" s="16">
        <f>COUNTIF(S7:S102,"○")</f>
        <v>6</v>
      </c>
      <c r="T103" s="16">
        <f>COUNTIF(T7:T102,"○")</f>
        <v>1</v>
      </c>
      <c r="U103" s="16">
        <f>COUNTIF(U7:U102,"○")</f>
        <v>1</v>
      </c>
    </row>
  </sheetData>
  <mergeCells count="19">
    <mergeCell ref="A103:C103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208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187</v>
      </c>
      <c r="B2" s="49" t="s">
        <v>188</v>
      </c>
      <c r="C2" s="52" t="s">
        <v>189</v>
      </c>
      <c r="D2" s="19" t="s">
        <v>190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191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192</v>
      </c>
      <c r="E3" s="64" t="s">
        <v>193</v>
      </c>
      <c r="F3" s="72"/>
      <c r="G3" s="73"/>
      <c r="H3" s="61" t="s">
        <v>194</v>
      </c>
      <c r="I3" s="62"/>
      <c r="J3" s="63"/>
      <c r="K3" s="64" t="s">
        <v>195</v>
      </c>
      <c r="L3" s="62"/>
      <c r="M3" s="63"/>
      <c r="N3" s="34" t="s">
        <v>192</v>
      </c>
      <c r="O3" s="22" t="s">
        <v>196</v>
      </c>
      <c r="P3" s="32"/>
      <c r="Q3" s="32"/>
      <c r="R3" s="32"/>
      <c r="S3" s="32"/>
      <c r="T3" s="33"/>
      <c r="U3" s="22" t="s">
        <v>197</v>
      </c>
      <c r="V3" s="32"/>
      <c r="W3" s="32"/>
      <c r="X3" s="32"/>
      <c r="Y3" s="32"/>
      <c r="Z3" s="33"/>
      <c r="AA3" s="22" t="s">
        <v>198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192</v>
      </c>
      <c r="F4" s="23" t="s">
        <v>199</v>
      </c>
      <c r="G4" s="23" t="s">
        <v>200</v>
      </c>
      <c r="H4" s="34" t="s">
        <v>192</v>
      </c>
      <c r="I4" s="23" t="s">
        <v>199</v>
      </c>
      <c r="J4" s="23" t="s">
        <v>200</v>
      </c>
      <c r="K4" s="34" t="s">
        <v>192</v>
      </c>
      <c r="L4" s="23" t="s">
        <v>199</v>
      </c>
      <c r="M4" s="23" t="s">
        <v>200</v>
      </c>
      <c r="N4" s="35"/>
      <c r="O4" s="34" t="s">
        <v>192</v>
      </c>
      <c r="P4" s="23" t="s">
        <v>201</v>
      </c>
      <c r="Q4" s="23" t="s">
        <v>202</v>
      </c>
      <c r="R4" s="23" t="s">
        <v>203</v>
      </c>
      <c r="S4" s="23" t="s">
        <v>204</v>
      </c>
      <c r="T4" s="23" t="s">
        <v>205</v>
      </c>
      <c r="U4" s="34" t="s">
        <v>192</v>
      </c>
      <c r="V4" s="23" t="s">
        <v>201</v>
      </c>
      <c r="W4" s="23" t="s">
        <v>202</v>
      </c>
      <c r="X4" s="23" t="s">
        <v>203</v>
      </c>
      <c r="Y4" s="23" t="s">
        <v>204</v>
      </c>
      <c r="Z4" s="23" t="s">
        <v>205</v>
      </c>
      <c r="AA4" s="34" t="s">
        <v>192</v>
      </c>
      <c r="AB4" s="23" t="s">
        <v>199</v>
      </c>
      <c r="AC4" s="23" t="s">
        <v>200</v>
      </c>
    </row>
    <row r="5" spans="1:29" s="29" customFormat="1" ht="13.5">
      <c r="A5" s="48"/>
      <c r="B5" s="69"/>
      <c r="C5" s="71"/>
      <c r="D5" s="24" t="s">
        <v>206</v>
      </c>
      <c r="E5" s="24" t="s">
        <v>206</v>
      </c>
      <c r="F5" s="24" t="s">
        <v>206</v>
      </c>
      <c r="G5" s="24" t="s">
        <v>206</v>
      </c>
      <c r="H5" s="24" t="s">
        <v>206</v>
      </c>
      <c r="I5" s="24" t="s">
        <v>206</v>
      </c>
      <c r="J5" s="24" t="s">
        <v>206</v>
      </c>
      <c r="K5" s="24" t="s">
        <v>206</v>
      </c>
      <c r="L5" s="24" t="s">
        <v>206</v>
      </c>
      <c r="M5" s="24" t="s">
        <v>206</v>
      </c>
      <c r="N5" s="24" t="s">
        <v>206</v>
      </c>
      <c r="O5" s="24" t="s">
        <v>206</v>
      </c>
      <c r="P5" s="24" t="s">
        <v>206</v>
      </c>
      <c r="Q5" s="24" t="s">
        <v>206</v>
      </c>
      <c r="R5" s="24" t="s">
        <v>206</v>
      </c>
      <c r="S5" s="24" t="s">
        <v>206</v>
      </c>
      <c r="T5" s="24" t="s">
        <v>206</v>
      </c>
      <c r="U5" s="24" t="s">
        <v>206</v>
      </c>
      <c r="V5" s="24" t="s">
        <v>206</v>
      </c>
      <c r="W5" s="24" t="s">
        <v>206</v>
      </c>
      <c r="X5" s="24" t="s">
        <v>206</v>
      </c>
      <c r="Y5" s="24" t="s">
        <v>206</v>
      </c>
      <c r="Z5" s="24" t="s">
        <v>206</v>
      </c>
      <c r="AA5" s="24" t="s">
        <v>206</v>
      </c>
      <c r="AB5" s="24" t="s">
        <v>206</v>
      </c>
      <c r="AC5" s="24" t="s">
        <v>206</v>
      </c>
    </row>
    <row r="6" spans="1:29" ht="13.5">
      <c r="A6" s="25" t="s">
        <v>8</v>
      </c>
      <c r="B6" s="25" t="s">
        <v>9</v>
      </c>
      <c r="C6" s="26" t="s">
        <v>10</v>
      </c>
      <c r="D6" s="14">
        <f aca="true" t="shared" si="0" ref="D6:D63">E6+H6+K6</f>
        <v>61263</v>
      </c>
      <c r="E6" s="14">
        <f aca="true" t="shared" si="1" ref="E6:E63">F6+G6</f>
        <v>0</v>
      </c>
      <c r="F6" s="14">
        <v>0</v>
      </c>
      <c r="G6" s="14">
        <v>0</v>
      </c>
      <c r="H6" s="14">
        <f aca="true" t="shared" si="2" ref="H6:H63">I6+J6</f>
        <v>25000</v>
      </c>
      <c r="I6" s="14">
        <v>25000</v>
      </c>
      <c r="J6" s="14">
        <v>0</v>
      </c>
      <c r="K6" s="14">
        <f aca="true" t="shared" si="3" ref="K6:K63">L6+M6</f>
        <v>36263</v>
      </c>
      <c r="L6" s="14">
        <v>0</v>
      </c>
      <c r="M6" s="14">
        <v>36263</v>
      </c>
      <c r="N6" s="14">
        <f aca="true" t="shared" si="4" ref="N6:N63">O6+U6+AA6</f>
        <v>61263</v>
      </c>
      <c r="O6" s="14">
        <f aca="true" t="shared" si="5" ref="O6:O63">SUM(P6:T6)</f>
        <v>25000</v>
      </c>
      <c r="P6" s="14">
        <v>25000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63">SUM(V6:Z6)</f>
        <v>36263</v>
      </c>
      <c r="V6" s="14">
        <v>0</v>
      </c>
      <c r="W6" s="14">
        <v>0</v>
      </c>
      <c r="X6" s="14">
        <v>36263</v>
      </c>
      <c r="Y6" s="14">
        <v>0</v>
      </c>
      <c r="Z6" s="14">
        <v>0</v>
      </c>
      <c r="AA6" s="14">
        <f aca="true" t="shared" si="7" ref="AA6:AA63">AB6+AC6</f>
        <v>0</v>
      </c>
      <c r="AB6" s="14">
        <v>0</v>
      </c>
      <c r="AC6" s="14">
        <v>0</v>
      </c>
    </row>
    <row r="7" spans="1:29" ht="13.5">
      <c r="A7" s="25" t="s">
        <v>8</v>
      </c>
      <c r="B7" s="25" t="s">
        <v>11</v>
      </c>
      <c r="C7" s="26" t="s">
        <v>12</v>
      </c>
      <c r="D7" s="14">
        <f t="shared" si="0"/>
        <v>51787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51787</v>
      </c>
      <c r="L7" s="14">
        <v>25645</v>
      </c>
      <c r="M7" s="14">
        <v>26142</v>
      </c>
      <c r="N7" s="14">
        <f t="shared" si="4"/>
        <v>51819</v>
      </c>
      <c r="O7" s="14">
        <f t="shared" si="5"/>
        <v>25645</v>
      </c>
      <c r="P7" s="14">
        <v>25645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26142</v>
      </c>
      <c r="V7" s="14">
        <v>26142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32</v>
      </c>
      <c r="AB7" s="14">
        <v>32</v>
      </c>
      <c r="AC7" s="14">
        <v>0</v>
      </c>
    </row>
    <row r="8" spans="1:29" ht="13.5">
      <c r="A8" s="25" t="s">
        <v>8</v>
      </c>
      <c r="B8" s="25" t="s">
        <v>13</v>
      </c>
      <c r="C8" s="26" t="s">
        <v>14</v>
      </c>
      <c r="D8" s="14">
        <f t="shared" si="0"/>
        <v>44912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44912</v>
      </c>
      <c r="L8" s="14">
        <v>20759</v>
      </c>
      <c r="M8" s="14">
        <v>24153</v>
      </c>
      <c r="N8" s="14">
        <f t="shared" si="4"/>
        <v>44912</v>
      </c>
      <c r="O8" s="14">
        <f t="shared" si="5"/>
        <v>20759</v>
      </c>
      <c r="P8" s="14">
        <v>20759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24153</v>
      </c>
      <c r="V8" s="14">
        <v>24153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8</v>
      </c>
      <c r="B9" s="25" t="s">
        <v>15</v>
      </c>
      <c r="C9" s="26" t="s">
        <v>16</v>
      </c>
      <c r="D9" s="14">
        <f t="shared" si="0"/>
        <v>8098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8098</v>
      </c>
      <c r="L9" s="14">
        <v>2746</v>
      </c>
      <c r="M9" s="14">
        <v>5352</v>
      </c>
      <c r="N9" s="14">
        <f t="shared" si="4"/>
        <v>8098</v>
      </c>
      <c r="O9" s="14">
        <f t="shared" si="5"/>
        <v>2746</v>
      </c>
      <c r="P9" s="14">
        <v>2746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5352</v>
      </c>
      <c r="V9" s="14">
        <v>5352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8</v>
      </c>
      <c r="B10" s="25" t="s">
        <v>17</v>
      </c>
      <c r="C10" s="26" t="s">
        <v>18</v>
      </c>
      <c r="D10" s="14">
        <f t="shared" si="0"/>
        <v>8169</v>
      </c>
      <c r="E10" s="14">
        <f t="shared" si="1"/>
        <v>8169</v>
      </c>
      <c r="F10" s="14">
        <v>4995</v>
      </c>
      <c r="G10" s="14">
        <v>3174</v>
      </c>
      <c r="H10" s="14">
        <f t="shared" si="2"/>
        <v>0</v>
      </c>
      <c r="I10" s="14">
        <v>0</v>
      </c>
      <c r="J10" s="14">
        <v>0</v>
      </c>
      <c r="K10" s="14">
        <f t="shared" si="3"/>
        <v>0</v>
      </c>
      <c r="L10" s="14">
        <v>0</v>
      </c>
      <c r="M10" s="14">
        <v>0</v>
      </c>
      <c r="N10" s="14">
        <f t="shared" si="4"/>
        <v>8445</v>
      </c>
      <c r="O10" s="14">
        <f t="shared" si="5"/>
        <v>4995</v>
      </c>
      <c r="P10" s="14">
        <v>4995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3174</v>
      </c>
      <c r="V10" s="14">
        <v>3174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276</v>
      </c>
      <c r="AB10" s="14">
        <v>276</v>
      </c>
      <c r="AC10" s="14">
        <v>0</v>
      </c>
    </row>
    <row r="11" spans="1:29" ht="13.5">
      <c r="A11" s="25" t="s">
        <v>8</v>
      </c>
      <c r="B11" s="25" t="s">
        <v>19</v>
      </c>
      <c r="C11" s="26" t="s">
        <v>20</v>
      </c>
      <c r="D11" s="14">
        <f t="shared" si="0"/>
        <v>19389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19389</v>
      </c>
      <c r="L11" s="14">
        <v>8178</v>
      </c>
      <c r="M11" s="14">
        <v>11211</v>
      </c>
      <c r="N11" s="14">
        <f t="shared" si="4"/>
        <v>19389</v>
      </c>
      <c r="O11" s="14">
        <f t="shared" si="5"/>
        <v>8178</v>
      </c>
      <c r="P11" s="14">
        <v>8178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11211</v>
      </c>
      <c r="V11" s="14">
        <v>11211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8</v>
      </c>
      <c r="B12" s="25" t="s">
        <v>21</v>
      </c>
      <c r="C12" s="26" t="s">
        <v>22</v>
      </c>
      <c r="D12" s="14">
        <f t="shared" si="0"/>
        <v>5858</v>
      </c>
      <c r="E12" s="14">
        <f t="shared" si="1"/>
        <v>322</v>
      </c>
      <c r="F12" s="14">
        <v>322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5536</v>
      </c>
      <c r="L12" s="14">
        <v>1874</v>
      </c>
      <c r="M12" s="14">
        <v>3662</v>
      </c>
      <c r="N12" s="14">
        <f t="shared" si="4"/>
        <v>5858</v>
      </c>
      <c r="O12" s="14">
        <f t="shared" si="5"/>
        <v>2196</v>
      </c>
      <c r="P12" s="14">
        <v>2196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3662</v>
      </c>
      <c r="V12" s="14">
        <v>3662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8</v>
      </c>
      <c r="B13" s="25" t="s">
        <v>23</v>
      </c>
      <c r="C13" s="26" t="s">
        <v>24</v>
      </c>
      <c r="D13" s="14">
        <f t="shared" si="0"/>
        <v>11632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11632</v>
      </c>
      <c r="L13" s="14">
        <v>7505</v>
      </c>
      <c r="M13" s="14">
        <v>4127</v>
      </c>
      <c r="N13" s="14">
        <f t="shared" si="4"/>
        <v>11632</v>
      </c>
      <c r="O13" s="14">
        <f t="shared" si="5"/>
        <v>7505</v>
      </c>
      <c r="P13" s="14">
        <v>7505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4127</v>
      </c>
      <c r="V13" s="14">
        <v>4127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8</v>
      </c>
      <c r="B14" s="25" t="s">
        <v>25</v>
      </c>
      <c r="C14" s="26" t="s">
        <v>26</v>
      </c>
      <c r="D14" s="14">
        <f t="shared" si="0"/>
        <v>18404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18404</v>
      </c>
      <c r="L14" s="14">
        <v>10706</v>
      </c>
      <c r="M14" s="14">
        <v>7698</v>
      </c>
      <c r="N14" s="14">
        <f t="shared" si="4"/>
        <v>18404</v>
      </c>
      <c r="O14" s="14">
        <f t="shared" si="5"/>
        <v>10706</v>
      </c>
      <c r="P14" s="14">
        <v>10706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7698</v>
      </c>
      <c r="V14" s="14">
        <v>7698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8</v>
      </c>
      <c r="B15" s="25" t="s">
        <v>27</v>
      </c>
      <c r="C15" s="26" t="s">
        <v>28</v>
      </c>
      <c r="D15" s="14">
        <f t="shared" si="0"/>
        <v>18315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18315</v>
      </c>
      <c r="L15" s="14">
        <v>6791</v>
      </c>
      <c r="M15" s="14">
        <v>11524</v>
      </c>
      <c r="N15" s="14">
        <f t="shared" si="4"/>
        <v>18315</v>
      </c>
      <c r="O15" s="14">
        <f t="shared" si="5"/>
        <v>6791</v>
      </c>
      <c r="P15" s="14">
        <v>6791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11524</v>
      </c>
      <c r="V15" s="14">
        <v>11524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8</v>
      </c>
      <c r="B16" s="25" t="s">
        <v>29</v>
      </c>
      <c r="C16" s="26" t="s">
        <v>30</v>
      </c>
      <c r="D16" s="14">
        <f t="shared" si="0"/>
        <v>16234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16234</v>
      </c>
      <c r="L16" s="14">
        <v>6993</v>
      </c>
      <c r="M16" s="14">
        <v>9241</v>
      </c>
      <c r="N16" s="14">
        <f t="shared" si="4"/>
        <v>16308</v>
      </c>
      <c r="O16" s="14">
        <f t="shared" si="5"/>
        <v>6993</v>
      </c>
      <c r="P16" s="14">
        <v>6993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9241</v>
      </c>
      <c r="V16" s="14">
        <v>9241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74</v>
      </c>
      <c r="AB16" s="14">
        <v>74</v>
      </c>
      <c r="AC16" s="14">
        <v>0</v>
      </c>
    </row>
    <row r="17" spans="1:29" ht="13.5">
      <c r="A17" s="25" t="s">
        <v>8</v>
      </c>
      <c r="B17" s="25" t="s">
        <v>31</v>
      </c>
      <c r="C17" s="26" t="s">
        <v>32</v>
      </c>
      <c r="D17" s="14">
        <f t="shared" si="0"/>
        <v>33360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33360</v>
      </c>
      <c r="L17" s="14">
        <v>14736</v>
      </c>
      <c r="M17" s="14">
        <v>18624</v>
      </c>
      <c r="N17" s="14">
        <f t="shared" si="4"/>
        <v>33577</v>
      </c>
      <c r="O17" s="14">
        <f t="shared" si="5"/>
        <v>14736</v>
      </c>
      <c r="P17" s="14">
        <v>14736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18624</v>
      </c>
      <c r="V17" s="14">
        <v>6751</v>
      </c>
      <c r="W17" s="14">
        <v>0</v>
      </c>
      <c r="X17" s="14">
        <v>11873</v>
      </c>
      <c r="Y17" s="14">
        <v>0</v>
      </c>
      <c r="Z17" s="14">
        <v>0</v>
      </c>
      <c r="AA17" s="14">
        <f t="shared" si="7"/>
        <v>217</v>
      </c>
      <c r="AB17" s="14">
        <v>217</v>
      </c>
      <c r="AC17" s="14">
        <v>0</v>
      </c>
    </row>
    <row r="18" spans="1:29" ht="13.5">
      <c r="A18" s="25" t="s">
        <v>8</v>
      </c>
      <c r="B18" s="25" t="s">
        <v>33</v>
      </c>
      <c r="C18" s="26" t="s">
        <v>34</v>
      </c>
      <c r="D18" s="14">
        <f t="shared" si="0"/>
        <v>11939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11939</v>
      </c>
      <c r="L18" s="14">
        <v>7282</v>
      </c>
      <c r="M18" s="14">
        <v>4657</v>
      </c>
      <c r="N18" s="14">
        <f t="shared" si="4"/>
        <v>11939</v>
      </c>
      <c r="O18" s="14">
        <f t="shared" si="5"/>
        <v>7282</v>
      </c>
      <c r="P18" s="14">
        <v>7282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4657</v>
      </c>
      <c r="V18" s="14">
        <v>4657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8</v>
      </c>
      <c r="B19" s="25" t="s">
        <v>35</v>
      </c>
      <c r="C19" s="26" t="s">
        <v>36</v>
      </c>
      <c r="D19" s="14">
        <f t="shared" si="0"/>
        <v>12719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12719</v>
      </c>
      <c r="L19" s="14">
        <v>4119</v>
      </c>
      <c r="M19" s="14">
        <v>8600</v>
      </c>
      <c r="N19" s="14">
        <f t="shared" si="4"/>
        <v>12818</v>
      </c>
      <c r="O19" s="14">
        <f t="shared" si="5"/>
        <v>4119</v>
      </c>
      <c r="P19" s="14">
        <v>4119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8600</v>
      </c>
      <c r="V19" s="14">
        <v>8600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99</v>
      </c>
      <c r="AB19" s="14">
        <v>99</v>
      </c>
      <c r="AC19" s="14">
        <v>0</v>
      </c>
    </row>
    <row r="20" spans="1:29" ht="13.5">
      <c r="A20" s="25" t="s">
        <v>8</v>
      </c>
      <c r="B20" s="25" t="s">
        <v>37</v>
      </c>
      <c r="C20" s="26" t="s">
        <v>242</v>
      </c>
      <c r="D20" s="14">
        <f t="shared" si="0"/>
        <v>7050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7050</v>
      </c>
      <c r="L20" s="14">
        <v>2635</v>
      </c>
      <c r="M20" s="14">
        <v>4415</v>
      </c>
      <c r="N20" s="14">
        <f t="shared" si="4"/>
        <v>7050</v>
      </c>
      <c r="O20" s="14">
        <f t="shared" si="5"/>
        <v>2635</v>
      </c>
      <c r="P20" s="14">
        <v>2635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4415</v>
      </c>
      <c r="V20" s="14">
        <v>4415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8</v>
      </c>
      <c r="B21" s="25" t="s">
        <v>38</v>
      </c>
      <c r="C21" s="26" t="s">
        <v>39</v>
      </c>
      <c r="D21" s="14">
        <f t="shared" si="0"/>
        <v>2770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2770</v>
      </c>
      <c r="L21" s="14">
        <v>650</v>
      </c>
      <c r="M21" s="14">
        <v>2120</v>
      </c>
      <c r="N21" s="14">
        <f t="shared" si="4"/>
        <v>2770</v>
      </c>
      <c r="O21" s="14">
        <f t="shared" si="5"/>
        <v>650</v>
      </c>
      <c r="P21" s="14">
        <v>0</v>
      </c>
      <c r="Q21" s="14">
        <v>0</v>
      </c>
      <c r="R21" s="14">
        <v>650</v>
      </c>
      <c r="S21" s="14">
        <v>0</v>
      </c>
      <c r="T21" s="14">
        <v>0</v>
      </c>
      <c r="U21" s="14">
        <f t="shared" si="6"/>
        <v>2120</v>
      </c>
      <c r="V21" s="14">
        <v>0</v>
      </c>
      <c r="W21" s="14">
        <v>0</v>
      </c>
      <c r="X21" s="14">
        <v>2120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8</v>
      </c>
      <c r="B22" s="25" t="s">
        <v>40</v>
      </c>
      <c r="C22" s="26" t="s">
        <v>41</v>
      </c>
      <c r="D22" s="14">
        <f t="shared" si="0"/>
        <v>235</v>
      </c>
      <c r="E22" s="14">
        <f t="shared" si="1"/>
        <v>0</v>
      </c>
      <c r="F22" s="14">
        <v>0</v>
      </c>
      <c r="G22" s="14">
        <v>0</v>
      </c>
      <c r="H22" s="14">
        <f t="shared" si="2"/>
        <v>235</v>
      </c>
      <c r="I22" s="14">
        <v>235</v>
      </c>
      <c r="J22" s="14">
        <v>0</v>
      </c>
      <c r="K22" s="14">
        <f t="shared" si="3"/>
        <v>0</v>
      </c>
      <c r="L22" s="14">
        <v>0</v>
      </c>
      <c r="M22" s="14">
        <v>0</v>
      </c>
      <c r="N22" s="14">
        <f t="shared" si="4"/>
        <v>235</v>
      </c>
      <c r="O22" s="14">
        <f t="shared" si="5"/>
        <v>235</v>
      </c>
      <c r="P22" s="14">
        <v>0</v>
      </c>
      <c r="Q22" s="14">
        <v>0</v>
      </c>
      <c r="R22" s="14">
        <v>204</v>
      </c>
      <c r="S22" s="14">
        <v>31</v>
      </c>
      <c r="T22" s="14">
        <v>0</v>
      </c>
      <c r="U22" s="14">
        <f t="shared" si="6"/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8</v>
      </c>
      <c r="B23" s="25" t="s">
        <v>42</v>
      </c>
      <c r="C23" s="26" t="s">
        <v>43</v>
      </c>
      <c r="D23" s="14">
        <f t="shared" si="0"/>
        <v>930</v>
      </c>
      <c r="E23" s="14">
        <f t="shared" si="1"/>
        <v>190</v>
      </c>
      <c r="F23" s="14">
        <v>190</v>
      </c>
      <c r="G23" s="14">
        <v>0</v>
      </c>
      <c r="H23" s="14">
        <f t="shared" si="2"/>
        <v>740</v>
      </c>
      <c r="I23" s="14">
        <v>0</v>
      </c>
      <c r="J23" s="14">
        <v>740</v>
      </c>
      <c r="K23" s="14">
        <f t="shared" si="3"/>
        <v>0</v>
      </c>
      <c r="L23" s="14">
        <v>0</v>
      </c>
      <c r="M23" s="14">
        <v>0</v>
      </c>
      <c r="N23" s="14">
        <f t="shared" si="4"/>
        <v>930</v>
      </c>
      <c r="O23" s="14">
        <f t="shared" si="5"/>
        <v>190</v>
      </c>
      <c r="P23" s="14">
        <v>140</v>
      </c>
      <c r="Q23" s="14">
        <v>0</v>
      </c>
      <c r="R23" s="14">
        <v>0</v>
      </c>
      <c r="S23" s="14">
        <v>50</v>
      </c>
      <c r="T23" s="14">
        <v>0</v>
      </c>
      <c r="U23" s="14">
        <f t="shared" si="6"/>
        <v>740</v>
      </c>
      <c r="V23" s="14">
        <v>290</v>
      </c>
      <c r="W23" s="14">
        <v>0</v>
      </c>
      <c r="X23" s="14">
        <v>0</v>
      </c>
      <c r="Y23" s="14">
        <v>450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8</v>
      </c>
      <c r="B24" s="25" t="s">
        <v>44</v>
      </c>
      <c r="C24" s="26" t="s">
        <v>45</v>
      </c>
      <c r="D24" s="14">
        <f t="shared" si="0"/>
        <v>10848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10848</v>
      </c>
      <c r="L24" s="14">
        <v>3566</v>
      </c>
      <c r="M24" s="14">
        <v>7282</v>
      </c>
      <c r="N24" s="14">
        <f t="shared" si="4"/>
        <v>10861</v>
      </c>
      <c r="O24" s="14">
        <f t="shared" si="5"/>
        <v>3566</v>
      </c>
      <c r="P24" s="14">
        <v>3566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7282</v>
      </c>
      <c r="V24" s="14">
        <v>7282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13</v>
      </c>
      <c r="AB24" s="14">
        <v>13</v>
      </c>
      <c r="AC24" s="14">
        <v>0</v>
      </c>
    </row>
    <row r="25" spans="1:29" ht="13.5">
      <c r="A25" s="25" t="s">
        <v>8</v>
      </c>
      <c r="B25" s="25" t="s">
        <v>46</v>
      </c>
      <c r="C25" s="26" t="s">
        <v>6</v>
      </c>
      <c r="D25" s="14">
        <f t="shared" si="0"/>
        <v>8662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8662</v>
      </c>
      <c r="L25" s="14">
        <v>2752</v>
      </c>
      <c r="M25" s="14">
        <v>5910</v>
      </c>
      <c r="N25" s="14">
        <f t="shared" si="4"/>
        <v>8962</v>
      </c>
      <c r="O25" s="14">
        <f t="shared" si="5"/>
        <v>2752</v>
      </c>
      <c r="P25" s="14">
        <v>2752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5910</v>
      </c>
      <c r="V25" s="14">
        <v>5910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300</v>
      </c>
      <c r="AB25" s="14">
        <v>300</v>
      </c>
      <c r="AC25" s="14">
        <v>0</v>
      </c>
    </row>
    <row r="26" spans="1:29" ht="13.5">
      <c r="A26" s="25" t="s">
        <v>8</v>
      </c>
      <c r="B26" s="25" t="s">
        <v>47</v>
      </c>
      <c r="C26" s="26" t="s">
        <v>48</v>
      </c>
      <c r="D26" s="14">
        <f t="shared" si="0"/>
        <v>9571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9571</v>
      </c>
      <c r="L26" s="14">
        <v>4017</v>
      </c>
      <c r="M26" s="14">
        <v>5554</v>
      </c>
      <c r="N26" s="14">
        <f t="shared" si="4"/>
        <v>9571</v>
      </c>
      <c r="O26" s="14">
        <f t="shared" si="5"/>
        <v>4017</v>
      </c>
      <c r="P26" s="14">
        <v>4017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5554</v>
      </c>
      <c r="V26" s="14">
        <v>5554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8</v>
      </c>
      <c r="B27" s="25" t="s">
        <v>49</v>
      </c>
      <c r="C27" s="26" t="s">
        <v>50</v>
      </c>
      <c r="D27" s="14">
        <f t="shared" si="0"/>
        <v>5162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5162</v>
      </c>
      <c r="L27" s="14">
        <v>1173</v>
      </c>
      <c r="M27" s="14">
        <v>3989</v>
      </c>
      <c r="N27" s="14">
        <f t="shared" si="4"/>
        <v>5162</v>
      </c>
      <c r="O27" s="14">
        <f t="shared" si="5"/>
        <v>1173</v>
      </c>
      <c r="P27" s="14">
        <v>1173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3989</v>
      </c>
      <c r="V27" s="14">
        <v>3989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8</v>
      </c>
      <c r="B28" s="25" t="s">
        <v>51</v>
      </c>
      <c r="C28" s="26" t="s">
        <v>52</v>
      </c>
      <c r="D28" s="14">
        <f t="shared" si="0"/>
        <v>2246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2246</v>
      </c>
      <c r="L28" s="14">
        <v>1501</v>
      </c>
      <c r="M28" s="14">
        <v>745</v>
      </c>
      <c r="N28" s="14">
        <f t="shared" si="4"/>
        <v>2424</v>
      </c>
      <c r="O28" s="14">
        <f t="shared" si="5"/>
        <v>1501</v>
      </c>
      <c r="P28" s="14">
        <v>1501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745</v>
      </c>
      <c r="V28" s="14">
        <v>745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178</v>
      </c>
      <c r="AB28" s="14">
        <v>178</v>
      </c>
      <c r="AC28" s="14">
        <v>0</v>
      </c>
    </row>
    <row r="29" spans="1:29" ht="13.5">
      <c r="A29" s="25" t="s">
        <v>8</v>
      </c>
      <c r="B29" s="25" t="s">
        <v>53</v>
      </c>
      <c r="C29" s="26" t="s">
        <v>54</v>
      </c>
      <c r="D29" s="14">
        <f t="shared" si="0"/>
        <v>1627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1627</v>
      </c>
      <c r="L29" s="14">
        <v>1085</v>
      </c>
      <c r="M29" s="14">
        <v>542</v>
      </c>
      <c r="N29" s="14">
        <f t="shared" si="4"/>
        <v>1671</v>
      </c>
      <c r="O29" s="14">
        <f t="shared" si="5"/>
        <v>1085</v>
      </c>
      <c r="P29" s="14">
        <v>1085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542</v>
      </c>
      <c r="V29" s="14">
        <v>542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44</v>
      </c>
      <c r="AB29" s="14">
        <v>44</v>
      </c>
      <c r="AC29" s="14">
        <v>0</v>
      </c>
    </row>
    <row r="30" spans="1:29" ht="13.5">
      <c r="A30" s="25" t="s">
        <v>8</v>
      </c>
      <c r="B30" s="25" t="s">
        <v>55</v>
      </c>
      <c r="C30" s="26" t="s">
        <v>56</v>
      </c>
      <c r="D30" s="14">
        <f t="shared" si="0"/>
        <v>3407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3407</v>
      </c>
      <c r="L30" s="14">
        <v>2139</v>
      </c>
      <c r="M30" s="14">
        <v>1268</v>
      </c>
      <c r="N30" s="14">
        <f t="shared" si="4"/>
        <v>3407</v>
      </c>
      <c r="O30" s="14">
        <f t="shared" si="5"/>
        <v>2139</v>
      </c>
      <c r="P30" s="14">
        <v>2139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1268</v>
      </c>
      <c r="V30" s="14">
        <v>1268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8</v>
      </c>
      <c r="B31" s="25" t="s">
        <v>57</v>
      </c>
      <c r="C31" s="26" t="s">
        <v>58</v>
      </c>
      <c r="D31" s="14">
        <f t="shared" si="0"/>
        <v>8636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8636</v>
      </c>
      <c r="L31" s="14">
        <v>2925</v>
      </c>
      <c r="M31" s="14">
        <v>5711</v>
      </c>
      <c r="N31" s="14">
        <f t="shared" si="4"/>
        <v>8642</v>
      </c>
      <c r="O31" s="14">
        <f t="shared" si="5"/>
        <v>2925</v>
      </c>
      <c r="P31" s="14">
        <v>2925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5711</v>
      </c>
      <c r="V31" s="14">
        <v>5711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6</v>
      </c>
      <c r="AB31" s="14">
        <v>6</v>
      </c>
      <c r="AC31" s="14">
        <v>0</v>
      </c>
    </row>
    <row r="32" spans="1:29" ht="13.5">
      <c r="A32" s="25" t="s">
        <v>8</v>
      </c>
      <c r="B32" s="25" t="s">
        <v>59</v>
      </c>
      <c r="C32" s="26" t="s">
        <v>0</v>
      </c>
      <c r="D32" s="14">
        <f t="shared" si="0"/>
        <v>9700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9700</v>
      </c>
      <c r="L32" s="14">
        <v>4377</v>
      </c>
      <c r="M32" s="14">
        <v>5323</v>
      </c>
      <c r="N32" s="14">
        <f t="shared" si="4"/>
        <v>9776</v>
      </c>
      <c r="O32" s="14">
        <f t="shared" si="5"/>
        <v>4377</v>
      </c>
      <c r="P32" s="14">
        <v>4377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5323</v>
      </c>
      <c r="V32" s="14">
        <v>5323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76</v>
      </c>
      <c r="AB32" s="14">
        <v>76</v>
      </c>
      <c r="AC32" s="14">
        <v>0</v>
      </c>
    </row>
    <row r="33" spans="1:29" ht="13.5">
      <c r="A33" s="25" t="s">
        <v>8</v>
      </c>
      <c r="B33" s="25" t="s">
        <v>60</v>
      </c>
      <c r="C33" s="26" t="s">
        <v>61</v>
      </c>
      <c r="D33" s="14">
        <f t="shared" si="0"/>
        <v>3190</v>
      </c>
      <c r="E33" s="14">
        <f t="shared" si="1"/>
        <v>3190</v>
      </c>
      <c r="F33" s="14">
        <v>1919</v>
      </c>
      <c r="G33" s="14">
        <v>1271</v>
      </c>
      <c r="H33" s="14">
        <f t="shared" si="2"/>
        <v>0</v>
      </c>
      <c r="I33" s="14">
        <v>0</v>
      </c>
      <c r="J33" s="14">
        <v>0</v>
      </c>
      <c r="K33" s="14">
        <f t="shared" si="3"/>
        <v>0</v>
      </c>
      <c r="L33" s="14">
        <v>0</v>
      </c>
      <c r="M33" s="14">
        <v>0</v>
      </c>
      <c r="N33" s="14">
        <f t="shared" si="4"/>
        <v>3291</v>
      </c>
      <c r="O33" s="14">
        <f t="shared" si="5"/>
        <v>1919</v>
      </c>
      <c r="P33" s="14">
        <v>1919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1271</v>
      </c>
      <c r="V33" s="14">
        <v>1271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101</v>
      </c>
      <c r="AB33" s="14">
        <v>101</v>
      </c>
      <c r="AC33" s="14">
        <v>0</v>
      </c>
    </row>
    <row r="34" spans="1:29" ht="13.5">
      <c r="A34" s="25" t="s">
        <v>8</v>
      </c>
      <c r="B34" s="25" t="s">
        <v>62</v>
      </c>
      <c r="C34" s="26" t="s">
        <v>63</v>
      </c>
      <c r="D34" s="14">
        <f t="shared" si="0"/>
        <v>5714</v>
      </c>
      <c r="E34" s="14">
        <f t="shared" si="1"/>
        <v>5714</v>
      </c>
      <c r="F34" s="14">
        <v>3261</v>
      </c>
      <c r="G34" s="14">
        <v>2453</v>
      </c>
      <c r="H34" s="14">
        <f t="shared" si="2"/>
        <v>0</v>
      </c>
      <c r="I34" s="14">
        <v>0</v>
      </c>
      <c r="J34" s="14">
        <v>0</v>
      </c>
      <c r="K34" s="14">
        <f t="shared" si="3"/>
        <v>0</v>
      </c>
      <c r="L34" s="14">
        <v>0</v>
      </c>
      <c r="M34" s="14">
        <v>0</v>
      </c>
      <c r="N34" s="14">
        <f t="shared" si="4"/>
        <v>6022</v>
      </c>
      <c r="O34" s="14">
        <f t="shared" si="5"/>
        <v>3261</v>
      </c>
      <c r="P34" s="14">
        <v>3261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2453</v>
      </c>
      <c r="V34" s="14">
        <v>2453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308</v>
      </c>
      <c r="AB34" s="14">
        <v>308</v>
      </c>
      <c r="AC34" s="14">
        <v>0</v>
      </c>
    </row>
    <row r="35" spans="1:29" ht="13.5">
      <c r="A35" s="25" t="s">
        <v>8</v>
      </c>
      <c r="B35" s="25" t="s">
        <v>64</v>
      </c>
      <c r="C35" s="26" t="s">
        <v>65</v>
      </c>
      <c r="D35" s="14">
        <f t="shared" si="0"/>
        <v>7556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7556</v>
      </c>
      <c r="L35" s="14">
        <v>2995</v>
      </c>
      <c r="M35" s="14">
        <v>4561</v>
      </c>
      <c r="N35" s="14">
        <f t="shared" si="4"/>
        <v>7719</v>
      </c>
      <c r="O35" s="14">
        <f t="shared" si="5"/>
        <v>2995</v>
      </c>
      <c r="P35" s="14">
        <v>2995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4561</v>
      </c>
      <c r="V35" s="14">
        <v>211</v>
      </c>
      <c r="W35" s="14">
        <v>0</v>
      </c>
      <c r="X35" s="14">
        <v>4350</v>
      </c>
      <c r="Y35" s="14">
        <v>0</v>
      </c>
      <c r="Z35" s="14">
        <v>0</v>
      </c>
      <c r="AA35" s="14">
        <f t="shared" si="7"/>
        <v>163</v>
      </c>
      <c r="AB35" s="14">
        <v>163</v>
      </c>
      <c r="AC35" s="14">
        <v>0</v>
      </c>
    </row>
    <row r="36" spans="1:29" ht="13.5">
      <c r="A36" s="25" t="s">
        <v>8</v>
      </c>
      <c r="B36" s="25" t="s">
        <v>66</v>
      </c>
      <c r="C36" s="26" t="s">
        <v>67</v>
      </c>
      <c r="D36" s="14">
        <f t="shared" si="0"/>
        <v>8660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8660</v>
      </c>
      <c r="L36" s="14">
        <v>3440</v>
      </c>
      <c r="M36" s="14">
        <v>5220</v>
      </c>
      <c r="N36" s="14">
        <f t="shared" si="4"/>
        <v>8700</v>
      </c>
      <c r="O36" s="14">
        <f t="shared" si="5"/>
        <v>3440</v>
      </c>
      <c r="P36" s="14">
        <v>0</v>
      </c>
      <c r="Q36" s="14">
        <v>0</v>
      </c>
      <c r="R36" s="14">
        <v>3440</v>
      </c>
      <c r="S36" s="14">
        <v>0</v>
      </c>
      <c r="T36" s="14">
        <v>0</v>
      </c>
      <c r="U36" s="14">
        <f t="shared" si="6"/>
        <v>5220</v>
      </c>
      <c r="V36" s="14">
        <v>0</v>
      </c>
      <c r="W36" s="14">
        <v>0</v>
      </c>
      <c r="X36" s="14">
        <v>5220</v>
      </c>
      <c r="Y36" s="14">
        <v>0</v>
      </c>
      <c r="Z36" s="14">
        <v>0</v>
      </c>
      <c r="AA36" s="14">
        <f t="shared" si="7"/>
        <v>40</v>
      </c>
      <c r="AB36" s="14">
        <v>40</v>
      </c>
      <c r="AC36" s="14">
        <v>0</v>
      </c>
    </row>
    <row r="37" spans="1:29" ht="13.5">
      <c r="A37" s="25" t="s">
        <v>8</v>
      </c>
      <c r="B37" s="25" t="s">
        <v>68</v>
      </c>
      <c r="C37" s="26" t="s">
        <v>69</v>
      </c>
      <c r="D37" s="14">
        <f t="shared" si="0"/>
        <v>5460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5460</v>
      </c>
      <c r="L37" s="14">
        <v>1941</v>
      </c>
      <c r="M37" s="14">
        <v>3519</v>
      </c>
      <c r="N37" s="14">
        <f t="shared" si="4"/>
        <v>5481</v>
      </c>
      <c r="O37" s="14">
        <f t="shared" si="5"/>
        <v>1941</v>
      </c>
      <c r="P37" s="14">
        <v>0</v>
      </c>
      <c r="Q37" s="14">
        <v>0</v>
      </c>
      <c r="R37" s="14">
        <v>1941</v>
      </c>
      <c r="S37" s="14">
        <v>0</v>
      </c>
      <c r="T37" s="14">
        <v>0</v>
      </c>
      <c r="U37" s="14">
        <f t="shared" si="6"/>
        <v>3519</v>
      </c>
      <c r="V37" s="14">
        <v>0</v>
      </c>
      <c r="W37" s="14">
        <v>0</v>
      </c>
      <c r="X37" s="14">
        <v>3519</v>
      </c>
      <c r="Y37" s="14">
        <v>0</v>
      </c>
      <c r="Z37" s="14">
        <v>0</v>
      </c>
      <c r="AA37" s="14">
        <f t="shared" si="7"/>
        <v>21</v>
      </c>
      <c r="AB37" s="14">
        <v>21</v>
      </c>
      <c r="AC37" s="14">
        <v>0</v>
      </c>
    </row>
    <row r="38" spans="1:29" ht="13.5">
      <c r="A38" s="25" t="s">
        <v>8</v>
      </c>
      <c r="B38" s="25" t="s">
        <v>70</v>
      </c>
      <c r="C38" s="26" t="s">
        <v>4</v>
      </c>
      <c r="D38" s="14">
        <f t="shared" si="0"/>
        <v>4260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4260</v>
      </c>
      <c r="L38" s="14">
        <v>2165</v>
      </c>
      <c r="M38" s="14">
        <v>2095</v>
      </c>
      <c r="N38" s="14">
        <f t="shared" si="4"/>
        <v>4313</v>
      </c>
      <c r="O38" s="14">
        <f t="shared" si="5"/>
        <v>2165</v>
      </c>
      <c r="P38" s="14">
        <v>0</v>
      </c>
      <c r="Q38" s="14">
        <v>0</v>
      </c>
      <c r="R38" s="14">
        <v>2165</v>
      </c>
      <c r="S38" s="14">
        <v>0</v>
      </c>
      <c r="T38" s="14">
        <v>0</v>
      </c>
      <c r="U38" s="14">
        <f t="shared" si="6"/>
        <v>2095</v>
      </c>
      <c r="V38" s="14">
        <v>0</v>
      </c>
      <c r="W38" s="14">
        <v>0</v>
      </c>
      <c r="X38" s="14">
        <v>2095</v>
      </c>
      <c r="Y38" s="14">
        <v>0</v>
      </c>
      <c r="Z38" s="14">
        <v>0</v>
      </c>
      <c r="AA38" s="14">
        <f t="shared" si="7"/>
        <v>53</v>
      </c>
      <c r="AB38" s="14">
        <v>53</v>
      </c>
      <c r="AC38" s="14">
        <v>0</v>
      </c>
    </row>
    <row r="39" spans="1:29" ht="13.5">
      <c r="A39" s="25" t="s">
        <v>8</v>
      </c>
      <c r="B39" s="25" t="s">
        <v>71</v>
      </c>
      <c r="C39" s="26" t="s">
        <v>241</v>
      </c>
      <c r="D39" s="14">
        <f t="shared" si="0"/>
        <v>7015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7015</v>
      </c>
      <c r="L39" s="14">
        <v>3793</v>
      </c>
      <c r="M39" s="14">
        <v>3222</v>
      </c>
      <c r="N39" s="14">
        <f t="shared" si="4"/>
        <v>7126</v>
      </c>
      <c r="O39" s="14">
        <f t="shared" si="5"/>
        <v>3793</v>
      </c>
      <c r="P39" s="14">
        <v>3793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3222</v>
      </c>
      <c r="V39" s="14">
        <v>3222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111</v>
      </c>
      <c r="AB39" s="14">
        <v>111</v>
      </c>
      <c r="AC39" s="14">
        <v>0</v>
      </c>
    </row>
    <row r="40" spans="1:29" ht="13.5">
      <c r="A40" s="25" t="s">
        <v>8</v>
      </c>
      <c r="B40" s="25" t="s">
        <v>72</v>
      </c>
      <c r="C40" s="26" t="s">
        <v>73</v>
      </c>
      <c r="D40" s="14">
        <f t="shared" si="0"/>
        <v>5398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5398</v>
      </c>
      <c r="L40" s="14">
        <v>2568</v>
      </c>
      <c r="M40" s="14">
        <v>2830</v>
      </c>
      <c r="N40" s="14">
        <f t="shared" si="4"/>
        <v>5568</v>
      </c>
      <c r="O40" s="14">
        <f t="shared" si="5"/>
        <v>2568</v>
      </c>
      <c r="P40" s="14">
        <v>2568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2830</v>
      </c>
      <c r="V40" s="14">
        <v>2830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170</v>
      </c>
      <c r="AB40" s="14">
        <v>170</v>
      </c>
      <c r="AC40" s="14">
        <v>0</v>
      </c>
    </row>
    <row r="41" spans="1:29" ht="13.5">
      <c r="A41" s="25" t="s">
        <v>8</v>
      </c>
      <c r="B41" s="25" t="s">
        <v>74</v>
      </c>
      <c r="C41" s="26" t="s">
        <v>75</v>
      </c>
      <c r="D41" s="14">
        <f t="shared" si="0"/>
        <v>5633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5633</v>
      </c>
      <c r="L41" s="14">
        <v>3116</v>
      </c>
      <c r="M41" s="14">
        <v>2517</v>
      </c>
      <c r="N41" s="14">
        <f t="shared" si="4"/>
        <v>5696</v>
      </c>
      <c r="O41" s="14">
        <f t="shared" si="5"/>
        <v>3116</v>
      </c>
      <c r="P41" s="14">
        <v>3116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2517</v>
      </c>
      <c r="V41" s="14">
        <v>2517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63</v>
      </c>
      <c r="AB41" s="14">
        <v>63</v>
      </c>
      <c r="AC41" s="14">
        <v>0</v>
      </c>
    </row>
    <row r="42" spans="1:29" ht="13.5">
      <c r="A42" s="25" t="s">
        <v>8</v>
      </c>
      <c r="B42" s="25" t="s">
        <v>76</v>
      </c>
      <c r="C42" s="26" t="s">
        <v>77</v>
      </c>
      <c r="D42" s="14">
        <f t="shared" si="0"/>
        <v>4177</v>
      </c>
      <c r="E42" s="14">
        <f t="shared" si="1"/>
        <v>4177</v>
      </c>
      <c r="F42" s="14">
        <v>1916</v>
      </c>
      <c r="G42" s="14">
        <v>2261</v>
      </c>
      <c r="H42" s="14">
        <f t="shared" si="2"/>
        <v>0</v>
      </c>
      <c r="I42" s="14">
        <v>0</v>
      </c>
      <c r="J42" s="14">
        <v>0</v>
      </c>
      <c r="K42" s="14">
        <f t="shared" si="3"/>
        <v>0</v>
      </c>
      <c r="L42" s="14">
        <v>0</v>
      </c>
      <c r="M42" s="14">
        <v>0</v>
      </c>
      <c r="N42" s="14">
        <f t="shared" si="4"/>
        <v>4177</v>
      </c>
      <c r="O42" s="14">
        <f t="shared" si="5"/>
        <v>1916</v>
      </c>
      <c r="P42" s="14">
        <v>1916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2261</v>
      </c>
      <c r="V42" s="14">
        <v>2261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25" t="s">
        <v>8</v>
      </c>
      <c r="B43" s="25" t="s">
        <v>78</v>
      </c>
      <c r="C43" s="26" t="s">
        <v>1</v>
      </c>
      <c r="D43" s="14">
        <f t="shared" si="0"/>
        <v>3933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3933</v>
      </c>
      <c r="L43" s="14">
        <v>2046</v>
      </c>
      <c r="M43" s="14">
        <v>1887</v>
      </c>
      <c r="N43" s="14">
        <f t="shared" si="4"/>
        <v>4213</v>
      </c>
      <c r="O43" s="14">
        <f t="shared" si="5"/>
        <v>2046</v>
      </c>
      <c r="P43" s="14">
        <v>2046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1887</v>
      </c>
      <c r="V43" s="14">
        <v>1887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280</v>
      </c>
      <c r="AB43" s="14">
        <v>280</v>
      </c>
      <c r="AC43" s="14">
        <v>0</v>
      </c>
    </row>
    <row r="44" spans="1:29" ht="13.5">
      <c r="A44" s="25" t="s">
        <v>8</v>
      </c>
      <c r="B44" s="25" t="s">
        <v>79</v>
      </c>
      <c r="C44" s="26" t="s">
        <v>80</v>
      </c>
      <c r="D44" s="14">
        <f t="shared" si="0"/>
        <v>12791</v>
      </c>
      <c r="E44" s="14">
        <f t="shared" si="1"/>
        <v>6051</v>
      </c>
      <c r="F44" s="14">
        <v>6051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6740</v>
      </c>
      <c r="L44" s="14">
        <v>0</v>
      </c>
      <c r="M44" s="14">
        <v>6740</v>
      </c>
      <c r="N44" s="14">
        <f t="shared" si="4"/>
        <v>12791</v>
      </c>
      <c r="O44" s="14">
        <f t="shared" si="5"/>
        <v>6051</v>
      </c>
      <c r="P44" s="14">
        <v>6051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6740</v>
      </c>
      <c r="V44" s="14">
        <v>6740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0</v>
      </c>
      <c r="AB44" s="14">
        <v>0</v>
      </c>
      <c r="AC44" s="14">
        <v>0</v>
      </c>
    </row>
    <row r="45" spans="1:29" ht="13.5">
      <c r="A45" s="25" t="s">
        <v>8</v>
      </c>
      <c r="B45" s="25" t="s">
        <v>81</v>
      </c>
      <c r="C45" s="26" t="s">
        <v>236</v>
      </c>
      <c r="D45" s="14">
        <f t="shared" si="0"/>
        <v>3154</v>
      </c>
      <c r="E45" s="14">
        <f t="shared" si="1"/>
        <v>1594</v>
      </c>
      <c r="F45" s="14">
        <v>1594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1560</v>
      </c>
      <c r="L45" s="14">
        <v>0</v>
      </c>
      <c r="M45" s="14">
        <v>1560</v>
      </c>
      <c r="N45" s="14">
        <f t="shared" si="4"/>
        <v>3154</v>
      </c>
      <c r="O45" s="14">
        <f t="shared" si="5"/>
        <v>1594</v>
      </c>
      <c r="P45" s="14">
        <v>1594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1560</v>
      </c>
      <c r="V45" s="14">
        <v>1560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0</v>
      </c>
      <c r="AB45" s="14">
        <v>0</v>
      </c>
      <c r="AC45" s="14">
        <v>0</v>
      </c>
    </row>
    <row r="46" spans="1:29" ht="13.5">
      <c r="A46" s="25" t="s">
        <v>8</v>
      </c>
      <c r="B46" s="25" t="s">
        <v>82</v>
      </c>
      <c r="C46" s="26" t="s">
        <v>83</v>
      </c>
      <c r="D46" s="14">
        <f t="shared" si="0"/>
        <v>2863</v>
      </c>
      <c r="E46" s="14">
        <f t="shared" si="1"/>
        <v>0</v>
      </c>
      <c r="F46" s="14">
        <v>0</v>
      </c>
      <c r="G46" s="14">
        <v>0</v>
      </c>
      <c r="H46" s="14">
        <f t="shared" si="2"/>
        <v>2863</v>
      </c>
      <c r="I46" s="14">
        <v>1509</v>
      </c>
      <c r="J46" s="14">
        <v>1354</v>
      </c>
      <c r="K46" s="14">
        <f t="shared" si="3"/>
        <v>0</v>
      </c>
      <c r="L46" s="14">
        <v>0</v>
      </c>
      <c r="M46" s="14">
        <v>0</v>
      </c>
      <c r="N46" s="14">
        <f t="shared" si="4"/>
        <v>2863</v>
      </c>
      <c r="O46" s="14">
        <f t="shared" si="5"/>
        <v>1509</v>
      </c>
      <c r="P46" s="14">
        <v>1509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1354</v>
      </c>
      <c r="V46" s="14">
        <v>1354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0</v>
      </c>
      <c r="AB46" s="14">
        <v>0</v>
      </c>
      <c r="AC46" s="14">
        <v>0</v>
      </c>
    </row>
    <row r="47" spans="1:29" ht="13.5">
      <c r="A47" s="25" t="s">
        <v>8</v>
      </c>
      <c r="B47" s="25" t="s">
        <v>84</v>
      </c>
      <c r="C47" s="26" t="s">
        <v>85</v>
      </c>
      <c r="D47" s="14">
        <f t="shared" si="0"/>
        <v>2756</v>
      </c>
      <c r="E47" s="14">
        <f t="shared" si="1"/>
        <v>2756</v>
      </c>
      <c r="F47" s="14">
        <v>1367</v>
      </c>
      <c r="G47" s="14">
        <v>1389</v>
      </c>
      <c r="H47" s="14">
        <f t="shared" si="2"/>
        <v>0</v>
      </c>
      <c r="I47" s="14">
        <v>0</v>
      </c>
      <c r="J47" s="14">
        <v>0</v>
      </c>
      <c r="K47" s="14">
        <f t="shared" si="3"/>
        <v>0</v>
      </c>
      <c r="L47" s="14">
        <v>0</v>
      </c>
      <c r="M47" s="14">
        <v>0</v>
      </c>
      <c r="N47" s="14">
        <f t="shared" si="4"/>
        <v>2756</v>
      </c>
      <c r="O47" s="14">
        <f t="shared" si="5"/>
        <v>1367</v>
      </c>
      <c r="P47" s="14">
        <v>1367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1389</v>
      </c>
      <c r="V47" s="14">
        <v>1389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0</v>
      </c>
      <c r="AB47" s="14">
        <v>0</v>
      </c>
      <c r="AC47" s="14">
        <v>0</v>
      </c>
    </row>
    <row r="48" spans="1:29" ht="13.5">
      <c r="A48" s="25" t="s">
        <v>8</v>
      </c>
      <c r="B48" s="25" t="s">
        <v>86</v>
      </c>
      <c r="C48" s="26" t="s">
        <v>87</v>
      </c>
      <c r="D48" s="14">
        <f t="shared" si="0"/>
        <v>693</v>
      </c>
      <c r="E48" s="14">
        <f t="shared" si="1"/>
        <v>0</v>
      </c>
      <c r="F48" s="14">
        <v>0</v>
      </c>
      <c r="G48" s="14">
        <v>0</v>
      </c>
      <c r="H48" s="14">
        <f t="shared" si="2"/>
        <v>0</v>
      </c>
      <c r="I48" s="14">
        <v>0</v>
      </c>
      <c r="J48" s="14">
        <v>0</v>
      </c>
      <c r="K48" s="14">
        <f t="shared" si="3"/>
        <v>693</v>
      </c>
      <c r="L48" s="14">
        <v>239</v>
      </c>
      <c r="M48" s="14">
        <v>454</v>
      </c>
      <c r="N48" s="14">
        <f t="shared" si="4"/>
        <v>693</v>
      </c>
      <c r="O48" s="14">
        <f t="shared" si="5"/>
        <v>239</v>
      </c>
      <c r="P48" s="14">
        <v>0</v>
      </c>
      <c r="Q48" s="14">
        <v>0</v>
      </c>
      <c r="R48" s="14">
        <v>0</v>
      </c>
      <c r="S48" s="14">
        <v>0</v>
      </c>
      <c r="T48" s="14">
        <v>239</v>
      </c>
      <c r="U48" s="14">
        <f t="shared" si="6"/>
        <v>454</v>
      </c>
      <c r="V48" s="14">
        <v>0</v>
      </c>
      <c r="W48" s="14">
        <v>0</v>
      </c>
      <c r="X48" s="14">
        <v>0</v>
      </c>
      <c r="Y48" s="14">
        <v>0</v>
      </c>
      <c r="Z48" s="14">
        <v>454</v>
      </c>
      <c r="AA48" s="14">
        <f t="shared" si="7"/>
        <v>0</v>
      </c>
      <c r="AB48" s="14">
        <v>0</v>
      </c>
      <c r="AC48" s="14">
        <v>0</v>
      </c>
    </row>
    <row r="49" spans="1:29" ht="13.5">
      <c r="A49" s="25" t="s">
        <v>8</v>
      </c>
      <c r="B49" s="25" t="s">
        <v>88</v>
      </c>
      <c r="C49" s="26" t="s">
        <v>89</v>
      </c>
      <c r="D49" s="14">
        <f t="shared" si="0"/>
        <v>2140</v>
      </c>
      <c r="E49" s="14">
        <f t="shared" si="1"/>
        <v>0</v>
      </c>
      <c r="F49" s="14">
        <v>0</v>
      </c>
      <c r="G49" s="14">
        <v>0</v>
      </c>
      <c r="H49" s="14">
        <f t="shared" si="2"/>
        <v>0</v>
      </c>
      <c r="I49" s="14">
        <v>0</v>
      </c>
      <c r="J49" s="14">
        <v>0</v>
      </c>
      <c r="K49" s="14">
        <f t="shared" si="3"/>
        <v>2140</v>
      </c>
      <c r="L49" s="14">
        <v>1725</v>
      </c>
      <c r="M49" s="14">
        <v>415</v>
      </c>
      <c r="N49" s="14">
        <f t="shared" si="4"/>
        <v>2204</v>
      </c>
      <c r="O49" s="14">
        <f t="shared" si="5"/>
        <v>1725</v>
      </c>
      <c r="P49" s="14">
        <v>0</v>
      </c>
      <c r="Q49" s="14">
        <v>0</v>
      </c>
      <c r="R49" s="14">
        <v>1725</v>
      </c>
      <c r="S49" s="14">
        <v>0</v>
      </c>
      <c r="T49" s="14">
        <v>0</v>
      </c>
      <c r="U49" s="14">
        <f t="shared" si="6"/>
        <v>415</v>
      </c>
      <c r="V49" s="14">
        <v>0</v>
      </c>
      <c r="W49" s="14">
        <v>0</v>
      </c>
      <c r="X49" s="14">
        <v>415</v>
      </c>
      <c r="Y49" s="14">
        <v>0</v>
      </c>
      <c r="Z49" s="14">
        <v>0</v>
      </c>
      <c r="AA49" s="14">
        <f t="shared" si="7"/>
        <v>64</v>
      </c>
      <c r="AB49" s="14">
        <v>64</v>
      </c>
      <c r="AC49" s="14">
        <v>0</v>
      </c>
    </row>
    <row r="50" spans="1:29" ht="13.5">
      <c r="A50" s="25" t="s">
        <v>8</v>
      </c>
      <c r="B50" s="25" t="s">
        <v>90</v>
      </c>
      <c r="C50" s="26" t="s">
        <v>91</v>
      </c>
      <c r="D50" s="14">
        <f t="shared" si="0"/>
        <v>1881</v>
      </c>
      <c r="E50" s="14">
        <f t="shared" si="1"/>
        <v>0</v>
      </c>
      <c r="F50" s="14">
        <v>0</v>
      </c>
      <c r="G50" s="14">
        <v>0</v>
      </c>
      <c r="H50" s="14">
        <f t="shared" si="2"/>
        <v>1881</v>
      </c>
      <c r="I50" s="14">
        <v>1321</v>
      </c>
      <c r="J50" s="14">
        <v>560</v>
      </c>
      <c r="K50" s="14">
        <f t="shared" si="3"/>
        <v>0</v>
      </c>
      <c r="L50" s="14">
        <v>0</v>
      </c>
      <c r="M50" s="14">
        <v>0</v>
      </c>
      <c r="N50" s="14">
        <f t="shared" si="4"/>
        <v>1929</v>
      </c>
      <c r="O50" s="14">
        <f t="shared" si="5"/>
        <v>1321</v>
      </c>
      <c r="P50" s="14">
        <v>1321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560</v>
      </c>
      <c r="V50" s="14">
        <v>560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48</v>
      </c>
      <c r="AB50" s="14">
        <v>48</v>
      </c>
      <c r="AC50" s="14">
        <v>0</v>
      </c>
    </row>
    <row r="51" spans="1:29" ht="13.5">
      <c r="A51" s="25" t="s">
        <v>8</v>
      </c>
      <c r="B51" s="25" t="s">
        <v>92</v>
      </c>
      <c r="C51" s="26" t="s">
        <v>93</v>
      </c>
      <c r="D51" s="14">
        <f t="shared" si="0"/>
        <v>20</v>
      </c>
      <c r="E51" s="14">
        <f t="shared" si="1"/>
        <v>0</v>
      </c>
      <c r="F51" s="14">
        <v>0</v>
      </c>
      <c r="G51" s="14">
        <v>0</v>
      </c>
      <c r="H51" s="14">
        <f t="shared" si="2"/>
        <v>0</v>
      </c>
      <c r="I51" s="14">
        <v>0</v>
      </c>
      <c r="J51" s="14">
        <v>0</v>
      </c>
      <c r="K51" s="14">
        <f t="shared" si="3"/>
        <v>20</v>
      </c>
      <c r="L51" s="14">
        <v>6</v>
      </c>
      <c r="M51" s="14">
        <v>14</v>
      </c>
      <c r="N51" s="14">
        <f t="shared" si="4"/>
        <v>24</v>
      </c>
      <c r="O51" s="14">
        <f t="shared" si="5"/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24</v>
      </c>
      <c r="V51" s="14">
        <v>0</v>
      </c>
      <c r="W51" s="14">
        <v>0</v>
      </c>
      <c r="X51" s="14">
        <v>0</v>
      </c>
      <c r="Y51" s="14">
        <v>0</v>
      </c>
      <c r="Z51" s="14">
        <v>24</v>
      </c>
      <c r="AA51" s="14">
        <f t="shared" si="7"/>
        <v>0</v>
      </c>
      <c r="AB51" s="14">
        <v>0</v>
      </c>
      <c r="AC51" s="14">
        <v>0</v>
      </c>
    </row>
    <row r="52" spans="1:29" ht="13.5">
      <c r="A52" s="25" t="s">
        <v>8</v>
      </c>
      <c r="B52" s="25" t="s">
        <v>94</v>
      </c>
      <c r="C52" s="26" t="s">
        <v>95</v>
      </c>
      <c r="D52" s="14">
        <f t="shared" si="0"/>
        <v>576</v>
      </c>
      <c r="E52" s="14">
        <f t="shared" si="1"/>
        <v>0</v>
      </c>
      <c r="F52" s="14">
        <v>0</v>
      </c>
      <c r="G52" s="14">
        <v>0</v>
      </c>
      <c r="H52" s="14">
        <f t="shared" si="2"/>
        <v>0</v>
      </c>
      <c r="I52" s="14">
        <v>0</v>
      </c>
      <c r="J52" s="14">
        <v>0</v>
      </c>
      <c r="K52" s="14">
        <f t="shared" si="3"/>
        <v>576</v>
      </c>
      <c r="L52" s="14">
        <v>280</v>
      </c>
      <c r="M52" s="14">
        <v>296</v>
      </c>
      <c r="N52" s="14">
        <f t="shared" si="4"/>
        <v>576</v>
      </c>
      <c r="O52" s="14">
        <f t="shared" si="5"/>
        <v>280</v>
      </c>
      <c r="P52" s="14">
        <v>280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296</v>
      </c>
      <c r="V52" s="14">
        <v>296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0</v>
      </c>
      <c r="AB52" s="14">
        <v>0</v>
      </c>
      <c r="AC52" s="14">
        <v>0</v>
      </c>
    </row>
    <row r="53" spans="1:29" ht="13.5">
      <c r="A53" s="25" t="s">
        <v>8</v>
      </c>
      <c r="B53" s="25" t="s">
        <v>96</v>
      </c>
      <c r="C53" s="26" t="s">
        <v>97</v>
      </c>
      <c r="D53" s="14">
        <f t="shared" si="0"/>
        <v>5734</v>
      </c>
      <c r="E53" s="14">
        <f t="shared" si="1"/>
        <v>0</v>
      </c>
      <c r="F53" s="14">
        <v>0</v>
      </c>
      <c r="G53" s="14">
        <v>0</v>
      </c>
      <c r="H53" s="14">
        <f t="shared" si="2"/>
        <v>0</v>
      </c>
      <c r="I53" s="14">
        <v>0</v>
      </c>
      <c r="J53" s="14">
        <v>0</v>
      </c>
      <c r="K53" s="14">
        <f t="shared" si="3"/>
        <v>5734</v>
      </c>
      <c r="L53" s="14">
        <v>3594</v>
      </c>
      <c r="M53" s="14">
        <v>2140</v>
      </c>
      <c r="N53" s="14">
        <f t="shared" si="4"/>
        <v>5734</v>
      </c>
      <c r="O53" s="14">
        <f t="shared" si="5"/>
        <v>3594</v>
      </c>
      <c r="P53" s="14">
        <v>3594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2140</v>
      </c>
      <c r="V53" s="14">
        <v>2140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0</v>
      </c>
      <c r="AB53" s="14">
        <v>0</v>
      </c>
      <c r="AC53" s="14">
        <v>0</v>
      </c>
    </row>
    <row r="54" spans="1:29" ht="13.5">
      <c r="A54" s="25" t="s">
        <v>8</v>
      </c>
      <c r="B54" s="25" t="s">
        <v>98</v>
      </c>
      <c r="C54" s="26" t="s">
        <v>239</v>
      </c>
      <c r="D54" s="14">
        <f t="shared" si="0"/>
        <v>3574</v>
      </c>
      <c r="E54" s="14">
        <f t="shared" si="1"/>
        <v>0</v>
      </c>
      <c r="F54" s="14">
        <v>0</v>
      </c>
      <c r="G54" s="14">
        <v>0</v>
      </c>
      <c r="H54" s="14">
        <f t="shared" si="2"/>
        <v>0</v>
      </c>
      <c r="I54" s="14">
        <v>0</v>
      </c>
      <c r="J54" s="14">
        <v>0</v>
      </c>
      <c r="K54" s="14">
        <f t="shared" si="3"/>
        <v>3574</v>
      </c>
      <c r="L54" s="14">
        <v>2356</v>
      </c>
      <c r="M54" s="14">
        <v>1218</v>
      </c>
      <c r="N54" s="14">
        <f t="shared" si="4"/>
        <v>3574</v>
      </c>
      <c r="O54" s="14">
        <f t="shared" si="5"/>
        <v>2356</v>
      </c>
      <c r="P54" s="14">
        <v>2356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1218</v>
      </c>
      <c r="V54" s="14">
        <v>1218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0</v>
      </c>
      <c r="AB54" s="14">
        <v>0</v>
      </c>
      <c r="AC54" s="14">
        <v>0</v>
      </c>
    </row>
    <row r="55" spans="1:29" ht="13.5">
      <c r="A55" s="25" t="s">
        <v>8</v>
      </c>
      <c r="B55" s="25" t="s">
        <v>99</v>
      </c>
      <c r="C55" s="26" t="s">
        <v>2</v>
      </c>
      <c r="D55" s="14">
        <f t="shared" si="0"/>
        <v>2796</v>
      </c>
      <c r="E55" s="14">
        <f t="shared" si="1"/>
        <v>0</v>
      </c>
      <c r="F55" s="14">
        <v>0</v>
      </c>
      <c r="G55" s="14">
        <v>0</v>
      </c>
      <c r="H55" s="14">
        <f t="shared" si="2"/>
        <v>0</v>
      </c>
      <c r="I55" s="14">
        <v>0</v>
      </c>
      <c r="J55" s="14">
        <v>0</v>
      </c>
      <c r="K55" s="14">
        <f t="shared" si="3"/>
        <v>2796</v>
      </c>
      <c r="L55" s="14">
        <v>2108</v>
      </c>
      <c r="M55" s="14">
        <v>688</v>
      </c>
      <c r="N55" s="14">
        <f t="shared" si="4"/>
        <v>2796</v>
      </c>
      <c r="O55" s="14">
        <f t="shared" si="5"/>
        <v>2108</v>
      </c>
      <c r="P55" s="14">
        <v>2108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688</v>
      </c>
      <c r="V55" s="14">
        <v>688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0</v>
      </c>
      <c r="AB55" s="14">
        <v>0</v>
      </c>
      <c r="AC55" s="14">
        <v>0</v>
      </c>
    </row>
    <row r="56" spans="1:29" ht="13.5">
      <c r="A56" s="25" t="s">
        <v>8</v>
      </c>
      <c r="B56" s="25" t="s">
        <v>100</v>
      </c>
      <c r="C56" s="26" t="s">
        <v>101</v>
      </c>
      <c r="D56" s="14">
        <f t="shared" si="0"/>
        <v>5977</v>
      </c>
      <c r="E56" s="14">
        <f t="shared" si="1"/>
        <v>0</v>
      </c>
      <c r="F56" s="14">
        <v>0</v>
      </c>
      <c r="G56" s="14">
        <v>0</v>
      </c>
      <c r="H56" s="14">
        <f t="shared" si="2"/>
        <v>0</v>
      </c>
      <c r="I56" s="14">
        <v>0</v>
      </c>
      <c r="J56" s="14">
        <v>0</v>
      </c>
      <c r="K56" s="14">
        <f t="shared" si="3"/>
        <v>5977</v>
      </c>
      <c r="L56" s="14">
        <v>3065</v>
      </c>
      <c r="M56" s="14">
        <v>2912</v>
      </c>
      <c r="N56" s="14">
        <f t="shared" si="4"/>
        <v>5977</v>
      </c>
      <c r="O56" s="14">
        <f t="shared" si="5"/>
        <v>3065</v>
      </c>
      <c r="P56" s="14">
        <v>3065</v>
      </c>
      <c r="Q56" s="14">
        <v>0</v>
      </c>
      <c r="R56" s="14">
        <v>0</v>
      </c>
      <c r="S56" s="14">
        <v>0</v>
      </c>
      <c r="T56" s="14">
        <v>0</v>
      </c>
      <c r="U56" s="14">
        <f t="shared" si="6"/>
        <v>2912</v>
      </c>
      <c r="V56" s="14">
        <v>2912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7"/>
        <v>0</v>
      </c>
      <c r="AB56" s="14">
        <v>0</v>
      </c>
      <c r="AC56" s="14">
        <v>0</v>
      </c>
    </row>
    <row r="57" spans="1:29" ht="13.5">
      <c r="A57" s="25" t="s">
        <v>8</v>
      </c>
      <c r="B57" s="25" t="s">
        <v>102</v>
      </c>
      <c r="C57" s="26" t="s">
        <v>103</v>
      </c>
      <c r="D57" s="14">
        <f t="shared" si="0"/>
        <v>18806</v>
      </c>
      <c r="E57" s="14">
        <f t="shared" si="1"/>
        <v>0</v>
      </c>
      <c r="F57" s="14">
        <v>0</v>
      </c>
      <c r="G57" s="14">
        <v>0</v>
      </c>
      <c r="H57" s="14">
        <f t="shared" si="2"/>
        <v>18806</v>
      </c>
      <c r="I57" s="14">
        <v>6453</v>
      </c>
      <c r="J57" s="14">
        <v>12353</v>
      </c>
      <c r="K57" s="14">
        <f t="shared" si="3"/>
        <v>0</v>
      </c>
      <c r="L57" s="14">
        <v>0</v>
      </c>
      <c r="M57" s="14">
        <v>0</v>
      </c>
      <c r="N57" s="14">
        <f t="shared" si="4"/>
        <v>18867</v>
      </c>
      <c r="O57" s="14">
        <f t="shared" si="5"/>
        <v>6453</v>
      </c>
      <c r="P57" s="14">
        <v>6453</v>
      </c>
      <c r="Q57" s="14">
        <v>0</v>
      </c>
      <c r="R57" s="14">
        <v>0</v>
      </c>
      <c r="S57" s="14">
        <v>0</v>
      </c>
      <c r="T57" s="14">
        <v>0</v>
      </c>
      <c r="U57" s="14">
        <f t="shared" si="6"/>
        <v>12353</v>
      </c>
      <c r="V57" s="14">
        <v>12353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7"/>
        <v>61</v>
      </c>
      <c r="AB57" s="14">
        <v>61</v>
      </c>
      <c r="AC57" s="14">
        <v>0</v>
      </c>
    </row>
    <row r="58" spans="1:29" ht="13.5">
      <c r="A58" s="25" t="s">
        <v>8</v>
      </c>
      <c r="B58" s="25" t="s">
        <v>104</v>
      </c>
      <c r="C58" s="26" t="s">
        <v>105</v>
      </c>
      <c r="D58" s="14">
        <f t="shared" si="0"/>
        <v>31486</v>
      </c>
      <c r="E58" s="14">
        <f t="shared" si="1"/>
        <v>0</v>
      </c>
      <c r="F58" s="14">
        <v>0</v>
      </c>
      <c r="G58" s="14">
        <v>0</v>
      </c>
      <c r="H58" s="14">
        <f t="shared" si="2"/>
        <v>0</v>
      </c>
      <c r="I58" s="14">
        <v>0</v>
      </c>
      <c r="J58" s="14">
        <v>0</v>
      </c>
      <c r="K58" s="14">
        <f t="shared" si="3"/>
        <v>31486</v>
      </c>
      <c r="L58" s="14">
        <v>13504</v>
      </c>
      <c r="M58" s="14">
        <v>17982</v>
      </c>
      <c r="N58" s="14">
        <f t="shared" si="4"/>
        <v>31486</v>
      </c>
      <c r="O58" s="14">
        <f t="shared" si="5"/>
        <v>13504</v>
      </c>
      <c r="P58" s="14">
        <v>13504</v>
      </c>
      <c r="Q58" s="14">
        <v>0</v>
      </c>
      <c r="R58" s="14">
        <v>0</v>
      </c>
      <c r="S58" s="14">
        <v>0</v>
      </c>
      <c r="T58" s="14">
        <v>0</v>
      </c>
      <c r="U58" s="14">
        <f t="shared" si="6"/>
        <v>17982</v>
      </c>
      <c r="V58" s="14">
        <v>17852</v>
      </c>
      <c r="W58" s="14">
        <v>0</v>
      </c>
      <c r="X58" s="14">
        <v>0</v>
      </c>
      <c r="Y58" s="14">
        <v>130</v>
      </c>
      <c r="Z58" s="14">
        <v>0</v>
      </c>
      <c r="AA58" s="14">
        <f t="shared" si="7"/>
        <v>0</v>
      </c>
      <c r="AB58" s="14">
        <v>0</v>
      </c>
      <c r="AC58" s="14">
        <v>0</v>
      </c>
    </row>
    <row r="59" spans="1:29" ht="13.5">
      <c r="A59" s="25" t="s">
        <v>8</v>
      </c>
      <c r="B59" s="25" t="s">
        <v>106</v>
      </c>
      <c r="C59" s="26" t="s">
        <v>3</v>
      </c>
      <c r="D59" s="14">
        <f t="shared" si="0"/>
        <v>5666</v>
      </c>
      <c r="E59" s="14">
        <f t="shared" si="1"/>
        <v>0</v>
      </c>
      <c r="F59" s="14">
        <v>0</v>
      </c>
      <c r="G59" s="14">
        <v>0</v>
      </c>
      <c r="H59" s="14">
        <f t="shared" si="2"/>
        <v>0</v>
      </c>
      <c r="I59" s="14">
        <v>0</v>
      </c>
      <c r="J59" s="14">
        <v>0</v>
      </c>
      <c r="K59" s="14">
        <f t="shared" si="3"/>
        <v>5666</v>
      </c>
      <c r="L59" s="14">
        <v>3206</v>
      </c>
      <c r="M59" s="14">
        <v>2460</v>
      </c>
      <c r="N59" s="14">
        <f t="shared" si="4"/>
        <v>5710</v>
      </c>
      <c r="O59" s="14">
        <f t="shared" si="5"/>
        <v>3206</v>
      </c>
      <c r="P59" s="14">
        <v>3206</v>
      </c>
      <c r="Q59" s="14">
        <v>0</v>
      </c>
      <c r="R59" s="14">
        <v>0</v>
      </c>
      <c r="S59" s="14">
        <v>0</v>
      </c>
      <c r="T59" s="14">
        <v>0</v>
      </c>
      <c r="U59" s="14">
        <f t="shared" si="6"/>
        <v>2460</v>
      </c>
      <c r="V59" s="14">
        <v>2460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7"/>
        <v>44</v>
      </c>
      <c r="AB59" s="14">
        <v>44</v>
      </c>
      <c r="AC59" s="14">
        <v>0</v>
      </c>
    </row>
    <row r="60" spans="1:29" ht="13.5">
      <c r="A60" s="25" t="s">
        <v>8</v>
      </c>
      <c r="B60" s="25" t="s">
        <v>107</v>
      </c>
      <c r="C60" s="26" t="s">
        <v>108</v>
      </c>
      <c r="D60" s="14">
        <f t="shared" si="0"/>
        <v>9144</v>
      </c>
      <c r="E60" s="14">
        <f t="shared" si="1"/>
        <v>0</v>
      </c>
      <c r="F60" s="14">
        <v>0</v>
      </c>
      <c r="G60" s="14">
        <v>0</v>
      </c>
      <c r="H60" s="14">
        <f t="shared" si="2"/>
        <v>0</v>
      </c>
      <c r="I60" s="14">
        <v>0</v>
      </c>
      <c r="J60" s="14">
        <v>0</v>
      </c>
      <c r="K60" s="14">
        <f t="shared" si="3"/>
        <v>9144</v>
      </c>
      <c r="L60" s="14">
        <v>1936</v>
      </c>
      <c r="M60" s="14">
        <v>7208</v>
      </c>
      <c r="N60" s="14">
        <f t="shared" si="4"/>
        <v>9144</v>
      </c>
      <c r="O60" s="14">
        <f t="shared" si="5"/>
        <v>1936</v>
      </c>
      <c r="P60" s="14">
        <v>1936</v>
      </c>
      <c r="Q60" s="14">
        <v>0</v>
      </c>
      <c r="R60" s="14">
        <v>0</v>
      </c>
      <c r="S60" s="14">
        <v>0</v>
      </c>
      <c r="T60" s="14">
        <v>0</v>
      </c>
      <c r="U60" s="14">
        <f t="shared" si="6"/>
        <v>7208</v>
      </c>
      <c r="V60" s="14">
        <v>7197</v>
      </c>
      <c r="W60" s="14">
        <v>0</v>
      </c>
      <c r="X60" s="14">
        <v>0</v>
      </c>
      <c r="Y60" s="14">
        <v>11</v>
      </c>
      <c r="Z60" s="14">
        <v>0</v>
      </c>
      <c r="AA60" s="14">
        <f t="shared" si="7"/>
        <v>0</v>
      </c>
      <c r="AB60" s="14">
        <v>0</v>
      </c>
      <c r="AC60" s="14">
        <v>0</v>
      </c>
    </row>
    <row r="61" spans="1:29" ht="13.5">
      <c r="A61" s="25" t="s">
        <v>8</v>
      </c>
      <c r="B61" s="25" t="s">
        <v>109</v>
      </c>
      <c r="C61" s="26" t="s">
        <v>110</v>
      </c>
      <c r="D61" s="14">
        <f t="shared" si="0"/>
        <v>3922</v>
      </c>
      <c r="E61" s="14">
        <f t="shared" si="1"/>
        <v>0</v>
      </c>
      <c r="F61" s="14">
        <v>0</v>
      </c>
      <c r="G61" s="14">
        <v>0</v>
      </c>
      <c r="H61" s="14">
        <f t="shared" si="2"/>
        <v>0</v>
      </c>
      <c r="I61" s="14">
        <v>0</v>
      </c>
      <c r="J61" s="14">
        <v>0</v>
      </c>
      <c r="K61" s="14">
        <f t="shared" si="3"/>
        <v>3922</v>
      </c>
      <c r="L61" s="14">
        <v>1582</v>
      </c>
      <c r="M61" s="14">
        <v>2340</v>
      </c>
      <c r="N61" s="14">
        <f t="shared" si="4"/>
        <v>3930</v>
      </c>
      <c r="O61" s="14">
        <f t="shared" si="5"/>
        <v>1582</v>
      </c>
      <c r="P61" s="14">
        <v>1582</v>
      </c>
      <c r="Q61" s="14">
        <v>0</v>
      </c>
      <c r="R61" s="14">
        <v>0</v>
      </c>
      <c r="S61" s="14">
        <v>0</v>
      </c>
      <c r="T61" s="14">
        <v>0</v>
      </c>
      <c r="U61" s="14">
        <f t="shared" si="6"/>
        <v>2340</v>
      </c>
      <c r="V61" s="14">
        <v>2340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7"/>
        <v>8</v>
      </c>
      <c r="AB61" s="14">
        <v>8</v>
      </c>
      <c r="AC61" s="14">
        <v>0</v>
      </c>
    </row>
    <row r="62" spans="1:29" ht="13.5">
      <c r="A62" s="25" t="s">
        <v>8</v>
      </c>
      <c r="B62" s="25" t="s">
        <v>111</v>
      </c>
      <c r="C62" s="26" t="s">
        <v>112</v>
      </c>
      <c r="D62" s="14">
        <f t="shared" si="0"/>
        <v>6143</v>
      </c>
      <c r="E62" s="14">
        <f t="shared" si="1"/>
        <v>0</v>
      </c>
      <c r="F62" s="14">
        <v>0</v>
      </c>
      <c r="G62" s="14">
        <v>0</v>
      </c>
      <c r="H62" s="14">
        <f t="shared" si="2"/>
        <v>0</v>
      </c>
      <c r="I62" s="14">
        <v>0</v>
      </c>
      <c r="J62" s="14">
        <v>0</v>
      </c>
      <c r="K62" s="14">
        <f t="shared" si="3"/>
        <v>6143</v>
      </c>
      <c r="L62" s="14">
        <v>2824</v>
      </c>
      <c r="M62" s="14">
        <v>3319</v>
      </c>
      <c r="N62" s="14">
        <f t="shared" si="4"/>
        <v>6313</v>
      </c>
      <c r="O62" s="14">
        <f t="shared" si="5"/>
        <v>2824</v>
      </c>
      <c r="P62" s="14">
        <v>2824</v>
      </c>
      <c r="Q62" s="14">
        <v>0</v>
      </c>
      <c r="R62" s="14">
        <v>0</v>
      </c>
      <c r="S62" s="14">
        <v>0</v>
      </c>
      <c r="T62" s="14">
        <v>0</v>
      </c>
      <c r="U62" s="14">
        <f t="shared" si="6"/>
        <v>3319</v>
      </c>
      <c r="V62" s="14">
        <v>3319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7"/>
        <v>170</v>
      </c>
      <c r="AB62" s="14">
        <v>170</v>
      </c>
      <c r="AC62" s="14">
        <v>0</v>
      </c>
    </row>
    <row r="63" spans="1:29" ht="13.5">
      <c r="A63" s="25" t="s">
        <v>8</v>
      </c>
      <c r="B63" s="25" t="s">
        <v>113</v>
      </c>
      <c r="C63" s="26" t="s">
        <v>114</v>
      </c>
      <c r="D63" s="14">
        <f t="shared" si="0"/>
        <v>3764</v>
      </c>
      <c r="E63" s="14">
        <f t="shared" si="1"/>
        <v>0</v>
      </c>
      <c r="F63" s="14">
        <v>0</v>
      </c>
      <c r="G63" s="14">
        <v>0</v>
      </c>
      <c r="H63" s="14">
        <f t="shared" si="2"/>
        <v>0</v>
      </c>
      <c r="I63" s="14">
        <v>0</v>
      </c>
      <c r="J63" s="14">
        <v>0</v>
      </c>
      <c r="K63" s="14">
        <f t="shared" si="3"/>
        <v>3764</v>
      </c>
      <c r="L63" s="14">
        <v>1813</v>
      </c>
      <c r="M63" s="14">
        <v>1951</v>
      </c>
      <c r="N63" s="14">
        <f t="shared" si="4"/>
        <v>3792</v>
      </c>
      <c r="O63" s="14">
        <f t="shared" si="5"/>
        <v>1813</v>
      </c>
      <c r="P63" s="14">
        <v>1813</v>
      </c>
      <c r="Q63" s="14">
        <v>0</v>
      </c>
      <c r="R63" s="14">
        <v>0</v>
      </c>
      <c r="S63" s="14">
        <v>0</v>
      </c>
      <c r="T63" s="14">
        <v>0</v>
      </c>
      <c r="U63" s="14">
        <f t="shared" si="6"/>
        <v>1951</v>
      </c>
      <c r="V63" s="14">
        <v>1951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7"/>
        <v>28</v>
      </c>
      <c r="AB63" s="14">
        <v>28</v>
      </c>
      <c r="AC63" s="14">
        <v>0</v>
      </c>
    </row>
    <row r="64" spans="1:29" ht="13.5">
      <c r="A64" s="25" t="s">
        <v>8</v>
      </c>
      <c r="B64" s="25" t="s">
        <v>115</v>
      </c>
      <c r="C64" s="26" t="s">
        <v>116</v>
      </c>
      <c r="D64" s="14">
        <f aca="true" t="shared" si="8" ref="D64:D101">E64+H64+K64</f>
        <v>7864</v>
      </c>
      <c r="E64" s="14">
        <f aca="true" t="shared" si="9" ref="E64:E101">F64+G64</f>
        <v>0</v>
      </c>
      <c r="F64" s="14">
        <v>0</v>
      </c>
      <c r="G64" s="14">
        <v>0</v>
      </c>
      <c r="H64" s="14">
        <f aca="true" t="shared" si="10" ref="H64:H101">I64+J64</f>
        <v>0</v>
      </c>
      <c r="I64" s="14">
        <v>0</v>
      </c>
      <c r="J64" s="14">
        <v>0</v>
      </c>
      <c r="K64" s="14">
        <f aca="true" t="shared" si="11" ref="K64:K101">L64+M64</f>
        <v>7864</v>
      </c>
      <c r="L64" s="14">
        <v>3616</v>
      </c>
      <c r="M64" s="14">
        <v>4248</v>
      </c>
      <c r="N64" s="14">
        <f aca="true" t="shared" si="12" ref="N64:N101">O64+U64+AA64</f>
        <v>7864</v>
      </c>
      <c r="O64" s="14">
        <f aca="true" t="shared" si="13" ref="O64:O101">SUM(P64:T64)</f>
        <v>3616</v>
      </c>
      <c r="P64" s="14">
        <v>3616</v>
      </c>
      <c r="Q64" s="14">
        <v>0</v>
      </c>
      <c r="R64" s="14">
        <v>0</v>
      </c>
      <c r="S64" s="14">
        <v>0</v>
      </c>
      <c r="T64" s="14">
        <v>0</v>
      </c>
      <c r="U64" s="14">
        <f aca="true" t="shared" si="14" ref="U64:U101">SUM(V64:Z64)</f>
        <v>4248</v>
      </c>
      <c r="V64" s="14">
        <v>4248</v>
      </c>
      <c r="W64" s="14">
        <v>0</v>
      </c>
      <c r="X64" s="14">
        <v>0</v>
      </c>
      <c r="Y64" s="14">
        <v>0</v>
      </c>
      <c r="Z64" s="14">
        <v>0</v>
      </c>
      <c r="AA64" s="14">
        <f aca="true" t="shared" si="15" ref="AA64:AA101">AB64+AC64</f>
        <v>0</v>
      </c>
      <c r="AB64" s="14">
        <v>0</v>
      </c>
      <c r="AC64" s="14">
        <v>0</v>
      </c>
    </row>
    <row r="65" spans="1:29" ht="13.5">
      <c r="A65" s="25" t="s">
        <v>8</v>
      </c>
      <c r="B65" s="25" t="s">
        <v>117</v>
      </c>
      <c r="C65" s="26" t="s">
        <v>118</v>
      </c>
      <c r="D65" s="14">
        <f t="shared" si="8"/>
        <v>4482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4482</v>
      </c>
      <c r="L65" s="14">
        <v>1241</v>
      </c>
      <c r="M65" s="14">
        <v>3241</v>
      </c>
      <c r="N65" s="14">
        <f t="shared" si="12"/>
        <v>4520</v>
      </c>
      <c r="O65" s="14">
        <f t="shared" si="13"/>
        <v>1241</v>
      </c>
      <c r="P65" s="14">
        <v>1241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3241</v>
      </c>
      <c r="V65" s="14">
        <v>1176</v>
      </c>
      <c r="W65" s="14">
        <v>0</v>
      </c>
      <c r="X65" s="14">
        <v>2065</v>
      </c>
      <c r="Y65" s="14">
        <v>0</v>
      </c>
      <c r="Z65" s="14">
        <v>0</v>
      </c>
      <c r="AA65" s="14">
        <f t="shared" si="15"/>
        <v>38</v>
      </c>
      <c r="AB65" s="14">
        <v>38</v>
      </c>
      <c r="AC65" s="14">
        <v>0</v>
      </c>
    </row>
    <row r="66" spans="1:29" ht="13.5">
      <c r="A66" s="25" t="s">
        <v>8</v>
      </c>
      <c r="B66" s="25" t="s">
        <v>119</v>
      </c>
      <c r="C66" s="26" t="s">
        <v>120</v>
      </c>
      <c r="D66" s="14">
        <f t="shared" si="8"/>
        <v>24474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24474</v>
      </c>
      <c r="L66" s="14">
        <v>11039</v>
      </c>
      <c r="M66" s="14">
        <v>13435</v>
      </c>
      <c r="N66" s="14">
        <f t="shared" si="12"/>
        <v>24543</v>
      </c>
      <c r="O66" s="14">
        <f t="shared" si="13"/>
        <v>11039</v>
      </c>
      <c r="P66" s="14">
        <v>11039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13435</v>
      </c>
      <c r="V66" s="14">
        <v>4874</v>
      </c>
      <c r="W66" s="14">
        <v>0</v>
      </c>
      <c r="X66" s="14">
        <v>8561</v>
      </c>
      <c r="Y66" s="14">
        <v>0</v>
      </c>
      <c r="Z66" s="14">
        <v>0</v>
      </c>
      <c r="AA66" s="14">
        <f t="shared" si="15"/>
        <v>69</v>
      </c>
      <c r="AB66" s="14">
        <v>69</v>
      </c>
      <c r="AC66" s="14">
        <v>0</v>
      </c>
    </row>
    <row r="67" spans="1:29" ht="13.5">
      <c r="A67" s="25" t="s">
        <v>8</v>
      </c>
      <c r="B67" s="25" t="s">
        <v>121</v>
      </c>
      <c r="C67" s="26" t="s">
        <v>122</v>
      </c>
      <c r="D67" s="14">
        <f t="shared" si="8"/>
        <v>4818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4818</v>
      </c>
      <c r="L67" s="14">
        <v>1700</v>
      </c>
      <c r="M67" s="14">
        <v>3118</v>
      </c>
      <c r="N67" s="14">
        <f t="shared" si="12"/>
        <v>5121</v>
      </c>
      <c r="O67" s="14">
        <f t="shared" si="13"/>
        <v>1700</v>
      </c>
      <c r="P67" s="14">
        <v>1700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3118</v>
      </c>
      <c r="V67" s="14">
        <v>1130</v>
      </c>
      <c r="W67" s="14">
        <v>0</v>
      </c>
      <c r="X67" s="14">
        <v>1988</v>
      </c>
      <c r="Y67" s="14">
        <v>0</v>
      </c>
      <c r="Z67" s="14">
        <v>0</v>
      </c>
      <c r="AA67" s="14">
        <f t="shared" si="15"/>
        <v>303</v>
      </c>
      <c r="AB67" s="14">
        <v>303</v>
      </c>
      <c r="AC67" s="14">
        <v>0</v>
      </c>
    </row>
    <row r="68" spans="1:29" ht="13.5">
      <c r="A68" s="25" t="s">
        <v>8</v>
      </c>
      <c r="B68" s="25" t="s">
        <v>123</v>
      </c>
      <c r="C68" s="26" t="s">
        <v>124</v>
      </c>
      <c r="D68" s="14">
        <f t="shared" si="8"/>
        <v>8183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8183</v>
      </c>
      <c r="L68" s="14">
        <v>3511</v>
      </c>
      <c r="M68" s="14">
        <v>4672</v>
      </c>
      <c r="N68" s="14">
        <f t="shared" si="12"/>
        <v>8193</v>
      </c>
      <c r="O68" s="14">
        <f t="shared" si="13"/>
        <v>3511</v>
      </c>
      <c r="P68" s="14">
        <v>3511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4672</v>
      </c>
      <c r="V68" s="14">
        <v>4672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10</v>
      </c>
      <c r="AB68" s="14">
        <v>10</v>
      </c>
      <c r="AC68" s="14">
        <v>0</v>
      </c>
    </row>
    <row r="69" spans="1:29" ht="13.5">
      <c r="A69" s="25" t="s">
        <v>8</v>
      </c>
      <c r="B69" s="25" t="s">
        <v>125</v>
      </c>
      <c r="C69" s="26" t="s">
        <v>126</v>
      </c>
      <c r="D69" s="14">
        <f t="shared" si="8"/>
        <v>1856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1856</v>
      </c>
      <c r="L69" s="14">
        <v>988</v>
      </c>
      <c r="M69" s="14">
        <v>868</v>
      </c>
      <c r="N69" s="14">
        <f t="shared" si="12"/>
        <v>1931</v>
      </c>
      <c r="O69" s="14">
        <f t="shared" si="13"/>
        <v>988</v>
      </c>
      <c r="P69" s="14">
        <v>988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868</v>
      </c>
      <c r="V69" s="14">
        <v>868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75</v>
      </c>
      <c r="AB69" s="14">
        <v>75</v>
      </c>
      <c r="AC69" s="14">
        <v>0</v>
      </c>
    </row>
    <row r="70" spans="1:29" ht="13.5">
      <c r="A70" s="25" t="s">
        <v>8</v>
      </c>
      <c r="B70" s="25" t="s">
        <v>127</v>
      </c>
      <c r="C70" s="26" t="s">
        <v>128</v>
      </c>
      <c r="D70" s="14">
        <f t="shared" si="8"/>
        <v>5610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5610</v>
      </c>
      <c r="L70" s="14">
        <v>2754</v>
      </c>
      <c r="M70" s="14">
        <v>2856</v>
      </c>
      <c r="N70" s="14">
        <f t="shared" si="12"/>
        <v>5624</v>
      </c>
      <c r="O70" s="14">
        <f t="shared" si="13"/>
        <v>2754</v>
      </c>
      <c r="P70" s="14">
        <v>2754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2856</v>
      </c>
      <c r="V70" s="14">
        <v>2856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14</v>
      </c>
      <c r="AB70" s="14">
        <v>14</v>
      </c>
      <c r="AC70" s="14">
        <v>0</v>
      </c>
    </row>
    <row r="71" spans="1:29" ht="13.5">
      <c r="A71" s="25" t="s">
        <v>8</v>
      </c>
      <c r="B71" s="25" t="s">
        <v>129</v>
      </c>
      <c r="C71" s="26" t="s">
        <v>130</v>
      </c>
      <c r="D71" s="14">
        <f t="shared" si="8"/>
        <v>10660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10660</v>
      </c>
      <c r="L71" s="14">
        <v>3998</v>
      </c>
      <c r="M71" s="14">
        <v>6662</v>
      </c>
      <c r="N71" s="14">
        <f t="shared" si="12"/>
        <v>10676</v>
      </c>
      <c r="O71" s="14">
        <f t="shared" si="13"/>
        <v>3998</v>
      </c>
      <c r="P71" s="14">
        <v>3998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6662</v>
      </c>
      <c r="V71" s="14">
        <v>6662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16</v>
      </c>
      <c r="AB71" s="14">
        <v>16</v>
      </c>
      <c r="AC71" s="14">
        <v>0</v>
      </c>
    </row>
    <row r="72" spans="1:29" ht="13.5">
      <c r="A72" s="25" t="s">
        <v>8</v>
      </c>
      <c r="B72" s="25" t="s">
        <v>131</v>
      </c>
      <c r="C72" s="26" t="s">
        <v>237</v>
      </c>
      <c r="D72" s="14">
        <f t="shared" si="8"/>
        <v>2654</v>
      </c>
      <c r="E72" s="14">
        <f t="shared" si="9"/>
        <v>0</v>
      </c>
      <c r="F72" s="14">
        <v>0</v>
      </c>
      <c r="G72" s="14">
        <v>0</v>
      </c>
      <c r="H72" s="14">
        <f t="shared" si="10"/>
        <v>0</v>
      </c>
      <c r="I72" s="14">
        <v>0</v>
      </c>
      <c r="J72" s="14">
        <v>0</v>
      </c>
      <c r="K72" s="14">
        <f t="shared" si="11"/>
        <v>2654</v>
      </c>
      <c r="L72" s="14">
        <v>890</v>
      </c>
      <c r="M72" s="14">
        <v>1764</v>
      </c>
      <c r="N72" s="14">
        <f t="shared" si="12"/>
        <v>2666</v>
      </c>
      <c r="O72" s="14">
        <f t="shared" si="13"/>
        <v>890</v>
      </c>
      <c r="P72" s="14">
        <v>890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1764</v>
      </c>
      <c r="V72" s="14">
        <v>1764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12</v>
      </c>
      <c r="AB72" s="14">
        <v>12</v>
      </c>
      <c r="AC72" s="14">
        <v>0</v>
      </c>
    </row>
    <row r="73" spans="1:29" ht="13.5">
      <c r="A73" s="25" t="s">
        <v>8</v>
      </c>
      <c r="B73" s="25" t="s">
        <v>132</v>
      </c>
      <c r="C73" s="26" t="s">
        <v>133</v>
      </c>
      <c r="D73" s="14">
        <f t="shared" si="8"/>
        <v>12422</v>
      </c>
      <c r="E73" s="14">
        <f t="shared" si="9"/>
        <v>0</v>
      </c>
      <c r="F73" s="14">
        <v>0</v>
      </c>
      <c r="G73" s="14">
        <v>0</v>
      </c>
      <c r="H73" s="14">
        <f t="shared" si="10"/>
        <v>0</v>
      </c>
      <c r="I73" s="14">
        <v>0</v>
      </c>
      <c r="J73" s="14">
        <v>0</v>
      </c>
      <c r="K73" s="14">
        <f t="shared" si="11"/>
        <v>12422</v>
      </c>
      <c r="L73" s="14">
        <v>4086</v>
      </c>
      <c r="M73" s="14">
        <v>8336</v>
      </c>
      <c r="N73" s="14">
        <f t="shared" si="12"/>
        <v>24916</v>
      </c>
      <c r="O73" s="14">
        <f t="shared" si="13"/>
        <v>8172</v>
      </c>
      <c r="P73" s="14">
        <v>4086</v>
      </c>
      <c r="Q73" s="14">
        <v>0</v>
      </c>
      <c r="R73" s="14">
        <v>0</v>
      </c>
      <c r="S73" s="14">
        <v>0</v>
      </c>
      <c r="T73" s="14">
        <v>4086</v>
      </c>
      <c r="U73" s="14">
        <f t="shared" si="14"/>
        <v>16672</v>
      </c>
      <c r="V73" s="14">
        <v>8336</v>
      </c>
      <c r="W73" s="14">
        <v>0</v>
      </c>
      <c r="X73" s="14">
        <v>0</v>
      </c>
      <c r="Y73" s="14">
        <v>0</v>
      </c>
      <c r="Z73" s="14">
        <v>8336</v>
      </c>
      <c r="AA73" s="14">
        <f t="shared" si="15"/>
        <v>72</v>
      </c>
      <c r="AB73" s="14">
        <v>72</v>
      </c>
      <c r="AC73" s="14">
        <v>0</v>
      </c>
    </row>
    <row r="74" spans="1:29" ht="13.5">
      <c r="A74" s="25" t="s">
        <v>8</v>
      </c>
      <c r="B74" s="25" t="s">
        <v>134</v>
      </c>
      <c r="C74" s="26" t="s">
        <v>7</v>
      </c>
      <c r="D74" s="14">
        <f t="shared" si="8"/>
        <v>6039</v>
      </c>
      <c r="E74" s="14">
        <f t="shared" si="9"/>
        <v>0</v>
      </c>
      <c r="F74" s="14">
        <v>0</v>
      </c>
      <c r="G74" s="14">
        <v>0</v>
      </c>
      <c r="H74" s="14">
        <f t="shared" si="10"/>
        <v>0</v>
      </c>
      <c r="I74" s="14">
        <v>0</v>
      </c>
      <c r="J74" s="14">
        <v>0</v>
      </c>
      <c r="K74" s="14">
        <f t="shared" si="11"/>
        <v>6039</v>
      </c>
      <c r="L74" s="14">
        <v>2548</v>
      </c>
      <c r="M74" s="14">
        <v>3491</v>
      </c>
      <c r="N74" s="14">
        <f t="shared" si="12"/>
        <v>6162</v>
      </c>
      <c r="O74" s="14">
        <f t="shared" si="13"/>
        <v>2548</v>
      </c>
      <c r="P74" s="14">
        <v>2548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3491</v>
      </c>
      <c r="V74" s="14">
        <v>3491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123</v>
      </c>
      <c r="AB74" s="14">
        <v>123</v>
      </c>
      <c r="AC74" s="14">
        <v>0</v>
      </c>
    </row>
    <row r="75" spans="1:29" ht="13.5">
      <c r="A75" s="25" t="s">
        <v>8</v>
      </c>
      <c r="B75" s="25" t="s">
        <v>135</v>
      </c>
      <c r="C75" s="26" t="s">
        <v>5</v>
      </c>
      <c r="D75" s="14">
        <f t="shared" si="8"/>
        <v>9100</v>
      </c>
      <c r="E75" s="14">
        <f t="shared" si="9"/>
        <v>0</v>
      </c>
      <c r="F75" s="14">
        <v>0</v>
      </c>
      <c r="G75" s="14">
        <v>0</v>
      </c>
      <c r="H75" s="14">
        <f t="shared" si="10"/>
        <v>0</v>
      </c>
      <c r="I75" s="14">
        <v>0</v>
      </c>
      <c r="J75" s="14">
        <v>0</v>
      </c>
      <c r="K75" s="14">
        <f t="shared" si="11"/>
        <v>9100</v>
      </c>
      <c r="L75" s="14">
        <v>4305</v>
      </c>
      <c r="M75" s="14">
        <v>4795</v>
      </c>
      <c r="N75" s="14">
        <f t="shared" si="12"/>
        <v>9152</v>
      </c>
      <c r="O75" s="14">
        <f t="shared" si="13"/>
        <v>4305</v>
      </c>
      <c r="P75" s="14">
        <v>4305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4795</v>
      </c>
      <c r="V75" s="14">
        <v>4795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52</v>
      </c>
      <c r="AB75" s="14">
        <v>52</v>
      </c>
      <c r="AC75" s="14">
        <v>0</v>
      </c>
    </row>
    <row r="76" spans="1:29" ht="13.5">
      <c r="A76" s="25" t="s">
        <v>8</v>
      </c>
      <c r="B76" s="25" t="s">
        <v>136</v>
      </c>
      <c r="C76" s="26" t="s">
        <v>137</v>
      </c>
      <c r="D76" s="14">
        <f t="shared" si="8"/>
        <v>7002</v>
      </c>
      <c r="E76" s="14">
        <f t="shared" si="9"/>
        <v>0</v>
      </c>
      <c r="F76" s="14">
        <v>0</v>
      </c>
      <c r="G76" s="14">
        <v>0</v>
      </c>
      <c r="H76" s="14">
        <f t="shared" si="10"/>
        <v>0</v>
      </c>
      <c r="I76" s="14">
        <v>0</v>
      </c>
      <c r="J76" s="14">
        <v>0</v>
      </c>
      <c r="K76" s="14">
        <f t="shared" si="11"/>
        <v>7002</v>
      </c>
      <c r="L76" s="14">
        <v>3065</v>
      </c>
      <c r="M76" s="14">
        <v>3937</v>
      </c>
      <c r="N76" s="14">
        <f t="shared" si="12"/>
        <v>7275</v>
      </c>
      <c r="O76" s="14">
        <f t="shared" si="13"/>
        <v>3065</v>
      </c>
      <c r="P76" s="14">
        <v>3065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3937</v>
      </c>
      <c r="V76" s="14">
        <v>3937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273</v>
      </c>
      <c r="AB76" s="14">
        <v>273</v>
      </c>
      <c r="AC76" s="14">
        <v>0</v>
      </c>
    </row>
    <row r="77" spans="1:29" ht="13.5">
      <c r="A77" s="25" t="s">
        <v>8</v>
      </c>
      <c r="B77" s="25" t="s">
        <v>138</v>
      </c>
      <c r="C77" s="26" t="s">
        <v>139</v>
      </c>
      <c r="D77" s="14">
        <f t="shared" si="8"/>
        <v>4177</v>
      </c>
      <c r="E77" s="14">
        <f t="shared" si="9"/>
        <v>0</v>
      </c>
      <c r="F77" s="14">
        <v>0</v>
      </c>
      <c r="G77" s="14">
        <v>0</v>
      </c>
      <c r="H77" s="14">
        <f t="shared" si="10"/>
        <v>0</v>
      </c>
      <c r="I77" s="14">
        <v>0</v>
      </c>
      <c r="J77" s="14">
        <v>0</v>
      </c>
      <c r="K77" s="14">
        <f t="shared" si="11"/>
        <v>4177</v>
      </c>
      <c r="L77" s="14">
        <v>2013</v>
      </c>
      <c r="M77" s="14">
        <v>2164</v>
      </c>
      <c r="N77" s="14">
        <f t="shared" si="12"/>
        <v>4227</v>
      </c>
      <c r="O77" s="14">
        <f t="shared" si="13"/>
        <v>2013</v>
      </c>
      <c r="P77" s="14">
        <v>2013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2164</v>
      </c>
      <c r="V77" s="14">
        <v>2164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50</v>
      </c>
      <c r="AB77" s="14">
        <v>50</v>
      </c>
      <c r="AC77" s="14">
        <v>0</v>
      </c>
    </row>
    <row r="78" spans="1:29" ht="13.5">
      <c r="A78" s="25" t="s">
        <v>8</v>
      </c>
      <c r="B78" s="25" t="s">
        <v>140</v>
      </c>
      <c r="C78" s="26" t="s">
        <v>141</v>
      </c>
      <c r="D78" s="14">
        <f t="shared" si="8"/>
        <v>3085</v>
      </c>
      <c r="E78" s="14">
        <f t="shared" si="9"/>
        <v>0</v>
      </c>
      <c r="F78" s="14">
        <v>0</v>
      </c>
      <c r="G78" s="14">
        <v>0</v>
      </c>
      <c r="H78" s="14">
        <f t="shared" si="10"/>
        <v>0</v>
      </c>
      <c r="I78" s="14">
        <v>0</v>
      </c>
      <c r="J78" s="14">
        <v>0</v>
      </c>
      <c r="K78" s="14">
        <f t="shared" si="11"/>
        <v>3085</v>
      </c>
      <c r="L78" s="14">
        <v>1759</v>
      </c>
      <c r="M78" s="14">
        <v>1326</v>
      </c>
      <c r="N78" s="14">
        <f t="shared" si="12"/>
        <v>3189</v>
      </c>
      <c r="O78" s="14">
        <f t="shared" si="13"/>
        <v>1759</v>
      </c>
      <c r="P78" s="14">
        <v>1759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1326</v>
      </c>
      <c r="V78" s="14">
        <v>1326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104</v>
      </c>
      <c r="AB78" s="14">
        <v>104</v>
      </c>
      <c r="AC78" s="14">
        <v>0</v>
      </c>
    </row>
    <row r="79" spans="1:29" ht="13.5">
      <c r="A79" s="25" t="s">
        <v>8</v>
      </c>
      <c r="B79" s="25" t="s">
        <v>142</v>
      </c>
      <c r="C79" s="26" t="s">
        <v>143</v>
      </c>
      <c r="D79" s="14">
        <f t="shared" si="8"/>
        <v>7044</v>
      </c>
      <c r="E79" s="14">
        <f t="shared" si="9"/>
        <v>0</v>
      </c>
      <c r="F79" s="14">
        <v>0</v>
      </c>
      <c r="G79" s="14">
        <v>0</v>
      </c>
      <c r="H79" s="14">
        <f t="shared" si="10"/>
        <v>0</v>
      </c>
      <c r="I79" s="14">
        <v>0</v>
      </c>
      <c r="J79" s="14">
        <v>0</v>
      </c>
      <c r="K79" s="14">
        <f t="shared" si="11"/>
        <v>7044</v>
      </c>
      <c r="L79" s="14">
        <v>3490</v>
      </c>
      <c r="M79" s="14">
        <v>3554</v>
      </c>
      <c r="N79" s="14">
        <f t="shared" si="12"/>
        <v>7044</v>
      </c>
      <c r="O79" s="14">
        <f t="shared" si="13"/>
        <v>3490</v>
      </c>
      <c r="P79" s="14">
        <v>3490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3554</v>
      </c>
      <c r="V79" s="14">
        <v>3554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0</v>
      </c>
      <c r="AB79" s="14">
        <v>0</v>
      </c>
      <c r="AC79" s="14">
        <v>0</v>
      </c>
    </row>
    <row r="80" spans="1:29" ht="13.5">
      <c r="A80" s="25" t="s">
        <v>8</v>
      </c>
      <c r="B80" s="25" t="s">
        <v>144</v>
      </c>
      <c r="C80" s="26" t="s">
        <v>145</v>
      </c>
      <c r="D80" s="14">
        <f t="shared" si="8"/>
        <v>3699</v>
      </c>
      <c r="E80" s="14">
        <f t="shared" si="9"/>
        <v>0</v>
      </c>
      <c r="F80" s="14">
        <v>0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3699</v>
      </c>
      <c r="L80" s="14">
        <v>1692</v>
      </c>
      <c r="M80" s="14">
        <v>2007</v>
      </c>
      <c r="N80" s="14">
        <f t="shared" si="12"/>
        <v>4043</v>
      </c>
      <c r="O80" s="14">
        <f t="shared" si="13"/>
        <v>1692</v>
      </c>
      <c r="P80" s="14">
        <v>1692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2007</v>
      </c>
      <c r="V80" s="14">
        <v>2007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344</v>
      </c>
      <c r="AB80" s="14">
        <v>344</v>
      </c>
      <c r="AC80" s="14">
        <v>0</v>
      </c>
    </row>
    <row r="81" spans="1:29" ht="13.5">
      <c r="A81" s="25" t="s">
        <v>8</v>
      </c>
      <c r="B81" s="25" t="s">
        <v>146</v>
      </c>
      <c r="C81" s="26" t="s">
        <v>147</v>
      </c>
      <c r="D81" s="14">
        <f t="shared" si="8"/>
        <v>4270</v>
      </c>
      <c r="E81" s="14">
        <f t="shared" si="9"/>
        <v>0</v>
      </c>
      <c r="F81" s="14">
        <v>0</v>
      </c>
      <c r="G81" s="14">
        <v>0</v>
      </c>
      <c r="H81" s="14">
        <f t="shared" si="10"/>
        <v>0</v>
      </c>
      <c r="I81" s="14">
        <v>0</v>
      </c>
      <c r="J81" s="14">
        <v>0</v>
      </c>
      <c r="K81" s="14">
        <f t="shared" si="11"/>
        <v>4270</v>
      </c>
      <c r="L81" s="14">
        <v>1590</v>
      </c>
      <c r="M81" s="14">
        <v>2680</v>
      </c>
      <c r="N81" s="14">
        <f t="shared" si="12"/>
        <v>4270</v>
      </c>
      <c r="O81" s="14">
        <f t="shared" si="13"/>
        <v>1590</v>
      </c>
      <c r="P81" s="14">
        <v>1590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2680</v>
      </c>
      <c r="V81" s="14">
        <v>2680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0</v>
      </c>
      <c r="AB81" s="14">
        <v>0</v>
      </c>
      <c r="AC81" s="14">
        <v>0</v>
      </c>
    </row>
    <row r="82" spans="1:29" ht="13.5">
      <c r="A82" s="25" t="s">
        <v>8</v>
      </c>
      <c r="B82" s="25" t="s">
        <v>148</v>
      </c>
      <c r="C82" s="26" t="s">
        <v>149</v>
      </c>
      <c r="D82" s="14">
        <f t="shared" si="8"/>
        <v>4066</v>
      </c>
      <c r="E82" s="14">
        <f t="shared" si="9"/>
        <v>0</v>
      </c>
      <c r="F82" s="14">
        <v>0</v>
      </c>
      <c r="G82" s="14">
        <v>0</v>
      </c>
      <c r="H82" s="14">
        <f t="shared" si="10"/>
        <v>0</v>
      </c>
      <c r="I82" s="14">
        <v>0</v>
      </c>
      <c r="J82" s="14">
        <v>0</v>
      </c>
      <c r="K82" s="14">
        <f t="shared" si="11"/>
        <v>4066</v>
      </c>
      <c r="L82" s="14">
        <v>1712</v>
      </c>
      <c r="M82" s="14">
        <v>2354</v>
      </c>
      <c r="N82" s="14">
        <f t="shared" si="12"/>
        <v>4066</v>
      </c>
      <c r="O82" s="14">
        <f t="shared" si="13"/>
        <v>1712</v>
      </c>
      <c r="P82" s="14">
        <v>1712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2354</v>
      </c>
      <c r="V82" s="14">
        <v>2354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0</v>
      </c>
      <c r="AB82" s="14">
        <v>0</v>
      </c>
      <c r="AC82" s="14">
        <v>0</v>
      </c>
    </row>
    <row r="83" spans="1:29" ht="13.5">
      <c r="A83" s="25" t="s">
        <v>8</v>
      </c>
      <c r="B83" s="25" t="s">
        <v>150</v>
      </c>
      <c r="C83" s="26" t="s">
        <v>238</v>
      </c>
      <c r="D83" s="14">
        <f t="shared" si="8"/>
        <v>2075</v>
      </c>
      <c r="E83" s="14">
        <f t="shared" si="9"/>
        <v>0</v>
      </c>
      <c r="F83" s="14">
        <v>0</v>
      </c>
      <c r="G83" s="14">
        <v>0</v>
      </c>
      <c r="H83" s="14">
        <f t="shared" si="10"/>
        <v>0</v>
      </c>
      <c r="I83" s="14">
        <v>0</v>
      </c>
      <c r="J83" s="14">
        <v>0</v>
      </c>
      <c r="K83" s="14">
        <f t="shared" si="11"/>
        <v>2075</v>
      </c>
      <c r="L83" s="14">
        <v>991</v>
      </c>
      <c r="M83" s="14">
        <v>1084</v>
      </c>
      <c r="N83" s="14">
        <f t="shared" si="12"/>
        <v>2075</v>
      </c>
      <c r="O83" s="14">
        <f t="shared" si="13"/>
        <v>991</v>
      </c>
      <c r="P83" s="14">
        <v>991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1084</v>
      </c>
      <c r="V83" s="14">
        <v>1084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0</v>
      </c>
      <c r="AB83" s="14">
        <v>0</v>
      </c>
      <c r="AC83" s="14">
        <v>0</v>
      </c>
    </row>
    <row r="84" spans="1:29" ht="13.5">
      <c r="A84" s="25" t="s">
        <v>8</v>
      </c>
      <c r="B84" s="25" t="s">
        <v>151</v>
      </c>
      <c r="C84" s="26" t="s">
        <v>152</v>
      </c>
      <c r="D84" s="14">
        <f t="shared" si="8"/>
        <v>2046</v>
      </c>
      <c r="E84" s="14">
        <f t="shared" si="9"/>
        <v>0</v>
      </c>
      <c r="F84" s="14">
        <v>0</v>
      </c>
      <c r="G84" s="14">
        <v>0</v>
      </c>
      <c r="H84" s="14">
        <f t="shared" si="10"/>
        <v>0</v>
      </c>
      <c r="I84" s="14">
        <v>0</v>
      </c>
      <c r="J84" s="14">
        <v>0</v>
      </c>
      <c r="K84" s="14">
        <f t="shared" si="11"/>
        <v>2046</v>
      </c>
      <c r="L84" s="14">
        <v>1489</v>
      </c>
      <c r="M84" s="14">
        <v>557</v>
      </c>
      <c r="N84" s="14">
        <f t="shared" si="12"/>
        <v>2046</v>
      </c>
      <c r="O84" s="14">
        <f t="shared" si="13"/>
        <v>1489</v>
      </c>
      <c r="P84" s="14">
        <v>1489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557</v>
      </c>
      <c r="V84" s="14">
        <v>557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0</v>
      </c>
      <c r="AB84" s="14">
        <v>0</v>
      </c>
      <c r="AC84" s="14">
        <v>0</v>
      </c>
    </row>
    <row r="85" spans="1:29" ht="13.5">
      <c r="A85" s="25" t="s">
        <v>8</v>
      </c>
      <c r="B85" s="25" t="s">
        <v>153</v>
      </c>
      <c r="C85" s="26" t="s">
        <v>154</v>
      </c>
      <c r="D85" s="14">
        <f t="shared" si="8"/>
        <v>7307</v>
      </c>
      <c r="E85" s="14">
        <f t="shared" si="9"/>
        <v>0</v>
      </c>
      <c r="F85" s="14">
        <v>0</v>
      </c>
      <c r="G85" s="14">
        <v>0</v>
      </c>
      <c r="H85" s="14">
        <f t="shared" si="10"/>
        <v>0</v>
      </c>
      <c r="I85" s="14">
        <v>0</v>
      </c>
      <c r="J85" s="14">
        <v>0</v>
      </c>
      <c r="K85" s="14">
        <f t="shared" si="11"/>
        <v>7307</v>
      </c>
      <c r="L85" s="14">
        <v>2909</v>
      </c>
      <c r="M85" s="14">
        <v>4398</v>
      </c>
      <c r="N85" s="14">
        <f t="shared" si="12"/>
        <v>7617</v>
      </c>
      <c r="O85" s="14">
        <f t="shared" si="13"/>
        <v>2909</v>
      </c>
      <c r="P85" s="14">
        <v>2909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4398</v>
      </c>
      <c r="V85" s="14">
        <v>4398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310</v>
      </c>
      <c r="AB85" s="14">
        <v>310</v>
      </c>
      <c r="AC85" s="14">
        <v>0</v>
      </c>
    </row>
    <row r="86" spans="1:29" ht="13.5">
      <c r="A86" s="25" t="s">
        <v>8</v>
      </c>
      <c r="B86" s="25" t="s">
        <v>155</v>
      </c>
      <c r="C86" s="26" t="s">
        <v>156</v>
      </c>
      <c r="D86" s="14">
        <f t="shared" si="8"/>
        <v>4186</v>
      </c>
      <c r="E86" s="14">
        <f t="shared" si="9"/>
        <v>0</v>
      </c>
      <c r="F86" s="14">
        <v>0</v>
      </c>
      <c r="G86" s="14">
        <v>0</v>
      </c>
      <c r="H86" s="14">
        <f t="shared" si="10"/>
        <v>0</v>
      </c>
      <c r="I86" s="14">
        <v>0</v>
      </c>
      <c r="J86" s="14">
        <v>0</v>
      </c>
      <c r="K86" s="14">
        <f t="shared" si="11"/>
        <v>4186</v>
      </c>
      <c r="L86" s="14">
        <v>1993</v>
      </c>
      <c r="M86" s="14">
        <v>2193</v>
      </c>
      <c r="N86" s="14">
        <f t="shared" si="12"/>
        <v>4221</v>
      </c>
      <c r="O86" s="14">
        <f t="shared" si="13"/>
        <v>1993</v>
      </c>
      <c r="P86" s="14">
        <v>1993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2193</v>
      </c>
      <c r="V86" s="14">
        <v>2193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35</v>
      </c>
      <c r="AB86" s="14">
        <v>35</v>
      </c>
      <c r="AC86" s="14">
        <v>0</v>
      </c>
    </row>
    <row r="87" spans="1:29" ht="13.5">
      <c r="A87" s="25" t="s">
        <v>8</v>
      </c>
      <c r="B87" s="25" t="s">
        <v>157</v>
      </c>
      <c r="C87" s="26" t="s">
        <v>158</v>
      </c>
      <c r="D87" s="14">
        <f t="shared" si="8"/>
        <v>5682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5682</v>
      </c>
      <c r="L87" s="14">
        <v>1879</v>
      </c>
      <c r="M87" s="14">
        <v>3803</v>
      </c>
      <c r="N87" s="14">
        <f t="shared" si="12"/>
        <v>5682</v>
      </c>
      <c r="O87" s="14">
        <f t="shared" si="13"/>
        <v>1879</v>
      </c>
      <c r="P87" s="14">
        <v>1879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3803</v>
      </c>
      <c r="V87" s="14">
        <v>3803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0</v>
      </c>
      <c r="AB87" s="14">
        <v>0</v>
      </c>
      <c r="AC87" s="14">
        <v>0</v>
      </c>
    </row>
    <row r="88" spans="1:29" ht="13.5">
      <c r="A88" s="25" t="s">
        <v>8</v>
      </c>
      <c r="B88" s="25" t="s">
        <v>159</v>
      </c>
      <c r="C88" s="26" t="s">
        <v>160</v>
      </c>
      <c r="D88" s="14">
        <f t="shared" si="8"/>
        <v>4400</v>
      </c>
      <c r="E88" s="14">
        <f t="shared" si="9"/>
        <v>0</v>
      </c>
      <c r="F88" s="14">
        <v>0</v>
      </c>
      <c r="G88" s="14">
        <v>0</v>
      </c>
      <c r="H88" s="14">
        <f t="shared" si="10"/>
        <v>0</v>
      </c>
      <c r="I88" s="14">
        <v>0</v>
      </c>
      <c r="J88" s="14">
        <v>0</v>
      </c>
      <c r="K88" s="14">
        <f t="shared" si="11"/>
        <v>4400</v>
      </c>
      <c r="L88" s="14">
        <v>1736</v>
      </c>
      <c r="M88" s="14">
        <v>2664</v>
      </c>
      <c r="N88" s="14">
        <f t="shared" si="12"/>
        <v>4400</v>
      </c>
      <c r="O88" s="14">
        <f t="shared" si="13"/>
        <v>1736</v>
      </c>
      <c r="P88" s="14">
        <v>1736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2664</v>
      </c>
      <c r="V88" s="14">
        <v>2664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0</v>
      </c>
      <c r="AB88" s="14">
        <v>0</v>
      </c>
      <c r="AC88" s="14">
        <v>0</v>
      </c>
    </row>
    <row r="89" spans="1:29" ht="13.5">
      <c r="A89" s="25" t="s">
        <v>8</v>
      </c>
      <c r="B89" s="25" t="s">
        <v>161</v>
      </c>
      <c r="C89" s="26" t="s">
        <v>240</v>
      </c>
      <c r="D89" s="14">
        <f t="shared" si="8"/>
        <v>1180</v>
      </c>
      <c r="E89" s="14">
        <f t="shared" si="9"/>
        <v>0</v>
      </c>
      <c r="F89" s="14">
        <v>0</v>
      </c>
      <c r="G89" s="14">
        <v>0</v>
      </c>
      <c r="H89" s="14">
        <f t="shared" si="10"/>
        <v>1180</v>
      </c>
      <c r="I89" s="14">
        <v>500</v>
      </c>
      <c r="J89" s="14">
        <v>680</v>
      </c>
      <c r="K89" s="14">
        <f t="shared" si="11"/>
        <v>0</v>
      </c>
      <c r="L89" s="14">
        <v>0</v>
      </c>
      <c r="M89" s="14">
        <v>0</v>
      </c>
      <c r="N89" s="14">
        <f t="shared" si="12"/>
        <v>1180</v>
      </c>
      <c r="O89" s="14">
        <f t="shared" si="13"/>
        <v>500</v>
      </c>
      <c r="P89" s="14">
        <v>500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680</v>
      </c>
      <c r="V89" s="14">
        <v>680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0</v>
      </c>
      <c r="AB89" s="14">
        <v>0</v>
      </c>
      <c r="AC89" s="14">
        <v>0</v>
      </c>
    </row>
    <row r="90" spans="1:29" ht="13.5">
      <c r="A90" s="25" t="s">
        <v>8</v>
      </c>
      <c r="B90" s="25" t="s">
        <v>162</v>
      </c>
      <c r="C90" s="26" t="s">
        <v>163</v>
      </c>
      <c r="D90" s="14">
        <f t="shared" si="8"/>
        <v>1132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1132</v>
      </c>
      <c r="L90" s="14">
        <v>417</v>
      </c>
      <c r="M90" s="14">
        <v>715</v>
      </c>
      <c r="N90" s="14">
        <f t="shared" si="12"/>
        <v>1133</v>
      </c>
      <c r="O90" s="14">
        <f t="shared" si="13"/>
        <v>417</v>
      </c>
      <c r="P90" s="14">
        <v>0</v>
      </c>
      <c r="Q90" s="14">
        <v>78</v>
      </c>
      <c r="R90" s="14">
        <v>0</v>
      </c>
      <c r="S90" s="14">
        <v>0</v>
      </c>
      <c r="T90" s="14">
        <v>339</v>
      </c>
      <c r="U90" s="14">
        <f t="shared" si="14"/>
        <v>716</v>
      </c>
      <c r="V90" s="14">
        <v>0</v>
      </c>
      <c r="W90" s="14">
        <v>32</v>
      </c>
      <c r="X90" s="14">
        <v>0</v>
      </c>
      <c r="Y90" s="14">
        <v>0</v>
      </c>
      <c r="Z90" s="14">
        <v>684</v>
      </c>
      <c r="AA90" s="14">
        <f t="shared" si="15"/>
        <v>0</v>
      </c>
      <c r="AB90" s="14">
        <v>0</v>
      </c>
      <c r="AC90" s="14">
        <v>0</v>
      </c>
    </row>
    <row r="91" spans="1:29" ht="13.5">
      <c r="A91" s="25" t="s">
        <v>8</v>
      </c>
      <c r="B91" s="25" t="s">
        <v>164</v>
      </c>
      <c r="C91" s="26" t="s">
        <v>165</v>
      </c>
      <c r="D91" s="14">
        <f t="shared" si="8"/>
        <v>6294</v>
      </c>
      <c r="E91" s="14">
        <f t="shared" si="9"/>
        <v>0</v>
      </c>
      <c r="F91" s="14">
        <v>0</v>
      </c>
      <c r="G91" s="14">
        <v>0</v>
      </c>
      <c r="H91" s="14">
        <f t="shared" si="10"/>
        <v>0</v>
      </c>
      <c r="I91" s="14">
        <v>0</v>
      </c>
      <c r="J91" s="14">
        <v>0</v>
      </c>
      <c r="K91" s="14">
        <f t="shared" si="11"/>
        <v>6294</v>
      </c>
      <c r="L91" s="14">
        <v>5278</v>
      </c>
      <c r="M91" s="14">
        <v>1016</v>
      </c>
      <c r="N91" s="14">
        <f t="shared" si="12"/>
        <v>6294</v>
      </c>
      <c r="O91" s="14">
        <f t="shared" si="13"/>
        <v>5278</v>
      </c>
      <c r="P91" s="14">
        <v>5039</v>
      </c>
      <c r="Q91" s="14">
        <v>0</v>
      </c>
      <c r="R91" s="14">
        <v>0</v>
      </c>
      <c r="S91" s="14">
        <v>239</v>
      </c>
      <c r="T91" s="14">
        <v>0</v>
      </c>
      <c r="U91" s="14">
        <f t="shared" si="14"/>
        <v>1016</v>
      </c>
      <c r="V91" s="14">
        <v>1016</v>
      </c>
      <c r="W91" s="14">
        <v>0</v>
      </c>
      <c r="X91" s="14">
        <v>0</v>
      </c>
      <c r="Y91" s="14">
        <v>0</v>
      </c>
      <c r="Z91" s="14">
        <v>0</v>
      </c>
      <c r="AA91" s="14">
        <f t="shared" si="15"/>
        <v>0</v>
      </c>
      <c r="AB91" s="14">
        <v>0</v>
      </c>
      <c r="AC91" s="14">
        <v>0</v>
      </c>
    </row>
    <row r="92" spans="1:29" ht="13.5">
      <c r="A92" s="25" t="s">
        <v>8</v>
      </c>
      <c r="B92" s="25" t="s">
        <v>166</v>
      </c>
      <c r="C92" s="26" t="s">
        <v>167</v>
      </c>
      <c r="D92" s="14">
        <f t="shared" si="8"/>
        <v>970</v>
      </c>
      <c r="E92" s="14">
        <f t="shared" si="9"/>
        <v>0</v>
      </c>
      <c r="F92" s="14">
        <v>0</v>
      </c>
      <c r="G92" s="14">
        <v>0</v>
      </c>
      <c r="H92" s="14">
        <f t="shared" si="10"/>
        <v>0</v>
      </c>
      <c r="I92" s="14">
        <v>0</v>
      </c>
      <c r="J92" s="14">
        <v>0</v>
      </c>
      <c r="K92" s="14">
        <f t="shared" si="11"/>
        <v>970</v>
      </c>
      <c r="L92" s="14">
        <v>540</v>
      </c>
      <c r="M92" s="14">
        <v>430</v>
      </c>
      <c r="N92" s="14">
        <f t="shared" si="12"/>
        <v>970</v>
      </c>
      <c r="O92" s="14">
        <f t="shared" si="13"/>
        <v>540</v>
      </c>
      <c r="P92" s="14">
        <v>540</v>
      </c>
      <c r="Q92" s="14">
        <v>0</v>
      </c>
      <c r="R92" s="14">
        <v>0</v>
      </c>
      <c r="S92" s="14">
        <v>0</v>
      </c>
      <c r="T92" s="14">
        <v>0</v>
      </c>
      <c r="U92" s="14">
        <f t="shared" si="14"/>
        <v>430</v>
      </c>
      <c r="V92" s="14">
        <v>430</v>
      </c>
      <c r="W92" s="14">
        <v>0</v>
      </c>
      <c r="X92" s="14">
        <v>0</v>
      </c>
      <c r="Y92" s="14">
        <v>0</v>
      </c>
      <c r="Z92" s="14">
        <v>0</v>
      </c>
      <c r="AA92" s="14">
        <f t="shared" si="15"/>
        <v>0</v>
      </c>
      <c r="AB92" s="14">
        <v>0</v>
      </c>
      <c r="AC92" s="14">
        <v>0</v>
      </c>
    </row>
    <row r="93" spans="1:29" ht="13.5">
      <c r="A93" s="25" t="s">
        <v>8</v>
      </c>
      <c r="B93" s="25" t="s">
        <v>168</v>
      </c>
      <c r="C93" s="26" t="s">
        <v>169</v>
      </c>
      <c r="D93" s="14">
        <f t="shared" si="8"/>
        <v>4160</v>
      </c>
      <c r="E93" s="14">
        <f t="shared" si="9"/>
        <v>0</v>
      </c>
      <c r="F93" s="14">
        <v>0</v>
      </c>
      <c r="G93" s="14">
        <v>0</v>
      </c>
      <c r="H93" s="14">
        <f t="shared" si="10"/>
        <v>0</v>
      </c>
      <c r="I93" s="14">
        <v>0</v>
      </c>
      <c r="J93" s="14">
        <v>0</v>
      </c>
      <c r="K93" s="14">
        <f t="shared" si="11"/>
        <v>4160</v>
      </c>
      <c r="L93" s="14">
        <v>1380</v>
      </c>
      <c r="M93" s="14">
        <v>2780</v>
      </c>
      <c r="N93" s="14">
        <f t="shared" si="12"/>
        <v>4160</v>
      </c>
      <c r="O93" s="14">
        <f t="shared" si="13"/>
        <v>1380</v>
      </c>
      <c r="P93" s="14">
        <v>0</v>
      </c>
      <c r="Q93" s="14">
        <v>0</v>
      </c>
      <c r="R93" s="14">
        <v>0</v>
      </c>
      <c r="S93" s="14">
        <v>1380</v>
      </c>
      <c r="T93" s="14">
        <v>0</v>
      </c>
      <c r="U93" s="14">
        <f t="shared" si="14"/>
        <v>2780</v>
      </c>
      <c r="V93" s="14">
        <v>0</v>
      </c>
      <c r="W93" s="14">
        <v>0</v>
      </c>
      <c r="X93" s="14">
        <v>0</v>
      </c>
      <c r="Y93" s="14">
        <v>2780</v>
      </c>
      <c r="Z93" s="14">
        <v>0</v>
      </c>
      <c r="AA93" s="14">
        <f t="shared" si="15"/>
        <v>0</v>
      </c>
      <c r="AB93" s="14">
        <v>0</v>
      </c>
      <c r="AC93" s="14">
        <v>0</v>
      </c>
    </row>
    <row r="94" spans="1:29" ht="13.5">
      <c r="A94" s="25" t="s">
        <v>8</v>
      </c>
      <c r="B94" s="25" t="s">
        <v>170</v>
      </c>
      <c r="C94" s="26" t="s">
        <v>171</v>
      </c>
      <c r="D94" s="14">
        <f t="shared" si="8"/>
        <v>4652</v>
      </c>
      <c r="E94" s="14">
        <f t="shared" si="9"/>
        <v>0</v>
      </c>
      <c r="F94" s="14">
        <v>0</v>
      </c>
      <c r="G94" s="14">
        <v>0</v>
      </c>
      <c r="H94" s="14">
        <f t="shared" si="10"/>
        <v>0</v>
      </c>
      <c r="I94" s="14">
        <v>0</v>
      </c>
      <c r="J94" s="14">
        <v>0</v>
      </c>
      <c r="K94" s="14">
        <f t="shared" si="11"/>
        <v>4652</v>
      </c>
      <c r="L94" s="14">
        <v>2810</v>
      </c>
      <c r="M94" s="14">
        <v>1842</v>
      </c>
      <c r="N94" s="14">
        <f t="shared" si="12"/>
        <v>4652</v>
      </c>
      <c r="O94" s="14">
        <f t="shared" si="13"/>
        <v>2810</v>
      </c>
      <c r="P94" s="14">
        <v>0</v>
      </c>
      <c r="Q94" s="14">
        <v>0</v>
      </c>
      <c r="R94" s="14">
        <v>0</v>
      </c>
      <c r="S94" s="14">
        <v>2810</v>
      </c>
      <c r="T94" s="14">
        <v>0</v>
      </c>
      <c r="U94" s="14">
        <f t="shared" si="14"/>
        <v>1842</v>
      </c>
      <c r="V94" s="14">
        <v>0</v>
      </c>
      <c r="W94" s="14">
        <v>0</v>
      </c>
      <c r="X94" s="14">
        <v>0</v>
      </c>
      <c r="Y94" s="14">
        <v>1842</v>
      </c>
      <c r="Z94" s="14">
        <v>0</v>
      </c>
      <c r="AA94" s="14">
        <f t="shared" si="15"/>
        <v>0</v>
      </c>
      <c r="AB94" s="14">
        <v>0</v>
      </c>
      <c r="AC94" s="14">
        <v>0</v>
      </c>
    </row>
    <row r="95" spans="1:29" ht="13.5">
      <c r="A95" s="25" t="s">
        <v>8</v>
      </c>
      <c r="B95" s="25" t="s">
        <v>172</v>
      </c>
      <c r="C95" s="26" t="s">
        <v>173</v>
      </c>
      <c r="D95" s="14">
        <f t="shared" si="8"/>
        <v>5940</v>
      </c>
      <c r="E95" s="14">
        <f t="shared" si="9"/>
        <v>0</v>
      </c>
      <c r="F95" s="14">
        <v>0</v>
      </c>
      <c r="G95" s="14">
        <v>0</v>
      </c>
      <c r="H95" s="14">
        <f t="shared" si="10"/>
        <v>0</v>
      </c>
      <c r="I95" s="14">
        <v>0</v>
      </c>
      <c r="J95" s="14">
        <v>0</v>
      </c>
      <c r="K95" s="14">
        <f t="shared" si="11"/>
        <v>5940</v>
      </c>
      <c r="L95" s="14">
        <v>5366</v>
      </c>
      <c r="M95" s="14">
        <v>574</v>
      </c>
      <c r="N95" s="14">
        <f t="shared" si="12"/>
        <v>5940</v>
      </c>
      <c r="O95" s="14">
        <f t="shared" si="13"/>
        <v>5366</v>
      </c>
      <c r="P95" s="14">
        <v>5366</v>
      </c>
      <c r="Q95" s="14">
        <v>0</v>
      </c>
      <c r="R95" s="14">
        <v>0</v>
      </c>
      <c r="S95" s="14">
        <v>0</v>
      </c>
      <c r="T95" s="14">
        <v>0</v>
      </c>
      <c r="U95" s="14">
        <f t="shared" si="14"/>
        <v>574</v>
      </c>
      <c r="V95" s="14">
        <v>574</v>
      </c>
      <c r="W95" s="14">
        <v>0</v>
      </c>
      <c r="X95" s="14">
        <v>0</v>
      </c>
      <c r="Y95" s="14">
        <v>0</v>
      </c>
      <c r="Z95" s="14">
        <v>0</v>
      </c>
      <c r="AA95" s="14">
        <f t="shared" si="15"/>
        <v>0</v>
      </c>
      <c r="AB95" s="14">
        <v>0</v>
      </c>
      <c r="AC95" s="14">
        <v>0</v>
      </c>
    </row>
    <row r="96" spans="1:29" ht="13.5">
      <c r="A96" s="25" t="s">
        <v>8</v>
      </c>
      <c r="B96" s="25" t="s">
        <v>174</v>
      </c>
      <c r="C96" s="26" t="s">
        <v>175</v>
      </c>
      <c r="D96" s="14">
        <f t="shared" si="8"/>
        <v>6089</v>
      </c>
      <c r="E96" s="14">
        <f t="shared" si="9"/>
        <v>0</v>
      </c>
      <c r="F96" s="14">
        <v>0</v>
      </c>
      <c r="G96" s="14">
        <v>0</v>
      </c>
      <c r="H96" s="14">
        <f t="shared" si="10"/>
        <v>0</v>
      </c>
      <c r="I96" s="14">
        <v>0</v>
      </c>
      <c r="J96" s="14">
        <v>0</v>
      </c>
      <c r="K96" s="14">
        <f t="shared" si="11"/>
        <v>6089</v>
      </c>
      <c r="L96" s="14">
        <v>2270</v>
      </c>
      <c r="M96" s="14">
        <v>3819</v>
      </c>
      <c r="N96" s="14">
        <f t="shared" si="12"/>
        <v>6089</v>
      </c>
      <c r="O96" s="14">
        <f t="shared" si="13"/>
        <v>2270</v>
      </c>
      <c r="P96" s="14">
        <v>1938</v>
      </c>
      <c r="Q96" s="14">
        <v>0</v>
      </c>
      <c r="R96" s="14">
        <v>0</v>
      </c>
      <c r="S96" s="14">
        <v>332</v>
      </c>
      <c r="T96" s="14">
        <v>0</v>
      </c>
      <c r="U96" s="14">
        <f t="shared" si="14"/>
        <v>3819</v>
      </c>
      <c r="V96" s="14">
        <v>3415</v>
      </c>
      <c r="W96" s="14">
        <v>0</v>
      </c>
      <c r="X96" s="14">
        <v>0</v>
      </c>
      <c r="Y96" s="14">
        <v>404</v>
      </c>
      <c r="Z96" s="14">
        <v>0</v>
      </c>
      <c r="AA96" s="14">
        <f t="shared" si="15"/>
        <v>0</v>
      </c>
      <c r="AB96" s="14">
        <v>0</v>
      </c>
      <c r="AC96" s="14">
        <v>0</v>
      </c>
    </row>
    <row r="97" spans="1:29" ht="13.5">
      <c r="A97" s="25" t="s">
        <v>8</v>
      </c>
      <c r="B97" s="25" t="s">
        <v>176</v>
      </c>
      <c r="C97" s="26" t="s">
        <v>177</v>
      </c>
      <c r="D97" s="14">
        <f t="shared" si="8"/>
        <v>3799</v>
      </c>
      <c r="E97" s="14">
        <f t="shared" si="9"/>
        <v>0</v>
      </c>
      <c r="F97" s="14">
        <v>0</v>
      </c>
      <c r="G97" s="14">
        <v>0</v>
      </c>
      <c r="H97" s="14">
        <f t="shared" si="10"/>
        <v>0</v>
      </c>
      <c r="I97" s="14">
        <v>0</v>
      </c>
      <c r="J97" s="14">
        <v>0</v>
      </c>
      <c r="K97" s="14">
        <f t="shared" si="11"/>
        <v>3799</v>
      </c>
      <c r="L97" s="14">
        <v>1696</v>
      </c>
      <c r="M97" s="14">
        <v>2103</v>
      </c>
      <c r="N97" s="14">
        <f t="shared" si="12"/>
        <v>3799</v>
      </c>
      <c r="O97" s="14">
        <f t="shared" si="13"/>
        <v>1696</v>
      </c>
      <c r="P97" s="14">
        <v>0</v>
      </c>
      <c r="Q97" s="14">
        <v>0</v>
      </c>
      <c r="R97" s="14">
        <v>0</v>
      </c>
      <c r="S97" s="14">
        <v>1696</v>
      </c>
      <c r="T97" s="14">
        <v>0</v>
      </c>
      <c r="U97" s="14">
        <f t="shared" si="14"/>
        <v>2103</v>
      </c>
      <c r="V97" s="14">
        <v>0</v>
      </c>
      <c r="W97" s="14">
        <v>0</v>
      </c>
      <c r="X97" s="14">
        <v>0</v>
      </c>
      <c r="Y97" s="14">
        <v>2103</v>
      </c>
      <c r="Z97" s="14">
        <v>0</v>
      </c>
      <c r="AA97" s="14">
        <f t="shared" si="15"/>
        <v>0</v>
      </c>
      <c r="AB97" s="14">
        <v>0</v>
      </c>
      <c r="AC97" s="14">
        <v>0</v>
      </c>
    </row>
    <row r="98" spans="1:29" ht="13.5">
      <c r="A98" s="25" t="s">
        <v>8</v>
      </c>
      <c r="B98" s="25" t="s">
        <v>178</v>
      </c>
      <c r="C98" s="26" t="s">
        <v>179</v>
      </c>
      <c r="D98" s="14">
        <f t="shared" si="8"/>
        <v>4033</v>
      </c>
      <c r="E98" s="14">
        <f t="shared" si="9"/>
        <v>0</v>
      </c>
      <c r="F98" s="14">
        <v>0</v>
      </c>
      <c r="G98" s="14">
        <v>0</v>
      </c>
      <c r="H98" s="14">
        <f t="shared" si="10"/>
        <v>0</v>
      </c>
      <c r="I98" s="14">
        <v>0</v>
      </c>
      <c r="J98" s="14">
        <v>0</v>
      </c>
      <c r="K98" s="14">
        <f t="shared" si="11"/>
        <v>4033</v>
      </c>
      <c r="L98" s="14">
        <v>2904</v>
      </c>
      <c r="M98" s="14">
        <v>1129</v>
      </c>
      <c r="N98" s="14">
        <f t="shared" si="12"/>
        <v>4033</v>
      </c>
      <c r="O98" s="14">
        <f t="shared" si="13"/>
        <v>2904</v>
      </c>
      <c r="P98" s="14">
        <v>2904</v>
      </c>
      <c r="Q98" s="14">
        <v>0</v>
      </c>
      <c r="R98" s="14">
        <v>0</v>
      </c>
      <c r="S98" s="14">
        <v>0</v>
      </c>
      <c r="T98" s="14">
        <v>0</v>
      </c>
      <c r="U98" s="14">
        <f t="shared" si="14"/>
        <v>1129</v>
      </c>
      <c r="V98" s="14">
        <v>1129</v>
      </c>
      <c r="W98" s="14">
        <v>0</v>
      </c>
      <c r="X98" s="14">
        <v>0</v>
      </c>
      <c r="Y98" s="14">
        <v>0</v>
      </c>
      <c r="Z98" s="14">
        <v>0</v>
      </c>
      <c r="AA98" s="14">
        <f t="shared" si="15"/>
        <v>0</v>
      </c>
      <c r="AB98" s="14">
        <v>0</v>
      </c>
      <c r="AC98" s="14">
        <v>0</v>
      </c>
    </row>
    <row r="99" spans="1:29" ht="13.5">
      <c r="A99" s="25" t="s">
        <v>8</v>
      </c>
      <c r="B99" s="25" t="s">
        <v>180</v>
      </c>
      <c r="C99" s="26" t="s">
        <v>181</v>
      </c>
      <c r="D99" s="14">
        <f t="shared" si="8"/>
        <v>3688</v>
      </c>
      <c r="E99" s="14">
        <f t="shared" si="9"/>
        <v>0</v>
      </c>
      <c r="F99" s="14">
        <v>0</v>
      </c>
      <c r="G99" s="14">
        <v>0</v>
      </c>
      <c r="H99" s="14">
        <f t="shared" si="10"/>
        <v>0</v>
      </c>
      <c r="I99" s="14">
        <v>0</v>
      </c>
      <c r="J99" s="14">
        <v>0</v>
      </c>
      <c r="K99" s="14">
        <f t="shared" si="11"/>
        <v>3688</v>
      </c>
      <c r="L99" s="14">
        <v>3416</v>
      </c>
      <c r="M99" s="14">
        <v>272</v>
      </c>
      <c r="N99" s="14">
        <f t="shared" si="12"/>
        <v>3688</v>
      </c>
      <c r="O99" s="14">
        <f t="shared" si="13"/>
        <v>3416</v>
      </c>
      <c r="P99" s="14">
        <v>0</v>
      </c>
      <c r="Q99" s="14">
        <v>0</v>
      </c>
      <c r="R99" s="14">
        <v>0</v>
      </c>
      <c r="S99" s="14">
        <v>3416</v>
      </c>
      <c r="T99" s="14">
        <v>0</v>
      </c>
      <c r="U99" s="14">
        <f t="shared" si="14"/>
        <v>272</v>
      </c>
      <c r="V99" s="14">
        <v>0</v>
      </c>
      <c r="W99" s="14">
        <v>0</v>
      </c>
      <c r="X99" s="14">
        <v>0</v>
      </c>
      <c r="Y99" s="14">
        <v>272</v>
      </c>
      <c r="Z99" s="14">
        <v>0</v>
      </c>
      <c r="AA99" s="14">
        <f t="shared" si="15"/>
        <v>0</v>
      </c>
      <c r="AB99" s="14">
        <v>0</v>
      </c>
      <c r="AC99" s="14">
        <v>0</v>
      </c>
    </row>
    <row r="100" spans="1:29" ht="13.5">
      <c r="A100" s="25" t="s">
        <v>8</v>
      </c>
      <c r="B100" s="25" t="s">
        <v>182</v>
      </c>
      <c r="C100" s="26" t="s">
        <v>183</v>
      </c>
      <c r="D100" s="14">
        <f t="shared" si="8"/>
        <v>3301</v>
      </c>
      <c r="E100" s="14">
        <f t="shared" si="9"/>
        <v>0</v>
      </c>
      <c r="F100" s="14">
        <v>0</v>
      </c>
      <c r="G100" s="14">
        <v>0</v>
      </c>
      <c r="H100" s="14">
        <f t="shared" si="10"/>
        <v>0</v>
      </c>
      <c r="I100" s="14">
        <v>0</v>
      </c>
      <c r="J100" s="14">
        <v>0</v>
      </c>
      <c r="K100" s="14">
        <f t="shared" si="11"/>
        <v>3301</v>
      </c>
      <c r="L100" s="14">
        <v>2712</v>
      </c>
      <c r="M100" s="14">
        <v>589</v>
      </c>
      <c r="N100" s="14">
        <f t="shared" si="12"/>
        <v>3331</v>
      </c>
      <c r="O100" s="14">
        <f t="shared" si="13"/>
        <v>2712</v>
      </c>
      <c r="P100" s="14">
        <v>0</v>
      </c>
      <c r="Q100" s="14">
        <v>0</v>
      </c>
      <c r="R100" s="14">
        <v>0</v>
      </c>
      <c r="S100" s="14">
        <v>2712</v>
      </c>
      <c r="T100" s="14">
        <v>0</v>
      </c>
      <c r="U100" s="14">
        <f t="shared" si="14"/>
        <v>589</v>
      </c>
      <c r="V100" s="14">
        <v>0</v>
      </c>
      <c r="W100" s="14">
        <v>0</v>
      </c>
      <c r="X100" s="14">
        <v>0</v>
      </c>
      <c r="Y100" s="14">
        <v>589</v>
      </c>
      <c r="Z100" s="14">
        <v>0</v>
      </c>
      <c r="AA100" s="14">
        <f t="shared" si="15"/>
        <v>30</v>
      </c>
      <c r="AB100" s="14">
        <v>30</v>
      </c>
      <c r="AC100" s="14">
        <v>0</v>
      </c>
    </row>
    <row r="101" spans="1:29" ht="13.5">
      <c r="A101" s="25" t="s">
        <v>8</v>
      </c>
      <c r="B101" s="25" t="s">
        <v>184</v>
      </c>
      <c r="C101" s="26" t="s">
        <v>185</v>
      </c>
      <c r="D101" s="14">
        <f t="shared" si="8"/>
        <v>1754</v>
      </c>
      <c r="E101" s="14">
        <f t="shared" si="9"/>
        <v>0</v>
      </c>
      <c r="F101" s="14">
        <v>0</v>
      </c>
      <c r="G101" s="14">
        <v>0</v>
      </c>
      <c r="H101" s="14">
        <f t="shared" si="10"/>
        <v>0</v>
      </c>
      <c r="I101" s="14">
        <v>0</v>
      </c>
      <c r="J101" s="14">
        <v>0</v>
      </c>
      <c r="K101" s="14">
        <f t="shared" si="11"/>
        <v>1754</v>
      </c>
      <c r="L101" s="14">
        <v>1088</v>
      </c>
      <c r="M101" s="14">
        <v>666</v>
      </c>
      <c r="N101" s="14">
        <f t="shared" si="12"/>
        <v>1754</v>
      </c>
      <c r="O101" s="14">
        <f t="shared" si="13"/>
        <v>1088</v>
      </c>
      <c r="P101" s="14">
        <v>1088</v>
      </c>
      <c r="Q101" s="14">
        <v>0</v>
      </c>
      <c r="R101" s="14">
        <v>0</v>
      </c>
      <c r="S101" s="14">
        <v>0</v>
      </c>
      <c r="T101" s="14">
        <v>0</v>
      </c>
      <c r="U101" s="14">
        <f t="shared" si="14"/>
        <v>666</v>
      </c>
      <c r="V101" s="14">
        <v>666</v>
      </c>
      <c r="W101" s="14">
        <v>0</v>
      </c>
      <c r="X101" s="14">
        <v>0</v>
      </c>
      <c r="Y101" s="14">
        <v>0</v>
      </c>
      <c r="Z101" s="14">
        <v>0</v>
      </c>
      <c r="AA101" s="14">
        <f t="shared" si="15"/>
        <v>0</v>
      </c>
      <c r="AB101" s="14">
        <v>0</v>
      </c>
      <c r="AC101" s="14">
        <v>0</v>
      </c>
    </row>
    <row r="102" spans="1:29" ht="13.5">
      <c r="A102" s="65" t="s">
        <v>186</v>
      </c>
      <c r="B102" s="66"/>
      <c r="C102" s="66"/>
      <c r="D102" s="14">
        <f aca="true" t="shared" si="16" ref="D102:AC102">SUM(D6:D101)</f>
        <v>781998</v>
      </c>
      <c r="E102" s="14">
        <f t="shared" si="16"/>
        <v>32163</v>
      </c>
      <c r="F102" s="14">
        <f t="shared" si="16"/>
        <v>21615</v>
      </c>
      <c r="G102" s="14">
        <f t="shared" si="16"/>
        <v>10548</v>
      </c>
      <c r="H102" s="14">
        <f t="shared" si="16"/>
        <v>50705</v>
      </c>
      <c r="I102" s="14">
        <f t="shared" si="16"/>
        <v>35018</v>
      </c>
      <c r="J102" s="14">
        <f t="shared" si="16"/>
        <v>15687</v>
      </c>
      <c r="K102" s="14">
        <f t="shared" si="16"/>
        <v>699130</v>
      </c>
      <c r="L102" s="14">
        <f t="shared" si="16"/>
        <v>301327</v>
      </c>
      <c r="M102" s="14">
        <f t="shared" si="16"/>
        <v>397803</v>
      </c>
      <c r="N102" s="14">
        <f t="shared" si="16"/>
        <v>799403</v>
      </c>
      <c r="O102" s="14">
        <f t="shared" si="16"/>
        <v>362040</v>
      </c>
      <c r="P102" s="14">
        <f t="shared" si="16"/>
        <v>334507</v>
      </c>
      <c r="Q102" s="14">
        <f t="shared" si="16"/>
        <v>78</v>
      </c>
      <c r="R102" s="14">
        <f t="shared" si="16"/>
        <v>10125</v>
      </c>
      <c r="S102" s="14">
        <f t="shared" si="16"/>
        <v>12666</v>
      </c>
      <c r="T102" s="14">
        <f t="shared" si="16"/>
        <v>4664</v>
      </c>
      <c r="U102" s="14">
        <f t="shared" si="16"/>
        <v>432385</v>
      </c>
      <c r="V102" s="14">
        <f t="shared" si="16"/>
        <v>335805</v>
      </c>
      <c r="W102" s="14">
        <f t="shared" si="16"/>
        <v>32</v>
      </c>
      <c r="X102" s="14">
        <f t="shared" si="16"/>
        <v>78469</v>
      </c>
      <c r="Y102" s="14">
        <f t="shared" si="16"/>
        <v>8581</v>
      </c>
      <c r="Z102" s="14">
        <f t="shared" si="16"/>
        <v>9498</v>
      </c>
      <c r="AA102" s="14">
        <f t="shared" si="16"/>
        <v>4978</v>
      </c>
      <c r="AB102" s="14">
        <f t="shared" si="16"/>
        <v>4978</v>
      </c>
      <c r="AC102" s="14">
        <f t="shared" si="16"/>
        <v>0</v>
      </c>
    </row>
  </sheetData>
  <mergeCells count="7">
    <mergeCell ref="H3:J3"/>
    <mergeCell ref="K3:M3"/>
    <mergeCell ref="A102:C102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2003-02-07T13:33:14Z</dcterms:modified>
  <cp:category/>
  <cp:version/>
  <cp:contentType/>
  <cp:contentStatus/>
</cp:coreProperties>
</file>