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'し尿処理の状況'!$A$2:$AC$85</definedName>
    <definedName name="_xlnm.Print_Area" localSheetId="0">'水洗化人口等'!$A$2:$U$86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<sst xmlns="http://schemas.openxmlformats.org/spreadsheetml/2006/main" count="895" uniqueCount="209">
  <si>
    <t>瑞穂町</t>
  </si>
  <si>
    <t>大島町</t>
  </si>
  <si>
    <t>大島村</t>
  </si>
  <si>
    <t>高島町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</si>
  <si>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</si>
  <si>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</si>
  <si>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</si>
  <si>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</si>
  <si>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</si>
  <si>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</si>
  <si>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</si>
  <si>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</si>
  <si>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</si>
  <si>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</si>
  <si>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</si>
  <si>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</si>
  <si>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</si>
  <si>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</si>
  <si>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</si>
  <si>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</si>
  <si>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</si>
  <si>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</si>
  <si>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</si>
  <si>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</si>
  <si>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</si>
  <si>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</si>
  <si>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</si>
  <si>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</si>
  <si>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</si>
  <si>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</si>
  <si>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</si>
  <si>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</si>
  <si>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</si>
  <si>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</si>
  <si>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</si>
  <si>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</si>
  <si>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</si>
  <si>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</si>
  <si>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</si>
  <si>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</si>
  <si>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</si>
  <si>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</si>
  <si>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</si>
  <si>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</si>
  <si>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</si>
  <si>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</si>
  <si>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</si>
  <si>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</si>
  <si>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</si>
  <si>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</si>
  <si>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</si>
  <si>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</si>
  <si>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</si>
  <si>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</si>
  <si>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</si>
  <si>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</si>
  <si>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</si>
  <si>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</si>
  <si>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</si>
  <si>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</si>
  <si>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</si>
  <si>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</si>
  <si>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</si>
  <si>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</si>
  <si>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</si>
  <si>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</si>
  <si>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</si>
  <si>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</si>
  <si>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</si>
  <si>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</si>
  <si>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</si>
  <si>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</si>
  <si>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</si>
  <si>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</si>
  <si>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</si>
  <si>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</si>
  <si>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</si>
  <si>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</si>
  <si>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</si>
  <si>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</si>
  <si>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</si>
  <si>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</si>
  <si>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</si>
  <si>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</si>
  <si>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</si>
  <si>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</si>
  <si>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</si>
  <si>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</si>
  <si>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</si>
  <si>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</si>
  <si>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</si>
  <si>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</si>
  <si>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</si>
  <si>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</si>
  <si>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</si>
  <si>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</si>
  <si>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</si>
  <si>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</si>
  <si>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</si>
  <si>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</si>
  <si>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</si>
  <si>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</si>
  <si>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</si>
  <si>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</si>
  <si>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</si>
  <si>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</si>
  <si>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</si>
  <si>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</si>
  <si>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</si>
  <si>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</si>
  <si>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</si>
  <si>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</si>
  <si>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</si>
  <si>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</si>
  <si>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</si>
  <si>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</si>
  <si>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</si>
  <si>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</si>
  <si>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</si>
  <si>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</si>
  <si>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</si>
  <si>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</si>
  <si>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</si>
  <si>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</si>
  <si>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</si>
  <si>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</si>
  <si>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</si>
  <si>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</si>
  <si>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</si>
  <si>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</si>
  <si>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</si>
  <si>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</si>
  <si>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</si>
  <si>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</si>
  <si>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</si>
  <si>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</si>
  <si>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</si>
  <si>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</si>
  <si>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</si>
  <si>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</si>
  <si>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</si>
  <si>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</si>
  <si>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</si>
  <si>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</si>
  <si>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</si>
  <si>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</si>
  <si>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</si>
  <si>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</si>
  <si>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</si>
  <si>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</si>
  <si>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</si>
  <si>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</si>
  <si>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</si>
  <si>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</si>
  <si>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</si>
  <si>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</si>
  <si>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</si>
  <si>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</si>
  <si>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</si>
  <si>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</si>
  <si>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</si>
  <si>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</si>
  <si>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</si>
  <si>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</si>
  <si>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</si>
  <si>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</si>
  <si>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</si>
  <si>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</si>
  <si>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</si>
  <si>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</si>
  <si>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</si>
  <si>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</si>
  <si>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</si>
  <si>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</si>
  <si>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</si>
  <si>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</si>
  <si>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</si>
  <si>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</si>
  <si>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</si>
  <si>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</si>
  <si>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</si>
  <si>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</si>
  <si>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</si>
  <si>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</si>
  <si>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</si>
  <si>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</si>
  <si>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</si>
  <si>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</si>
  <si>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</si>
  <si>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</si>
  <si>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</si>
  <si>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</si>
  <si>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</si>
  <si>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</si>
  <si>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</si>
  <si>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</si>
  <si>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</si>
  <si>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</si>
  <si>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</si>
  <si>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</si>
  <si>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</si>
  <si>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</si>
  <si>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</si>
  <si>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</si>
  <si>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福島町</t>
  </si>
  <si>
    <t>国見町</t>
  </si>
  <si>
    <t>三和町</t>
  </si>
  <si>
    <t>吉井町</t>
  </si>
  <si>
    <t>吾妻町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</si>
</sst>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175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177</v>
      </c>
      <c r="B2" s="49" t="s">
        <v>178</v>
      </c>
      <c r="C2" s="52" t="s">
        <v>179</v>
      </c>
      <c r="D2" s="5" t="s">
        <v>180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181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182</v>
      </c>
      <c r="F3" s="27"/>
      <c r="G3" s="27"/>
      <c r="H3" s="31"/>
      <c r="I3" s="7" t="s">
        <v>183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184</v>
      </c>
      <c r="F4" s="36" t="s">
        <v>185</v>
      </c>
      <c r="G4" s="36" t="s">
        <v>186</v>
      </c>
      <c r="H4" s="36" t="s">
        <v>187</v>
      </c>
      <c r="I4" s="6" t="s">
        <v>184</v>
      </c>
      <c r="J4" s="36" t="s">
        <v>188</v>
      </c>
      <c r="K4" s="36" t="s">
        <v>189</v>
      </c>
      <c r="L4" s="36" t="s">
        <v>190</v>
      </c>
      <c r="M4" s="36" t="s">
        <v>191</v>
      </c>
      <c r="N4" s="36" t="s">
        <v>192</v>
      </c>
      <c r="O4" s="40" t="s">
        <v>193</v>
      </c>
      <c r="P4" s="8"/>
      <c r="Q4" s="36" t="s">
        <v>194</v>
      </c>
      <c r="R4" s="36" t="s">
        <v>195</v>
      </c>
      <c r="S4" s="36" t="s">
        <v>196</v>
      </c>
      <c r="T4" s="38" t="s">
        <v>197</v>
      </c>
      <c r="U4" s="38" t="s">
        <v>198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199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200</v>
      </c>
      <c r="E6" s="10" t="s">
        <v>200</v>
      </c>
      <c r="F6" s="11" t="s">
        <v>201</v>
      </c>
      <c r="G6" s="10" t="s">
        <v>200</v>
      </c>
      <c r="H6" s="10" t="s">
        <v>200</v>
      </c>
      <c r="I6" s="10" t="s">
        <v>200</v>
      </c>
      <c r="J6" s="11" t="s">
        <v>201</v>
      </c>
      <c r="K6" s="10" t="s">
        <v>200</v>
      </c>
      <c r="L6" s="11" t="s">
        <v>201</v>
      </c>
      <c r="M6" s="10" t="s">
        <v>200</v>
      </c>
      <c r="N6" s="11" t="s">
        <v>201</v>
      </c>
      <c r="O6" s="10" t="s">
        <v>200</v>
      </c>
      <c r="P6" s="10" t="s">
        <v>200</v>
      </c>
      <c r="Q6" s="11" t="s">
        <v>201</v>
      </c>
      <c r="R6" s="45"/>
      <c r="S6" s="45"/>
      <c r="T6" s="45"/>
      <c r="U6" s="39"/>
    </row>
    <row r="7" spans="1:21" ht="13.5">
      <c r="A7" s="25" t="s">
        <v>6</v>
      </c>
      <c r="B7" s="25" t="s">
        <v>7</v>
      </c>
      <c r="C7" s="26" t="s">
        <v>8</v>
      </c>
      <c r="D7" s="12">
        <f aca="true" t="shared" si="0" ref="D7:D19">E7+I7</f>
        <v>423167</v>
      </c>
      <c r="E7" s="12">
        <f aca="true" t="shared" si="1" ref="E7:E19">G7+H7</f>
        <v>101029</v>
      </c>
      <c r="F7" s="13">
        <f aca="true" t="shared" si="2" ref="F7:F60">E7/D7*100</f>
        <v>23.874498720363356</v>
      </c>
      <c r="G7" s="14">
        <v>101029</v>
      </c>
      <c r="H7" s="14">
        <v>0</v>
      </c>
      <c r="I7" s="12">
        <f aca="true" t="shared" si="3" ref="I7:I19">K7+M7+O7</f>
        <v>322138</v>
      </c>
      <c r="J7" s="13">
        <f aca="true" t="shared" si="4" ref="J7:J60">I7/D7*100</f>
        <v>76.12550127963664</v>
      </c>
      <c r="K7" s="14">
        <v>282462</v>
      </c>
      <c r="L7" s="13">
        <f aca="true" t="shared" si="5" ref="L7:L60">K7/D7*100</f>
        <v>66.74953387197017</v>
      </c>
      <c r="M7" s="14">
        <v>0</v>
      </c>
      <c r="N7" s="13">
        <f aca="true" t="shared" si="6" ref="N7:N60">M7/D7*100</f>
        <v>0</v>
      </c>
      <c r="O7" s="14">
        <v>39676</v>
      </c>
      <c r="P7" s="14">
        <v>18310</v>
      </c>
      <c r="Q7" s="13">
        <f aca="true" t="shared" si="7" ref="Q7:Q19">O7/D7*100</f>
        <v>9.375967407666478</v>
      </c>
      <c r="R7" s="15" t="s">
        <v>203</v>
      </c>
      <c r="S7" s="15" t="s">
        <v>202</v>
      </c>
      <c r="T7" s="15" t="s">
        <v>203</v>
      </c>
      <c r="U7" s="15" t="s">
        <v>203</v>
      </c>
    </row>
    <row r="8" spans="1:21" ht="13.5">
      <c r="A8" s="25" t="s">
        <v>6</v>
      </c>
      <c r="B8" s="25" t="s">
        <v>9</v>
      </c>
      <c r="C8" s="26" t="s">
        <v>10</v>
      </c>
      <c r="D8" s="12">
        <f t="shared" si="0"/>
        <v>240838</v>
      </c>
      <c r="E8" s="12">
        <f t="shared" si="1"/>
        <v>84501</v>
      </c>
      <c r="F8" s="13">
        <f t="shared" si="2"/>
        <v>35.086240543435835</v>
      </c>
      <c r="G8" s="14">
        <v>84248</v>
      </c>
      <c r="H8" s="14">
        <v>253</v>
      </c>
      <c r="I8" s="12">
        <f t="shared" si="3"/>
        <v>156337</v>
      </c>
      <c r="J8" s="13">
        <f t="shared" si="4"/>
        <v>64.91375945656416</v>
      </c>
      <c r="K8" s="14">
        <v>113974</v>
      </c>
      <c r="L8" s="13">
        <f t="shared" si="5"/>
        <v>47.32392728722212</v>
      </c>
      <c r="M8" s="14">
        <v>8918</v>
      </c>
      <c r="N8" s="13">
        <f t="shared" si="6"/>
        <v>3.7029040267731834</v>
      </c>
      <c r="O8" s="14">
        <v>33445</v>
      </c>
      <c r="P8" s="14">
        <v>15452</v>
      </c>
      <c r="Q8" s="13">
        <f t="shared" si="7"/>
        <v>13.886928142568863</v>
      </c>
      <c r="R8" s="15" t="s">
        <v>202</v>
      </c>
      <c r="S8" s="15" t="s">
        <v>203</v>
      </c>
      <c r="T8" s="15" t="s">
        <v>203</v>
      </c>
      <c r="U8" s="15" t="s">
        <v>203</v>
      </c>
    </row>
    <row r="9" spans="1:21" ht="13.5">
      <c r="A9" s="25" t="s">
        <v>6</v>
      </c>
      <c r="B9" s="25" t="s">
        <v>11</v>
      </c>
      <c r="C9" s="26" t="s">
        <v>12</v>
      </c>
      <c r="D9" s="12">
        <f t="shared" si="0"/>
        <v>39605</v>
      </c>
      <c r="E9" s="12">
        <f t="shared" si="1"/>
        <v>27819</v>
      </c>
      <c r="F9" s="13">
        <f t="shared" si="2"/>
        <v>70.24113117030679</v>
      </c>
      <c r="G9" s="14">
        <v>27819</v>
      </c>
      <c r="H9" s="14">
        <v>0</v>
      </c>
      <c r="I9" s="12">
        <f t="shared" si="3"/>
        <v>11786</v>
      </c>
      <c r="J9" s="13">
        <f t="shared" si="4"/>
        <v>29.75886882969322</v>
      </c>
      <c r="K9" s="14">
        <v>0</v>
      </c>
      <c r="L9" s="13">
        <f t="shared" si="5"/>
        <v>0</v>
      </c>
      <c r="M9" s="14">
        <v>630</v>
      </c>
      <c r="N9" s="13">
        <f t="shared" si="6"/>
        <v>1.5907082439085976</v>
      </c>
      <c r="O9" s="14">
        <v>11156</v>
      </c>
      <c r="P9" s="14">
        <v>9357</v>
      </c>
      <c r="Q9" s="13">
        <f t="shared" si="7"/>
        <v>28.168160585784623</v>
      </c>
      <c r="R9" s="15" t="s">
        <v>202</v>
      </c>
      <c r="S9" s="15" t="s">
        <v>203</v>
      </c>
      <c r="T9" s="15" t="s">
        <v>203</v>
      </c>
      <c r="U9" s="15" t="s">
        <v>203</v>
      </c>
    </row>
    <row r="10" spans="1:21" ht="13.5">
      <c r="A10" s="25" t="s">
        <v>6</v>
      </c>
      <c r="B10" s="25" t="s">
        <v>13</v>
      </c>
      <c r="C10" s="26" t="s">
        <v>14</v>
      </c>
      <c r="D10" s="12">
        <f t="shared" si="0"/>
        <v>95182</v>
      </c>
      <c r="E10" s="12">
        <f t="shared" si="1"/>
        <v>53610</v>
      </c>
      <c r="F10" s="13">
        <f t="shared" si="2"/>
        <v>56.32367464436553</v>
      </c>
      <c r="G10" s="14">
        <v>53610</v>
      </c>
      <c r="H10" s="14">
        <v>0</v>
      </c>
      <c r="I10" s="12">
        <f t="shared" si="3"/>
        <v>41572</v>
      </c>
      <c r="J10" s="13">
        <f t="shared" si="4"/>
        <v>43.67632535563447</v>
      </c>
      <c r="K10" s="14">
        <v>23257</v>
      </c>
      <c r="L10" s="13">
        <f t="shared" si="5"/>
        <v>24.434241768401588</v>
      </c>
      <c r="M10" s="14">
        <v>0</v>
      </c>
      <c r="N10" s="13">
        <f t="shared" si="6"/>
        <v>0</v>
      </c>
      <c r="O10" s="14">
        <v>18315</v>
      </c>
      <c r="P10" s="14">
        <v>12037</v>
      </c>
      <c r="Q10" s="13">
        <f t="shared" si="7"/>
        <v>19.24208358723288</v>
      </c>
      <c r="R10" s="15" t="s">
        <v>202</v>
      </c>
      <c r="S10" s="15" t="s">
        <v>203</v>
      </c>
      <c r="T10" s="15" t="s">
        <v>203</v>
      </c>
      <c r="U10" s="15" t="s">
        <v>203</v>
      </c>
    </row>
    <row r="11" spans="1:21" ht="13.5">
      <c r="A11" s="25" t="s">
        <v>6</v>
      </c>
      <c r="B11" s="25" t="s">
        <v>15</v>
      </c>
      <c r="C11" s="26" t="s">
        <v>16</v>
      </c>
      <c r="D11" s="12">
        <f t="shared" si="0"/>
        <v>84414</v>
      </c>
      <c r="E11" s="12">
        <f t="shared" si="1"/>
        <v>12403</v>
      </c>
      <c r="F11" s="13">
        <f t="shared" si="2"/>
        <v>14.693060392825835</v>
      </c>
      <c r="G11" s="14">
        <v>12382</v>
      </c>
      <c r="H11" s="14">
        <v>21</v>
      </c>
      <c r="I11" s="12">
        <f t="shared" si="3"/>
        <v>72011</v>
      </c>
      <c r="J11" s="13">
        <f t="shared" si="4"/>
        <v>85.30693960717417</v>
      </c>
      <c r="K11" s="14">
        <v>62291</v>
      </c>
      <c r="L11" s="13">
        <f t="shared" si="5"/>
        <v>73.79226194707039</v>
      </c>
      <c r="M11" s="14">
        <v>0</v>
      </c>
      <c r="N11" s="13">
        <f t="shared" si="6"/>
        <v>0</v>
      </c>
      <c r="O11" s="14">
        <v>9720</v>
      </c>
      <c r="P11" s="14">
        <v>8837</v>
      </c>
      <c r="Q11" s="13">
        <f t="shared" si="7"/>
        <v>11.514677660103773</v>
      </c>
      <c r="R11" s="15" t="s">
        <v>202</v>
      </c>
      <c r="S11" s="15" t="s">
        <v>203</v>
      </c>
      <c r="T11" s="15" t="s">
        <v>203</v>
      </c>
      <c r="U11" s="15" t="s">
        <v>203</v>
      </c>
    </row>
    <row r="12" spans="1:21" ht="13.5">
      <c r="A12" s="25" t="s">
        <v>6</v>
      </c>
      <c r="B12" s="25" t="s">
        <v>17</v>
      </c>
      <c r="C12" s="26" t="s">
        <v>18</v>
      </c>
      <c r="D12" s="12">
        <f t="shared" si="0"/>
        <v>27662</v>
      </c>
      <c r="E12" s="12">
        <f t="shared" si="1"/>
        <v>8640</v>
      </c>
      <c r="F12" s="13">
        <f t="shared" si="2"/>
        <v>31.234184079242283</v>
      </c>
      <c r="G12" s="14">
        <v>8565</v>
      </c>
      <c r="H12" s="14">
        <v>75</v>
      </c>
      <c r="I12" s="12">
        <f t="shared" si="3"/>
        <v>19022</v>
      </c>
      <c r="J12" s="13">
        <f t="shared" si="4"/>
        <v>68.76581592075772</v>
      </c>
      <c r="K12" s="14">
        <v>0</v>
      </c>
      <c r="L12" s="13">
        <f t="shared" si="5"/>
        <v>0</v>
      </c>
      <c r="M12" s="14">
        <v>0</v>
      </c>
      <c r="N12" s="13">
        <f t="shared" si="6"/>
        <v>0</v>
      </c>
      <c r="O12" s="14">
        <v>19022</v>
      </c>
      <c r="P12" s="14">
        <v>4214</v>
      </c>
      <c r="Q12" s="13">
        <f t="shared" si="7"/>
        <v>68.76581592075772</v>
      </c>
      <c r="R12" s="15" t="s">
        <v>202</v>
      </c>
      <c r="S12" s="15" t="s">
        <v>203</v>
      </c>
      <c r="T12" s="15" t="s">
        <v>203</v>
      </c>
      <c r="U12" s="15" t="s">
        <v>203</v>
      </c>
    </row>
    <row r="13" spans="1:21" ht="13.5">
      <c r="A13" s="25" t="s">
        <v>6</v>
      </c>
      <c r="B13" s="25" t="s">
        <v>19</v>
      </c>
      <c r="C13" s="26" t="s">
        <v>20</v>
      </c>
      <c r="D13" s="12">
        <f t="shared" si="0"/>
        <v>23900</v>
      </c>
      <c r="E13" s="12">
        <f t="shared" si="1"/>
        <v>19624</v>
      </c>
      <c r="F13" s="13">
        <f t="shared" si="2"/>
        <v>82.10878661087865</v>
      </c>
      <c r="G13" s="14">
        <v>18210</v>
      </c>
      <c r="H13" s="14">
        <v>1414</v>
      </c>
      <c r="I13" s="12">
        <f t="shared" si="3"/>
        <v>4276</v>
      </c>
      <c r="J13" s="13">
        <f t="shared" si="4"/>
        <v>17.891213389121337</v>
      </c>
      <c r="K13" s="14">
        <v>0</v>
      </c>
      <c r="L13" s="13">
        <f t="shared" si="5"/>
        <v>0</v>
      </c>
      <c r="M13" s="14">
        <v>0</v>
      </c>
      <c r="N13" s="13">
        <f t="shared" si="6"/>
        <v>0</v>
      </c>
      <c r="O13" s="14">
        <v>4276</v>
      </c>
      <c r="P13" s="14">
        <v>3045</v>
      </c>
      <c r="Q13" s="13">
        <f t="shared" si="7"/>
        <v>17.891213389121337</v>
      </c>
      <c r="R13" s="15" t="s">
        <v>202</v>
      </c>
      <c r="S13" s="15" t="s">
        <v>203</v>
      </c>
      <c r="T13" s="15" t="s">
        <v>203</v>
      </c>
      <c r="U13" s="15" t="s">
        <v>203</v>
      </c>
    </row>
    <row r="14" spans="1:21" ht="13.5">
      <c r="A14" s="25" t="s">
        <v>6</v>
      </c>
      <c r="B14" s="25" t="s">
        <v>21</v>
      </c>
      <c r="C14" s="26" t="s">
        <v>22</v>
      </c>
      <c r="D14" s="12">
        <f t="shared" si="0"/>
        <v>22082</v>
      </c>
      <c r="E14" s="12">
        <f t="shared" si="1"/>
        <v>17667</v>
      </c>
      <c r="F14" s="13">
        <f t="shared" si="2"/>
        <v>80.0063400054343</v>
      </c>
      <c r="G14" s="14">
        <v>17557</v>
      </c>
      <c r="H14" s="14">
        <v>110</v>
      </c>
      <c r="I14" s="12">
        <f t="shared" si="3"/>
        <v>4415</v>
      </c>
      <c r="J14" s="13">
        <f t="shared" si="4"/>
        <v>19.99365999456571</v>
      </c>
      <c r="K14" s="14">
        <v>0</v>
      </c>
      <c r="L14" s="13">
        <f t="shared" si="5"/>
        <v>0</v>
      </c>
      <c r="M14" s="14">
        <v>0</v>
      </c>
      <c r="N14" s="13">
        <f t="shared" si="6"/>
        <v>0</v>
      </c>
      <c r="O14" s="14">
        <v>4415</v>
      </c>
      <c r="P14" s="14">
        <v>4287</v>
      </c>
      <c r="Q14" s="13">
        <f t="shared" si="7"/>
        <v>19.99365999456571</v>
      </c>
      <c r="R14" s="15" t="s">
        <v>202</v>
      </c>
      <c r="S14" s="15" t="s">
        <v>203</v>
      </c>
      <c r="T14" s="15" t="s">
        <v>203</v>
      </c>
      <c r="U14" s="15" t="s">
        <v>203</v>
      </c>
    </row>
    <row r="15" spans="1:21" ht="13.5">
      <c r="A15" s="25" t="s">
        <v>6</v>
      </c>
      <c r="B15" s="25" t="s">
        <v>23</v>
      </c>
      <c r="C15" s="26" t="s">
        <v>24</v>
      </c>
      <c r="D15" s="12">
        <f t="shared" si="0"/>
        <v>4512</v>
      </c>
      <c r="E15" s="12">
        <f t="shared" si="1"/>
        <v>20</v>
      </c>
      <c r="F15" s="13">
        <f t="shared" si="2"/>
        <v>0.44326241134751776</v>
      </c>
      <c r="G15" s="14">
        <v>20</v>
      </c>
      <c r="H15" s="14">
        <v>0</v>
      </c>
      <c r="I15" s="12">
        <f t="shared" si="3"/>
        <v>4492</v>
      </c>
      <c r="J15" s="13">
        <f t="shared" si="4"/>
        <v>99.55673758865248</v>
      </c>
      <c r="K15" s="14">
        <v>4491</v>
      </c>
      <c r="L15" s="13">
        <f t="shared" si="5"/>
        <v>99.5345744680851</v>
      </c>
      <c r="M15" s="14">
        <v>0</v>
      </c>
      <c r="N15" s="13">
        <f t="shared" si="6"/>
        <v>0</v>
      </c>
      <c r="O15" s="14">
        <v>1</v>
      </c>
      <c r="P15" s="14">
        <v>0</v>
      </c>
      <c r="Q15" s="13">
        <f t="shared" si="7"/>
        <v>0.022163120567375887</v>
      </c>
      <c r="R15" s="15" t="s">
        <v>203</v>
      </c>
      <c r="S15" s="15" t="s">
        <v>202</v>
      </c>
      <c r="T15" s="15" t="s">
        <v>203</v>
      </c>
      <c r="U15" s="15" t="s">
        <v>203</v>
      </c>
    </row>
    <row r="16" spans="1:21" ht="13.5">
      <c r="A16" s="25" t="s">
        <v>6</v>
      </c>
      <c r="B16" s="25" t="s">
        <v>25</v>
      </c>
      <c r="C16" s="26" t="s">
        <v>26</v>
      </c>
      <c r="D16" s="12">
        <f t="shared" si="0"/>
        <v>1035</v>
      </c>
      <c r="E16" s="12">
        <f t="shared" si="1"/>
        <v>564</v>
      </c>
      <c r="F16" s="13">
        <f t="shared" si="2"/>
        <v>54.492753623188406</v>
      </c>
      <c r="G16" s="14">
        <v>564</v>
      </c>
      <c r="H16" s="14">
        <v>0</v>
      </c>
      <c r="I16" s="12">
        <f t="shared" si="3"/>
        <v>471</v>
      </c>
      <c r="J16" s="13">
        <f t="shared" si="4"/>
        <v>45.507246376811594</v>
      </c>
      <c r="K16" s="14">
        <v>0</v>
      </c>
      <c r="L16" s="13">
        <f t="shared" si="5"/>
        <v>0</v>
      </c>
      <c r="M16" s="14">
        <v>0</v>
      </c>
      <c r="N16" s="13">
        <f t="shared" si="6"/>
        <v>0</v>
      </c>
      <c r="O16" s="14">
        <v>471</v>
      </c>
      <c r="P16" s="14">
        <v>447</v>
      </c>
      <c r="Q16" s="13">
        <f t="shared" si="7"/>
        <v>45.507246376811594</v>
      </c>
      <c r="R16" s="15" t="s">
        <v>202</v>
      </c>
      <c r="S16" s="15" t="s">
        <v>203</v>
      </c>
      <c r="T16" s="15" t="s">
        <v>203</v>
      </c>
      <c r="U16" s="15" t="s">
        <v>203</v>
      </c>
    </row>
    <row r="17" spans="1:21" ht="13.5">
      <c r="A17" s="25" t="s">
        <v>6</v>
      </c>
      <c r="B17" s="25" t="s">
        <v>27</v>
      </c>
      <c r="C17" s="26" t="s">
        <v>3</v>
      </c>
      <c r="D17" s="12">
        <f t="shared" si="0"/>
        <v>900</v>
      </c>
      <c r="E17" s="12">
        <f t="shared" si="1"/>
        <v>15</v>
      </c>
      <c r="F17" s="13">
        <f t="shared" si="2"/>
        <v>1.6666666666666667</v>
      </c>
      <c r="G17" s="14">
        <v>15</v>
      </c>
      <c r="H17" s="14">
        <v>0</v>
      </c>
      <c r="I17" s="12">
        <f t="shared" si="3"/>
        <v>885</v>
      </c>
      <c r="J17" s="13">
        <f t="shared" si="4"/>
        <v>98.33333333333333</v>
      </c>
      <c r="K17" s="14">
        <v>454</v>
      </c>
      <c r="L17" s="13">
        <f t="shared" si="5"/>
        <v>50.44444444444445</v>
      </c>
      <c r="M17" s="14">
        <v>0</v>
      </c>
      <c r="N17" s="13">
        <f t="shared" si="6"/>
        <v>0</v>
      </c>
      <c r="O17" s="14">
        <v>431</v>
      </c>
      <c r="P17" s="14">
        <v>431</v>
      </c>
      <c r="Q17" s="13">
        <f t="shared" si="7"/>
        <v>47.888888888888886</v>
      </c>
      <c r="R17" s="15" t="s">
        <v>203</v>
      </c>
      <c r="S17" s="15" t="s">
        <v>202</v>
      </c>
      <c r="T17" s="15" t="s">
        <v>203</v>
      </c>
      <c r="U17" s="15" t="s">
        <v>203</v>
      </c>
    </row>
    <row r="18" spans="1:21" ht="13.5">
      <c r="A18" s="25" t="s">
        <v>6</v>
      </c>
      <c r="B18" s="25" t="s">
        <v>28</v>
      </c>
      <c r="C18" s="26" t="s">
        <v>29</v>
      </c>
      <c r="D18" s="12">
        <f t="shared" si="0"/>
        <v>8101</v>
      </c>
      <c r="E18" s="12">
        <f t="shared" si="1"/>
        <v>4416</v>
      </c>
      <c r="F18" s="13">
        <f t="shared" si="2"/>
        <v>54.51178866806568</v>
      </c>
      <c r="G18" s="14">
        <v>4416</v>
      </c>
      <c r="H18" s="14">
        <v>0</v>
      </c>
      <c r="I18" s="12">
        <f t="shared" si="3"/>
        <v>3685</v>
      </c>
      <c r="J18" s="13">
        <f t="shared" si="4"/>
        <v>45.48821133193433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3685</v>
      </c>
      <c r="P18" s="14">
        <v>3573</v>
      </c>
      <c r="Q18" s="13">
        <f t="shared" si="7"/>
        <v>45.48821133193433</v>
      </c>
      <c r="R18" s="15" t="s">
        <v>202</v>
      </c>
      <c r="S18" s="15" t="s">
        <v>203</v>
      </c>
      <c r="T18" s="15" t="s">
        <v>203</v>
      </c>
      <c r="U18" s="15" t="s">
        <v>203</v>
      </c>
    </row>
    <row r="19" spans="1:21" ht="13.5">
      <c r="A19" s="25" t="s">
        <v>6</v>
      </c>
      <c r="B19" s="25" t="s">
        <v>30</v>
      </c>
      <c r="C19" s="26" t="s">
        <v>206</v>
      </c>
      <c r="D19" s="12">
        <f t="shared" si="0"/>
        <v>12366</v>
      </c>
      <c r="E19" s="12">
        <f t="shared" si="1"/>
        <v>6511</v>
      </c>
      <c r="F19" s="13">
        <f t="shared" si="2"/>
        <v>52.65243409348213</v>
      </c>
      <c r="G19" s="14">
        <v>6411</v>
      </c>
      <c r="H19" s="14">
        <v>100</v>
      </c>
      <c r="I19" s="12">
        <f t="shared" si="3"/>
        <v>5855</v>
      </c>
      <c r="J19" s="13">
        <f t="shared" si="4"/>
        <v>47.34756590651787</v>
      </c>
      <c r="K19" s="14">
        <v>0</v>
      </c>
      <c r="L19" s="13">
        <f t="shared" si="5"/>
        <v>0</v>
      </c>
      <c r="M19" s="14">
        <v>4636</v>
      </c>
      <c r="N19" s="13">
        <f t="shared" si="6"/>
        <v>37.489891638363254</v>
      </c>
      <c r="O19" s="14">
        <v>1219</v>
      </c>
      <c r="P19" s="14">
        <v>1069</v>
      </c>
      <c r="Q19" s="13">
        <f t="shared" si="7"/>
        <v>9.857674268154618</v>
      </c>
      <c r="R19" s="15" t="s">
        <v>202</v>
      </c>
      <c r="S19" s="15" t="s">
        <v>203</v>
      </c>
      <c r="T19" s="15" t="s">
        <v>203</v>
      </c>
      <c r="U19" s="15" t="s">
        <v>203</v>
      </c>
    </row>
    <row r="20" spans="1:21" ht="13.5">
      <c r="A20" s="25" t="s">
        <v>6</v>
      </c>
      <c r="B20" s="25" t="s">
        <v>31</v>
      </c>
      <c r="C20" s="26" t="s">
        <v>32</v>
      </c>
      <c r="D20" s="12">
        <f aca="true" t="shared" si="8" ref="D20:D83">E20+I20</f>
        <v>17056</v>
      </c>
      <c r="E20" s="12">
        <f aca="true" t="shared" si="9" ref="E20:E83">G20+H20</f>
        <v>8597</v>
      </c>
      <c r="F20" s="13">
        <f t="shared" si="2"/>
        <v>50.40454971857411</v>
      </c>
      <c r="G20" s="14">
        <v>8586</v>
      </c>
      <c r="H20" s="14">
        <v>11</v>
      </c>
      <c r="I20" s="12">
        <f aca="true" t="shared" si="10" ref="I20:I83">K20+M20+O20</f>
        <v>8459</v>
      </c>
      <c r="J20" s="13">
        <f t="shared" si="4"/>
        <v>49.59545028142589</v>
      </c>
      <c r="K20" s="14">
        <v>3994</v>
      </c>
      <c r="L20" s="13">
        <f t="shared" si="5"/>
        <v>23.416979362101316</v>
      </c>
      <c r="M20" s="14">
        <v>0</v>
      </c>
      <c r="N20" s="13">
        <f t="shared" si="6"/>
        <v>0</v>
      </c>
      <c r="O20" s="14">
        <v>4465</v>
      </c>
      <c r="P20" s="14">
        <v>3623</v>
      </c>
      <c r="Q20" s="13">
        <f aca="true" t="shared" si="11" ref="Q20:Q83">O20/D20*100</f>
        <v>26.178470919324575</v>
      </c>
      <c r="R20" s="15" t="s">
        <v>202</v>
      </c>
      <c r="S20" s="15" t="s">
        <v>203</v>
      </c>
      <c r="T20" s="15" t="s">
        <v>203</v>
      </c>
      <c r="U20" s="15" t="s">
        <v>203</v>
      </c>
    </row>
    <row r="21" spans="1:21" ht="13.5">
      <c r="A21" s="25" t="s">
        <v>6</v>
      </c>
      <c r="B21" s="25" t="s">
        <v>33</v>
      </c>
      <c r="C21" s="26" t="s">
        <v>34</v>
      </c>
      <c r="D21" s="12">
        <f t="shared" si="8"/>
        <v>40356</v>
      </c>
      <c r="E21" s="12">
        <f t="shared" si="9"/>
        <v>1098</v>
      </c>
      <c r="F21" s="13">
        <f t="shared" si="2"/>
        <v>2.72078501338091</v>
      </c>
      <c r="G21" s="14">
        <v>1076</v>
      </c>
      <c r="H21" s="14">
        <v>22</v>
      </c>
      <c r="I21" s="12">
        <f t="shared" si="10"/>
        <v>39258</v>
      </c>
      <c r="J21" s="13">
        <f t="shared" si="4"/>
        <v>97.2792149866191</v>
      </c>
      <c r="K21" s="14">
        <v>39178</v>
      </c>
      <c r="L21" s="13">
        <f t="shared" si="5"/>
        <v>97.08097928436912</v>
      </c>
      <c r="M21" s="14">
        <v>0</v>
      </c>
      <c r="N21" s="13">
        <f t="shared" si="6"/>
        <v>0</v>
      </c>
      <c r="O21" s="14">
        <v>80</v>
      </c>
      <c r="P21" s="14">
        <v>60</v>
      </c>
      <c r="Q21" s="13">
        <f t="shared" si="11"/>
        <v>0.19823570224997522</v>
      </c>
      <c r="R21" s="15" t="s">
        <v>202</v>
      </c>
      <c r="S21" s="15" t="s">
        <v>203</v>
      </c>
      <c r="T21" s="15" t="s">
        <v>203</v>
      </c>
      <c r="U21" s="15" t="s">
        <v>203</v>
      </c>
    </row>
    <row r="22" spans="1:21" ht="13.5">
      <c r="A22" s="25" t="s">
        <v>6</v>
      </c>
      <c r="B22" s="25" t="s">
        <v>35</v>
      </c>
      <c r="C22" s="26" t="s">
        <v>36</v>
      </c>
      <c r="D22" s="12">
        <f t="shared" si="8"/>
        <v>28065</v>
      </c>
      <c r="E22" s="12">
        <f t="shared" si="9"/>
        <v>4577</v>
      </c>
      <c r="F22" s="13">
        <f t="shared" si="2"/>
        <v>16.30856939248174</v>
      </c>
      <c r="G22" s="14">
        <v>4573</v>
      </c>
      <c r="H22" s="14">
        <v>4</v>
      </c>
      <c r="I22" s="12">
        <f t="shared" si="10"/>
        <v>23488</v>
      </c>
      <c r="J22" s="13">
        <f t="shared" si="4"/>
        <v>83.69143060751826</v>
      </c>
      <c r="K22" s="14">
        <v>18943</v>
      </c>
      <c r="L22" s="13">
        <f t="shared" si="5"/>
        <v>67.49688223766258</v>
      </c>
      <c r="M22" s="14">
        <v>0</v>
      </c>
      <c r="N22" s="13">
        <f t="shared" si="6"/>
        <v>0</v>
      </c>
      <c r="O22" s="14">
        <v>4545</v>
      </c>
      <c r="P22" s="14">
        <v>1687</v>
      </c>
      <c r="Q22" s="13">
        <f t="shared" si="11"/>
        <v>16.194548369855692</v>
      </c>
      <c r="R22" s="15" t="s">
        <v>202</v>
      </c>
      <c r="S22" s="15" t="s">
        <v>203</v>
      </c>
      <c r="T22" s="15" t="s">
        <v>203</v>
      </c>
      <c r="U22" s="15" t="s">
        <v>203</v>
      </c>
    </row>
    <row r="23" spans="1:21" ht="13.5">
      <c r="A23" s="25" t="s">
        <v>6</v>
      </c>
      <c r="B23" s="25" t="s">
        <v>37</v>
      </c>
      <c r="C23" s="26" t="s">
        <v>38</v>
      </c>
      <c r="D23" s="12">
        <f t="shared" si="8"/>
        <v>12649</v>
      </c>
      <c r="E23" s="12">
        <f t="shared" si="9"/>
        <v>6295</v>
      </c>
      <c r="F23" s="13">
        <f t="shared" si="2"/>
        <v>49.766779982607325</v>
      </c>
      <c r="G23" s="14">
        <v>6145</v>
      </c>
      <c r="H23" s="14">
        <v>150</v>
      </c>
      <c r="I23" s="12">
        <f t="shared" si="10"/>
        <v>6354</v>
      </c>
      <c r="J23" s="13">
        <f t="shared" si="4"/>
        <v>50.233220017392675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6354</v>
      </c>
      <c r="P23" s="14">
        <v>5969</v>
      </c>
      <c r="Q23" s="13">
        <f t="shared" si="11"/>
        <v>50.233220017392675</v>
      </c>
      <c r="R23" s="15" t="s">
        <v>203</v>
      </c>
      <c r="S23" s="15" t="s">
        <v>203</v>
      </c>
      <c r="T23" s="15" t="s">
        <v>203</v>
      </c>
      <c r="U23" s="15" t="s">
        <v>202</v>
      </c>
    </row>
    <row r="24" spans="1:21" ht="13.5">
      <c r="A24" s="25" t="s">
        <v>6</v>
      </c>
      <c r="B24" s="25" t="s">
        <v>39</v>
      </c>
      <c r="C24" s="26" t="s">
        <v>40</v>
      </c>
      <c r="D24" s="12">
        <f t="shared" si="8"/>
        <v>9873</v>
      </c>
      <c r="E24" s="12">
        <f t="shared" si="9"/>
        <v>7069</v>
      </c>
      <c r="F24" s="13">
        <f t="shared" si="2"/>
        <v>71.59931125291197</v>
      </c>
      <c r="G24" s="14">
        <v>7069</v>
      </c>
      <c r="H24" s="14">
        <v>0</v>
      </c>
      <c r="I24" s="12">
        <f t="shared" si="10"/>
        <v>2804</v>
      </c>
      <c r="J24" s="13">
        <f t="shared" si="4"/>
        <v>28.400688747088015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2804</v>
      </c>
      <c r="P24" s="14">
        <v>2526</v>
      </c>
      <c r="Q24" s="13">
        <f t="shared" si="11"/>
        <v>28.400688747088015</v>
      </c>
      <c r="R24" s="15" t="s">
        <v>202</v>
      </c>
      <c r="S24" s="15" t="s">
        <v>203</v>
      </c>
      <c r="T24" s="15" t="s">
        <v>203</v>
      </c>
      <c r="U24" s="15" t="s">
        <v>203</v>
      </c>
    </row>
    <row r="25" spans="1:21" ht="13.5">
      <c r="A25" s="25" t="s">
        <v>6</v>
      </c>
      <c r="B25" s="25" t="s">
        <v>41</v>
      </c>
      <c r="C25" s="26" t="s">
        <v>4</v>
      </c>
      <c r="D25" s="12">
        <f t="shared" si="8"/>
        <v>9001</v>
      </c>
      <c r="E25" s="12">
        <f t="shared" si="9"/>
        <v>5704</v>
      </c>
      <c r="F25" s="13">
        <f t="shared" si="2"/>
        <v>63.3707365848239</v>
      </c>
      <c r="G25" s="14">
        <v>5704</v>
      </c>
      <c r="H25" s="14">
        <v>0</v>
      </c>
      <c r="I25" s="12">
        <f t="shared" si="10"/>
        <v>3297</v>
      </c>
      <c r="J25" s="13">
        <f t="shared" si="4"/>
        <v>36.6292634151761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3297</v>
      </c>
      <c r="P25" s="14">
        <v>1572</v>
      </c>
      <c r="Q25" s="13">
        <f t="shared" si="11"/>
        <v>36.6292634151761</v>
      </c>
      <c r="R25" s="15" t="s">
        <v>202</v>
      </c>
      <c r="S25" s="15" t="s">
        <v>203</v>
      </c>
      <c r="T25" s="15" t="s">
        <v>203</v>
      </c>
      <c r="U25" s="15" t="s">
        <v>203</v>
      </c>
    </row>
    <row r="26" spans="1:21" ht="13.5">
      <c r="A26" s="25" t="s">
        <v>6</v>
      </c>
      <c r="B26" s="25" t="s">
        <v>42</v>
      </c>
      <c r="C26" s="26" t="s">
        <v>1</v>
      </c>
      <c r="D26" s="12">
        <f t="shared" si="8"/>
        <v>6055</v>
      </c>
      <c r="E26" s="12">
        <f t="shared" si="9"/>
        <v>3693</v>
      </c>
      <c r="F26" s="13">
        <f t="shared" si="2"/>
        <v>60.990916597853015</v>
      </c>
      <c r="G26" s="14">
        <v>3683</v>
      </c>
      <c r="H26" s="14">
        <v>10</v>
      </c>
      <c r="I26" s="12">
        <f t="shared" si="10"/>
        <v>2362</v>
      </c>
      <c r="J26" s="13">
        <f t="shared" si="4"/>
        <v>39.009083402146985</v>
      </c>
      <c r="K26" s="14">
        <v>0</v>
      </c>
      <c r="L26" s="13">
        <f t="shared" si="5"/>
        <v>0</v>
      </c>
      <c r="M26" s="14">
        <v>2276</v>
      </c>
      <c r="N26" s="13">
        <f t="shared" si="6"/>
        <v>37.588769611890996</v>
      </c>
      <c r="O26" s="14">
        <v>86</v>
      </c>
      <c r="P26" s="14">
        <v>68</v>
      </c>
      <c r="Q26" s="13">
        <f t="shared" si="11"/>
        <v>1.4203137902559868</v>
      </c>
      <c r="R26" s="15" t="s">
        <v>202</v>
      </c>
      <c r="S26" s="15" t="s">
        <v>203</v>
      </c>
      <c r="T26" s="15" t="s">
        <v>203</v>
      </c>
      <c r="U26" s="15" t="s">
        <v>203</v>
      </c>
    </row>
    <row r="27" spans="1:21" ht="13.5">
      <c r="A27" s="25" t="s">
        <v>6</v>
      </c>
      <c r="B27" s="25" t="s">
        <v>43</v>
      </c>
      <c r="C27" s="26" t="s">
        <v>44</v>
      </c>
      <c r="D27" s="12">
        <f t="shared" si="8"/>
        <v>2309</v>
      </c>
      <c r="E27" s="12">
        <f t="shared" si="9"/>
        <v>1359</v>
      </c>
      <c r="F27" s="13">
        <f t="shared" si="2"/>
        <v>58.85664789952361</v>
      </c>
      <c r="G27" s="14">
        <v>1319</v>
      </c>
      <c r="H27" s="14">
        <v>40</v>
      </c>
      <c r="I27" s="12">
        <f t="shared" si="10"/>
        <v>950</v>
      </c>
      <c r="J27" s="13">
        <f t="shared" si="4"/>
        <v>41.1433521004764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950</v>
      </c>
      <c r="P27" s="14">
        <v>563</v>
      </c>
      <c r="Q27" s="13">
        <f t="shared" si="11"/>
        <v>41.1433521004764</v>
      </c>
      <c r="R27" s="15" t="s">
        <v>202</v>
      </c>
      <c r="S27" s="15" t="s">
        <v>203</v>
      </c>
      <c r="T27" s="15" t="s">
        <v>203</v>
      </c>
      <c r="U27" s="15" t="s">
        <v>203</v>
      </c>
    </row>
    <row r="28" spans="1:21" ht="13.5">
      <c r="A28" s="25" t="s">
        <v>6</v>
      </c>
      <c r="B28" s="25" t="s">
        <v>45</v>
      </c>
      <c r="C28" s="26" t="s">
        <v>46</v>
      </c>
      <c r="D28" s="12">
        <f t="shared" si="8"/>
        <v>8050</v>
      </c>
      <c r="E28" s="12">
        <f t="shared" si="9"/>
        <v>6008</v>
      </c>
      <c r="F28" s="13">
        <f t="shared" si="2"/>
        <v>74.63354037267081</v>
      </c>
      <c r="G28" s="14">
        <v>6008</v>
      </c>
      <c r="H28" s="14">
        <v>0</v>
      </c>
      <c r="I28" s="12">
        <f t="shared" si="10"/>
        <v>2042</v>
      </c>
      <c r="J28" s="13">
        <f t="shared" si="4"/>
        <v>25.366459627329192</v>
      </c>
      <c r="K28" s="14">
        <v>0</v>
      </c>
      <c r="L28" s="13">
        <f t="shared" si="5"/>
        <v>0</v>
      </c>
      <c r="M28" s="14">
        <v>551</v>
      </c>
      <c r="N28" s="13">
        <f t="shared" si="6"/>
        <v>6.844720496894411</v>
      </c>
      <c r="O28" s="14">
        <v>1491</v>
      </c>
      <c r="P28" s="14">
        <v>801</v>
      </c>
      <c r="Q28" s="13">
        <f t="shared" si="11"/>
        <v>18.521739130434785</v>
      </c>
      <c r="R28" s="15" t="s">
        <v>203</v>
      </c>
      <c r="S28" s="15" t="s">
        <v>202</v>
      </c>
      <c r="T28" s="15" t="s">
        <v>203</v>
      </c>
      <c r="U28" s="15" t="s">
        <v>203</v>
      </c>
    </row>
    <row r="29" spans="1:21" ht="13.5">
      <c r="A29" s="25" t="s">
        <v>6</v>
      </c>
      <c r="B29" s="25" t="s">
        <v>47</v>
      </c>
      <c r="C29" s="26" t="s">
        <v>48</v>
      </c>
      <c r="D29" s="12">
        <f t="shared" si="8"/>
        <v>7405</v>
      </c>
      <c r="E29" s="12">
        <f t="shared" si="9"/>
        <v>3633</v>
      </c>
      <c r="F29" s="13">
        <f t="shared" si="2"/>
        <v>49.061444969615124</v>
      </c>
      <c r="G29" s="14">
        <v>3404</v>
      </c>
      <c r="H29" s="14">
        <v>229</v>
      </c>
      <c r="I29" s="12">
        <f t="shared" si="10"/>
        <v>3772</v>
      </c>
      <c r="J29" s="13">
        <f t="shared" si="4"/>
        <v>50.93855503038488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3772</v>
      </c>
      <c r="P29" s="14">
        <v>372</v>
      </c>
      <c r="Q29" s="13">
        <f t="shared" si="11"/>
        <v>50.93855503038488</v>
      </c>
      <c r="R29" s="15" t="s">
        <v>202</v>
      </c>
      <c r="S29" s="15" t="s">
        <v>203</v>
      </c>
      <c r="T29" s="15" t="s">
        <v>203</v>
      </c>
      <c r="U29" s="15" t="s">
        <v>203</v>
      </c>
    </row>
    <row r="30" spans="1:21" ht="13.5">
      <c r="A30" s="25" t="s">
        <v>6</v>
      </c>
      <c r="B30" s="25" t="s">
        <v>49</v>
      </c>
      <c r="C30" s="26" t="s">
        <v>50</v>
      </c>
      <c r="D30" s="12">
        <f t="shared" si="8"/>
        <v>10026</v>
      </c>
      <c r="E30" s="12">
        <f t="shared" si="9"/>
        <v>8109</v>
      </c>
      <c r="F30" s="13">
        <f t="shared" si="2"/>
        <v>80.87971274685816</v>
      </c>
      <c r="G30" s="14">
        <v>8059</v>
      </c>
      <c r="H30" s="14">
        <v>50</v>
      </c>
      <c r="I30" s="12">
        <f t="shared" si="10"/>
        <v>1917</v>
      </c>
      <c r="J30" s="13">
        <f t="shared" si="4"/>
        <v>19.120287253141832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1917</v>
      </c>
      <c r="P30" s="14">
        <v>1485</v>
      </c>
      <c r="Q30" s="13">
        <f t="shared" si="11"/>
        <v>19.120287253141832</v>
      </c>
      <c r="R30" s="15" t="s">
        <v>202</v>
      </c>
      <c r="S30" s="15" t="s">
        <v>203</v>
      </c>
      <c r="T30" s="15" t="s">
        <v>203</v>
      </c>
      <c r="U30" s="15" t="s">
        <v>203</v>
      </c>
    </row>
    <row r="31" spans="1:21" ht="13.5">
      <c r="A31" s="25" t="s">
        <v>6</v>
      </c>
      <c r="B31" s="25" t="s">
        <v>51</v>
      </c>
      <c r="C31" s="26" t="s">
        <v>52</v>
      </c>
      <c r="D31" s="12">
        <f t="shared" si="8"/>
        <v>15325</v>
      </c>
      <c r="E31" s="12">
        <f t="shared" si="9"/>
        <v>8193</v>
      </c>
      <c r="F31" s="13">
        <f t="shared" si="2"/>
        <v>53.46166394779771</v>
      </c>
      <c r="G31" s="14">
        <v>8193</v>
      </c>
      <c r="H31" s="14">
        <v>0</v>
      </c>
      <c r="I31" s="12">
        <f t="shared" si="10"/>
        <v>7132</v>
      </c>
      <c r="J31" s="13">
        <f t="shared" si="4"/>
        <v>46.53833605220228</v>
      </c>
      <c r="K31" s="14">
        <v>3373</v>
      </c>
      <c r="L31" s="13">
        <f t="shared" si="5"/>
        <v>22.00978792822186</v>
      </c>
      <c r="M31" s="14">
        <v>0</v>
      </c>
      <c r="N31" s="13">
        <f t="shared" si="6"/>
        <v>0</v>
      </c>
      <c r="O31" s="14">
        <v>3759</v>
      </c>
      <c r="P31" s="14">
        <v>2831</v>
      </c>
      <c r="Q31" s="13">
        <f t="shared" si="11"/>
        <v>24.528548123980425</v>
      </c>
      <c r="R31" s="15" t="s">
        <v>202</v>
      </c>
      <c r="S31" s="15" t="s">
        <v>203</v>
      </c>
      <c r="T31" s="15" t="s">
        <v>203</v>
      </c>
      <c r="U31" s="15" t="s">
        <v>203</v>
      </c>
    </row>
    <row r="32" spans="1:21" ht="13.5">
      <c r="A32" s="25" t="s">
        <v>6</v>
      </c>
      <c r="B32" s="25" t="s">
        <v>53</v>
      </c>
      <c r="C32" s="26" t="s">
        <v>54</v>
      </c>
      <c r="D32" s="12">
        <f t="shared" si="8"/>
        <v>15462</v>
      </c>
      <c r="E32" s="12">
        <f t="shared" si="9"/>
        <v>11382</v>
      </c>
      <c r="F32" s="13">
        <f t="shared" si="2"/>
        <v>73.6127279782693</v>
      </c>
      <c r="G32" s="14">
        <v>11382</v>
      </c>
      <c r="H32" s="14">
        <v>0</v>
      </c>
      <c r="I32" s="12">
        <f t="shared" si="10"/>
        <v>4080</v>
      </c>
      <c r="J32" s="13">
        <f t="shared" si="4"/>
        <v>26.387272021730695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4080</v>
      </c>
      <c r="P32" s="14">
        <v>3186</v>
      </c>
      <c r="Q32" s="13">
        <f t="shared" si="11"/>
        <v>26.387272021730695</v>
      </c>
      <c r="R32" s="15" t="s">
        <v>202</v>
      </c>
      <c r="S32" s="15" t="s">
        <v>203</v>
      </c>
      <c r="T32" s="15" t="s">
        <v>203</v>
      </c>
      <c r="U32" s="15" t="s">
        <v>203</v>
      </c>
    </row>
    <row r="33" spans="1:21" ht="13.5">
      <c r="A33" s="25" t="s">
        <v>6</v>
      </c>
      <c r="B33" s="25" t="s">
        <v>55</v>
      </c>
      <c r="C33" s="26" t="s">
        <v>56</v>
      </c>
      <c r="D33" s="12">
        <f t="shared" si="8"/>
        <v>6259</v>
      </c>
      <c r="E33" s="12">
        <f t="shared" si="9"/>
        <v>1172</v>
      </c>
      <c r="F33" s="13">
        <f t="shared" si="2"/>
        <v>18.72503594823454</v>
      </c>
      <c r="G33" s="14">
        <v>1172</v>
      </c>
      <c r="H33" s="14">
        <v>0</v>
      </c>
      <c r="I33" s="12">
        <f t="shared" si="10"/>
        <v>5087</v>
      </c>
      <c r="J33" s="13">
        <f t="shared" si="4"/>
        <v>81.27496405176545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5087</v>
      </c>
      <c r="P33" s="14">
        <v>897</v>
      </c>
      <c r="Q33" s="13">
        <f t="shared" si="11"/>
        <v>81.27496405176545</v>
      </c>
      <c r="R33" s="15" t="s">
        <v>202</v>
      </c>
      <c r="S33" s="15" t="s">
        <v>203</v>
      </c>
      <c r="T33" s="15" t="s">
        <v>203</v>
      </c>
      <c r="U33" s="15" t="s">
        <v>203</v>
      </c>
    </row>
    <row r="34" spans="1:21" ht="13.5">
      <c r="A34" s="25" t="s">
        <v>6</v>
      </c>
      <c r="B34" s="25" t="s">
        <v>57</v>
      </c>
      <c r="C34" s="26" t="s">
        <v>58</v>
      </c>
      <c r="D34" s="12">
        <f t="shared" si="8"/>
        <v>8034</v>
      </c>
      <c r="E34" s="12">
        <f t="shared" si="9"/>
        <v>5864</v>
      </c>
      <c r="F34" s="13">
        <f t="shared" si="2"/>
        <v>72.98979337814289</v>
      </c>
      <c r="G34" s="14">
        <v>5864</v>
      </c>
      <c r="H34" s="14">
        <v>0</v>
      </c>
      <c r="I34" s="12">
        <f t="shared" si="10"/>
        <v>2170</v>
      </c>
      <c r="J34" s="13">
        <f t="shared" si="4"/>
        <v>27.010206621857108</v>
      </c>
      <c r="K34" s="14">
        <v>0</v>
      </c>
      <c r="L34" s="13">
        <f t="shared" si="5"/>
        <v>0</v>
      </c>
      <c r="M34" s="14">
        <v>795</v>
      </c>
      <c r="N34" s="13">
        <f t="shared" si="6"/>
        <v>9.89544436146378</v>
      </c>
      <c r="O34" s="14">
        <v>1375</v>
      </c>
      <c r="P34" s="14">
        <v>736</v>
      </c>
      <c r="Q34" s="13">
        <f t="shared" si="11"/>
        <v>17.11476226039333</v>
      </c>
      <c r="R34" s="15" t="s">
        <v>202</v>
      </c>
      <c r="S34" s="15" t="s">
        <v>203</v>
      </c>
      <c r="T34" s="15" t="s">
        <v>203</v>
      </c>
      <c r="U34" s="15" t="s">
        <v>203</v>
      </c>
    </row>
    <row r="35" spans="1:21" ht="13.5">
      <c r="A35" s="25" t="s">
        <v>6</v>
      </c>
      <c r="B35" s="25" t="s">
        <v>59</v>
      </c>
      <c r="C35" s="26" t="s">
        <v>60</v>
      </c>
      <c r="D35" s="12">
        <f t="shared" si="8"/>
        <v>11092</v>
      </c>
      <c r="E35" s="12">
        <f t="shared" si="9"/>
        <v>9384</v>
      </c>
      <c r="F35" s="13">
        <f t="shared" si="2"/>
        <v>84.60151460512081</v>
      </c>
      <c r="G35" s="14">
        <v>9384</v>
      </c>
      <c r="H35" s="14">
        <v>0</v>
      </c>
      <c r="I35" s="12">
        <f t="shared" si="10"/>
        <v>1708</v>
      </c>
      <c r="J35" s="13">
        <f t="shared" si="4"/>
        <v>15.398485394879192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1708</v>
      </c>
      <c r="P35" s="14">
        <v>1083</v>
      </c>
      <c r="Q35" s="13">
        <f t="shared" si="11"/>
        <v>15.398485394879192</v>
      </c>
      <c r="R35" s="15" t="s">
        <v>202</v>
      </c>
      <c r="S35" s="15" t="s">
        <v>203</v>
      </c>
      <c r="T35" s="15" t="s">
        <v>203</v>
      </c>
      <c r="U35" s="15" t="s">
        <v>203</v>
      </c>
    </row>
    <row r="36" spans="1:21" ht="13.5">
      <c r="A36" s="25" t="s">
        <v>6</v>
      </c>
      <c r="B36" s="25" t="s">
        <v>61</v>
      </c>
      <c r="C36" s="26" t="s">
        <v>62</v>
      </c>
      <c r="D36" s="12">
        <f t="shared" si="8"/>
        <v>6676</v>
      </c>
      <c r="E36" s="12">
        <f t="shared" si="9"/>
        <v>4522</v>
      </c>
      <c r="F36" s="13">
        <f t="shared" si="2"/>
        <v>67.7351707609347</v>
      </c>
      <c r="G36" s="14">
        <v>4522</v>
      </c>
      <c r="H36" s="14">
        <v>0</v>
      </c>
      <c r="I36" s="12">
        <f t="shared" si="10"/>
        <v>2154</v>
      </c>
      <c r="J36" s="13">
        <f t="shared" si="4"/>
        <v>32.26482923906531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2154</v>
      </c>
      <c r="P36" s="14">
        <v>1671</v>
      </c>
      <c r="Q36" s="13">
        <f t="shared" si="11"/>
        <v>32.26482923906531</v>
      </c>
      <c r="R36" s="15" t="s">
        <v>202</v>
      </c>
      <c r="S36" s="15" t="s">
        <v>203</v>
      </c>
      <c r="T36" s="15" t="s">
        <v>203</v>
      </c>
      <c r="U36" s="15" t="s">
        <v>203</v>
      </c>
    </row>
    <row r="37" spans="1:21" ht="13.5">
      <c r="A37" s="25" t="s">
        <v>6</v>
      </c>
      <c r="B37" s="25" t="s">
        <v>63</v>
      </c>
      <c r="C37" s="26" t="s">
        <v>5</v>
      </c>
      <c r="D37" s="12">
        <f t="shared" si="8"/>
        <v>11958</v>
      </c>
      <c r="E37" s="12">
        <f t="shared" si="9"/>
        <v>9085</v>
      </c>
      <c r="F37" s="13">
        <f t="shared" si="2"/>
        <v>75.97424318447901</v>
      </c>
      <c r="G37" s="14">
        <v>9085</v>
      </c>
      <c r="H37" s="14">
        <v>0</v>
      </c>
      <c r="I37" s="12">
        <f t="shared" si="10"/>
        <v>2873</v>
      </c>
      <c r="J37" s="13">
        <f t="shared" si="4"/>
        <v>24.02575681552099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2873</v>
      </c>
      <c r="P37" s="14">
        <v>2011</v>
      </c>
      <c r="Q37" s="13">
        <f t="shared" si="11"/>
        <v>24.02575681552099</v>
      </c>
      <c r="R37" s="15" t="s">
        <v>202</v>
      </c>
      <c r="S37" s="15" t="s">
        <v>203</v>
      </c>
      <c r="T37" s="15" t="s">
        <v>203</v>
      </c>
      <c r="U37" s="15" t="s">
        <v>203</v>
      </c>
    </row>
    <row r="38" spans="1:21" ht="13.5">
      <c r="A38" s="25" t="s">
        <v>6</v>
      </c>
      <c r="B38" s="25" t="s">
        <v>64</v>
      </c>
      <c r="C38" s="26" t="s">
        <v>205</v>
      </c>
      <c r="D38" s="12">
        <f t="shared" si="8"/>
        <v>11458</v>
      </c>
      <c r="E38" s="12">
        <f t="shared" si="9"/>
        <v>8158</v>
      </c>
      <c r="F38" s="13">
        <f t="shared" si="2"/>
        <v>71.19916215744459</v>
      </c>
      <c r="G38" s="14">
        <v>8158</v>
      </c>
      <c r="H38" s="14">
        <v>0</v>
      </c>
      <c r="I38" s="12">
        <f t="shared" si="10"/>
        <v>3300</v>
      </c>
      <c r="J38" s="13">
        <f t="shared" si="4"/>
        <v>28.80083784255542</v>
      </c>
      <c r="K38" s="14">
        <v>0</v>
      </c>
      <c r="L38" s="13">
        <f t="shared" si="5"/>
        <v>0</v>
      </c>
      <c r="M38" s="14">
        <v>0</v>
      </c>
      <c r="N38" s="13">
        <f t="shared" si="6"/>
        <v>0</v>
      </c>
      <c r="O38" s="14">
        <v>3300</v>
      </c>
      <c r="P38" s="14">
        <v>2271</v>
      </c>
      <c r="Q38" s="13">
        <f t="shared" si="11"/>
        <v>28.80083784255542</v>
      </c>
      <c r="R38" s="15" t="s">
        <v>202</v>
      </c>
      <c r="S38" s="15" t="s">
        <v>203</v>
      </c>
      <c r="T38" s="15" t="s">
        <v>203</v>
      </c>
      <c r="U38" s="15" t="s">
        <v>203</v>
      </c>
    </row>
    <row r="39" spans="1:21" ht="13.5">
      <c r="A39" s="25" t="s">
        <v>6</v>
      </c>
      <c r="B39" s="25" t="s">
        <v>65</v>
      </c>
      <c r="C39" s="26" t="s">
        <v>0</v>
      </c>
      <c r="D39" s="12">
        <f t="shared" si="8"/>
        <v>5998</v>
      </c>
      <c r="E39" s="12">
        <f t="shared" si="9"/>
        <v>4476</v>
      </c>
      <c r="F39" s="13">
        <f t="shared" si="2"/>
        <v>74.62487495831944</v>
      </c>
      <c r="G39" s="14">
        <v>4476</v>
      </c>
      <c r="H39" s="14">
        <v>0</v>
      </c>
      <c r="I39" s="12">
        <f t="shared" si="10"/>
        <v>1522</v>
      </c>
      <c r="J39" s="13">
        <f t="shared" si="4"/>
        <v>25.375125041680562</v>
      </c>
      <c r="K39" s="14">
        <v>0</v>
      </c>
      <c r="L39" s="13">
        <f t="shared" si="5"/>
        <v>0</v>
      </c>
      <c r="M39" s="14">
        <v>0</v>
      </c>
      <c r="N39" s="13">
        <f t="shared" si="6"/>
        <v>0</v>
      </c>
      <c r="O39" s="14">
        <v>1522</v>
      </c>
      <c r="P39" s="14">
        <v>967</v>
      </c>
      <c r="Q39" s="13">
        <f t="shared" si="11"/>
        <v>25.375125041680562</v>
      </c>
      <c r="R39" s="15" t="s">
        <v>202</v>
      </c>
      <c r="S39" s="15" t="s">
        <v>203</v>
      </c>
      <c r="T39" s="15" t="s">
        <v>203</v>
      </c>
      <c r="U39" s="15" t="s">
        <v>203</v>
      </c>
    </row>
    <row r="40" spans="1:21" ht="13.5">
      <c r="A40" s="25" t="s">
        <v>6</v>
      </c>
      <c r="B40" s="25" t="s">
        <v>66</v>
      </c>
      <c r="C40" s="26" t="s">
        <v>208</v>
      </c>
      <c r="D40" s="12">
        <f t="shared" si="8"/>
        <v>7725</v>
      </c>
      <c r="E40" s="12">
        <f t="shared" si="9"/>
        <v>6452</v>
      </c>
      <c r="F40" s="13">
        <f t="shared" si="2"/>
        <v>83.52103559870551</v>
      </c>
      <c r="G40" s="14">
        <v>6452</v>
      </c>
      <c r="H40" s="14">
        <v>0</v>
      </c>
      <c r="I40" s="12">
        <f t="shared" si="10"/>
        <v>1273</v>
      </c>
      <c r="J40" s="13">
        <f t="shared" si="4"/>
        <v>16.478964401294498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1273</v>
      </c>
      <c r="P40" s="14">
        <v>1028</v>
      </c>
      <c r="Q40" s="13">
        <f t="shared" si="11"/>
        <v>16.478964401294498</v>
      </c>
      <c r="R40" s="15" t="s">
        <v>202</v>
      </c>
      <c r="S40" s="15" t="s">
        <v>203</v>
      </c>
      <c r="T40" s="15" t="s">
        <v>203</v>
      </c>
      <c r="U40" s="15" t="s">
        <v>203</v>
      </c>
    </row>
    <row r="41" spans="1:21" ht="13.5">
      <c r="A41" s="25" t="s">
        <v>6</v>
      </c>
      <c r="B41" s="25" t="s">
        <v>67</v>
      </c>
      <c r="C41" s="26" t="s">
        <v>68</v>
      </c>
      <c r="D41" s="12">
        <f t="shared" si="8"/>
        <v>4867</v>
      </c>
      <c r="E41" s="12">
        <f t="shared" si="9"/>
        <v>4356</v>
      </c>
      <c r="F41" s="13">
        <f t="shared" si="2"/>
        <v>89.50071912882679</v>
      </c>
      <c r="G41" s="14">
        <v>4356</v>
      </c>
      <c r="H41" s="14">
        <v>0</v>
      </c>
      <c r="I41" s="12">
        <f t="shared" si="10"/>
        <v>511</v>
      </c>
      <c r="J41" s="13">
        <f t="shared" si="4"/>
        <v>10.499280871173207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511</v>
      </c>
      <c r="P41" s="14">
        <v>307</v>
      </c>
      <c r="Q41" s="13">
        <f t="shared" si="11"/>
        <v>10.499280871173207</v>
      </c>
      <c r="R41" s="15" t="s">
        <v>202</v>
      </c>
      <c r="S41" s="15" t="s">
        <v>203</v>
      </c>
      <c r="T41" s="15" t="s">
        <v>203</v>
      </c>
      <c r="U41" s="15" t="s">
        <v>203</v>
      </c>
    </row>
    <row r="42" spans="1:21" ht="13.5">
      <c r="A42" s="25" t="s">
        <v>6</v>
      </c>
      <c r="B42" s="25" t="s">
        <v>69</v>
      </c>
      <c r="C42" s="26" t="s">
        <v>70</v>
      </c>
      <c r="D42" s="12">
        <f t="shared" si="8"/>
        <v>5816</v>
      </c>
      <c r="E42" s="12">
        <f t="shared" si="9"/>
        <v>5393</v>
      </c>
      <c r="F42" s="13">
        <f t="shared" si="2"/>
        <v>92.72696011004126</v>
      </c>
      <c r="G42" s="14">
        <v>5393</v>
      </c>
      <c r="H42" s="14">
        <v>0</v>
      </c>
      <c r="I42" s="12">
        <f t="shared" si="10"/>
        <v>423</v>
      </c>
      <c r="J42" s="13">
        <f t="shared" si="4"/>
        <v>7.273039889958735</v>
      </c>
      <c r="K42" s="14">
        <v>0</v>
      </c>
      <c r="L42" s="13">
        <f t="shared" si="5"/>
        <v>0</v>
      </c>
      <c r="M42" s="14">
        <v>0</v>
      </c>
      <c r="N42" s="13">
        <f t="shared" si="6"/>
        <v>0</v>
      </c>
      <c r="O42" s="14">
        <v>423</v>
      </c>
      <c r="P42" s="14">
        <v>288</v>
      </c>
      <c r="Q42" s="13">
        <f t="shared" si="11"/>
        <v>7.273039889958735</v>
      </c>
      <c r="R42" s="15" t="s">
        <v>202</v>
      </c>
      <c r="S42" s="15" t="s">
        <v>203</v>
      </c>
      <c r="T42" s="15" t="s">
        <v>203</v>
      </c>
      <c r="U42" s="15" t="s">
        <v>203</v>
      </c>
    </row>
    <row r="43" spans="1:21" ht="13.5">
      <c r="A43" s="25" t="s">
        <v>6</v>
      </c>
      <c r="B43" s="25" t="s">
        <v>71</v>
      </c>
      <c r="C43" s="26" t="s">
        <v>72</v>
      </c>
      <c r="D43" s="12">
        <f t="shared" si="8"/>
        <v>11571</v>
      </c>
      <c r="E43" s="12">
        <f t="shared" si="9"/>
        <v>9206</v>
      </c>
      <c r="F43" s="13">
        <f t="shared" si="2"/>
        <v>79.56097139400225</v>
      </c>
      <c r="G43" s="14">
        <v>9206</v>
      </c>
      <c r="H43" s="14">
        <v>0</v>
      </c>
      <c r="I43" s="12">
        <f t="shared" si="10"/>
        <v>2365</v>
      </c>
      <c r="J43" s="13">
        <f t="shared" si="4"/>
        <v>20.439028605997752</v>
      </c>
      <c r="K43" s="14">
        <v>919</v>
      </c>
      <c r="L43" s="13">
        <f t="shared" si="5"/>
        <v>7.942269466770374</v>
      </c>
      <c r="M43" s="14">
        <v>0</v>
      </c>
      <c r="N43" s="13">
        <f t="shared" si="6"/>
        <v>0</v>
      </c>
      <c r="O43" s="14">
        <v>1446</v>
      </c>
      <c r="P43" s="14">
        <v>786</v>
      </c>
      <c r="Q43" s="13">
        <f t="shared" si="11"/>
        <v>12.496759139227379</v>
      </c>
      <c r="R43" s="15" t="s">
        <v>202</v>
      </c>
      <c r="S43" s="15" t="s">
        <v>203</v>
      </c>
      <c r="T43" s="15" t="s">
        <v>203</v>
      </c>
      <c r="U43" s="15" t="s">
        <v>203</v>
      </c>
    </row>
    <row r="44" spans="1:21" ht="13.5">
      <c r="A44" s="25" t="s">
        <v>6</v>
      </c>
      <c r="B44" s="25" t="s">
        <v>73</v>
      </c>
      <c r="C44" s="26" t="s">
        <v>74</v>
      </c>
      <c r="D44" s="12">
        <f t="shared" si="8"/>
        <v>4795</v>
      </c>
      <c r="E44" s="12">
        <f t="shared" si="9"/>
        <v>4245</v>
      </c>
      <c r="F44" s="13">
        <f t="shared" si="2"/>
        <v>88.52971845672576</v>
      </c>
      <c r="G44" s="14">
        <v>4245</v>
      </c>
      <c r="H44" s="14">
        <v>0</v>
      </c>
      <c r="I44" s="12">
        <f t="shared" si="10"/>
        <v>550</v>
      </c>
      <c r="J44" s="13">
        <f t="shared" si="4"/>
        <v>11.470281543274243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550</v>
      </c>
      <c r="P44" s="14">
        <v>480</v>
      </c>
      <c r="Q44" s="13">
        <f t="shared" si="11"/>
        <v>11.470281543274243</v>
      </c>
      <c r="R44" s="15" t="s">
        <v>202</v>
      </c>
      <c r="S44" s="15" t="s">
        <v>203</v>
      </c>
      <c r="T44" s="15" t="s">
        <v>203</v>
      </c>
      <c r="U44" s="15" t="s">
        <v>203</v>
      </c>
    </row>
    <row r="45" spans="1:21" ht="13.5">
      <c r="A45" s="25" t="s">
        <v>6</v>
      </c>
      <c r="B45" s="25" t="s">
        <v>75</v>
      </c>
      <c r="C45" s="26" t="s">
        <v>76</v>
      </c>
      <c r="D45" s="12">
        <f t="shared" si="8"/>
        <v>8272</v>
      </c>
      <c r="E45" s="12">
        <f t="shared" si="9"/>
        <v>7116</v>
      </c>
      <c r="F45" s="13">
        <f t="shared" si="2"/>
        <v>86.02514506769826</v>
      </c>
      <c r="G45" s="14">
        <v>7116</v>
      </c>
      <c r="H45" s="14">
        <v>0</v>
      </c>
      <c r="I45" s="12">
        <f t="shared" si="10"/>
        <v>1156</v>
      </c>
      <c r="J45" s="13">
        <f t="shared" si="4"/>
        <v>13.974854932301742</v>
      </c>
      <c r="K45" s="14">
        <v>0</v>
      </c>
      <c r="L45" s="13">
        <f t="shared" si="5"/>
        <v>0</v>
      </c>
      <c r="M45" s="14">
        <v>0</v>
      </c>
      <c r="N45" s="13">
        <f t="shared" si="6"/>
        <v>0</v>
      </c>
      <c r="O45" s="14">
        <v>1156</v>
      </c>
      <c r="P45" s="14">
        <v>729</v>
      </c>
      <c r="Q45" s="13">
        <f t="shared" si="11"/>
        <v>13.974854932301742</v>
      </c>
      <c r="R45" s="15" t="s">
        <v>202</v>
      </c>
      <c r="S45" s="15" t="s">
        <v>203</v>
      </c>
      <c r="T45" s="15" t="s">
        <v>203</v>
      </c>
      <c r="U45" s="15" t="s">
        <v>203</v>
      </c>
    </row>
    <row r="46" spans="1:21" ht="13.5">
      <c r="A46" s="25" t="s">
        <v>6</v>
      </c>
      <c r="B46" s="25" t="s">
        <v>77</v>
      </c>
      <c r="C46" s="26" t="s">
        <v>78</v>
      </c>
      <c r="D46" s="12">
        <f t="shared" si="8"/>
        <v>6872</v>
      </c>
      <c r="E46" s="12">
        <f t="shared" si="9"/>
        <v>5208</v>
      </c>
      <c r="F46" s="13">
        <f t="shared" si="2"/>
        <v>75.78579743888241</v>
      </c>
      <c r="G46" s="14">
        <v>5208</v>
      </c>
      <c r="H46" s="14">
        <v>0</v>
      </c>
      <c r="I46" s="12">
        <f t="shared" si="10"/>
        <v>1664</v>
      </c>
      <c r="J46" s="13">
        <f t="shared" si="4"/>
        <v>24.214202561117578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1664</v>
      </c>
      <c r="P46" s="14">
        <v>936</v>
      </c>
      <c r="Q46" s="13">
        <f t="shared" si="11"/>
        <v>24.214202561117578</v>
      </c>
      <c r="R46" s="15" t="s">
        <v>202</v>
      </c>
      <c r="S46" s="15" t="s">
        <v>203</v>
      </c>
      <c r="T46" s="15" t="s">
        <v>203</v>
      </c>
      <c r="U46" s="15" t="s">
        <v>203</v>
      </c>
    </row>
    <row r="47" spans="1:21" ht="13.5">
      <c r="A47" s="25" t="s">
        <v>6</v>
      </c>
      <c r="B47" s="25" t="s">
        <v>79</v>
      </c>
      <c r="C47" s="26" t="s">
        <v>80</v>
      </c>
      <c r="D47" s="12">
        <f t="shared" si="8"/>
        <v>6408</v>
      </c>
      <c r="E47" s="12">
        <f t="shared" si="9"/>
        <v>5311</v>
      </c>
      <c r="F47" s="13">
        <f t="shared" si="2"/>
        <v>82.88077403245943</v>
      </c>
      <c r="G47" s="14">
        <v>5311</v>
      </c>
      <c r="H47" s="14">
        <v>0</v>
      </c>
      <c r="I47" s="12">
        <f t="shared" si="10"/>
        <v>1097</v>
      </c>
      <c r="J47" s="13">
        <f t="shared" si="4"/>
        <v>17.119225967540576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1097</v>
      </c>
      <c r="P47" s="14">
        <v>581</v>
      </c>
      <c r="Q47" s="13">
        <f t="shared" si="11"/>
        <v>17.119225967540576</v>
      </c>
      <c r="R47" s="15" t="s">
        <v>202</v>
      </c>
      <c r="S47" s="15" t="s">
        <v>203</v>
      </c>
      <c r="T47" s="15" t="s">
        <v>203</v>
      </c>
      <c r="U47" s="15" t="s">
        <v>203</v>
      </c>
    </row>
    <row r="48" spans="1:21" ht="13.5">
      <c r="A48" s="25" t="s">
        <v>6</v>
      </c>
      <c r="B48" s="25" t="s">
        <v>81</v>
      </c>
      <c r="C48" s="26" t="s">
        <v>82</v>
      </c>
      <c r="D48" s="12">
        <f t="shared" si="8"/>
        <v>4360</v>
      </c>
      <c r="E48" s="12">
        <f t="shared" si="9"/>
        <v>3733</v>
      </c>
      <c r="F48" s="13">
        <f t="shared" si="2"/>
        <v>85.61926605504587</v>
      </c>
      <c r="G48" s="14">
        <v>3564</v>
      </c>
      <c r="H48" s="14">
        <v>169</v>
      </c>
      <c r="I48" s="12">
        <f t="shared" si="10"/>
        <v>627</v>
      </c>
      <c r="J48" s="13">
        <f t="shared" si="4"/>
        <v>14.380733944954127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627</v>
      </c>
      <c r="P48" s="14">
        <v>274</v>
      </c>
      <c r="Q48" s="13">
        <f t="shared" si="11"/>
        <v>14.380733944954127</v>
      </c>
      <c r="R48" s="15" t="s">
        <v>202</v>
      </c>
      <c r="S48" s="15" t="s">
        <v>203</v>
      </c>
      <c r="T48" s="15" t="s">
        <v>203</v>
      </c>
      <c r="U48" s="15" t="s">
        <v>203</v>
      </c>
    </row>
    <row r="49" spans="1:21" ht="13.5">
      <c r="A49" s="25" t="s">
        <v>6</v>
      </c>
      <c r="B49" s="25" t="s">
        <v>83</v>
      </c>
      <c r="C49" s="26" t="s">
        <v>84</v>
      </c>
      <c r="D49" s="12">
        <f t="shared" si="8"/>
        <v>8756</v>
      </c>
      <c r="E49" s="12">
        <f t="shared" si="9"/>
        <v>6468</v>
      </c>
      <c r="F49" s="13">
        <f t="shared" si="2"/>
        <v>73.86934673366834</v>
      </c>
      <c r="G49" s="14">
        <v>6460</v>
      </c>
      <c r="H49" s="14">
        <v>8</v>
      </c>
      <c r="I49" s="12">
        <f t="shared" si="10"/>
        <v>2288</v>
      </c>
      <c r="J49" s="13">
        <f t="shared" si="4"/>
        <v>26.13065326633166</v>
      </c>
      <c r="K49" s="14">
        <v>0</v>
      </c>
      <c r="L49" s="13">
        <f t="shared" si="5"/>
        <v>0</v>
      </c>
      <c r="M49" s="14">
        <v>0</v>
      </c>
      <c r="N49" s="13">
        <f t="shared" si="6"/>
        <v>0</v>
      </c>
      <c r="O49" s="14">
        <v>2288</v>
      </c>
      <c r="P49" s="14">
        <v>985</v>
      </c>
      <c r="Q49" s="13">
        <f t="shared" si="11"/>
        <v>26.13065326633166</v>
      </c>
      <c r="R49" s="15" t="s">
        <v>202</v>
      </c>
      <c r="S49" s="15" t="s">
        <v>203</v>
      </c>
      <c r="T49" s="15" t="s">
        <v>203</v>
      </c>
      <c r="U49" s="15" t="s">
        <v>203</v>
      </c>
    </row>
    <row r="50" spans="1:21" ht="13.5">
      <c r="A50" s="25" t="s">
        <v>6</v>
      </c>
      <c r="B50" s="25" t="s">
        <v>85</v>
      </c>
      <c r="C50" s="26" t="s">
        <v>86</v>
      </c>
      <c r="D50" s="12">
        <f t="shared" si="8"/>
        <v>9209</v>
      </c>
      <c r="E50" s="12">
        <f t="shared" si="9"/>
        <v>6793</v>
      </c>
      <c r="F50" s="13">
        <f t="shared" si="2"/>
        <v>73.76479530893691</v>
      </c>
      <c r="G50" s="14">
        <v>6643</v>
      </c>
      <c r="H50" s="14">
        <v>150</v>
      </c>
      <c r="I50" s="12">
        <f t="shared" si="10"/>
        <v>2416</v>
      </c>
      <c r="J50" s="13">
        <f t="shared" si="4"/>
        <v>26.235204691063092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2416</v>
      </c>
      <c r="P50" s="14">
        <v>1458</v>
      </c>
      <c r="Q50" s="13">
        <f t="shared" si="11"/>
        <v>26.235204691063092</v>
      </c>
      <c r="R50" s="15" t="s">
        <v>202</v>
      </c>
      <c r="S50" s="15" t="s">
        <v>203</v>
      </c>
      <c r="T50" s="15" t="s">
        <v>203</v>
      </c>
      <c r="U50" s="15" t="s">
        <v>203</v>
      </c>
    </row>
    <row r="51" spans="1:21" ht="13.5">
      <c r="A51" s="25" t="s">
        <v>6</v>
      </c>
      <c r="B51" s="25" t="s">
        <v>87</v>
      </c>
      <c r="C51" s="26" t="s">
        <v>88</v>
      </c>
      <c r="D51" s="12">
        <f t="shared" si="8"/>
        <v>5019</v>
      </c>
      <c r="E51" s="12">
        <f t="shared" si="9"/>
        <v>3456</v>
      </c>
      <c r="F51" s="13">
        <f t="shared" si="2"/>
        <v>68.85833831440526</v>
      </c>
      <c r="G51" s="14">
        <v>3456</v>
      </c>
      <c r="H51" s="14">
        <v>0</v>
      </c>
      <c r="I51" s="12">
        <f t="shared" si="10"/>
        <v>1563</v>
      </c>
      <c r="J51" s="13">
        <f t="shared" si="4"/>
        <v>31.14166168559474</v>
      </c>
      <c r="K51" s="14">
        <v>0</v>
      </c>
      <c r="L51" s="13">
        <f t="shared" si="5"/>
        <v>0</v>
      </c>
      <c r="M51" s="14">
        <v>0</v>
      </c>
      <c r="N51" s="13">
        <f t="shared" si="6"/>
        <v>0</v>
      </c>
      <c r="O51" s="14">
        <v>1563</v>
      </c>
      <c r="P51" s="14">
        <v>1187</v>
      </c>
      <c r="Q51" s="13">
        <f t="shared" si="11"/>
        <v>31.14166168559474</v>
      </c>
      <c r="R51" s="15" t="s">
        <v>202</v>
      </c>
      <c r="S51" s="15" t="s">
        <v>203</v>
      </c>
      <c r="T51" s="15" t="s">
        <v>203</v>
      </c>
      <c r="U51" s="15" t="s">
        <v>203</v>
      </c>
    </row>
    <row r="52" spans="1:21" ht="13.5">
      <c r="A52" s="25" t="s">
        <v>6</v>
      </c>
      <c r="B52" s="25" t="s">
        <v>89</v>
      </c>
      <c r="C52" s="26" t="s">
        <v>90</v>
      </c>
      <c r="D52" s="12">
        <f t="shared" si="8"/>
        <v>8149</v>
      </c>
      <c r="E52" s="12">
        <f t="shared" si="9"/>
        <v>4517</v>
      </c>
      <c r="F52" s="13">
        <f t="shared" si="2"/>
        <v>55.43011412443245</v>
      </c>
      <c r="G52" s="14">
        <v>4517</v>
      </c>
      <c r="H52" s="14">
        <v>0</v>
      </c>
      <c r="I52" s="12">
        <f t="shared" si="10"/>
        <v>3632</v>
      </c>
      <c r="J52" s="13">
        <f t="shared" si="4"/>
        <v>44.56988587556756</v>
      </c>
      <c r="K52" s="14">
        <v>0</v>
      </c>
      <c r="L52" s="13">
        <f t="shared" si="5"/>
        <v>0</v>
      </c>
      <c r="M52" s="14">
        <v>495</v>
      </c>
      <c r="N52" s="13">
        <f t="shared" si="6"/>
        <v>6.074364952754939</v>
      </c>
      <c r="O52" s="14">
        <v>3137</v>
      </c>
      <c r="P52" s="14">
        <v>2527</v>
      </c>
      <c r="Q52" s="13">
        <f t="shared" si="11"/>
        <v>38.49552092281262</v>
      </c>
      <c r="R52" s="15" t="s">
        <v>202</v>
      </c>
      <c r="S52" s="15" t="s">
        <v>203</v>
      </c>
      <c r="T52" s="15" t="s">
        <v>203</v>
      </c>
      <c r="U52" s="15" t="s">
        <v>203</v>
      </c>
    </row>
    <row r="53" spans="1:21" ht="13.5">
      <c r="A53" s="25" t="s">
        <v>6</v>
      </c>
      <c r="B53" s="25" t="s">
        <v>91</v>
      </c>
      <c r="C53" s="26" t="s">
        <v>2</v>
      </c>
      <c r="D53" s="12">
        <f t="shared" si="8"/>
        <v>1785</v>
      </c>
      <c r="E53" s="12">
        <f t="shared" si="9"/>
        <v>1735</v>
      </c>
      <c r="F53" s="13">
        <f t="shared" si="2"/>
        <v>97.19887955182072</v>
      </c>
      <c r="G53" s="14">
        <v>1566</v>
      </c>
      <c r="H53" s="14">
        <v>169</v>
      </c>
      <c r="I53" s="12">
        <f t="shared" si="10"/>
        <v>50</v>
      </c>
      <c r="J53" s="13">
        <f t="shared" si="4"/>
        <v>2.801120448179272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50</v>
      </c>
      <c r="P53" s="14">
        <v>13</v>
      </c>
      <c r="Q53" s="13">
        <f t="shared" si="11"/>
        <v>2.801120448179272</v>
      </c>
      <c r="R53" s="15" t="s">
        <v>202</v>
      </c>
      <c r="S53" s="15" t="s">
        <v>203</v>
      </c>
      <c r="T53" s="15" t="s">
        <v>203</v>
      </c>
      <c r="U53" s="15" t="s">
        <v>203</v>
      </c>
    </row>
    <row r="54" spans="1:21" ht="13.5">
      <c r="A54" s="25" t="s">
        <v>6</v>
      </c>
      <c r="B54" s="25" t="s">
        <v>92</v>
      </c>
      <c r="C54" s="26" t="s">
        <v>93</v>
      </c>
      <c r="D54" s="12">
        <f t="shared" si="8"/>
        <v>7934</v>
      </c>
      <c r="E54" s="12">
        <f t="shared" si="9"/>
        <v>6288</v>
      </c>
      <c r="F54" s="13">
        <f t="shared" si="2"/>
        <v>79.25384421477186</v>
      </c>
      <c r="G54" s="14">
        <v>5912</v>
      </c>
      <c r="H54" s="14">
        <v>376</v>
      </c>
      <c r="I54" s="12">
        <f t="shared" si="10"/>
        <v>1646</v>
      </c>
      <c r="J54" s="13">
        <f t="shared" si="4"/>
        <v>20.746155785228133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1646</v>
      </c>
      <c r="P54" s="14">
        <v>321</v>
      </c>
      <c r="Q54" s="13">
        <f t="shared" si="11"/>
        <v>20.746155785228133</v>
      </c>
      <c r="R54" s="15" t="s">
        <v>202</v>
      </c>
      <c r="S54" s="15" t="s">
        <v>203</v>
      </c>
      <c r="T54" s="15" t="s">
        <v>203</v>
      </c>
      <c r="U54" s="15" t="s">
        <v>203</v>
      </c>
    </row>
    <row r="55" spans="1:21" ht="13.5">
      <c r="A55" s="25" t="s">
        <v>6</v>
      </c>
      <c r="B55" s="25" t="s">
        <v>94</v>
      </c>
      <c r="C55" s="26" t="s">
        <v>95</v>
      </c>
      <c r="D55" s="12">
        <f t="shared" si="8"/>
        <v>3765</v>
      </c>
      <c r="E55" s="12">
        <f t="shared" si="9"/>
        <v>3602</v>
      </c>
      <c r="F55" s="13">
        <f t="shared" si="2"/>
        <v>95.6706507304117</v>
      </c>
      <c r="G55" s="14">
        <v>3499</v>
      </c>
      <c r="H55" s="14">
        <v>103</v>
      </c>
      <c r="I55" s="12">
        <f t="shared" si="10"/>
        <v>163</v>
      </c>
      <c r="J55" s="13">
        <f t="shared" si="4"/>
        <v>4.329349269588313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163</v>
      </c>
      <c r="P55" s="14">
        <v>68</v>
      </c>
      <c r="Q55" s="13">
        <f t="shared" si="11"/>
        <v>4.329349269588313</v>
      </c>
      <c r="R55" s="15" t="s">
        <v>202</v>
      </c>
      <c r="S55" s="15" t="s">
        <v>203</v>
      </c>
      <c r="T55" s="15" t="s">
        <v>203</v>
      </c>
      <c r="U55" s="15" t="s">
        <v>203</v>
      </c>
    </row>
    <row r="56" spans="1:21" ht="13.5">
      <c r="A56" s="25" t="s">
        <v>6</v>
      </c>
      <c r="B56" s="25" t="s">
        <v>96</v>
      </c>
      <c r="C56" s="26" t="s">
        <v>97</v>
      </c>
      <c r="D56" s="12">
        <f t="shared" si="8"/>
        <v>4010</v>
      </c>
      <c r="E56" s="12">
        <f t="shared" si="9"/>
        <v>3558</v>
      </c>
      <c r="F56" s="13">
        <f t="shared" si="2"/>
        <v>88.7281795511222</v>
      </c>
      <c r="G56" s="14">
        <v>3558</v>
      </c>
      <c r="H56" s="14">
        <v>0</v>
      </c>
      <c r="I56" s="12">
        <f t="shared" si="10"/>
        <v>452</v>
      </c>
      <c r="J56" s="13">
        <f t="shared" si="4"/>
        <v>11.271820448877804</v>
      </c>
      <c r="K56" s="14">
        <v>0</v>
      </c>
      <c r="L56" s="13">
        <f t="shared" si="5"/>
        <v>0</v>
      </c>
      <c r="M56" s="14">
        <v>0</v>
      </c>
      <c r="N56" s="13">
        <f t="shared" si="6"/>
        <v>0</v>
      </c>
      <c r="O56" s="14">
        <v>452</v>
      </c>
      <c r="P56" s="14">
        <v>303</v>
      </c>
      <c r="Q56" s="13">
        <f t="shared" si="11"/>
        <v>11.271820448877804</v>
      </c>
      <c r="R56" s="15" t="s">
        <v>202</v>
      </c>
      <c r="S56" s="15" t="s">
        <v>203</v>
      </c>
      <c r="T56" s="15" t="s">
        <v>203</v>
      </c>
      <c r="U56" s="15" t="s">
        <v>203</v>
      </c>
    </row>
    <row r="57" spans="1:21" ht="13.5">
      <c r="A57" s="25" t="s">
        <v>6</v>
      </c>
      <c r="B57" s="25" t="s">
        <v>98</v>
      </c>
      <c r="C57" s="26" t="s">
        <v>99</v>
      </c>
      <c r="D57" s="12">
        <f t="shared" si="8"/>
        <v>7967</v>
      </c>
      <c r="E57" s="12">
        <f t="shared" si="9"/>
        <v>6077</v>
      </c>
      <c r="F57" s="13">
        <f t="shared" si="2"/>
        <v>76.27714321576504</v>
      </c>
      <c r="G57" s="14">
        <v>6047</v>
      </c>
      <c r="H57" s="14">
        <v>30</v>
      </c>
      <c r="I57" s="12">
        <f t="shared" si="10"/>
        <v>1890</v>
      </c>
      <c r="J57" s="13">
        <f t="shared" si="4"/>
        <v>23.72285678423497</v>
      </c>
      <c r="K57" s="14">
        <v>0</v>
      </c>
      <c r="L57" s="13">
        <f t="shared" si="5"/>
        <v>0</v>
      </c>
      <c r="M57" s="14">
        <v>120</v>
      </c>
      <c r="N57" s="13">
        <f t="shared" si="6"/>
        <v>1.5062131291577758</v>
      </c>
      <c r="O57" s="14">
        <v>1770</v>
      </c>
      <c r="P57" s="14">
        <v>980</v>
      </c>
      <c r="Q57" s="13">
        <f t="shared" si="11"/>
        <v>22.216643655077192</v>
      </c>
      <c r="R57" s="15" t="s">
        <v>202</v>
      </c>
      <c r="S57" s="15" t="s">
        <v>203</v>
      </c>
      <c r="T57" s="15" t="s">
        <v>203</v>
      </c>
      <c r="U57" s="15" t="s">
        <v>203</v>
      </c>
    </row>
    <row r="58" spans="1:21" ht="13.5">
      <c r="A58" s="25" t="s">
        <v>6</v>
      </c>
      <c r="B58" s="25" t="s">
        <v>100</v>
      </c>
      <c r="C58" s="26" t="s">
        <v>204</v>
      </c>
      <c r="D58" s="12">
        <f t="shared" si="8"/>
        <v>3420</v>
      </c>
      <c r="E58" s="12">
        <f t="shared" si="9"/>
        <v>2589</v>
      </c>
      <c r="F58" s="13">
        <f t="shared" si="2"/>
        <v>75.70175438596492</v>
      </c>
      <c r="G58" s="14">
        <v>2589</v>
      </c>
      <c r="H58" s="14">
        <v>0</v>
      </c>
      <c r="I58" s="12">
        <f t="shared" si="10"/>
        <v>831</v>
      </c>
      <c r="J58" s="13">
        <f t="shared" si="4"/>
        <v>24.29824561403509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831</v>
      </c>
      <c r="P58" s="14">
        <v>494</v>
      </c>
      <c r="Q58" s="13">
        <f t="shared" si="11"/>
        <v>24.29824561403509</v>
      </c>
      <c r="R58" s="15" t="s">
        <v>202</v>
      </c>
      <c r="S58" s="15" t="s">
        <v>203</v>
      </c>
      <c r="T58" s="15" t="s">
        <v>203</v>
      </c>
      <c r="U58" s="15" t="s">
        <v>203</v>
      </c>
    </row>
    <row r="59" spans="1:21" ht="13.5">
      <c r="A59" s="25" t="s">
        <v>6</v>
      </c>
      <c r="B59" s="25" t="s">
        <v>101</v>
      </c>
      <c r="C59" s="26" t="s">
        <v>102</v>
      </c>
      <c r="D59" s="12">
        <f t="shared" si="8"/>
        <v>2868</v>
      </c>
      <c r="E59" s="12">
        <f t="shared" si="9"/>
        <v>2778</v>
      </c>
      <c r="F59" s="13">
        <f t="shared" si="2"/>
        <v>96.86192468619247</v>
      </c>
      <c r="G59" s="14">
        <v>2656</v>
      </c>
      <c r="H59" s="14">
        <v>122</v>
      </c>
      <c r="I59" s="12">
        <f t="shared" si="10"/>
        <v>90</v>
      </c>
      <c r="J59" s="13">
        <f t="shared" si="4"/>
        <v>3.1380753138075312</v>
      </c>
      <c r="K59" s="14">
        <v>0</v>
      </c>
      <c r="L59" s="13">
        <f t="shared" si="5"/>
        <v>0</v>
      </c>
      <c r="M59" s="14">
        <v>0</v>
      </c>
      <c r="N59" s="13">
        <f t="shared" si="6"/>
        <v>0</v>
      </c>
      <c r="O59" s="14">
        <v>90</v>
      </c>
      <c r="P59" s="14">
        <v>82</v>
      </c>
      <c r="Q59" s="13">
        <f t="shared" si="11"/>
        <v>3.1380753138075312</v>
      </c>
      <c r="R59" s="15" t="s">
        <v>202</v>
      </c>
      <c r="S59" s="15" t="s">
        <v>203</v>
      </c>
      <c r="T59" s="15" t="s">
        <v>203</v>
      </c>
      <c r="U59" s="15" t="s">
        <v>203</v>
      </c>
    </row>
    <row r="60" spans="1:21" ht="13.5">
      <c r="A60" s="25" t="s">
        <v>6</v>
      </c>
      <c r="B60" s="25" t="s">
        <v>103</v>
      </c>
      <c r="C60" s="26" t="s">
        <v>104</v>
      </c>
      <c r="D60" s="12">
        <f t="shared" si="8"/>
        <v>6317</v>
      </c>
      <c r="E60" s="12">
        <f t="shared" si="9"/>
        <v>5110</v>
      </c>
      <c r="F60" s="13">
        <f t="shared" si="2"/>
        <v>80.89282887446572</v>
      </c>
      <c r="G60" s="14">
        <v>5110</v>
      </c>
      <c r="H60" s="14">
        <v>0</v>
      </c>
      <c r="I60" s="12">
        <f t="shared" si="10"/>
        <v>1207</v>
      </c>
      <c r="J60" s="13">
        <f t="shared" si="4"/>
        <v>19.107171125534272</v>
      </c>
      <c r="K60" s="14">
        <v>0</v>
      </c>
      <c r="L60" s="13">
        <f t="shared" si="5"/>
        <v>0</v>
      </c>
      <c r="M60" s="14">
        <v>0</v>
      </c>
      <c r="N60" s="13">
        <f t="shared" si="6"/>
        <v>0</v>
      </c>
      <c r="O60" s="14">
        <v>1207</v>
      </c>
      <c r="P60" s="14">
        <v>1207</v>
      </c>
      <c r="Q60" s="13">
        <f t="shared" si="11"/>
        <v>19.107171125534272</v>
      </c>
      <c r="R60" s="15" t="s">
        <v>202</v>
      </c>
      <c r="S60" s="15" t="s">
        <v>203</v>
      </c>
      <c r="T60" s="15" t="s">
        <v>203</v>
      </c>
      <c r="U60" s="15" t="s">
        <v>203</v>
      </c>
    </row>
    <row r="61" spans="1:21" ht="13.5">
      <c r="A61" s="25" t="s">
        <v>6</v>
      </c>
      <c r="B61" s="25" t="s">
        <v>105</v>
      </c>
      <c r="C61" s="26" t="s">
        <v>106</v>
      </c>
      <c r="D61" s="12">
        <f t="shared" si="8"/>
        <v>5548</v>
      </c>
      <c r="E61" s="12">
        <f t="shared" si="9"/>
        <v>4418</v>
      </c>
      <c r="F61" s="13">
        <f aca="true" t="shared" si="12" ref="F61:F85">E61/D61*100</f>
        <v>79.63229992790195</v>
      </c>
      <c r="G61" s="14">
        <v>3806</v>
      </c>
      <c r="H61" s="14">
        <v>612</v>
      </c>
      <c r="I61" s="12">
        <f t="shared" si="10"/>
        <v>1130</v>
      </c>
      <c r="J61" s="13">
        <f aca="true" t="shared" si="13" ref="J61:J85">I61/D61*100</f>
        <v>20.367700072098053</v>
      </c>
      <c r="K61" s="14">
        <v>0</v>
      </c>
      <c r="L61" s="13">
        <f aca="true" t="shared" si="14" ref="L61:L85">K61/D61*100</f>
        <v>0</v>
      </c>
      <c r="M61" s="14">
        <v>0</v>
      </c>
      <c r="N61" s="13">
        <f aca="true" t="shared" si="15" ref="N61:N85">M61/D61*100</f>
        <v>0</v>
      </c>
      <c r="O61" s="14">
        <v>1130</v>
      </c>
      <c r="P61" s="14">
        <v>463</v>
      </c>
      <c r="Q61" s="13">
        <f t="shared" si="11"/>
        <v>20.367700072098053</v>
      </c>
      <c r="R61" s="15" t="s">
        <v>202</v>
      </c>
      <c r="S61" s="15" t="s">
        <v>203</v>
      </c>
      <c r="T61" s="15" t="s">
        <v>203</v>
      </c>
      <c r="U61" s="15" t="s">
        <v>203</v>
      </c>
    </row>
    <row r="62" spans="1:21" ht="13.5">
      <c r="A62" s="25" t="s">
        <v>6</v>
      </c>
      <c r="B62" s="25" t="s">
        <v>107</v>
      </c>
      <c r="C62" s="26" t="s">
        <v>108</v>
      </c>
      <c r="D62" s="12">
        <f t="shared" si="8"/>
        <v>7292</v>
      </c>
      <c r="E62" s="12">
        <f t="shared" si="9"/>
        <v>5722</v>
      </c>
      <c r="F62" s="13">
        <f t="shared" si="12"/>
        <v>78.46955567745475</v>
      </c>
      <c r="G62" s="14">
        <v>5177</v>
      </c>
      <c r="H62" s="14">
        <v>545</v>
      </c>
      <c r="I62" s="12">
        <f t="shared" si="10"/>
        <v>1570</v>
      </c>
      <c r="J62" s="13">
        <f t="shared" si="13"/>
        <v>21.530444322545257</v>
      </c>
      <c r="K62" s="14">
        <v>0</v>
      </c>
      <c r="L62" s="13">
        <f t="shared" si="14"/>
        <v>0</v>
      </c>
      <c r="M62" s="14">
        <v>0</v>
      </c>
      <c r="N62" s="13">
        <f t="shared" si="15"/>
        <v>0</v>
      </c>
      <c r="O62" s="14">
        <v>1570</v>
      </c>
      <c r="P62" s="14">
        <v>891</v>
      </c>
      <c r="Q62" s="13">
        <f t="shared" si="11"/>
        <v>21.530444322545257</v>
      </c>
      <c r="R62" s="15" t="s">
        <v>202</v>
      </c>
      <c r="S62" s="15" t="s">
        <v>203</v>
      </c>
      <c r="T62" s="15" t="s">
        <v>203</v>
      </c>
      <c r="U62" s="15" t="s">
        <v>203</v>
      </c>
    </row>
    <row r="63" spans="1:21" ht="13.5">
      <c r="A63" s="25" t="s">
        <v>6</v>
      </c>
      <c r="B63" s="25" t="s">
        <v>109</v>
      </c>
      <c r="C63" s="26" t="s">
        <v>110</v>
      </c>
      <c r="D63" s="12">
        <f t="shared" si="8"/>
        <v>13335</v>
      </c>
      <c r="E63" s="12">
        <f t="shared" si="9"/>
        <v>2861</v>
      </c>
      <c r="F63" s="13">
        <f t="shared" si="12"/>
        <v>21.454818147731533</v>
      </c>
      <c r="G63" s="14">
        <v>2861</v>
      </c>
      <c r="H63" s="14">
        <v>0</v>
      </c>
      <c r="I63" s="12">
        <f t="shared" si="10"/>
        <v>10474</v>
      </c>
      <c r="J63" s="13">
        <f t="shared" si="13"/>
        <v>78.54518185226847</v>
      </c>
      <c r="K63" s="14">
        <v>7360</v>
      </c>
      <c r="L63" s="13">
        <f t="shared" si="14"/>
        <v>55.1931008623922</v>
      </c>
      <c r="M63" s="14">
        <v>0</v>
      </c>
      <c r="N63" s="13">
        <f t="shared" si="15"/>
        <v>0</v>
      </c>
      <c r="O63" s="14">
        <v>3114</v>
      </c>
      <c r="P63" s="14">
        <v>1517</v>
      </c>
      <c r="Q63" s="13">
        <f t="shared" si="11"/>
        <v>23.352080989876264</v>
      </c>
      <c r="R63" s="15" t="s">
        <v>202</v>
      </c>
      <c r="S63" s="15" t="s">
        <v>203</v>
      </c>
      <c r="T63" s="15" t="s">
        <v>203</v>
      </c>
      <c r="U63" s="15" t="s">
        <v>203</v>
      </c>
    </row>
    <row r="64" spans="1:21" ht="13.5">
      <c r="A64" s="25" t="s">
        <v>6</v>
      </c>
      <c r="B64" s="25" t="s">
        <v>111</v>
      </c>
      <c r="C64" s="26" t="s">
        <v>207</v>
      </c>
      <c r="D64" s="12">
        <f t="shared" si="8"/>
        <v>6151</v>
      </c>
      <c r="E64" s="12">
        <f t="shared" si="9"/>
        <v>4352</v>
      </c>
      <c r="F64" s="13">
        <f t="shared" si="12"/>
        <v>70.75272313444968</v>
      </c>
      <c r="G64" s="14">
        <v>4240</v>
      </c>
      <c r="H64" s="14">
        <v>112</v>
      </c>
      <c r="I64" s="12">
        <f t="shared" si="10"/>
        <v>1799</v>
      </c>
      <c r="J64" s="13">
        <f t="shared" si="13"/>
        <v>29.247276865550315</v>
      </c>
      <c r="K64" s="14">
        <v>0</v>
      </c>
      <c r="L64" s="13">
        <f t="shared" si="14"/>
        <v>0</v>
      </c>
      <c r="M64" s="14">
        <v>0</v>
      </c>
      <c r="N64" s="13">
        <f t="shared" si="15"/>
        <v>0</v>
      </c>
      <c r="O64" s="14">
        <v>1799</v>
      </c>
      <c r="P64" s="14">
        <v>1490</v>
      </c>
      <c r="Q64" s="13">
        <f t="shared" si="11"/>
        <v>29.247276865550315</v>
      </c>
      <c r="R64" s="15" t="s">
        <v>202</v>
      </c>
      <c r="S64" s="15" t="s">
        <v>203</v>
      </c>
      <c r="T64" s="15" t="s">
        <v>203</v>
      </c>
      <c r="U64" s="15" t="s">
        <v>203</v>
      </c>
    </row>
    <row r="65" spans="1:21" ht="13.5">
      <c r="A65" s="25" t="s">
        <v>6</v>
      </c>
      <c r="B65" s="25" t="s">
        <v>112</v>
      </c>
      <c r="C65" s="26" t="s">
        <v>113</v>
      </c>
      <c r="D65" s="12">
        <f t="shared" si="8"/>
        <v>4243</v>
      </c>
      <c r="E65" s="12">
        <f t="shared" si="9"/>
        <v>3090</v>
      </c>
      <c r="F65" s="13">
        <f t="shared" si="12"/>
        <v>72.82583078010842</v>
      </c>
      <c r="G65" s="14">
        <v>3074</v>
      </c>
      <c r="H65" s="14">
        <v>16</v>
      </c>
      <c r="I65" s="12">
        <f t="shared" si="10"/>
        <v>1153</v>
      </c>
      <c r="J65" s="13">
        <f t="shared" si="13"/>
        <v>27.174169219891585</v>
      </c>
      <c r="K65" s="14">
        <v>0</v>
      </c>
      <c r="L65" s="13">
        <f t="shared" si="14"/>
        <v>0</v>
      </c>
      <c r="M65" s="14">
        <v>0</v>
      </c>
      <c r="N65" s="13">
        <f t="shared" si="15"/>
        <v>0</v>
      </c>
      <c r="O65" s="14">
        <v>1153</v>
      </c>
      <c r="P65" s="14">
        <v>1013</v>
      </c>
      <c r="Q65" s="13">
        <f t="shared" si="11"/>
        <v>27.174169219891585</v>
      </c>
      <c r="R65" s="15" t="s">
        <v>202</v>
      </c>
      <c r="S65" s="15" t="s">
        <v>203</v>
      </c>
      <c r="T65" s="15" t="s">
        <v>203</v>
      </c>
      <c r="U65" s="15" t="s">
        <v>203</v>
      </c>
    </row>
    <row r="66" spans="1:21" ht="13.5">
      <c r="A66" s="25" t="s">
        <v>6</v>
      </c>
      <c r="B66" s="25" t="s">
        <v>114</v>
      </c>
      <c r="C66" s="26" t="s">
        <v>115</v>
      </c>
      <c r="D66" s="12">
        <f t="shared" si="8"/>
        <v>6399</v>
      </c>
      <c r="E66" s="12">
        <f t="shared" si="9"/>
        <v>5848</v>
      </c>
      <c r="F66" s="13">
        <f t="shared" si="12"/>
        <v>91.38927957493358</v>
      </c>
      <c r="G66" s="14">
        <v>5823</v>
      </c>
      <c r="H66" s="14">
        <v>25</v>
      </c>
      <c r="I66" s="12">
        <f t="shared" si="10"/>
        <v>551</v>
      </c>
      <c r="J66" s="13">
        <f t="shared" si="13"/>
        <v>8.610720425066416</v>
      </c>
      <c r="K66" s="14">
        <v>0</v>
      </c>
      <c r="L66" s="13">
        <f t="shared" si="14"/>
        <v>0</v>
      </c>
      <c r="M66" s="14">
        <v>0</v>
      </c>
      <c r="N66" s="13">
        <f t="shared" si="15"/>
        <v>0</v>
      </c>
      <c r="O66" s="14">
        <v>551</v>
      </c>
      <c r="P66" s="14">
        <v>175</v>
      </c>
      <c r="Q66" s="13">
        <f t="shared" si="11"/>
        <v>8.610720425066416</v>
      </c>
      <c r="R66" s="15" t="s">
        <v>202</v>
      </c>
      <c r="S66" s="15" t="s">
        <v>203</v>
      </c>
      <c r="T66" s="15" t="s">
        <v>203</v>
      </c>
      <c r="U66" s="15" t="s">
        <v>203</v>
      </c>
    </row>
    <row r="67" spans="1:21" ht="13.5">
      <c r="A67" s="25" t="s">
        <v>6</v>
      </c>
      <c r="B67" s="25" t="s">
        <v>116</v>
      </c>
      <c r="C67" s="26" t="s">
        <v>117</v>
      </c>
      <c r="D67" s="12">
        <f t="shared" si="8"/>
        <v>2197</v>
      </c>
      <c r="E67" s="12">
        <f t="shared" si="9"/>
        <v>2125</v>
      </c>
      <c r="F67" s="13">
        <f t="shared" si="12"/>
        <v>96.72280382339554</v>
      </c>
      <c r="G67" s="14">
        <v>2125</v>
      </c>
      <c r="H67" s="14">
        <v>0</v>
      </c>
      <c r="I67" s="12">
        <f t="shared" si="10"/>
        <v>72</v>
      </c>
      <c r="J67" s="13">
        <f t="shared" si="13"/>
        <v>3.2771961766044604</v>
      </c>
      <c r="K67" s="14">
        <v>0</v>
      </c>
      <c r="L67" s="13">
        <f t="shared" si="14"/>
        <v>0</v>
      </c>
      <c r="M67" s="14">
        <v>0</v>
      </c>
      <c r="N67" s="13">
        <f t="shared" si="15"/>
        <v>0</v>
      </c>
      <c r="O67" s="14">
        <v>72</v>
      </c>
      <c r="P67" s="14">
        <v>6</v>
      </c>
      <c r="Q67" s="13">
        <f t="shared" si="11"/>
        <v>3.2771961766044604</v>
      </c>
      <c r="R67" s="15" t="s">
        <v>202</v>
      </c>
      <c r="S67" s="15" t="s">
        <v>203</v>
      </c>
      <c r="T67" s="15" t="s">
        <v>203</v>
      </c>
      <c r="U67" s="15" t="s">
        <v>203</v>
      </c>
    </row>
    <row r="68" spans="1:21" ht="13.5">
      <c r="A68" s="25" t="s">
        <v>6</v>
      </c>
      <c r="B68" s="25" t="s">
        <v>118</v>
      </c>
      <c r="C68" s="26" t="s">
        <v>119</v>
      </c>
      <c r="D68" s="12">
        <f t="shared" si="8"/>
        <v>4010</v>
      </c>
      <c r="E68" s="12">
        <f t="shared" si="9"/>
        <v>3335</v>
      </c>
      <c r="F68" s="13">
        <f t="shared" si="12"/>
        <v>83.16708229426433</v>
      </c>
      <c r="G68" s="14">
        <v>3335</v>
      </c>
      <c r="H68" s="14">
        <v>0</v>
      </c>
      <c r="I68" s="12">
        <f t="shared" si="10"/>
        <v>675</v>
      </c>
      <c r="J68" s="13">
        <f t="shared" si="13"/>
        <v>16.83291770573566</v>
      </c>
      <c r="K68" s="14">
        <v>0</v>
      </c>
      <c r="L68" s="13">
        <f t="shared" si="14"/>
        <v>0</v>
      </c>
      <c r="M68" s="14">
        <v>0</v>
      </c>
      <c r="N68" s="13">
        <f t="shared" si="15"/>
        <v>0</v>
      </c>
      <c r="O68" s="14">
        <v>675</v>
      </c>
      <c r="P68" s="14">
        <v>434</v>
      </c>
      <c r="Q68" s="13">
        <f t="shared" si="11"/>
        <v>16.83291770573566</v>
      </c>
      <c r="R68" s="15" t="s">
        <v>202</v>
      </c>
      <c r="S68" s="15" t="s">
        <v>203</v>
      </c>
      <c r="T68" s="15" t="s">
        <v>203</v>
      </c>
      <c r="U68" s="15" t="s">
        <v>203</v>
      </c>
    </row>
    <row r="69" spans="1:21" ht="13.5">
      <c r="A69" s="25" t="s">
        <v>6</v>
      </c>
      <c r="B69" s="25" t="s">
        <v>120</v>
      </c>
      <c r="C69" s="26" t="s">
        <v>121</v>
      </c>
      <c r="D69" s="12">
        <f t="shared" si="8"/>
        <v>4310</v>
      </c>
      <c r="E69" s="12">
        <f t="shared" si="9"/>
        <v>3461</v>
      </c>
      <c r="F69" s="13">
        <f t="shared" si="12"/>
        <v>80.30162412993039</v>
      </c>
      <c r="G69" s="14">
        <v>3461</v>
      </c>
      <c r="H69" s="14">
        <v>0</v>
      </c>
      <c r="I69" s="12">
        <f t="shared" si="10"/>
        <v>849</v>
      </c>
      <c r="J69" s="13">
        <f t="shared" si="13"/>
        <v>19.698375870069608</v>
      </c>
      <c r="K69" s="14">
        <v>0</v>
      </c>
      <c r="L69" s="13">
        <f t="shared" si="14"/>
        <v>0</v>
      </c>
      <c r="M69" s="14">
        <v>0</v>
      </c>
      <c r="N69" s="13">
        <f t="shared" si="15"/>
        <v>0</v>
      </c>
      <c r="O69" s="14">
        <v>849</v>
      </c>
      <c r="P69" s="14">
        <v>558</v>
      </c>
      <c r="Q69" s="13">
        <f t="shared" si="11"/>
        <v>19.698375870069608</v>
      </c>
      <c r="R69" s="15" t="s">
        <v>202</v>
      </c>
      <c r="S69" s="15" t="s">
        <v>203</v>
      </c>
      <c r="T69" s="15" t="s">
        <v>203</v>
      </c>
      <c r="U69" s="15" t="s">
        <v>203</v>
      </c>
    </row>
    <row r="70" spans="1:21" ht="13.5">
      <c r="A70" s="25" t="s">
        <v>6</v>
      </c>
      <c r="B70" s="25" t="s">
        <v>122</v>
      </c>
      <c r="C70" s="26" t="s">
        <v>123</v>
      </c>
      <c r="D70" s="12">
        <f t="shared" si="8"/>
        <v>3955</v>
      </c>
      <c r="E70" s="12">
        <f t="shared" si="9"/>
        <v>3189</v>
      </c>
      <c r="F70" s="13">
        <f t="shared" si="12"/>
        <v>80.63211125158027</v>
      </c>
      <c r="G70" s="14">
        <v>2705</v>
      </c>
      <c r="H70" s="14">
        <v>484</v>
      </c>
      <c r="I70" s="12">
        <f t="shared" si="10"/>
        <v>766</v>
      </c>
      <c r="J70" s="13">
        <f t="shared" si="13"/>
        <v>19.367888748419723</v>
      </c>
      <c r="K70" s="14">
        <v>0</v>
      </c>
      <c r="L70" s="13">
        <f t="shared" si="14"/>
        <v>0</v>
      </c>
      <c r="M70" s="14">
        <v>0</v>
      </c>
      <c r="N70" s="13">
        <f t="shared" si="15"/>
        <v>0</v>
      </c>
      <c r="O70" s="14">
        <v>766</v>
      </c>
      <c r="P70" s="14">
        <v>257</v>
      </c>
      <c r="Q70" s="13">
        <f t="shared" si="11"/>
        <v>19.367888748419723</v>
      </c>
      <c r="R70" s="15" t="s">
        <v>202</v>
      </c>
      <c r="S70" s="15" t="s">
        <v>203</v>
      </c>
      <c r="T70" s="15" t="s">
        <v>203</v>
      </c>
      <c r="U70" s="15" t="s">
        <v>203</v>
      </c>
    </row>
    <row r="71" spans="1:21" ht="13.5">
      <c r="A71" s="25" t="s">
        <v>6</v>
      </c>
      <c r="B71" s="25" t="s">
        <v>124</v>
      </c>
      <c r="C71" s="26" t="s">
        <v>125</v>
      </c>
      <c r="D71" s="12">
        <f t="shared" si="8"/>
        <v>4299</v>
      </c>
      <c r="E71" s="12">
        <f t="shared" si="9"/>
        <v>4100</v>
      </c>
      <c r="F71" s="13">
        <f t="shared" si="12"/>
        <v>95.37101651546871</v>
      </c>
      <c r="G71" s="14">
        <v>4020</v>
      </c>
      <c r="H71" s="14">
        <v>80</v>
      </c>
      <c r="I71" s="12">
        <f t="shared" si="10"/>
        <v>199</v>
      </c>
      <c r="J71" s="13">
        <f t="shared" si="13"/>
        <v>4.628983484531286</v>
      </c>
      <c r="K71" s="14">
        <v>0</v>
      </c>
      <c r="L71" s="13">
        <f t="shared" si="14"/>
        <v>0</v>
      </c>
      <c r="M71" s="14">
        <v>0</v>
      </c>
      <c r="N71" s="13">
        <f t="shared" si="15"/>
        <v>0</v>
      </c>
      <c r="O71" s="14">
        <v>199</v>
      </c>
      <c r="P71" s="14">
        <v>81</v>
      </c>
      <c r="Q71" s="13">
        <f t="shared" si="11"/>
        <v>4.628983484531286</v>
      </c>
      <c r="R71" s="15" t="s">
        <v>202</v>
      </c>
      <c r="S71" s="15" t="s">
        <v>203</v>
      </c>
      <c r="T71" s="15" t="s">
        <v>203</v>
      </c>
      <c r="U71" s="15" t="s">
        <v>203</v>
      </c>
    </row>
    <row r="72" spans="1:21" ht="13.5">
      <c r="A72" s="25" t="s">
        <v>6</v>
      </c>
      <c r="B72" s="25" t="s">
        <v>126</v>
      </c>
      <c r="C72" s="26" t="s">
        <v>127</v>
      </c>
      <c r="D72" s="12">
        <f t="shared" si="8"/>
        <v>7368</v>
      </c>
      <c r="E72" s="12">
        <f t="shared" si="9"/>
        <v>6550</v>
      </c>
      <c r="F72" s="13">
        <f t="shared" si="12"/>
        <v>88.89793702497285</v>
      </c>
      <c r="G72" s="14">
        <v>6040</v>
      </c>
      <c r="H72" s="14">
        <v>510</v>
      </c>
      <c r="I72" s="12">
        <f t="shared" si="10"/>
        <v>818</v>
      </c>
      <c r="J72" s="13">
        <f t="shared" si="13"/>
        <v>11.102062975027144</v>
      </c>
      <c r="K72" s="14">
        <v>0</v>
      </c>
      <c r="L72" s="13">
        <f t="shared" si="14"/>
        <v>0</v>
      </c>
      <c r="M72" s="14">
        <v>0</v>
      </c>
      <c r="N72" s="13">
        <f t="shared" si="15"/>
        <v>0</v>
      </c>
      <c r="O72" s="14">
        <v>818</v>
      </c>
      <c r="P72" s="14">
        <v>615</v>
      </c>
      <c r="Q72" s="13">
        <f t="shared" si="11"/>
        <v>11.102062975027144</v>
      </c>
      <c r="R72" s="15" t="s">
        <v>202</v>
      </c>
      <c r="S72" s="15" t="s">
        <v>203</v>
      </c>
      <c r="T72" s="15" t="s">
        <v>203</v>
      </c>
      <c r="U72" s="15" t="s">
        <v>203</v>
      </c>
    </row>
    <row r="73" spans="1:21" ht="13.5">
      <c r="A73" s="25" t="s">
        <v>6</v>
      </c>
      <c r="B73" s="25" t="s">
        <v>128</v>
      </c>
      <c r="C73" s="26" t="s">
        <v>129</v>
      </c>
      <c r="D73" s="12">
        <f t="shared" si="8"/>
        <v>4996</v>
      </c>
      <c r="E73" s="12">
        <f t="shared" si="9"/>
        <v>4292</v>
      </c>
      <c r="F73" s="13">
        <f t="shared" si="12"/>
        <v>85.90872698158527</v>
      </c>
      <c r="G73" s="14">
        <v>4202</v>
      </c>
      <c r="H73" s="14">
        <v>90</v>
      </c>
      <c r="I73" s="12">
        <f t="shared" si="10"/>
        <v>704</v>
      </c>
      <c r="J73" s="13">
        <f t="shared" si="13"/>
        <v>14.091273018414732</v>
      </c>
      <c r="K73" s="14">
        <v>0</v>
      </c>
      <c r="L73" s="13">
        <f t="shared" si="14"/>
        <v>0</v>
      </c>
      <c r="M73" s="14">
        <v>284</v>
      </c>
      <c r="N73" s="13">
        <f t="shared" si="15"/>
        <v>5.684547638110488</v>
      </c>
      <c r="O73" s="14">
        <v>420</v>
      </c>
      <c r="P73" s="14">
        <v>383</v>
      </c>
      <c r="Q73" s="13">
        <f t="shared" si="11"/>
        <v>8.406725380304243</v>
      </c>
      <c r="R73" s="15" t="s">
        <v>202</v>
      </c>
      <c r="S73" s="15" t="s">
        <v>203</v>
      </c>
      <c r="T73" s="15" t="s">
        <v>203</v>
      </c>
      <c r="U73" s="15" t="s">
        <v>203</v>
      </c>
    </row>
    <row r="74" spans="1:21" ht="13.5">
      <c r="A74" s="25" t="s">
        <v>6</v>
      </c>
      <c r="B74" s="25" t="s">
        <v>130</v>
      </c>
      <c r="C74" s="26" t="s">
        <v>131</v>
      </c>
      <c r="D74" s="12">
        <f t="shared" si="8"/>
        <v>7564</v>
      </c>
      <c r="E74" s="12">
        <f t="shared" si="9"/>
        <v>6000</v>
      </c>
      <c r="F74" s="13">
        <f t="shared" si="12"/>
        <v>79.32310946589106</v>
      </c>
      <c r="G74" s="14">
        <v>5536</v>
      </c>
      <c r="H74" s="14">
        <v>464</v>
      </c>
      <c r="I74" s="12">
        <f t="shared" si="10"/>
        <v>1564</v>
      </c>
      <c r="J74" s="13">
        <f t="shared" si="13"/>
        <v>20.67689053410894</v>
      </c>
      <c r="K74" s="14">
        <v>0</v>
      </c>
      <c r="L74" s="13">
        <f t="shared" si="14"/>
        <v>0</v>
      </c>
      <c r="M74" s="14">
        <v>0</v>
      </c>
      <c r="N74" s="13">
        <f t="shared" si="15"/>
        <v>0</v>
      </c>
      <c r="O74" s="14">
        <v>1564</v>
      </c>
      <c r="P74" s="14">
        <v>579</v>
      </c>
      <c r="Q74" s="13">
        <f t="shared" si="11"/>
        <v>20.67689053410894</v>
      </c>
      <c r="R74" s="15" t="s">
        <v>202</v>
      </c>
      <c r="S74" s="15" t="s">
        <v>203</v>
      </c>
      <c r="T74" s="15" t="s">
        <v>203</v>
      </c>
      <c r="U74" s="15" t="s">
        <v>203</v>
      </c>
    </row>
    <row r="75" spans="1:21" ht="13.5">
      <c r="A75" s="25" t="s">
        <v>6</v>
      </c>
      <c r="B75" s="25" t="s">
        <v>132</v>
      </c>
      <c r="C75" s="26" t="s">
        <v>133</v>
      </c>
      <c r="D75" s="12">
        <f t="shared" si="8"/>
        <v>3332</v>
      </c>
      <c r="E75" s="12">
        <f t="shared" si="9"/>
        <v>2550</v>
      </c>
      <c r="F75" s="13">
        <f t="shared" si="12"/>
        <v>76.53061224489795</v>
      </c>
      <c r="G75" s="14">
        <v>2516</v>
      </c>
      <c r="H75" s="14">
        <v>34</v>
      </c>
      <c r="I75" s="12">
        <f t="shared" si="10"/>
        <v>782</v>
      </c>
      <c r="J75" s="13">
        <f t="shared" si="13"/>
        <v>23.46938775510204</v>
      </c>
      <c r="K75" s="14">
        <v>0</v>
      </c>
      <c r="L75" s="13">
        <f t="shared" si="14"/>
        <v>0</v>
      </c>
      <c r="M75" s="14">
        <v>0</v>
      </c>
      <c r="N75" s="13">
        <f t="shared" si="15"/>
        <v>0</v>
      </c>
      <c r="O75" s="14">
        <v>782</v>
      </c>
      <c r="P75" s="14">
        <v>521</v>
      </c>
      <c r="Q75" s="13">
        <f t="shared" si="11"/>
        <v>23.46938775510204</v>
      </c>
      <c r="R75" s="15" t="s">
        <v>202</v>
      </c>
      <c r="S75" s="15" t="s">
        <v>203</v>
      </c>
      <c r="T75" s="15" t="s">
        <v>203</v>
      </c>
      <c r="U75" s="15" t="s">
        <v>203</v>
      </c>
    </row>
    <row r="76" spans="1:21" ht="13.5">
      <c r="A76" s="25" t="s">
        <v>6</v>
      </c>
      <c r="B76" s="25" t="s">
        <v>134</v>
      </c>
      <c r="C76" s="26" t="s">
        <v>135</v>
      </c>
      <c r="D76" s="12">
        <f t="shared" si="8"/>
        <v>12600</v>
      </c>
      <c r="E76" s="12">
        <f t="shared" si="9"/>
        <v>9172</v>
      </c>
      <c r="F76" s="13">
        <f t="shared" si="12"/>
        <v>72.79365079365078</v>
      </c>
      <c r="G76" s="14">
        <v>8667</v>
      </c>
      <c r="H76" s="14">
        <v>505</v>
      </c>
      <c r="I76" s="12">
        <f t="shared" si="10"/>
        <v>3428</v>
      </c>
      <c r="J76" s="13">
        <f t="shared" si="13"/>
        <v>27.206349206349206</v>
      </c>
      <c r="K76" s="14">
        <v>187</v>
      </c>
      <c r="L76" s="13">
        <f t="shared" si="14"/>
        <v>1.4841269841269842</v>
      </c>
      <c r="M76" s="14">
        <v>605</v>
      </c>
      <c r="N76" s="13">
        <f t="shared" si="15"/>
        <v>4.801587301587302</v>
      </c>
      <c r="O76" s="14">
        <v>2636</v>
      </c>
      <c r="P76" s="14">
        <v>1383</v>
      </c>
      <c r="Q76" s="13">
        <f t="shared" si="11"/>
        <v>20.92063492063492</v>
      </c>
      <c r="R76" s="15" t="s">
        <v>202</v>
      </c>
      <c r="S76" s="15" t="s">
        <v>203</v>
      </c>
      <c r="T76" s="15" t="s">
        <v>203</v>
      </c>
      <c r="U76" s="15" t="s">
        <v>203</v>
      </c>
    </row>
    <row r="77" spans="1:21" ht="13.5">
      <c r="A77" s="25" t="s">
        <v>6</v>
      </c>
      <c r="B77" s="25" t="s">
        <v>136</v>
      </c>
      <c r="C77" s="26" t="s">
        <v>137</v>
      </c>
      <c r="D77" s="12">
        <f t="shared" si="8"/>
        <v>6914</v>
      </c>
      <c r="E77" s="12">
        <f t="shared" si="9"/>
        <v>6200</v>
      </c>
      <c r="F77" s="13">
        <f t="shared" si="12"/>
        <v>89.67312698871854</v>
      </c>
      <c r="G77" s="14">
        <v>5580</v>
      </c>
      <c r="H77" s="14">
        <v>620</v>
      </c>
      <c r="I77" s="12">
        <f t="shared" si="10"/>
        <v>714</v>
      </c>
      <c r="J77" s="13">
        <f t="shared" si="13"/>
        <v>10.326873011281458</v>
      </c>
      <c r="K77" s="14">
        <v>0</v>
      </c>
      <c r="L77" s="13">
        <f t="shared" si="14"/>
        <v>0</v>
      </c>
      <c r="M77" s="14">
        <v>0</v>
      </c>
      <c r="N77" s="13">
        <f t="shared" si="15"/>
        <v>0</v>
      </c>
      <c r="O77" s="14">
        <v>714</v>
      </c>
      <c r="P77" s="14">
        <v>483</v>
      </c>
      <c r="Q77" s="13">
        <f t="shared" si="11"/>
        <v>10.326873011281458</v>
      </c>
      <c r="R77" s="15" t="s">
        <v>202</v>
      </c>
      <c r="S77" s="15" t="s">
        <v>203</v>
      </c>
      <c r="T77" s="15" t="s">
        <v>203</v>
      </c>
      <c r="U77" s="15" t="s">
        <v>203</v>
      </c>
    </row>
    <row r="78" spans="1:21" ht="13.5">
      <c r="A78" s="25" t="s">
        <v>6</v>
      </c>
      <c r="B78" s="25" t="s">
        <v>138</v>
      </c>
      <c r="C78" s="26" t="s">
        <v>139</v>
      </c>
      <c r="D78" s="12">
        <f t="shared" si="8"/>
        <v>9272</v>
      </c>
      <c r="E78" s="12">
        <f t="shared" si="9"/>
        <v>8589</v>
      </c>
      <c r="F78" s="13">
        <f t="shared" si="12"/>
        <v>92.6337359792925</v>
      </c>
      <c r="G78" s="14">
        <v>8057</v>
      </c>
      <c r="H78" s="14">
        <v>532</v>
      </c>
      <c r="I78" s="12">
        <f t="shared" si="10"/>
        <v>683</v>
      </c>
      <c r="J78" s="13">
        <f t="shared" si="13"/>
        <v>7.366264020707507</v>
      </c>
      <c r="K78" s="14">
        <v>0</v>
      </c>
      <c r="L78" s="13">
        <f t="shared" si="14"/>
        <v>0</v>
      </c>
      <c r="M78" s="14">
        <v>0</v>
      </c>
      <c r="N78" s="13">
        <f t="shared" si="15"/>
        <v>0</v>
      </c>
      <c r="O78" s="14">
        <v>683</v>
      </c>
      <c r="P78" s="14">
        <v>559</v>
      </c>
      <c r="Q78" s="13">
        <f t="shared" si="11"/>
        <v>7.366264020707507</v>
      </c>
      <c r="R78" s="15" t="s">
        <v>202</v>
      </c>
      <c r="S78" s="15" t="s">
        <v>203</v>
      </c>
      <c r="T78" s="15" t="s">
        <v>203</v>
      </c>
      <c r="U78" s="15" t="s">
        <v>203</v>
      </c>
    </row>
    <row r="79" spans="1:21" ht="13.5">
      <c r="A79" s="25" t="s">
        <v>6</v>
      </c>
      <c r="B79" s="25" t="s">
        <v>140</v>
      </c>
      <c r="C79" s="26" t="s">
        <v>141</v>
      </c>
      <c r="D79" s="12">
        <f t="shared" si="8"/>
        <v>4752</v>
      </c>
      <c r="E79" s="12">
        <f t="shared" si="9"/>
        <v>3206</v>
      </c>
      <c r="F79" s="13">
        <f t="shared" si="12"/>
        <v>67.46632996632997</v>
      </c>
      <c r="G79" s="14">
        <v>3204</v>
      </c>
      <c r="H79" s="14">
        <v>2</v>
      </c>
      <c r="I79" s="12">
        <f t="shared" si="10"/>
        <v>1546</v>
      </c>
      <c r="J79" s="13">
        <f t="shared" si="13"/>
        <v>32.533670033670035</v>
      </c>
      <c r="K79" s="14">
        <v>0</v>
      </c>
      <c r="L79" s="13">
        <f t="shared" si="14"/>
        <v>0</v>
      </c>
      <c r="M79" s="14">
        <v>0</v>
      </c>
      <c r="N79" s="13">
        <f t="shared" si="15"/>
        <v>0</v>
      </c>
      <c r="O79" s="14">
        <v>1546</v>
      </c>
      <c r="P79" s="14">
        <v>1315</v>
      </c>
      <c r="Q79" s="13">
        <f t="shared" si="11"/>
        <v>32.533670033670035</v>
      </c>
      <c r="R79" s="15" t="s">
        <v>202</v>
      </c>
      <c r="S79" s="15" t="s">
        <v>203</v>
      </c>
      <c r="T79" s="15" t="s">
        <v>203</v>
      </c>
      <c r="U79" s="15" t="s">
        <v>203</v>
      </c>
    </row>
    <row r="80" spans="1:21" ht="13.5">
      <c r="A80" s="25" t="s">
        <v>6</v>
      </c>
      <c r="B80" s="25" t="s">
        <v>142</v>
      </c>
      <c r="C80" s="26" t="s">
        <v>143</v>
      </c>
      <c r="D80" s="12">
        <f t="shared" si="8"/>
        <v>15485</v>
      </c>
      <c r="E80" s="12">
        <f t="shared" si="9"/>
        <v>12586</v>
      </c>
      <c r="F80" s="13">
        <f t="shared" si="12"/>
        <v>81.27865676461091</v>
      </c>
      <c r="G80" s="14">
        <v>12586</v>
      </c>
      <c r="H80" s="14">
        <v>0</v>
      </c>
      <c r="I80" s="12">
        <f t="shared" si="10"/>
        <v>2899</v>
      </c>
      <c r="J80" s="13">
        <f t="shared" si="13"/>
        <v>18.72134323538909</v>
      </c>
      <c r="K80" s="14">
        <v>0</v>
      </c>
      <c r="L80" s="13">
        <f t="shared" si="14"/>
        <v>0</v>
      </c>
      <c r="M80" s="14">
        <v>0</v>
      </c>
      <c r="N80" s="13">
        <f t="shared" si="15"/>
        <v>0</v>
      </c>
      <c r="O80" s="14">
        <v>2899</v>
      </c>
      <c r="P80" s="14">
        <v>802</v>
      </c>
      <c r="Q80" s="13">
        <f t="shared" si="11"/>
        <v>18.72134323538909</v>
      </c>
      <c r="R80" s="15" t="s">
        <v>202</v>
      </c>
      <c r="S80" s="15" t="s">
        <v>203</v>
      </c>
      <c r="T80" s="15" t="s">
        <v>203</v>
      </c>
      <c r="U80" s="15" t="s">
        <v>203</v>
      </c>
    </row>
    <row r="81" spans="1:21" ht="13.5">
      <c r="A81" s="25" t="s">
        <v>6</v>
      </c>
      <c r="B81" s="25" t="s">
        <v>144</v>
      </c>
      <c r="C81" s="26" t="s">
        <v>145</v>
      </c>
      <c r="D81" s="12">
        <f t="shared" si="8"/>
        <v>8423</v>
      </c>
      <c r="E81" s="12">
        <f t="shared" si="9"/>
        <v>7500</v>
      </c>
      <c r="F81" s="13">
        <f t="shared" si="12"/>
        <v>89.04190905853021</v>
      </c>
      <c r="G81" s="14">
        <v>7030</v>
      </c>
      <c r="H81" s="14">
        <v>470</v>
      </c>
      <c r="I81" s="12">
        <f t="shared" si="10"/>
        <v>923</v>
      </c>
      <c r="J81" s="13">
        <f t="shared" si="13"/>
        <v>10.958090941469784</v>
      </c>
      <c r="K81" s="14">
        <v>0</v>
      </c>
      <c r="L81" s="13">
        <f t="shared" si="14"/>
        <v>0</v>
      </c>
      <c r="M81" s="14">
        <v>0</v>
      </c>
      <c r="N81" s="13">
        <f t="shared" si="15"/>
        <v>0</v>
      </c>
      <c r="O81" s="14">
        <v>923</v>
      </c>
      <c r="P81" s="14">
        <v>706</v>
      </c>
      <c r="Q81" s="13">
        <f t="shared" si="11"/>
        <v>10.958090941469784</v>
      </c>
      <c r="R81" s="15" t="s">
        <v>202</v>
      </c>
      <c r="S81" s="15" t="s">
        <v>203</v>
      </c>
      <c r="T81" s="15" t="s">
        <v>203</v>
      </c>
      <c r="U81" s="15" t="s">
        <v>203</v>
      </c>
    </row>
    <row r="82" spans="1:21" ht="13.5">
      <c r="A82" s="25" t="s">
        <v>6</v>
      </c>
      <c r="B82" s="25" t="s">
        <v>146</v>
      </c>
      <c r="C82" s="26" t="s">
        <v>147</v>
      </c>
      <c r="D82" s="12">
        <f t="shared" si="8"/>
        <v>4705</v>
      </c>
      <c r="E82" s="12">
        <f t="shared" si="9"/>
        <v>3713</v>
      </c>
      <c r="F82" s="13">
        <f t="shared" si="12"/>
        <v>78.91604675876727</v>
      </c>
      <c r="G82" s="14">
        <v>3342</v>
      </c>
      <c r="H82" s="14">
        <v>371</v>
      </c>
      <c r="I82" s="12">
        <f t="shared" si="10"/>
        <v>992</v>
      </c>
      <c r="J82" s="13">
        <f t="shared" si="13"/>
        <v>21.08395324123273</v>
      </c>
      <c r="K82" s="14">
        <v>0</v>
      </c>
      <c r="L82" s="13">
        <f t="shared" si="14"/>
        <v>0</v>
      </c>
      <c r="M82" s="14">
        <v>0</v>
      </c>
      <c r="N82" s="13">
        <f t="shared" si="15"/>
        <v>0</v>
      </c>
      <c r="O82" s="14">
        <v>992</v>
      </c>
      <c r="P82" s="14">
        <v>927</v>
      </c>
      <c r="Q82" s="13">
        <f t="shared" si="11"/>
        <v>21.08395324123273</v>
      </c>
      <c r="R82" s="15" t="s">
        <v>202</v>
      </c>
      <c r="S82" s="15" t="s">
        <v>203</v>
      </c>
      <c r="T82" s="15" t="s">
        <v>203</v>
      </c>
      <c r="U82" s="15" t="s">
        <v>203</v>
      </c>
    </row>
    <row r="83" spans="1:21" ht="13.5">
      <c r="A83" s="25" t="s">
        <v>6</v>
      </c>
      <c r="B83" s="25" t="s">
        <v>148</v>
      </c>
      <c r="C83" s="26" t="s">
        <v>149</v>
      </c>
      <c r="D83" s="12">
        <f t="shared" si="8"/>
        <v>2897</v>
      </c>
      <c r="E83" s="12">
        <f t="shared" si="9"/>
        <v>2723</v>
      </c>
      <c r="F83" s="13">
        <f t="shared" si="12"/>
        <v>93.99378667587159</v>
      </c>
      <c r="G83" s="14">
        <v>2451</v>
      </c>
      <c r="H83" s="14">
        <v>272</v>
      </c>
      <c r="I83" s="12">
        <f t="shared" si="10"/>
        <v>174</v>
      </c>
      <c r="J83" s="13">
        <f t="shared" si="13"/>
        <v>6.006213324128408</v>
      </c>
      <c r="K83" s="14">
        <v>0</v>
      </c>
      <c r="L83" s="13">
        <f t="shared" si="14"/>
        <v>0</v>
      </c>
      <c r="M83" s="14">
        <v>0</v>
      </c>
      <c r="N83" s="13">
        <f t="shared" si="15"/>
        <v>0</v>
      </c>
      <c r="O83" s="14">
        <v>174</v>
      </c>
      <c r="P83" s="14">
        <v>117</v>
      </c>
      <c r="Q83" s="13">
        <f t="shared" si="11"/>
        <v>6.006213324128408</v>
      </c>
      <c r="R83" s="15" t="s">
        <v>202</v>
      </c>
      <c r="S83" s="15" t="s">
        <v>203</v>
      </c>
      <c r="T83" s="15" t="s">
        <v>203</v>
      </c>
      <c r="U83" s="15" t="s">
        <v>203</v>
      </c>
    </row>
    <row r="84" spans="1:21" ht="13.5">
      <c r="A84" s="25" t="s">
        <v>6</v>
      </c>
      <c r="B84" s="25" t="s">
        <v>150</v>
      </c>
      <c r="C84" s="26" t="s">
        <v>151</v>
      </c>
      <c r="D84" s="12">
        <f>E84+I84</f>
        <v>4494</v>
      </c>
      <c r="E84" s="12">
        <f>G84+H84</f>
        <v>3221</v>
      </c>
      <c r="F84" s="13">
        <f t="shared" si="12"/>
        <v>71.6733422340899</v>
      </c>
      <c r="G84" s="14">
        <v>2292</v>
      </c>
      <c r="H84" s="14">
        <v>929</v>
      </c>
      <c r="I84" s="12">
        <f>K84+M84+O84</f>
        <v>1273</v>
      </c>
      <c r="J84" s="13">
        <f t="shared" si="13"/>
        <v>28.326657765910102</v>
      </c>
      <c r="K84" s="14">
        <v>0</v>
      </c>
      <c r="L84" s="13">
        <f t="shared" si="14"/>
        <v>0</v>
      </c>
      <c r="M84" s="14">
        <v>0</v>
      </c>
      <c r="N84" s="13">
        <f t="shared" si="15"/>
        <v>0</v>
      </c>
      <c r="O84" s="14">
        <v>1273</v>
      </c>
      <c r="P84" s="14">
        <v>800</v>
      </c>
      <c r="Q84" s="13">
        <f>O84/D84*100</f>
        <v>28.326657765910102</v>
      </c>
      <c r="R84" s="15" t="s">
        <v>202</v>
      </c>
      <c r="S84" s="15" t="s">
        <v>203</v>
      </c>
      <c r="T84" s="15" t="s">
        <v>203</v>
      </c>
      <c r="U84" s="15" t="s">
        <v>203</v>
      </c>
    </row>
    <row r="85" spans="1:21" ht="13.5">
      <c r="A85" s="25" t="s">
        <v>6</v>
      </c>
      <c r="B85" s="25" t="s">
        <v>152</v>
      </c>
      <c r="C85" s="26" t="s">
        <v>153</v>
      </c>
      <c r="D85" s="12">
        <f>E85+I85</f>
        <v>5226</v>
      </c>
      <c r="E85" s="12">
        <f>G85+H85</f>
        <v>3200</v>
      </c>
      <c r="F85" s="13">
        <f t="shared" si="12"/>
        <v>61.23230003827018</v>
      </c>
      <c r="G85" s="14">
        <v>3200</v>
      </c>
      <c r="H85" s="14">
        <v>0</v>
      </c>
      <c r="I85" s="12">
        <f>K85+M85+O85</f>
        <v>2026</v>
      </c>
      <c r="J85" s="13">
        <f t="shared" si="13"/>
        <v>38.76769996172981</v>
      </c>
      <c r="K85" s="14">
        <v>0</v>
      </c>
      <c r="L85" s="13">
        <f t="shared" si="14"/>
        <v>0</v>
      </c>
      <c r="M85" s="14">
        <v>0</v>
      </c>
      <c r="N85" s="13">
        <f t="shared" si="15"/>
        <v>0</v>
      </c>
      <c r="O85" s="14">
        <v>2026</v>
      </c>
      <c r="P85" s="14">
        <v>1180</v>
      </c>
      <c r="Q85" s="13">
        <f>O85/D85*100</f>
        <v>38.76769996172981</v>
      </c>
      <c r="R85" s="15" t="s">
        <v>202</v>
      </c>
      <c r="S85" s="15" t="s">
        <v>203</v>
      </c>
      <c r="T85" s="15" t="s">
        <v>203</v>
      </c>
      <c r="U85" s="15" t="s">
        <v>203</v>
      </c>
    </row>
    <row r="86" spans="1:21" ht="13.5">
      <c r="A86" s="41" t="s">
        <v>154</v>
      </c>
      <c r="B86" s="42"/>
      <c r="C86" s="43"/>
      <c r="D86" s="12">
        <f>E86+I86</f>
        <v>1516523</v>
      </c>
      <c r="E86" s="12">
        <f>G86+H86</f>
        <v>681191</v>
      </c>
      <c r="F86" s="13">
        <f>E86/D86*100</f>
        <v>44.91794717257832</v>
      </c>
      <c r="G86" s="14">
        <f>SUM(G7:G85)</f>
        <v>670902</v>
      </c>
      <c r="H86" s="14">
        <f>SUM(H7:H85)</f>
        <v>10289</v>
      </c>
      <c r="I86" s="12">
        <f>K86+M86+O86</f>
        <v>835332</v>
      </c>
      <c r="J86" s="13">
        <f>I86/D86*100</f>
        <v>55.08205282742168</v>
      </c>
      <c r="K86" s="14">
        <f>SUM(K7:K85)</f>
        <v>560883</v>
      </c>
      <c r="L86" s="13">
        <f>K86/D86*100</f>
        <v>36.98480009864671</v>
      </c>
      <c r="M86" s="14">
        <f>SUM(M7:M85)</f>
        <v>19310</v>
      </c>
      <c r="N86" s="13">
        <f>M86/D86*100</f>
        <v>1.2733074275827008</v>
      </c>
      <c r="O86" s="14">
        <f>SUM(O7:O85)</f>
        <v>255139</v>
      </c>
      <c r="P86" s="14">
        <f>SUM(P7:P85)</f>
        <v>147727</v>
      </c>
      <c r="Q86" s="13">
        <f>O86/D86*100</f>
        <v>16.823945301192268</v>
      </c>
      <c r="R86" s="16">
        <f>COUNTIF(R7:R85,"○")</f>
        <v>74</v>
      </c>
      <c r="S86" s="16">
        <f>COUNTIF(S7:S85,"○")</f>
        <v>4</v>
      </c>
      <c r="T86" s="16">
        <f>COUNTIF(T7:T85,"○")</f>
        <v>0</v>
      </c>
      <c r="U86" s="16">
        <f>COUNTIF(U7:U85,"○")</f>
        <v>1</v>
      </c>
    </row>
  </sheetData>
  <mergeCells count="19">
    <mergeCell ref="A86:C8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176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155</v>
      </c>
      <c r="B2" s="49" t="s">
        <v>156</v>
      </c>
      <c r="C2" s="52" t="s">
        <v>157</v>
      </c>
      <c r="D2" s="19" t="s">
        <v>158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159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160</v>
      </c>
      <c r="E3" s="64" t="s">
        <v>161</v>
      </c>
      <c r="F3" s="72"/>
      <c r="G3" s="73"/>
      <c r="H3" s="61" t="s">
        <v>162</v>
      </c>
      <c r="I3" s="62"/>
      <c r="J3" s="63"/>
      <c r="K3" s="64" t="s">
        <v>163</v>
      </c>
      <c r="L3" s="62"/>
      <c r="M3" s="63"/>
      <c r="N3" s="34" t="s">
        <v>160</v>
      </c>
      <c r="O3" s="22" t="s">
        <v>164</v>
      </c>
      <c r="P3" s="32"/>
      <c r="Q3" s="32"/>
      <c r="R3" s="32"/>
      <c r="S3" s="32"/>
      <c r="T3" s="33"/>
      <c r="U3" s="22" t="s">
        <v>165</v>
      </c>
      <c r="V3" s="32"/>
      <c r="W3" s="32"/>
      <c r="X3" s="32"/>
      <c r="Y3" s="32"/>
      <c r="Z3" s="33"/>
      <c r="AA3" s="22" t="s">
        <v>166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160</v>
      </c>
      <c r="F4" s="23" t="s">
        <v>167</v>
      </c>
      <c r="G4" s="23" t="s">
        <v>168</v>
      </c>
      <c r="H4" s="34" t="s">
        <v>160</v>
      </c>
      <c r="I4" s="23" t="s">
        <v>167</v>
      </c>
      <c r="J4" s="23" t="s">
        <v>168</v>
      </c>
      <c r="K4" s="34" t="s">
        <v>160</v>
      </c>
      <c r="L4" s="23" t="s">
        <v>167</v>
      </c>
      <c r="M4" s="23" t="s">
        <v>168</v>
      </c>
      <c r="N4" s="35"/>
      <c r="O4" s="34" t="s">
        <v>160</v>
      </c>
      <c r="P4" s="23" t="s">
        <v>169</v>
      </c>
      <c r="Q4" s="23" t="s">
        <v>170</v>
      </c>
      <c r="R4" s="23" t="s">
        <v>171</v>
      </c>
      <c r="S4" s="23" t="s">
        <v>172</v>
      </c>
      <c r="T4" s="23" t="s">
        <v>173</v>
      </c>
      <c r="U4" s="34" t="s">
        <v>160</v>
      </c>
      <c r="V4" s="23" t="s">
        <v>169</v>
      </c>
      <c r="W4" s="23" t="s">
        <v>170</v>
      </c>
      <c r="X4" s="23" t="s">
        <v>171</v>
      </c>
      <c r="Y4" s="23" t="s">
        <v>172</v>
      </c>
      <c r="Z4" s="23" t="s">
        <v>173</v>
      </c>
      <c r="AA4" s="34" t="s">
        <v>160</v>
      </c>
      <c r="AB4" s="23" t="s">
        <v>167</v>
      </c>
      <c r="AC4" s="23" t="s">
        <v>168</v>
      </c>
    </row>
    <row r="5" spans="1:29" s="29" customFormat="1" ht="13.5">
      <c r="A5" s="48"/>
      <c r="B5" s="69"/>
      <c r="C5" s="71"/>
      <c r="D5" s="24" t="s">
        <v>174</v>
      </c>
      <c r="E5" s="24" t="s">
        <v>174</v>
      </c>
      <c r="F5" s="24" t="s">
        <v>174</v>
      </c>
      <c r="G5" s="24" t="s">
        <v>174</v>
      </c>
      <c r="H5" s="24" t="s">
        <v>174</v>
      </c>
      <c r="I5" s="24" t="s">
        <v>174</v>
      </c>
      <c r="J5" s="24" t="s">
        <v>174</v>
      </c>
      <c r="K5" s="24" t="s">
        <v>174</v>
      </c>
      <c r="L5" s="24" t="s">
        <v>174</v>
      </c>
      <c r="M5" s="24" t="s">
        <v>174</v>
      </c>
      <c r="N5" s="24" t="s">
        <v>174</v>
      </c>
      <c r="O5" s="24" t="s">
        <v>174</v>
      </c>
      <c r="P5" s="24" t="s">
        <v>174</v>
      </c>
      <c r="Q5" s="24" t="s">
        <v>174</v>
      </c>
      <c r="R5" s="24" t="s">
        <v>174</v>
      </c>
      <c r="S5" s="24" t="s">
        <v>174</v>
      </c>
      <c r="T5" s="24" t="s">
        <v>174</v>
      </c>
      <c r="U5" s="24" t="s">
        <v>174</v>
      </c>
      <c r="V5" s="24" t="s">
        <v>174</v>
      </c>
      <c r="W5" s="24" t="s">
        <v>174</v>
      </c>
      <c r="X5" s="24" t="s">
        <v>174</v>
      </c>
      <c r="Y5" s="24" t="s">
        <v>174</v>
      </c>
      <c r="Z5" s="24" t="s">
        <v>174</v>
      </c>
      <c r="AA5" s="24" t="s">
        <v>174</v>
      </c>
      <c r="AB5" s="24" t="s">
        <v>174</v>
      </c>
      <c r="AC5" s="24" t="s">
        <v>174</v>
      </c>
    </row>
    <row r="6" spans="1:29" ht="13.5">
      <c r="A6" s="25" t="s">
        <v>6</v>
      </c>
      <c r="B6" s="25" t="s">
        <v>7</v>
      </c>
      <c r="C6" s="26" t="s">
        <v>8</v>
      </c>
      <c r="D6" s="14">
        <f aca="true" t="shared" si="0" ref="D6:D18">E6+H6+K6</f>
        <v>103099</v>
      </c>
      <c r="E6" s="14">
        <f aca="true" t="shared" si="1" ref="E6:E18">F6+G6</f>
        <v>0</v>
      </c>
      <c r="F6" s="14">
        <v>0</v>
      </c>
      <c r="G6" s="14">
        <v>0</v>
      </c>
      <c r="H6" s="14">
        <f aca="true" t="shared" si="2" ref="H6:H18">I6+J6</f>
        <v>3748</v>
      </c>
      <c r="I6" s="14">
        <v>3748</v>
      </c>
      <c r="J6" s="14">
        <v>0</v>
      </c>
      <c r="K6" s="14">
        <f aca="true" t="shared" si="3" ref="K6:K18">L6+M6</f>
        <v>99351</v>
      </c>
      <c r="L6" s="14">
        <v>82844</v>
      </c>
      <c r="M6" s="14">
        <v>16507</v>
      </c>
      <c r="N6" s="14">
        <f aca="true" t="shared" si="4" ref="N6:N18">O6+U6+AA6</f>
        <v>103099</v>
      </c>
      <c r="O6" s="14">
        <f aca="true" t="shared" si="5" ref="O6:O18">SUM(P6:T6)</f>
        <v>86592</v>
      </c>
      <c r="P6" s="14">
        <v>86592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18">SUM(V6:Z6)</f>
        <v>16507</v>
      </c>
      <c r="V6" s="14">
        <v>16507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18">AB6+AC6</f>
        <v>0</v>
      </c>
      <c r="AB6" s="14">
        <v>0</v>
      </c>
      <c r="AC6" s="14">
        <v>0</v>
      </c>
    </row>
    <row r="7" spans="1:29" ht="13.5">
      <c r="A7" s="25" t="s">
        <v>6</v>
      </c>
      <c r="B7" s="25" t="s">
        <v>9</v>
      </c>
      <c r="C7" s="26" t="s">
        <v>10</v>
      </c>
      <c r="D7" s="14">
        <f t="shared" si="0"/>
        <v>96746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96746</v>
      </c>
      <c r="L7" s="14">
        <v>84886</v>
      </c>
      <c r="M7" s="14">
        <v>11860</v>
      </c>
      <c r="N7" s="14">
        <f t="shared" si="4"/>
        <v>96875</v>
      </c>
      <c r="O7" s="14">
        <f t="shared" si="5"/>
        <v>84886</v>
      </c>
      <c r="P7" s="14">
        <v>84733</v>
      </c>
      <c r="Q7" s="14">
        <v>0</v>
      </c>
      <c r="R7" s="14">
        <v>153</v>
      </c>
      <c r="S7" s="14">
        <v>0</v>
      </c>
      <c r="T7" s="14">
        <v>0</v>
      </c>
      <c r="U7" s="14">
        <f t="shared" si="6"/>
        <v>11860</v>
      </c>
      <c r="V7" s="14">
        <v>11678</v>
      </c>
      <c r="W7" s="14">
        <v>0</v>
      </c>
      <c r="X7" s="14">
        <v>182</v>
      </c>
      <c r="Y7" s="14">
        <v>0</v>
      </c>
      <c r="Z7" s="14">
        <v>0</v>
      </c>
      <c r="AA7" s="14">
        <f t="shared" si="7"/>
        <v>129</v>
      </c>
      <c r="AB7" s="14">
        <v>129</v>
      </c>
      <c r="AC7" s="14">
        <v>0</v>
      </c>
    </row>
    <row r="8" spans="1:29" ht="13.5">
      <c r="A8" s="25" t="s">
        <v>6</v>
      </c>
      <c r="B8" s="25" t="s">
        <v>11</v>
      </c>
      <c r="C8" s="26" t="s">
        <v>12</v>
      </c>
      <c r="D8" s="14">
        <f t="shared" si="0"/>
        <v>38525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38525</v>
      </c>
      <c r="L8" s="14">
        <v>31789</v>
      </c>
      <c r="M8" s="14">
        <v>6736</v>
      </c>
      <c r="N8" s="14">
        <f t="shared" si="4"/>
        <v>38525</v>
      </c>
      <c r="O8" s="14">
        <f t="shared" si="5"/>
        <v>31789</v>
      </c>
      <c r="P8" s="14">
        <v>31789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6736</v>
      </c>
      <c r="V8" s="14">
        <v>6736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6</v>
      </c>
      <c r="B9" s="25" t="s">
        <v>13</v>
      </c>
      <c r="C9" s="26" t="s">
        <v>14</v>
      </c>
      <c r="D9" s="14">
        <f t="shared" si="0"/>
        <v>64577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64577</v>
      </c>
      <c r="L9" s="14">
        <v>53048</v>
      </c>
      <c r="M9" s="14">
        <v>11529</v>
      </c>
      <c r="N9" s="14">
        <f t="shared" si="4"/>
        <v>64577</v>
      </c>
      <c r="O9" s="14">
        <f t="shared" si="5"/>
        <v>53048</v>
      </c>
      <c r="P9" s="14">
        <v>53048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11529</v>
      </c>
      <c r="V9" s="14">
        <v>11529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6</v>
      </c>
      <c r="B10" s="25" t="s">
        <v>15</v>
      </c>
      <c r="C10" s="26" t="s">
        <v>16</v>
      </c>
      <c r="D10" s="14">
        <f t="shared" si="0"/>
        <v>20758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20758</v>
      </c>
      <c r="L10" s="14">
        <v>17469</v>
      </c>
      <c r="M10" s="14">
        <v>3289</v>
      </c>
      <c r="N10" s="14">
        <f t="shared" si="4"/>
        <v>20908</v>
      </c>
      <c r="O10" s="14">
        <f t="shared" si="5"/>
        <v>17469</v>
      </c>
      <c r="P10" s="14">
        <v>17469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3289</v>
      </c>
      <c r="V10" s="14">
        <v>3139</v>
      </c>
      <c r="W10" s="14">
        <v>0</v>
      </c>
      <c r="X10" s="14">
        <v>150</v>
      </c>
      <c r="Y10" s="14">
        <v>0</v>
      </c>
      <c r="Z10" s="14">
        <v>0</v>
      </c>
      <c r="AA10" s="14">
        <f t="shared" si="7"/>
        <v>150</v>
      </c>
      <c r="AB10" s="14">
        <v>0</v>
      </c>
      <c r="AC10" s="14">
        <v>150</v>
      </c>
    </row>
    <row r="11" spans="1:29" ht="13.5">
      <c r="A11" s="25" t="s">
        <v>6</v>
      </c>
      <c r="B11" s="25" t="s">
        <v>17</v>
      </c>
      <c r="C11" s="26" t="s">
        <v>18</v>
      </c>
      <c r="D11" s="14">
        <f t="shared" si="0"/>
        <v>20084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20084</v>
      </c>
      <c r="L11" s="14">
        <v>11423</v>
      </c>
      <c r="M11" s="14">
        <v>8661</v>
      </c>
      <c r="N11" s="14">
        <f t="shared" si="4"/>
        <v>20180</v>
      </c>
      <c r="O11" s="14">
        <f t="shared" si="5"/>
        <v>11423</v>
      </c>
      <c r="P11" s="14">
        <v>11423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8661</v>
      </c>
      <c r="V11" s="14">
        <v>8661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96</v>
      </c>
      <c r="AB11" s="14">
        <v>96</v>
      </c>
      <c r="AC11" s="14">
        <v>0</v>
      </c>
    </row>
    <row r="12" spans="1:29" ht="13.5">
      <c r="A12" s="25" t="s">
        <v>6</v>
      </c>
      <c r="B12" s="25" t="s">
        <v>19</v>
      </c>
      <c r="C12" s="26" t="s">
        <v>20</v>
      </c>
      <c r="D12" s="14">
        <f t="shared" si="0"/>
        <v>20057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20057</v>
      </c>
      <c r="L12" s="14">
        <v>13978</v>
      </c>
      <c r="M12" s="14">
        <v>6079</v>
      </c>
      <c r="N12" s="14">
        <f t="shared" si="4"/>
        <v>20734</v>
      </c>
      <c r="O12" s="14">
        <f t="shared" si="5"/>
        <v>13932</v>
      </c>
      <c r="P12" s="14">
        <v>13932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6079</v>
      </c>
      <c r="V12" s="14">
        <v>6079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723</v>
      </c>
      <c r="AB12" s="14">
        <v>723</v>
      </c>
      <c r="AC12" s="14">
        <v>0</v>
      </c>
    </row>
    <row r="13" spans="1:29" ht="13.5">
      <c r="A13" s="25" t="s">
        <v>6</v>
      </c>
      <c r="B13" s="25" t="s">
        <v>21</v>
      </c>
      <c r="C13" s="26" t="s">
        <v>22</v>
      </c>
      <c r="D13" s="14">
        <f t="shared" si="0"/>
        <v>19222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19222</v>
      </c>
      <c r="L13" s="14">
        <v>15798</v>
      </c>
      <c r="M13" s="14">
        <v>3424</v>
      </c>
      <c r="N13" s="14">
        <f t="shared" si="4"/>
        <v>19320</v>
      </c>
      <c r="O13" s="14">
        <f t="shared" si="5"/>
        <v>15798</v>
      </c>
      <c r="P13" s="14">
        <v>15798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3424</v>
      </c>
      <c r="V13" s="14">
        <v>3424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98</v>
      </c>
      <c r="AB13" s="14">
        <v>98</v>
      </c>
      <c r="AC13" s="14">
        <v>0</v>
      </c>
    </row>
    <row r="14" spans="1:29" ht="13.5">
      <c r="A14" s="25" t="s">
        <v>6</v>
      </c>
      <c r="B14" s="25" t="s">
        <v>23</v>
      </c>
      <c r="C14" s="26" t="s">
        <v>24</v>
      </c>
      <c r="D14" s="14">
        <f t="shared" si="0"/>
        <v>21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21</v>
      </c>
      <c r="L14" s="14">
        <v>21</v>
      </c>
      <c r="M14" s="14">
        <v>0</v>
      </c>
      <c r="N14" s="14">
        <f t="shared" si="4"/>
        <v>21</v>
      </c>
      <c r="O14" s="14">
        <f t="shared" si="5"/>
        <v>21</v>
      </c>
      <c r="P14" s="14">
        <v>0</v>
      </c>
      <c r="Q14" s="14">
        <v>21</v>
      </c>
      <c r="R14" s="14">
        <v>0</v>
      </c>
      <c r="S14" s="14">
        <v>0</v>
      </c>
      <c r="T14" s="14">
        <v>0</v>
      </c>
      <c r="U14" s="14">
        <f t="shared" si="6"/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6</v>
      </c>
      <c r="B15" s="25" t="s">
        <v>25</v>
      </c>
      <c r="C15" s="26" t="s">
        <v>26</v>
      </c>
      <c r="D15" s="14">
        <f t="shared" si="0"/>
        <v>533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533</v>
      </c>
      <c r="L15" s="14">
        <v>533</v>
      </c>
      <c r="M15" s="14">
        <v>0</v>
      </c>
      <c r="N15" s="14">
        <f t="shared" si="4"/>
        <v>533</v>
      </c>
      <c r="O15" s="14">
        <f t="shared" si="5"/>
        <v>533</v>
      </c>
      <c r="P15" s="14">
        <v>533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6</v>
      </c>
      <c r="B16" s="25" t="s">
        <v>27</v>
      </c>
      <c r="C16" s="26" t="s">
        <v>3</v>
      </c>
      <c r="D16" s="14">
        <f t="shared" si="0"/>
        <v>1008</v>
      </c>
      <c r="E16" s="14">
        <f t="shared" si="1"/>
        <v>0</v>
      </c>
      <c r="F16" s="14">
        <v>0</v>
      </c>
      <c r="G16" s="14">
        <v>0</v>
      </c>
      <c r="H16" s="14">
        <f t="shared" si="2"/>
        <v>1008</v>
      </c>
      <c r="I16" s="14">
        <v>97</v>
      </c>
      <c r="J16" s="14">
        <v>911</v>
      </c>
      <c r="K16" s="14">
        <f t="shared" si="3"/>
        <v>0</v>
      </c>
      <c r="L16" s="14">
        <v>0</v>
      </c>
      <c r="M16" s="14">
        <v>0</v>
      </c>
      <c r="N16" s="14">
        <f t="shared" si="4"/>
        <v>1008</v>
      </c>
      <c r="O16" s="14">
        <f t="shared" si="5"/>
        <v>97</v>
      </c>
      <c r="P16" s="14">
        <v>97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911</v>
      </c>
      <c r="V16" s="14">
        <v>911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6</v>
      </c>
      <c r="B17" s="25" t="s">
        <v>28</v>
      </c>
      <c r="C17" s="26" t="s">
        <v>29</v>
      </c>
      <c r="D17" s="14">
        <f t="shared" si="0"/>
        <v>4408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4408</v>
      </c>
      <c r="L17" s="14">
        <v>3327</v>
      </c>
      <c r="M17" s="14">
        <v>1081</v>
      </c>
      <c r="N17" s="14">
        <f t="shared" si="4"/>
        <v>4408</v>
      </c>
      <c r="O17" s="14">
        <f t="shared" si="5"/>
        <v>3327</v>
      </c>
      <c r="P17" s="14">
        <v>3327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1081</v>
      </c>
      <c r="V17" s="14">
        <v>1081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6</v>
      </c>
      <c r="B18" s="25" t="s">
        <v>30</v>
      </c>
      <c r="C18" s="26" t="s">
        <v>206</v>
      </c>
      <c r="D18" s="14">
        <f t="shared" si="0"/>
        <v>9299</v>
      </c>
      <c r="E18" s="14">
        <f t="shared" si="1"/>
        <v>0</v>
      </c>
      <c r="F18" s="14">
        <v>0</v>
      </c>
      <c r="G18" s="14">
        <v>0</v>
      </c>
      <c r="H18" s="14">
        <f t="shared" si="2"/>
        <v>2287</v>
      </c>
      <c r="I18" s="14">
        <v>0</v>
      </c>
      <c r="J18" s="14">
        <v>2287</v>
      </c>
      <c r="K18" s="14">
        <f t="shared" si="3"/>
        <v>7012</v>
      </c>
      <c r="L18" s="14">
        <v>6745</v>
      </c>
      <c r="M18" s="14">
        <v>267</v>
      </c>
      <c r="N18" s="14">
        <f t="shared" si="4"/>
        <v>9353</v>
      </c>
      <c r="O18" s="14">
        <f t="shared" si="5"/>
        <v>6745</v>
      </c>
      <c r="P18" s="14">
        <v>6745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2554</v>
      </c>
      <c r="V18" s="14">
        <v>267</v>
      </c>
      <c r="W18" s="14">
        <v>0</v>
      </c>
      <c r="X18" s="14">
        <v>0</v>
      </c>
      <c r="Y18" s="14">
        <v>0</v>
      </c>
      <c r="Z18" s="14">
        <v>2287</v>
      </c>
      <c r="AA18" s="14">
        <f t="shared" si="7"/>
        <v>54</v>
      </c>
      <c r="AB18" s="14">
        <v>54</v>
      </c>
      <c r="AC18" s="14">
        <v>0</v>
      </c>
    </row>
    <row r="19" spans="1:29" ht="13.5">
      <c r="A19" s="25" t="s">
        <v>6</v>
      </c>
      <c r="B19" s="25" t="s">
        <v>31</v>
      </c>
      <c r="C19" s="26" t="s">
        <v>32</v>
      </c>
      <c r="D19" s="14">
        <f aca="true" t="shared" si="8" ref="D19:D82">E19+H19+K19</f>
        <v>12139</v>
      </c>
      <c r="E19" s="14">
        <f aca="true" t="shared" si="9" ref="E19:E82">F19+G19</f>
        <v>0</v>
      </c>
      <c r="F19" s="14">
        <v>0</v>
      </c>
      <c r="G19" s="14">
        <v>0</v>
      </c>
      <c r="H19" s="14">
        <f aca="true" t="shared" si="10" ref="H19:H82">I19+J19</f>
        <v>0</v>
      </c>
      <c r="I19" s="14">
        <v>0</v>
      </c>
      <c r="J19" s="14">
        <v>0</v>
      </c>
      <c r="K19" s="14">
        <f aca="true" t="shared" si="11" ref="K19:K82">L19+M19</f>
        <v>12139</v>
      </c>
      <c r="L19" s="14">
        <v>10778</v>
      </c>
      <c r="M19" s="14">
        <v>1361</v>
      </c>
      <c r="N19" s="14">
        <f aca="true" t="shared" si="12" ref="N19:N82">O19+U19+AA19</f>
        <v>12153</v>
      </c>
      <c r="O19" s="14">
        <f aca="true" t="shared" si="13" ref="O19:O82">SUM(P19:T19)</f>
        <v>10778</v>
      </c>
      <c r="P19" s="14">
        <v>10778</v>
      </c>
      <c r="Q19" s="14">
        <v>0</v>
      </c>
      <c r="R19" s="14">
        <v>0</v>
      </c>
      <c r="S19" s="14">
        <v>0</v>
      </c>
      <c r="T19" s="14">
        <v>0</v>
      </c>
      <c r="U19" s="14">
        <f aca="true" t="shared" si="14" ref="U19:U82">SUM(V19:Z19)</f>
        <v>1361</v>
      </c>
      <c r="V19" s="14">
        <v>1361</v>
      </c>
      <c r="W19" s="14">
        <v>0</v>
      </c>
      <c r="X19" s="14">
        <v>0</v>
      </c>
      <c r="Y19" s="14">
        <v>0</v>
      </c>
      <c r="Z19" s="14">
        <v>0</v>
      </c>
      <c r="AA19" s="14">
        <f aca="true" t="shared" si="15" ref="AA19:AA82">AB19+AC19</f>
        <v>14</v>
      </c>
      <c r="AB19" s="14">
        <v>14</v>
      </c>
      <c r="AC19" s="14">
        <v>0</v>
      </c>
    </row>
    <row r="20" spans="1:29" ht="13.5">
      <c r="A20" s="25" t="s">
        <v>6</v>
      </c>
      <c r="B20" s="25" t="s">
        <v>33</v>
      </c>
      <c r="C20" s="26" t="s">
        <v>34</v>
      </c>
      <c r="D20" s="14">
        <f t="shared" si="8"/>
        <v>2484</v>
      </c>
      <c r="E20" s="14">
        <f t="shared" si="9"/>
        <v>0</v>
      </c>
      <c r="F20" s="14">
        <v>0</v>
      </c>
      <c r="G20" s="14">
        <v>0</v>
      </c>
      <c r="H20" s="14">
        <f t="shared" si="10"/>
        <v>2351</v>
      </c>
      <c r="I20" s="14">
        <v>2351</v>
      </c>
      <c r="J20" s="14">
        <v>0</v>
      </c>
      <c r="K20" s="14">
        <f t="shared" si="11"/>
        <v>133</v>
      </c>
      <c r="L20" s="14">
        <v>0</v>
      </c>
      <c r="M20" s="14">
        <v>133</v>
      </c>
      <c r="N20" s="14">
        <f t="shared" si="12"/>
        <v>2495</v>
      </c>
      <c r="O20" s="14">
        <f t="shared" si="13"/>
        <v>2351</v>
      </c>
      <c r="P20" s="14">
        <v>2351</v>
      </c>
      <c r="Q20" s="14">
        <v>0</v>
      </c>
      <c r="R20" s="14">
        <v>0</v>
      </c>
      <c r="S20" s="14">
        <v>0</v>
      </c>
      <c r="T20" s="14">
        <v>0</v>
      </c>
      <c r="U20" s="14">
        <f t="shared" si="14"/>
        <v>133</v>
      </c>
      <c r="V20" s="14">
        <v>133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15"/>
        <v>11</v>
      </c>
      <c r="AB20" s="14">
        <v>11</v>
      </c>
      <c r="AC20" s="14">
        <v>0</v>
      </c>
    </row>
    <row r="21" spans="1:29" ht="13.5">
      <c r="A21" s="25" t="s">
        <v>6</v>
      </c>
      <c r="B21" s="25" t="s">
        <v>35</v>
      </c>
      <c r="C21" s="26" t="s">
        <v>36</v>
      </c>
      <c r="D21" s="14">
        <f t="shared" si="8"/>
        <v>8703</v>
      </c>
      <c r="E21" s="14">
        <f t="shared" si="9"/>
        <v>0</v>
      </c>
      <c r="F21" s="14">
        <v>0</v>
      </c>
      <c r="G21" s="14">
        <v>0</v>
      </c>
      <c r="H21" s="14">
        <f t="shared" si="10"/>
        <v>0</v>
      </c>
      <c r="I21" s="14">
        <v>0</v>
      </c>
      <c r="J21" s="14">
        <v>0</v>
      </c>
      <c r="K21" s="14">
        <f t="shared" si="11"/>
        <v>8703</v>
      </c>
      <c r="L21" s="14">
        <v>7807</v>
      </c>
      <c r="M21" s="14">
        <v>896</v>
      </c>
      <c r="N21" s="14">
        <f t="shared" si="12"/>
        <v>8709</v>
      </c>
      <c r="O21" s="14">
        <f t="shared" si="13"/>
        <v>7807</v>
      </c>
      <c r="P21" s="14">
        <v>7807</v>
      </c>
      <c r="Q21" s="14">
        <v>0</v>
      </c>
      <c r="R21" s="14">
        <v>0</v>
      </c>
      <c r="S21" s="14">
        <v>0</v>
      </c>
      <c r="T21" s="14">
        <v>0</v>
      </c>
      <c r="U21" s="14">
        <f t="shared" si="14"/>
        <v>896</v>
      </c>
      <c r="V21" s="14">
        <v>896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15"/>
        <v>6</v>
      </c>
      <c r="AB21" s="14">
        <v>6</v>
      </c>
      <c r="AC21" s="14">
        <v>0</v>
      </c>
    </row>
    <row r="22" spans="1:29" ht="13.5">
      <c r="A22" s="25" t="s">
        <v>6</v>
      </c>
      <c r="B22" s="25" t="s">
        <v>37</v>
      </c>
      <c r="C22" s="26" t="s">
        <v>38</v>
      </c>
      <c r="D22" s="14">
        <f t="shared" si="8"/>
        <v>7479</v>
      </c>
      <c r="E22" s="14">
        <f t="shared" si="9"/>
        <v>0</v>
      </c>
      <c r="F22" s="14">
        <v>0</v>
      </c>
      <c r="G22" s="14">
        <v>0</v>
      </c>
      <c r="H22" s="14">
        <f t="shared" si="10"/>
        <v>0</v>
      </c>
      <c r="I22" s="14">
        <v>0</v>
      </c>
      <c r="J22" s="14">
        <v>0</v>
      </c>
      <c r="K22" s="14">
        <f t="shared" si="11"/>
        <v>7479</v>
      </c>
      <c r="L22" s="14">
        <v>6403</v>
      </c>
      <c r="M22" s="14">
        <v>1076</v>
      </c>
      <c r="N22" s="14">
        <f t="shared" si="12"/>
        <v>7556</v>
      </c>
      <c r="O22" s="14">
        <f t="shared" si="13"/>
        <v>6403</v>
      </c>
      <c r="P22" s="14">
        <v>6403</v>
      </c>
      <c r="Q22" s="14">
        <v>0</v>
      </c>
      <c r="R22" s="14">
        <v>0</v>
      </c>
      <c r="S22" s="14">
        <v>0</v>
      </c>
      <c r="T22" s="14">
        <v>0</v>
      </c>
      <c r="U22" s="14">
        <f t="shared" si="14"/>
        <v>1076</v>
      </c>
      <c r="V22" s="14">
        <v>1076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15"/>
        <v>77</v>
      </c>
      <c r="AB22" s="14">
        <v>77</v>
      </c>
      <c r="AC22" s="14">
        <v>0</v>
      </c>
    </row>
    <row r="23" spans="1:29" ht="13.5">
      <c r="A23" s="25" t="s">
        <v>6</v>
      </c>
      <c r="B23" s="25" t="s">
        <v>39</v>
      </c>
      <c r="C23" s="26" t="s">
        <v>40</v>
      </c>
      <c r="D23" s="14">
        <f t="shared" si="8"/>
        <v>7043</v>
      </c>
      <c r="E23" s="14">
        <f t="shared" si="9"/>
        <v>0</v>
      </c>
      <c r="F23" s="14">
        <v>0</v>
      </c>
      <c r="G23" s="14">
        <v>0</v>
      </c>
      <c r="H23" s="14">
        <f t="shared" si="10"/>
        <v>0</v>
      </c>
      <c r="I23" s="14">
        <v>0</v>
      </c>
      <c r="J23" s="14">
        <v>0</v>
      </c>
      <c r="K23" s="14">
        <f t="shared" si="11"/>
        <v>7043</v>
      </c>
      <c r="L23" s="14">
        <v>5246</v>
      </c>
      <c r="M23" s="14">
        <v>1797</v>
      </c>
      <c r="N23" s="14">
        <f t="shared" si="12"/>
        <v>7043</v>
      </c>
      <c r="O23" s="14">
        <f t="shared" si="13"/>
        <v>5246</v>
      </c>
      <c r="P23" s="14">
        <v>5246</v>
      </c>
      <c r="Q23" s="14">
        <v>0</v>
      </c>
      <c r="R23" s="14">
        <v>0</v>
      </c>
      <c r="S23" s="14">
        <v>0</v>
      </c>
      <c r="T23" s="14">
        <v>0</v>
      </c>
      <c r="U23" s="14">
        <f t="shared" si="14"/>
        <v>1797</v>
      </c>
      <c r="V23" s="14">
        <v>1797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15"/>
        <v>0</v>
      </c>
      <c r="AB23" s="14">
        <v>0</v>
      </c>
      <c r="AC23" s="14">
        <v>0</v>
      </c>
    </row>
    <row r="24" spans="1:29" ht="13.5">
      <c r="A24" s="25" t="s">
        <v>6</v>
      </c>
      <c r="B24" s="25" t="s">
        <v>41</v>
      </c>
      <c r="C24" s="26" t="s">
        <v>4</v>
      </c>
      <c r="D24" s="14">
        <f t="shared" si="8"/>
        <v>6021</v>
      </c>
      <c r="E24" s="14">
        <f t="shared" si="9"/>
        <v>0</v>
      </c>
      <c r="F24" s="14">
        <v>0</v>
      </c>
      <c r="G24" s="14">
        <v>0</v>
      </c>
      <c r="H24" s="14">
        <f t="shared" si="10"/>
        <v>0</v>
      </c>
      <c r="I24" s="14">
        <v>0</v>
      </c>
      <c r="J24" s="14">
        <v>0</v>
      </c>
      <c r="K24" s="14">
        <f t="shared" si="11"/>
        <v>6021</v>
      </c>
      <c r="L24" s="14">
        <v>4605</v>
      </c>
      <c r="M24" s="14">
        <v>1416</v>
      </c>
      <c r="N24" s="14">
        <f t="shared" si="12"/>
        <v>6021</v>
      </c>
      <c r="O24" s="14">
        <f t="shared" si="13"/>
        <v>4605</v>
      </c>
      <c r="P24" s="14">
        <v>0</v>
      </c>
      <c r="Q24" s="14">
        <v>0</v>
      </c>
      <c r="R24" s="14">
        <v>4605</v>
      </c>
      <c r="S24" s="14">
        <v>0</v>
      </c>
      <c r="T24" s="14">
        <v>0</v>
      </c>
      <c r="U24" s="14">
        <f t="shared" si="14"/>
        <v>1416</v>
      </c>
      <c r="V24" s="14">
        <v>0</v>
      </c>
      <c r="W24" s="14">
        <v>0</v>
      </c>
      <c r="X24" s="14">
        <v>1416</v>
      </c>
      <c r="Y24" s="14">
        <v>0</v>
      </c>
      <c r="Z24" s="14">
        <v>0</v>
      </c>
      <c r="AA24" s="14">
        <f t="shared" si="15"/>
        <v>0</v>
      </c>
      <c r="AB24" s="14">
        <v>0</v>
      </c>
      <c r="AC24" s="14">
        <v>0</v>
      </c>
    </row>
    <row r="25" spans="1:29" ht="13.5">
      <c r="A25" s="25" t="s">
        <v>6</v>
      </c>
      <c r="B25" s="25" t="s">
        <v>42</v>
      </c>
      <c r="C25" s="26" t="s">
        <v>1</v>
      </c>
      <c r="D25" s="14">
        <f t="shared" si="8"/>
        <v>2501</v>
      </c>
      <c r="E25" s="14">
        <f t="shared" si="9"/>
        <v>0</v>
      </c>
      <c r="F25" s="14">
        <v>0</v>
      </c>
      <c r="G25" s="14">
        <v>0</v>
      </c>
      <c r="H25" s="14">
        <f t="shared" si="10"/>
        <v>0</v>
      </c>
      <c r="I25" s="14">
        <v>0</v>
      </c>
      <c r="J25" s="14">
        <v>0</v>
      </c>
      <c r="K25" s="14">
        <f t="shared" si="11"/>
        <v>2501</v>
      </c>
      <c r="L25" s="14">
        <v>2152</v>
      </c>
      <c r="M25" s="14">
        <v>349</v>
      </c>
      <c r="N25" s="14">
        <f t="shared" si="12"/>
        <v>2506</v>
      </c>
      <c r="O25" s="14">
        <f t="shared" si="13"/>
        <v>2152</v>
      </c>
      <c r="P25" s="14">
        <v>2152</v>
      </c>
      <c r="Q25" s="14">
        <v>0</v>
      </c>
      <c r="R25" s="14">
        <v>0</v>
      </c>
      <c r="S25" s="14">
        <v>0</v>
      </c>
      <c r="T25" s="14">
        <v>0</v>
      </c>
      <c r="U25" s="14">
        <f t="shared" si="14"/>
        <v>349</v>
      </c>
      <c r="V25" s="14">
        <v>0</v>
      </c>
      <c r="W25" s="14">
        <v>349</v>
      </c>
      <c r="X25" s="14">
        <v>0</v>
      </c>
      <c r="Y25" s="14">
        <v>0</v>
      </c>
      <c r="Z25" s="14">
        <v>0</v>
      </c>
      <c r="AA25" s="14">
        <f t="shared" si="15"/>
        <v>5</v>
      </c>
      <c r="AB25" s="14">
        <v>5</v>
      </c>
      <c r="AC25" s="14">
        <v>0</v>
      </c>
    </row>
    <row r="26" spans="1:29" ht="13.5">
      <c r="A26" s="25" t="s">
        <v>6</v>
      </c>
      <c r="B26" s="25" t="s">
        <v>43</v>
      </c>
      <c r="C26" s="26" t="s">
        <v>44</v>
      </c>
      <c r="D26" s="14">
        <f t="shared" si="8"/>
        <v>1819</v>
      </c>
      <c r="E26" s="14">
        <f t="shared" si="9"/>
        <v>0</v>
      </c>
      <c r="F26" s="14">
        <v>0</v>
      </c>
      <c r="G26" s="14">
        <v>0</v>
      </c>
      <c r="H26" s="14">
        <f t="shared" si="10"/>
        <v>1819</v>
      </c>
      <c r="I26" s="14">
        <v>1401</v>
      </c>
      <c r="J26" s="14">
        <v>418</v>
      </c>
      <c r="K26" s="14">
        <f t="shared" si="11"/>
        <v>0</v>
      </c>
      <c r="L26" s="14">
        <v>0</v>
      </c>
      <c r="M26" s="14">
        <v>0</v>
      </c>
      <c r="N26" s="14">
        <f t="shared" si="12"/>
        <v>1834</v>
      </c>
      <c r="O26" s="14">
        <f t="shared" si="13"/>
        <v>1401</v>
      </c>
      <c r="P26" s="14">
        <v>1401</v>
      </c>
      <c r="Q26" s="14">
        <v>0</v>
      </c>
      <c r="R26" s="14">
        <v>0</v>
      </c>
      <c r="S26" s="14">
        <v>0</v>
      </c>
      <c r="T26" s="14">
        <v>0</v>
      </c>
      <c r="U26" s="14">
        <f t="shared" si="14"/>
        <v>418</v>
      </c>
      <c r="V26" s="14">
        <v>418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15"/>
        <v>15</v>
      </c>
      <c r="AB26" s="14">
        <v>15</v>
      </c>
      <c r="AC26" s="14">
        <v>0</v>
      </c>
    </row>
    <row r="27" spans="1:29" ht="13.5">
      <c r="A27" s="25" t="s">
        <v>6</v>
      </c>
      <c r="B27" s="25" t="s">
        <v>45</v>
      </c>
      <c r="C27" s="26" t="s">
        <v>46</v>
      </c>
      <c r="D27" s="14">
        <f t="shared" si="8"/>
        <v>7860</v>
      </c>
      <c r="E27" s="14">
        <f t="shared" si="9"/>
        <v>0</v>
      </c>
      <c r="F27" s="14">
        <v>0</v>
      </c>
      <c r="G27" s="14">
        <v>0</v>
      </c>
      <c r="H27" s="14">
        <f t="shared" si="10"/>
        <v>0</v>
      </c>
      <c r="I27" s="14">
        <v>0</v>
      </c>
      <c r="J27" s="14">
        <v>0</v>
      </c>
      <c r="K27" s="14">
        <f t="shared" si="11"/>
        <v>7860</v>
      </c>
      <c r="L27" s="14">
        <v>5648</v>
      </c>
      <c r="M27" s="14">
        <v>2212</v>
      </c>
      <c r="N27" s="14">
        <f t="shared" si="12"/>
        <v>8903</v>
      </c>
      <c r="O27" s="14">
        <f t="shared" si="13"/>
        <v>6691</v>
      </c>
      <c r="P27" s="14">
        <v>6691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14"/>
        <v>2212</v>
      </c>
      <c r="V27" s="14">
        <v>2212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15"/>
        <v>0</v>
      </c>
      <c r="AB27" s="14">
        <v>0</v>
      </c>
      <c r="AC27" s="14">
        <v>0</v>
      </c>
    </row>
    <row r="28" spans="1:29" ht="13.5">
      <c r="A28" s="25" t="s">
        <v>6</v>
      </c>
      <c r="B28" s="25" t="s">
        <v>47</v>
      </c>
      <c r="C28" s="26" t="s">
        <v>48</v>
      </c>
      <c r="D28" s="14">
        <f t="shared" si="8"/>
        <v>5181</v>
      </c>
      <c r="E28" s="14">
        <f t="shared" si="9"/>
        <v>0</v>
      </c>
      <c r="F28" s="14">
        <v>0</v>
      </c>
      <c r="G28" s="14">
        <v>0</v>
      </c>
      <c r="H28" s="14">
        <f t="shared" si="10"/>
        <v>0</v>
      </c>
      <c r="I28" s="14">
        <v>0</v>
      </c>
      <c r="J28" s="14">
        <v>0</v>
      </c>
      <c r="K28" s="14">
        <f t="shared" si="11"/>
        <v>5181</v>
      </c>
      <c r="L28" s="14">
        <v>3012</v>
      </c>
      <c r="M28" s="14">
        <v>2169</v>
      </c>
      <c r="N28" s="14">
        <f t="shared" si="12"/>
        <v>5384</v>
      </c>
      <c r="O28" s="14">
        <f t="shared" si="13"/>
        <v>3012</v>
      </c>
      <c r="P28" s="14">
        <v>3012</v>
      </c>
      <c r="Q28" s="14">
        <v>0</v>
      </c>
      <c r="R28" s="14">
        <v>0</v>
      </c>
      <c r="S28" s="14">
        <v>0</v>
      </c>
      <c r="T28" s="14">
        <v>0</v>
      </c>
      <c r="U28" s="14">
        <f t="shared" si="14"/>
        <v>2169</v>
      </c>
      <c r="V28" s="14">
        <v>2169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15"/>
        <v>203</v>
      </c>
      <c r="AB28" s="14">
        <v>203</v>
      </c>
      <c r="AC28" s="14">
        <v>0</v>
      </c>
    </row>
    <row r="29" spans="1:29" ht="13.5">
      <c r="A29" s="25" t="s">
        <v>6</v>
      </c>
      <c r="B29" s="25" t="s">
        <v>49</v>
      </c>
      <c r="C29" s="26" t="s">
        <v>50</v>
      </c>
      <c r="D29" s="14">
        <f t="shared" si="8"/>
        <v>7384</v>
      </c>
      <c r="E29" s="14">
        <f t="shared" si="9"/>
        <v>7384</v>
      </c>
      <c r="F29" s="14">
        <v>6167</v>
      </c>
      <c r="G29" s="14">
        <v>1217</v>
      </c>
      <c r="H29" s="14">
        <f t="shared" si="10"/>
        <v>0</v>
      </c>
      <c r="I29" s="14">
        <v>0</v>
      </c>
      <c r="J29" s="14">
        <v>0</v>
      </c>
      <c r="K29" s="14">
        <f t="shared" si="11"/>
        <v>0</v>
      </c>
      <c r="L29" s="14">
        <v>0</v>
      </c>
      <c r="M29" s="14">
        <v>0</v>
      </c>
      <c r="N29" s="14">
        <f t="shared" si="12"/>
        <v>7410</v>
      </c>
      <c r="O29" s="14">
        <f t="shared" si="13"/>
        <v>6167</v>
      </c>
      <c r="P29" s="14">
        <v>5034</v>
      </c>
      <c r="Q29" s="14">
        <v>0</v>
      </c>
      <c r="R29" s="14">
        <v>1133</v>
      </c>
      <c r="S29" s="14">
        <v>0</v>
      </c>
      <c r="T29" s="14">
        <v>0</v>
      </c>
      <c r="U29" s="14">
        <f t="shared" si="14"/>
        <v>1217</v>
      </c>
      <c r="V29" s="14">
        <v>993</v>
      </c>
      <c r="W29" s="14">
        <v>0</v>
      </c>
      <c r="X29" s="14">
        <v>224</v>
      </c>
      <c r="Y29" s="14">
        <v>0</v>
      </c>
      <c r="Z29" s="14">
        <v>0</v>
      </c>
      <c r="AA29" s="14">
        <f t="shared" si="15"/>
        <v>26</v>
      </c>
      <c r="AB29" s="14">
        <v>26</v>
      </c>
      <c r="AC29" s="14">
        <v>0</v>
      </c>
    </row>
    <row r="30" spans="1:29" ht="13.5">
      <c r="A30" s="25" t="s">
        <v>6</v>
      </c>
      <c r="B30" s="25" t="s">
        <v>51</v>
      </c>
      <c r="C30" s="26" t="s">
        <v>52</v>
      </c>
      <c r="D30" s="14">
        <f t="shared" si="8"/>
        <v>8741</v>
      </c>
      <c r="E30" s="14">
        <f t="shared" si="9"/>
        <v>8741</v>
      </c>
      <c r="F30" s="14">
        <v>6728</v>
      </c>
      <c r="G30" s="14">
        <v>2013</v>
      </c>
      <c r="H30" s="14">
        <f t="shared" si="10"/>
        <v>0</v>
      </c>
      <c r="I30" s="14">
        <v>0</v>
      </c>
      <c r="J30" s="14">
        <v>0</v>
      </c>
      <c r="K30" s="14">
        <f t="shared" si="11"/>
        <v>0</v>
      </c>
      <c r="L30" s="14">
        <v>0</v>
      </c>
      <c r="M30" s="14">
        <v>0</v>
      </c>
      <c r="N30" s="14">
        <f t="shared" si="12"/>
        <v>8741</v>
      </c>
      <c r="O30" s="14">
        <f t="shared" si="13"/>
        <v>6728</v>
      </c>
      <c r="P30" s="14">
        <v>5492</v>
      </c>
      <c r="Q30" s="14">
        <v>0</v>
      </c>
      <c r="R30" s="14">
        <v>1236</v>
      </c>
      <c r="S30" s="14">
        <v>0</v>
      </c>
      <c r="T30" s="14">
        <v>0</v>
      </c>
      <c r="U30" s="14">
        <f t="shared" si="14"/>
        <v>2013</v>
      </c>
      <c r="V30" s="14">
        <v>1643</v>
      </c>
      <c r="W30" s="14">
        <v>0</v>
      </c>
      <c r="X30" s="14">
        <v>370</v>
      </c>
      <c r="Y30" s="14">
        <v>0</v>
      </c>
      <c r="Z30" s="14">
        <v>0</v>
      </c>
      <c r="AA30" s="14">
        <f t="shared" si="15"/>
        <v>0</v>
      </c>
      <c r="AB30" s="14">
        <v>0</v>
      </c>
      <c r="AC30" s="14">
        <v>0</v>
      </c>
    </row>
    <row r="31" spans="1:29" ht="13.5">
      <c r="A31" s="25" t="s">
        <v>6</v>
      </c>
      <c r="B31" s="25" t="s">
        <v>53</v>
      </c>
      <c r="C31" s="26" t="s">
        <v>54</v>
      </c>
      <c r="D31" s="14">
        <f t="shared" si="8"/>
        <v>11717</v>
      </c>
      <c r="E31" s="14">
        <f t="shared" si="9"/>
        <v>11717</v>
      </c>
      <c r="F31" s="14">
        <v>10091</v>
      </c>
      <c r="G31" s="14">
        <v>1626</v>
      </c>
      <c r="H31" s="14">
        <f t="shared" si="10"/>
        <v>0</v>
      </c>
      <c r="I31" s="14">
        <v>0</v>
      </c>
      <c r="J31" s="14">
        <v>0</v>
      </c>
      <c r="K31" s="14">
        <f t="shared" si="11"/>
        <v>0</v>
      </c>
      <c r="L31" s="14">
        <v>0</v>
      </c>
      <c r="M31" s="14">
        <v>0</v>
      </c>
      <c r="N31" s="14">
        <f t="shared" si="12"/>
        <v>11717</v>
      </c>
      <c r="O31" s="14">
        <f t="shared" si="13"/>
        <v>10091</v>
      </c>
      <c r="P31" s="14">
        <v>8237</v>
      </c>
      <c r="Q31" s="14">
        <v>0</v>
      </c>
      <c r="R31" s="14">
        <v>1854</v>
      </c>
      <c r="S31" s="14">
        <v>0</v>
      </c>
      <c r="T31" s="14">
        <v>0</v>
      </c>
      <c r="U31" s="14">
        <f t="shared" si="14"/>
        <v>1626</v>
      </c>
      <c r="V31" s="14">
        <v>1329</v>
      </c>
      <c r="W31" s="14">
        <v>0</v>
      </c>
      <c r="X31" s="14">
        <v>297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6</v>
      </c>
      <c r="B32" s="25" t="s">
        <v>55</v>
      </c>
      <c r="C32" s="26" t="s">
        <v>56</v>
      </c>
      <c r="D32" s="14">
        <f t="shared" si="8"/>
        <v>1739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1739</v>
      </c>
      <c r="L32" s="14">
        <v>1422</v>
      </c>
      <c r="M32" s="14">
        <v>317</v>
      </c>
      <c r="N32" s="14">
        <f t="shared" si="12"/>
        <v>1739</v>
      </c>
      <c r="O32" s="14">
        <f t="shared" si="13"/>
        <v>1422</v>
      </c>
      <c r="P32" s="14">
        <v>1422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317</v>
      </c>
      <c r="V32" s="14">
        <v>317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6</v>
      </c>
      <c r="B33" s="25" t="s">
        <v>57</v>
      </c>
      <c r="C33" s="26" t="s">
        <v>58</v>
      </c>
      <c r="D33" s="14">
        <f t="shared" si="8"/>
        <v>6126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6126</v>
      </c>
      <c r="L33" s="14">
        <v>5521</v>
      </c>
      <c r="M33" s="14">
        <v>605</v>
      </c>
      <c r="N33" s="14">
        <f t="shared" si="12"/>
        <v>6126</v>
      </c>
      <c r="O33" s="14">
        <f t="shared" si="13"/>
        <v>5521</v>
      </c>
      <c r="P33" s="14">
        <v>5521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605</v>
      </c>
      <c r="V33" s="14">
        <v>605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6</v>
      </c>
      <c r="B34" s="25" t="s">
        <v>59</v>
      </c>
      <c r="C34" s="26" t="s">
        <v>60</v>
      </c>
      <c r="D34" s="14">
        <f t="shared" si="8"/>
        <v>10125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10125</v>
      </c>
      <c r="L34" s="14">
        <v>8658</v>
      </c>
      <c r="M34" s="14">
        <v>1467</v>
      </c>
      <c r="N34" s="14">
        <f t="shared" si="12"/>
        <v>10125</v>
      </c>
      <c r="O34" s="14">
        <f t="shared" si="13"/>
        <v>8658</v>
      </c>
      <c r="P34" s="14">
        <v>8658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1467</v>
      </c>
      <c r="V34" s="14">
        <v>1467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6</v>
      </c>
      <c r="B35" s="25" t="s">
        <v>61</v>
      </c>
      <c r="C35" s="26" t="s">
        <v>62</v>
      </c>
      <c r="D35" s="14">
        <f t="shared" si="8"/>
        <v>4621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4621</v>
      </c>
      <c r="L35" s="14">
        <v>3656</v>
      </c>
      <c r="M35" s="14">
        <v>965</v>
      </c>
      <c r="N35" s="14">
        <f t="shared" si="12"/>
        <v>4621</v>
      </c>
      <c r="O35" s="14">
        <f t="shared" si="13"/>
        <v>3656</v>
      </c>
      <c r="P35" s="14">
        <v>3656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965</v>
      </c>
      <c r="V35" s="14">
        <v>965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6</v>
      </c>
      <c r="B36" s="25" t="s">
        <v>63</v>
      </c>
      <c r="C36" s="26" t="s">
        <v>5</v>
      </c>
      <c r="D36" s="14">
        <f t="shared" si="8"/>
        <v>8575</v>
      </c>
      <c r="E36" s="14">
        <f t="shared" si="9"/>
        <v>1314</v>
      </c>
      <c r="F36" s="14">
        <v>1046</v>
      </c>
      <c r="G36" s="14">
        <v>268</v>
      </c>
      <c r="H36" s="14">
        <f t="shared" si="10"/>
        <v>0</v>
      </c>
      <c r="I36" s="14">
        <v>0</v>
      </c>
      <c r="J36" s="14">
        <v>0</v>
      </c>
      <c r="K36" s="14">
        <f t="shared" si="11"/>
        <v>7261</v>
      </c>
      <c r="L36" s="14">
        <v>6692</v>
      </c>
      <c r="M36" s="14">
        <v>569</v>
      </c>
      <c r="N36" s="14">
        <f t="shared" si="12"/>
        <v>8575</v>
      </c>
      <c r="O36" s="14">
        <f t="shared" si="13"/>
        <v>7738</v>
      </c>
      <c r="P36" s="14">
        <v>7738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837</v>
      </c>
      <c r="V36" s="14">
        <v>837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6</v>
      </c>
      <c r="B37" s="25" t="s">
        <v>64</v>
      </c>
      <c r="C37" s="26" t="s">
        <v>205</v>
      </c>
      <c r="D37" s="14">
        <f t="shared" si="8"/>
        <v>8864</v>
      </c>
      <c r="E37" s="14">
        <f t="shared" si="9"/>
        <v>4417</v>
      </c>
      <c r="F37" s="14">
        <v>3565</v>
      </c>
      <c r="G37" s="14">
        <v>852</v>
      </c>
      <c r="H37" s="14">
        <f t="shared" si="10"/>
        <v>0</v>
      </c>
      <c r="I37" s="14">
        <v>0</v>
      </c>
      <c r="J37" s="14">
        <v>0</v>
      </c>
      <c r="K37" s="14">
        <f t="shared" si="11"/>
        <v>4447</v>
      </c>
      <c r="L37" s="14">
        <v>4148</v>
      </c>
      <c r="M37" s="14">
        <v>299</v>
      </c>
      <c r="N37" s="14">
        <f t="shared" si="12"/>
        <v>8864</v>
      </c>
      <c r="O37" s="14">
        <f t="shared" si="13"/>
        <v>7713</v>
      </c>
      <c r="P37" s="14">
        <v>7703</v>
      </c>
      <c r="Q37" s="14">
        <v>0</v>
      </c>
      <c r="R37" s="14">
        <v>10</v>
      </c>
      <c r="S37" s="14">
        <v>0</v>
      </c>
      <c r="T37" s="14">
        <v>0</v>
      </c>
      <c r="U37" s="14">
        <f t="shared" si="14"/>
        <v>1151</v>
      </c>
      <c r="V37" s="14">
        <v>1151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6</v>
      </c>
      <c r="B38" s="25" t="s">
        <v>65</v>
      </c>
      <c r="C38" s="26" t="s">
        <v>0</v>
      </c>
      <c r="D38" s="14">
        <f t="shared" si="8"/>
        <v>4438</v>
      </c>
      <c r="E38" s="14">
        <f t="shared" si="9"/>
        <v>2996</v>
      </c>
      <c r="F38" s="14">
        <v>2581</v>
      </c>
      <c r="G38" s="14">
        <v>415</v>
      </c>
      <c r="H38" s="14">
        <f t="shared" si="10"/>
        <v>0</v>
      </c>
      <c r="I38" s="14">
        <v>0</v>
      </c>
      <c r="J38" s="14">
        <v>0</v>
      </c>
      <c r="K38" s="14">
        <f t="shared" si="11"/>
        <v>1442</v>
      </c>
      <c r="L38" s="14">
        <v>1268</v>
      </c>
      <c r="M38" s="14">
        <v>174</v>
      </c>
      <c r="N38" s="14">
        <f t="shared" si="12"/>
        <v>4438</v>
      </c>
      <c r="O38" s="14">
        <f t="shared" si="13"/>
        <v>3849</v>
      </c>
      <c r="P38" s="14">
        <v>3849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589</v>
      </c>
      <c r="V38" s="14">
        <v>589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6</v>
      </c>
      <c r="B39" s="25" t="s">
        <v>66</v>
      </c>
      <c r="C39" s="26" t="s">
        <v>208</v>
      </c>
      <c r="D39" s="14">
        <f t="shared" si="8"/>
        <v>6230</v>
      </c>
      <c r="E39" s="14">
        <f t="shared" si="9"/>
        <v>1475</v>
      </c>
      <c r="F39" s="14">
        <v>1185</v>
      </c>
      <c r="G39" s="14">
        <v>290</v>
      </c>
      <c r="H39" s="14">
        <f t="shared" si="10"/>
        <v>0</v>
      </c>
      <c r="I39" s="14">
        <v>0</v>
      </c>
      <c r="J39" s="14">
        <v>0</v>
      </c>
      <c r="K39" s="14">
        <f t="shared" si="11"/>
        <v>4755</v>
      </c>
      <c r="L39" s="14">
        <v>4569</v>
      </c>
      <c r="M39" s="14">
        <v>186</v>
      </c>
      <c r="N39" s="14">
        <f t="shared" si="12"/>
        <v>6230</v>
      </c>
      <c r="O39" s="14">
        <f t="shared" si="13"/>
        <v>5755</v>
      </c>
      <c r="P39" s="14">
        <v>5755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475</v>
      </c>
      <c r="V39" s="14">
        <v>475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6</v>
      </c>
      <c r="B40" s="25" t="s">
        <v>67</v>
      </c>
      <c r="C40" s="26" t="s">
        <v>68</v>
      </c>
      <c r="D40" s="14">
        <f t="shared" si="8"/>
        <v>3916</v>
      </c>
      <c r="E40" s="14">
        <f t="shared" si="9"/>
        <v>2462</v>
      </c>
      <c r="F40" s="14">
        <v>2263</v>
      </c>
      <c r="G40" s="14">
        <v>199</v>
      </c>
      <c r="H40" s="14">
        <f t="shared" si="10"/>
        <v>0</v>
      </c>
      <c r="I40" s="14">
        <v>0</v>
      </c>
      <c r="J40" s="14">
        <v>0</v>
      </c>
      <c r="K40" s="14">
        <f t="shared" si="11"/>
        <v>1454</v>
      </c>
      <c r="L40" s="14">
        <v>1383</v>
      </c>
      <c r="M40" s="14">
        <v>71</v>
      </c>
      <c r="N40" s="14">
        <f t="shared" si="12"/>
        <v>3916</v>
      </c>
      <c r="O40" s="14">
        <f t="shared" si="13"/>
        <v>3646</v>
      </c>
      <c r="P40" s="14">
        <v>3646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270</v>
      </c>
      <c r="V40" s="14">
        <v>240</v>
      </c>
      <c r="W40" s="14">
        <v>0</v>
      </c>
      <c r="X40" s="14">
        <v>30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6</v>
      </c>
      <c r="B41" s="25" t="s">
        <v>69</v>
      </c>
      <c r="C41" s="26" t="s">
        <v>70</v>
      </c>
      <c r="D41" s="14">
        <f t="shared" si="8"/>
        <v>5311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5311</v>
      </c>
      <c r="L41" s="14">
        <v>4917</v>
      </c>
      <c r="M41" s="14">
        <v>394</v>
      </c>
      <c r="N41" s="14">
        <f t="shared" si="12"/>
        <v>5311</v>
      </c>
      <c r="O41" s="14">
        <f t="shared" si="13"/>
        <v>4917</v>
      </c>
      <c r="P41" s="14">
        <v>4917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394</v>
      </c>
      <c r="V41" s="14">
        <v>394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6</v>
      </c>
      <c r="B42" s="25" t="s">
        <v>71</v>
      </c>
      <c r="C42" s="26" t="s">
        <v>72</v>
      </c>
      <c r="D42" s="14">
        <f t="shared" si="8"/>
        <v>8563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8563</v>
      </c>
      <c r="L42" s="14">
        <v>6978</v>
      </c>
      <c r="M42" s="14">
        <v>1585</v>
      </c>
      <c r="N42" s="14">
        <f t="shared" si="12"/>
        <v>8563</v>
      </c>
      <c r="O42" s="14">
        <f t="shared" si="13"/>
        <v>6978</v>
      </c>
      <c r="P42" s="14">
        <v>6978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1585</v>
      </c>
      <c r="V42" s="14">
        <v>1492</v>
      </c>
      <c r="W42" s="14">
        <v>0</v>
      </c>
      <c r="X42" s="14">
        <v>93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6</v>
      </c>
      <c r="B43" s="25" t="s">
        <v>73</v>
      </c>
      <c r="C43" s="26" t="s">
        <v>74</v>
      </c>
      <c r="D43" s="14">
        <f t="shared" si="8"/>
        <v>3859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3859</v>
      </c>
      <c r="L43" s="14">
        <v>3353</v>
      </c>
      <c r="M43" s="14">
        <v>506</v>
      </c>
      <c r="N43" s="14">
        <f t="shared" si="12"/>
        <v>3859</v>
      </c>
      <c r="O43" s="14">
        <f t="shared" si="13"/>
        <v>3353</v>
      </c>
      <c r="P43" s="14">
        <v>3353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506</v>
      </c>
      <c r="V43" s="14">
        <v>506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6</v>
      </c>
      <c r="B44" s="25" t="s">
        <v>75</v>
      </c>
      <c r="C44" s="26" t="s">
        <v>76</v>
      </c>
      <c r="D44" s="14">
        <f t="shared" si="8"/>
        <v>6428</v>
      </c>
      <c r="E44" s="14">
        <f t="shared" si="9"/>
        <v>6428</v>
      </c>
      <c r="F44" s="14">
        <v>5853</v>
      </c>
      <c r="G44" s="14">
        <v>575</v>
      </c>
      <c r="H44" s="14">
        <f t="shared" si="10"/>
        <v>0</v>
      </c>
      <c r="I44" s="14">
        <v>0</v>
      </c>
      <c r="J44" s="14">
        <v>0</v>
      </c>
      <c r="K44" s="14">
        <f t="shared" si="11"/>
        <v>0</v>
      </c>
      <c r="L44" s="14">
        <v>0</v>
      </c>
      <c r="M44" s="14">
        <v>0</v>
      </c>
      <c r="N44" s="14">
        <f t="shared" si="12"/>
        <v>6428</v>
      </c>
      <c r="O44" s="14">
        <f t="shared" si="13"/>
        <v>5853</v>
      </c>
      <c r="P44" s="14">
        <v>5662</v>
      </c>
      <c r="Q44" s="14">
        <v>0</v>
      </c>
      <c r="R44" s="14">
        <v>191</v>
      </c>
      <c r="S44" s="14">
        <v>0</v>
      </c>
      <c r="T44" s="14">
        <v>0</v>
      </c>
      <c r="U44" s="14">
        <f t="shared" si="14"/>
        <v>575</v>
      </c>
      <c r="V44" s="14">
        <v>499</v>
      </c>
      <c r="W44" s="14">
        <v>0</v>
      </c>
      <c r="X44" s="14">
        <v>76</v>
      </c>
      <c r="Y44" s="14">
        <v>0</v>
      </c>
      <c r="Z44" s="14">
        <v>0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6</v>
      </c>
      <c r="B45" s="25" t="s">
        <v>77</v>
      </c>
      <c r="C45" s="26" t="s">
        <v>78</v>
      </c>
      <c r="D45" s="14">
        <f t="shared" si="8"/>
        <v>5587</v>
      </c>
      <c r="E45" s="14">
        <f t="shared" si="9"/>
        <v>5587</v>
      </c>
      <c r="F45" s="14">
        <v>4761</v>
      </c>
      <c r="G45" s="14">
        <v>826</v>
      </c>
      <c r="H45" s="14">
        <f t="shared" si="10"/>
        <v>0</v>
      </c>
      <c r="I45" s="14">
        <v>0</v>
      </c>
      <c r="J45" s="14">
        <v>0</v>
      </c>
      <c r="K45" s="14">
        <f t="shared" si="11"/>
        <v>0</v>
      </c>
      <c r="L45" s="14">
        <v>0</v>
      </c>
      <c r="M45" s="14">
        <v>0</v>
      </c>
      <c r="N45" s="14">
        <f t="shared" si="12"/>
        <v>5587</v>
      </c>
      <c r="O45" s="14">
        <f t="shared" si="13"/>
        <v>4761</v>
      </c>
      <c r="P45" s="14">
        <v>4605</v>
      </c>
      <c r="Q45" s="14">
        <v>0</v>
      </c>
      <c r="R45" s="14">
        <v>156</v>
      </c>
      <c r="S45" s="14">
        <v>0</v>
      </c>
      <c r="T45" s="14">
        <v>0</v>
      </c>
      <c r="U45" s="14">
        <f t="shared" si="14"/>
        <v>826</v>
      </c>
      <c r="V45" s="14">
        <v>718</v>
      </c>
      <c r="W45" s="14">
        <v>0</v>
      </c>
      <c r="X45" s="14">
        <v>108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6</v>
      </c>
      <c r="B46" s="25" t="s">
        <v>79</v>
      </c>
      <c r="C46" s="26" t="s">
        <v>80</v>
      </c>
      <c r="D46" s="14">
        <f t="shared" si="8"/>
        <v>4387</v>
      </c>
      <c r="E46" s="14">
        <f t="shared" si="9"/>
        <v>4387</v>
      </c>
      <c r="F46" s="14">
        <v>3791</v>
      </c>
      <c r="G46" s="14">
        <v>596</v>
      </c>
      <c r="H46" s="14">
        <f t="shared" si="10"/>
        <v>0</v>
      </c>
      <c r="I46" s="14">
        <v>0</v>
      </c>
      <c r="J46" s="14">
        <v>0</v>
      </c>
      <c r="K46" s="14">
        <f t="shared" si="11"/>
        <v>0</v>
      </c>
      <c r="L46" s="14">
        <v>0</v>
      </c>
      <c r="M46" s="14">
        <v>0</v>
      </c>
      <c r="N46" s="14">
        <f t="shared" si="12"/>
        <v>4387</v>
      </c>
      <c r="O46" s="14">
        <f t="shared" si="13"/>
        <v>3791</v>
      </c>
      <c r="P46" s="14">
        <v>3667</v>
      </c>
      <c r="Q46" s="14">
        <v>0</v>
      </c>
      <c r="R46" s="14">
        <v>124</v>
      </c>
      <c r="S46" s="14">
        <v>0</v>
      </c>
      <c r="T46" s="14">
        <v>0</v>
      </c>
      <c r="U46" s="14">
        <f t="shared" si="14"/>
        <v>596</v>
      </c>
      <c r="V46" s="14">
        <v>518</v>
      </c>
      <c r="W46" s="14">
        <v>0</v>
      </c>
      <c r="X46" s="14">
        <v>78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6</v>
      </c>
      <c r="B47" s="25" t="s">
        <v>81</v>
      </c>
      <c r="C47" s="26" t="s">
        <v>82</v>
      </c>
      <c r="D47" s="14">
        <f t="shared" si="8"/>
        <v>2429</v>
      </c>
      <c r="E47" s="14">
        <f t="shared" si="9"/>
        <v>2429</v>
      </c>
      <c r="F47" s="14">
        <v>2096</v>
      </c>
      <c r="G47" s="14">
        <v>333</v>
      </c>
      <c r="H47" s="14">
        <f t="shared" si="10"/>
        <v>0</v>
      </c>
      <c r="I47" s="14">
        <v>0</v>
      </c>
      <c r="J47" s="14">
        <v>0</v>
      </c>
      <c r="K47" s="14">
        <f t="shared" si="11"/>
        <v>0</v>
      </c>
      <c r="L47" s="14">
        <v>0</v>
      </c>
      <c r="M47" s="14">
        <v>0</v>
      </c>
      <c r="N47" s="14">
        <f t="shared" si="12"/>
        <v>2552</v>
      </c>
      <c r="O47" s="14">
        <f t="shared" si="13"/>
        <v>2096</v>
      </c>
      <c r="P47" s="14">
        <v>2027</v>
      </c>
      <c r="Q47" s="14">
        <v>0</v>
      </c>
      <c r="R47" s="14">
        <v>69</v>
      </c>
      <c r="S47" s="14">
        <v>0</v>
      </c>
      <c r="T47" s="14">
        <v>0</v>
      </c>
      <c r="U47" s="14">
        <f t="shared" si="14"/>
        <v>333</v>
      </c>
      <c r="V47" s="14">
        <v>289</v>
      </c>
      <c r="W47" s="14">
        <v>0</v>
      </c>
      <c r="X47" s="14">
        <v>44</v>
      </c>
      <c r="Y47" s="14">
        <v>0</v>
      </c>
      <c r="Z47" s="14">
        <v>0</v>
      </c>
      <c r="AA47" s="14">
        <f t="shared" si="15"/>
        <v>123</v>
      </c>
      <c r="AB47" s="14">
        <v>123</v>
      </c>
      <c r="AC47" s="14">
        <v>0</v>
      </c>
    </row>
    <row r="48" spans="1:29" ht="13.5">
      <c r="A48" s="25" t="s">
        <v>6</v>
      </c>
      <c r="B48" s="25" t="s">
        <v>83</v>
      </c>
      <c r="C48" s="26" t="s">
        <v>84</v>
      </c>
      <c r="D48" s="14">
        <f t="shared" si="8"/>
        <v>5626</v>
      </c>
      <c r="E48" s="14">
        <f t="shared" si="9"/>
        <v>5626</v>
      </c>
      <c r="F48" s="14">
        <v>4646</v>
      </c>
      <c r="G48" s="14">
        <v>980</v>
      </c>
      <c r="H48" s="14">
        <f t="shared" si="10"/>
        <v>0</v>
      </c>
      <c r="I48" s="14">
        <v>0</v>
      </c>
      <c r="J48" s="14">
        <v>0</v>
      </c>
      <c r="K48" s="14">
        <f t="shared" si="11"/>
        <v>0</v>
      </c>
      <c r="L48" s="14">
        <v>0</v>
      </c>
      <c r="M48" s="14">
        <v>0</v>
      </c>
      <c r="N48" s="14">
        <f t="shared" si="12"/>
        <v>5632</v>
      </c>
      <c r="O48" s="14">
        <f t="shared" si="13"/>
        <v>4646</v>
      </c>
      <c r="P48" s="14">
        <v>4494</v>
      </c>
      <c r="Q48" s="14">
        <v>0</v>
      </c>
      <c r="R48" s="14">
        <v>152</v>
      </c>
      <c r="S48" s="14">
        <v>0</v>
      </c>
      <c r="T48" s="14">
        <v>0</v>
      </c>
      <c r="U48" s="14">
        <f t="shared" si="14"/>
        <v>980</v>
      </c>
      <c r="V48" s="14">
        <v>852</v>
      </c>
      <c r="W48" s="14">
        <v>0</v>
      </c>
      <c r="X48" s="14">
        <v>128</v>
      </c>
      <c r="Y48" s="14">
        <v>0</v>
      </c>
      <c r="Z48" s="14">
        <v>0</v>
      </c>
      <c r="AA48" s="14">
        <f t="shared" si="15"/>
        <v>6</v>
      </c>
      <c r="AB48" s="14">
        <v>6</v>
      </c>
      <c r="AC48" s="14">
        <v>0</v>
      </c>
    </row>
    <row r="49" spans="1:29" ht="13.5">
      <c r="A49" s="25" t="s">
        <v>6</v>
      </c>
      <c r="B49" s="25" t="s">
        <v>85</v>
      </c>
      <c r="C49" s="26" t="s">
        <v>86</v>
      </c>
      <c r="D49" s="14">
        <f t="shared" si="8"/>
        <v>5161</v>
      </c>
      <c r="E49" s="14">
        <f t="shared" si="9"/>
        <v>5161</v>
      </c>
      <c r="F49" s="14">
        <v>4140</v>
      </c>
      <c r="G49" s="14">
        <v>1021</v>
      </c>
      <c r="H49" s="14">
        <f t="shared" si="10"/>
        <v>0</v>
      </c>
      <c r="I49" s="14">
        <v>0</v>
      </c>
      <c r="J49" s="14">
        <v>0</v>
      </c>
      <c r="K49" s="14">
        <f t="shared" si="11"/>
        <v>0</v>
      </c>
      <c r="L49" s="14">
        <v>0</v>
      </c>
      <c r="M49" s="14">
        <v>0</v>
      </c>
      <c r="N49" s="14">
        <f t="shared" si="12"/>
        <v>5311</v>
      </c>
      <c r="O49" s="14">
        <f t="shared" si="13"/>
        <v>4140</v>
      </c>
      <c r="P49" s="14">
        <v>4004</v>
      </c>
      <c r="Q49" s="14">
        <v>0</v>
      </c>
      <c r="R49" s="14">
        <v>136</v>
      </c>
      <c r="S49" s="14">
        <v>0</v>
      </c>
      <c r="T49" s="14">
        <v>0</v>
      </c>
      <c r="U49" s="14">
        <f t="shared" si="14"/>
        <v>1021</v>
      </c>
      <c r="V49" s="14">
        <v>887</v>
      </c>
      <c r="W49" s="14">
        <v>0</v>
      </c>
      <c r="X49" s="14">
        <v>134</v>
      </c>
      <c r="Y49" s="14">
        <v>0</v>
      </c>
      <c r="Z49" s="14">
        <v>0</v>
      </c>
      <c r="AA49" s="14">
        <f t="shared" si="15"/>
        <v>150</v>
      </c>
      <c r="AB49" s="14">
        <v>150</v>
      </c>
      <c r="AC49" s="14">
        <v>0</v>
      </c>
    </row>
    <row r="50" spans="1:29" ht="13.5">
      <c r="A50" s="25" t="s">
        <v>6</v>
      </c>
      <c r="B50" s="25" t="s">
        <v>87</v>
      </c>
      <c r="C50" s="26" t="s">
        <v>88</v>
      </c>
      <c r="D50" s="14">
        <f t="shared" si="8"/>
        <v>3269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3269</v>
      </c>
      <c r="L50" s="14">
        <v>2311</v>
      </c>
      <c r="M50" s="14">
        <v>958</v>
      </c>
      <c r="N50" s="14">
        <f t="shared" si="12"/>
        <v>3269</v>
      </c>
      <c r="O50" s="14">
        <f t="shared" si="13"/>
        <v>2311</v>
      </c>
      <c r="P50" s="14">
        <v>2311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958</v>
      </c>
      <c r="V50" s="14">
        <v>904</v>
      </c>
      <c r="W50" s="14">
        <v>0</v>
      </c>
      <c r="X50" s="14">
        <v>54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6</v>
      </c>
      <c r="B51" s="25" t="s">
        <v>89</v>
      </c>
      <c r="C51" s="26" t="s">
        <v>90</v>
      </c>
      <c r="D51" s="14">
        <f t="shared" si="8"/>
        <v>6239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6239</v>
      </c>
      <c r="L51" s="14">
        <v>4889</v>
      </c>
      <c r="M51" s="14">
        <v>1350</v>
      </c>
      <c r="N51" s="14">
        <f t="shared" si="12"/>
        <v>6239</v>
      </c>
      <c r="O51" s="14">
        <f t="shared" si="13"/>
        <v>4889</v>
      </c>
      <c r="P51" s="14">
        <v>4889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1350</v>
      </c>
      <c r="V51" s="14">
        <v>1269</v>
      </c>
      <c r="W51" s="14">
        <v>0</v>
      </c>
      <c r="X51" s="14">
        <v>81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6</v>
      </c>
      <c r="B52" s="25" t="s">
        <v>91</v>
      </c>
      <c r="C52" s="26" t="s">
        <v>2</v>
      </c>
      <c r="D52" s="14">
        <f t="shared" si="8"/>
        <v>1486</v>
      </c>
      <c r="E52" s="14">
        <f t="shared" si="9"/>
        <v>0</v>
      </c>
      <c r="F52" s="14">
        <v>0</v>
      </c>
      <c r="G52" s="14">
        <v>0</v>
      </c>
      <c r="H52" s="14">
        <f t="shared" si="10"/>
        <v>1222</v>
      </c>
      <c r="I52" s="14">
        <v>1222</v>
      </c>
      <c r="J52" s="14">
        <v>0</v>
      </c>
      <c r="K52" s="14">
        <f t="shared" si="11"/>
        <v>264</v>
      </c>
      <c r="L52" s="14">
        <v>0</v>
      </c>
      <c r="M52" s="14">
        <v>264</v>
      </c>
      <c r="N52" s="14">
        <f t="shared" si="12"/>
        <v>1618</v>
      </c>
      <c r="O52" s="14">
        <f t="shared" si="13"/>
        <v>1222</v>
      </c>
      <c r="P52" s="14">
        <v>1222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264</v>
      </c>
      <c r="V52" s="14">
        <v>0</v>
      </c>
      <c r="W52" s="14">
        <v>0</v>
      </c>
      <c r="X52" s="14">
        <v>264</v>
      </c>
      <c r="Y52" s="14">
        <v>0</v>
      </c>
      <c r="Z52" s="14">
        <v>0</v>
      </c>
      <c r="AA52" s="14">
        <f t="shared" si="15"/>
        <v>132</v>
      </c>
      <c r="AB52" s="14">
        <v>132</v>
      </c>
      <c r="AC52" s="14">
        <v>0</v>
      </c>
    </row>
    <row r="53" spans="1:29" ht="13.5">
      <c r="A53" s="25" t="s">
        <v>6</v>
      </c>
      <c r="B53" s="25" t="s">
        <v>92</v>
      </c>
      <c r="C53" s="26" t="s">
        <v>93</v>
      </c>
      <c r="D53" s="14">
        <f t="shared" si="8"/>
        <v>5300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5300</v>
      </c>
      <c r="L53" s="14">
        <v>3966</v>
      </c>
      <c r="M53" s="14">
        <v>1334</v>
      </c>
      <c r="N53" s="14">
        <f t="shared" si="12"/>
        <v>5552</v>
      </c>
      <c r="O53" s="14">
        <f t="shared" si="13"/>
        <v>3966</v>
      </c>
      <c r="P53" s="14">
        <v>3966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1334</v>
      </c>
      <c r="V53" s="14">
        <v>1334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252</v>
      </c>
      <c r="AB53" s="14">
        <v>252</v>
      </c>
      <c r="AC53" s="14">
        <v>0</v>
      </c>
    </row>
    <row r="54" spans="1:29" ht="13.5">
      <c r="A54" s="25" t="s">
        <v>6</v>
      </c>
      <c r="B54" s="25" t="s">
        <v>94</v>
      </c>
      <c r="C54" s="26" t="s">
        <v>95</v>
      </c>
      <c r="D54" s="14">
        <f t="shared" si="8"/>
        <v>3390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3390</v>
      </c>
      <c r="L54" s="14">
        <v>3238</v>
      </c>
      <c r="M54" s="14">
        <v>152</v>
      </c>
      <c r="N54" s="14">
        <f t="shared" si="12"/>
        <v>3483</v>
      </c>
      <c r="O54" s="14">
        <f t="shared" si="13"/>
        <v>3238</v>
      </c>
      <c r="P54" s="14">
        <v>3238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152</v>
      </c>
      <c r="V54" s="14">
        <v>152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93</v>
      </c>
      <c r="AB54" s="14">
        <v>93</v>
      </c>
      <c r="AC54" s="14">
        <v>0</v>
      </c>
    </row>
    <row r="55" spans="1:29" ht="13.5">
      <c r="A55" s="25" t="s">
        <v>6</v>
      </c>
      <c r="B55" s="25" t="s">
        <v>96</v>
      </c>
      <c r="C55" s="26" t="s">
        <v>97</v>
      </c>
      <c r="D55" s="14">
        <f t="shared" si="8"/>
        <v>3469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3469</v>
      </c>
      <c r="L55" s="14">
        <v>3234</v>
      </c>
      <c r="M55" s="14">
        <v>235</v>
      </c>
      <c r="N55" s="14">
        <f t="shared" si="12"/>
        <v>3469</v>
      </c>
      <c r="O55" s="14">
        <f t="shared" si="13"/>
        <v>3234</v>
      </c>
      <c r="P55" s="14">
        <v>3234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235</v>
      </c>
      <c r="V55" s="14">
        <v>235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6</v>
      </c>
      <c r="B56" s="25" t="s">
        <v>98</v>
      </c>
      <c r="C56" s="26" t="s">
        <v>99</v>
      </c>
      <c r="D56" s="14">
        <f t="shared" si="8"/>
        <v>6041</v>
      </c>
      <c r="E56" s="14">
        <f t="shared" si="9"/>
        <v>0</v>
      </c>
      <c r="F56" s="14">
        <v>0</v>
      </c>
      <c r="G56" s="14">
        <v>0</v>
      </c>
      <c r="H56" s="14">
        <f t="shared" si="10"/>
        <v>6041</v>
      </c>
      <c r="I56" s="14">
        <v>5137</v>
      </c>
      <c r="J56" s="14">
        <v>904</v>
      </c>
      <c r="K56" s="14">
        <f t="shared" si="11"/>
        <v>0</v>
      </c>
      <c r="L56" s="14">
        <v>0</v>
      </c>
      <c r="M56" s="14">
        <v>0</v>
      </c>
      <c r="N56" s="14">
        <f t="shared" si="12"/>
        <v>6091</v>
      </c>
      <c r="O56" s="14">
        <f t="shared" si="13"/>
        <v>5137</v>
      </c>
      <c r="P56" s="14">
        <v>5036</v>
      </c>
      <c r="Q56" s="14">
        <v>0</v>
      </c>
      <c r="R56" s="14">
        <v>101</v>
      </c>
      <c r="S56" s="14">
        <v>0</v>
      </c>
      <c r="T56" s="14">
        <v>0</v>
      </c>
      <c r="U56" s="14">
        <f t="shared" si="14"/>
        <v>904</v>
      </c>
      <c r="V56" s="14">
        <v>541</v>
      </c>
      <c r="W56" s="14">
        <v>0</v>
      </c>
      <c r="X56" s="14">
        <v>363</v>
      </c>
      <c r="Y56" s="14">
        <v>0</v>
      </c>
      <c r="Z56" s="14">
        <v>0</v>
      </c>
      <c r="AA56" s="14">
        <f t="shared" si="15"/>
        <v>50</v>
      </c>
      <c r="AB56" s="14">
        <v>50</v>
      </c>
      <c r="AC56" s="14">
        <v>0</v>
      </c>
    </row>
    <row r="57" spans="1:29" ht="13.5">
      <c r="A57" s="25" t="s">
        <v>6</v>
      </c>
      <c r="B57" s="25" t="s">
        <v>100</v>
      </c>
      <c r="C57" s="26" t="s">
        <v>204</v>
      </c>
      <c r="D57" s="14">
        <f t="shared" si="8"/>
        <v>3517</v>
      </c>
      <c r="E57" s="14">
        <f t="shared" si="9"/>
        <v>0</v>
      </c>
      <c r="F57" s="14">
        <v>0</v>
      </c>
      <c r="G57" s="14">
        <v>0</v>
      </c>
      <c r="H57" s="14">
        <f t="shared" si="10"/>
        <v>2799</v>
      </c>
      <c r="I57" s="14">
        <v>2799</v>
      </c>
      <c r="J57" s="14">
        <v>0</v>
      </c>
      <c r="K57" s="14">
        <f t="shared" si="11"/>
        <v>718</v>
      </c>
      <c r="L57" s="14">
        <v>0</v>
      </c>
      <c r="M57" s="14">
        <v>718</v>
      </c>
      <c r="N57" s="14">
        <f t="shared" si="12"/>
        <v>3517</v>
      </c>
      <c r="O57" s="14">
        <f t="shared" si="13"/>
        <v>2799</v>
      </c>
      <c r="P57" s="14">
        <v>2799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718</v>
      </c>
      <c r="V57" s="14">
        <v>718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6</v>
      </c>
      <c r="B58" s="25" t="s">
        <v>101</v>
      </c>
      <c r="C58" s="26" t="s">
        <v>102</v>
      </c>
      <c r="D58" s="14">
        <f t="shared" si="8"/>
        <v>1206</v>
      </c>
      <c r="E58" s="14">
        <f t="shared" si="9"/>
        <v>0</v>
      </c>
      <c r="F58" s="14">
        <v>0</v>
      </c>
      <c r="G58" s="14">
        <v>0</v>
      </c>
      <c r="H58" s="14">
        <f t="shared" si="10"/>
        <v>1182</v>
      </c>
      <c r="I58" s="14">
        <v>1182</v>
      </c>
      <c r="J58" s="14">
        <v>0</v>
      </c>
      <c r="K58" s="14">
        <f t="shared" si="11"/>
        <v>24</v>
      </c>
      <c r="L58" s="14">
        <v>0</v>
      </c>
      <c r="M58" s="14">
        <v>24</v>
      </c>
      <c r="N58" s="14">
        <f t="shared" si="12"/>
        <v>1257</v>
      </c>
      <c r="O58" s="14">
        <f t="shared" si="13"/>
        <v>1182</v>
      </c>
      <c r="P58" s="14">
        <v>1182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24</v>
      </c>
      <c r="V58" s="14">
        <v>24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51</v>
      </c>
      <c r="AB58" s="14">
        <v>51</v>
      </c>
      <c r="AC58" s="14">
        <v>0</v>
      </c>
    </row>
    <row r="59" spans="1:29" ht="13.5">
      <c r="A59" s="25" t="s">
        <v>6</v>
      </c>
      <c r="B59" s="25" t="s">
        <v>103</v>
      </c>
      <c r="C59" s="26" t="s">
        <v>104</v>
      </c>
      <c r="D59" s="14">
        <f t="shared" si="8"/>
        <v>5907</v>
      </c>
      <c r="E59" s="14">
        <f t="shared" si="9"/>
        <v>0</v>
      </c>
      <c r="F59" s="14">
        <v>0</v>
      </c>
      <c r="G59" s="14">
        <v>0</v>
      </c>
      <c r="H59" s="14">
        <f t="shared" si="10"/>
        <v>5907</v>
      </c>
      <c r="I59" s="14">
        <v>4910</v>
      </c>
      <c r="J59" s="14">
        <v>997</v>
      </c>
      <c r="K59" s="14">
        <f t="shared" si="11"/>
        <v>0</v>
      </c>
      <c r="L59" s="14">
        <v>0</v>
      </c>
      <c r="M59" s="14">
        <v>0</v>
      </c>
      <c r="N59" s="14">
        <f t="shared" si="12"/>
        <v>5907</v>
      </c>
      <c r="O59" s="14">
        <f t="shared" si="13"/>
        <v>4910</v>
      </c>
      <c r="P59" s="14">
        <v>4813</v>
      </c>
      <c r="Q59" s="14">
        <v>0</v>
      </c>
      <c r="R59" s="14">
        <v>97</v>
      </c>
      <c r="S59" s="14">
        <v>0</v>
      </c>
      <c r="T59" s="14">
        <v>0</v>
      </c>
      <c r="U59" s="14">
        <f t="shared" si="14"/>
        <v>997</v>
      </c>
      <c r="V59" s="14">
        <v>597</v>
      </c>
      <c r="W59" s="14">
        <v>0</v>
      </c>
      <c r="X59" s="14">
        <v>400</v>
      </c>
      <c r="Y59" s="14">
        <v>0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6</v>
      </c>
      <c r="B60" s="25" t="s">
        <v>105</v>
      </c>
      <c r="C60" s="26" t="s">
        <v>106</v>
      </c>
      <c r="D60" s="14">
        <f t="shared" si="8"/>
        <v>5012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5012</v>
      </c>
      <c r="L60" s="14">
        <v>4555</v>
      </c>
      <c r="M60" s="14">
        <v>457</v>
      </c>
      <c r="N60" s="14">
        <f t="shared" si="12"/>
        <v>5744</v>
      </c>
      <c r="O60" s="14">
        <f t="shared" si="13"/>
        <v>4555</v>
      </c>
      <c r="P60" s="14">
        <v>4465</v>
      </c>
      <c r="Q60" s="14">
        <v>0</v>
      </c>
      <c r="R60" s="14">
        <v>90</v>
      </c>
      <c r="S60" s="14">
        <v>0</v>
      </c>
      <c r="T60" s="14">
        <v>0</v>
      </c>
      <c r="U60" s="14">
        <f t="shared" si="14"/>
        <v>457</v>
      </c>
      <c r="V60" s="14">
        <v>274</v>
      </c>
      <c r="W60" s="14">
        <v>0</v>
      </c>
      <c r="X60" s="14">
        <v>183</v>
      </c>
      <c r="Y60" s="14">
        <v>0</v>
      </c>
      <c r="Z60" s="14">
        <v>0</v>
      </c>
      <c r="AA60" s="14">
        <f t="shared" si="15"/>
        <v>732</v>
      </c>
      <c r="AB60" s="14">
        <v>732</v>
      </c>
      <c r="AC60" s="14">
        <v>0</v>
      </c>
    </row>
    <row r="61" spans="1:29" ht="13.5">
      <c r="A61" s="25" t="s">
        <v>6</v>
      </c>
      <c r="B61" s="25" t="s">
        <v>107</v>
      </c>
      <c r="C61" s="26" t="s">
        <v>108</v>
      </c>
      <c r="D61" s="14">
        <f t="shared" si="8"/>
        <v>6031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6031</v>
      </c>
      <c r="L61" s="14">
        <v>5702</v>
      </c>
      <c r="M61" s="14">
        <v>329</v>
      </c>
      <c r="N61" s="14">
        <f t="shared" si="12"/>
        <v>6665</v>
      </c>
      <c r="O61" s="14">
        <f t="shared" si="13"/>
        <v>5702</v>
      </c>
      <c r="P61" s="14">
        <v>5590</v>
      </c>
      <c r="Q61" s="14">
        <v>0</v>
      </c>
      <c r="R61" s="14">
        <v>112</v>
      </c>
      <c r="S61" s="14">
        <v>0</v>
      </c>
      <c r="T61" s="14">
        <v>0</v>
      </c>
      <c r="U61" s="14">
        <f t="shared" si="14"/>
        <v>329</v>
      </c>
      <c r="V61" s="14">
        <v>197</v>
      </c>
      <c r="W61" s="14">
        <v>0</v>
      </c>
      <c r="X61" s="14">
        <v>132</v>
      </c>
      <c r="Y61" s="14">
        <v>0</v>
      </c>
      <c r="Z61" s="14">
        <v>0</v>
      </c>
      <c r="AA61" s="14">
        <f t="shared" si="15"/>
        <v>634</v>
      </c>
      <c r="AB61" s="14">
        <v>600</v>
      </c>
      <c r="AC61" s="14">
        <v>34</v>
      </c>
    </row>
    <row r="62" spans="1:29" ht="13.5">
      <c r="A62" s="25" t="s">
        <v>6</v>
      </c>
      <c r="B62" s="25" t="s">
        <v>109</v>
      </c>
      <c r="C62" s="26" t="s">
        <v>110</v>
      </c>
      <c r="D62" s="14">
        <f t="shared" si="8"/>
        <v>8573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8573</v>
      </c>
      <c r="L62" s="14">
        <v>7245</v>
      </c>
      <c r="M62" s="14">
        <v>1328</v>
      </c>
      <c r="N62" s="14">
        <f t="shared" si="12"/>
        <v>8573</v>
      </c>
      <c r="O62" s="14">
        <f t="shared" si="13"/>
        <v>7245</v>
      </c>
      <c r="P62" s="14">
        <v>7102</v>
      </c>
      <c r="Q62" s="14">
        <v>0</v>
      </c>
      <c r="R62" s="14">
        <v>143</v>
      </c>
      <c r="S62" s="14">
        <v>0</v>
      </c>
      <c r="T62" s="14">
        <v>0</v>
      </c>
      <c r="U62" s="14">
        <f t="shared" si="14"/>
        <v>1328</v>
      </c>
      <c r="V62" s="14">
        <v>795</v>
      </c>
      <c r="W62" s="14">
        <v>0</v>
      </c>
      <c r="X62" s="14">
        <v>533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6</v>
      </c>
      <c r="B63" s="25" t="s">
        <v>111</v>
      </c>
      <c r="C63" s="26" t="s">
        <v>207</v>
      </c>
      <c r="D63" s="14">
        <f t="shared" si="8"/>
        <v>5050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5050</v>
      </c>
      <c r="L63" s="14">
        <v>4007</v>
      </c>
      <c r="M63" s="14">
        <v>1043</v>
      </c>
      <c r="N63" s="14">
        <f t="shared" si="12"/>
        <v>5152</v>
      </c>
      <c r="O63" s="14">
        <f t="shared" si="13"/>
        <v>4007</v>
      </c>
      <c r="P63" s="14">
        <v>3928</v>
      </c>
      <c r="Q63" s="14">
        <v>0</v>
      </c>
      <c r="R63" s="14">
        <v>79</v>
      </c>
      <c r="S63" s="14">
        <v>0</v>
      </c>
      <c r="T63" s="14">
        <v>0</v>
      </c>
      <c r="U63" s="14">
        <f t="shared" si="14"/>
        <v>1043</v>
      </c>
      <c r="V63" s="14">
        <v>624</v>
      </c>
      <c r="W63" s="14">
        <v>0</v>
      </c>
      <c r="X63" s="14">
        <v>419</v>
      </c>
      <c r="Y63" s="14">
        <v>0</v>
      </c>
      <c r="Z63" s="14">
        <v>0</v>
      </c>
      <c r="AA63" s="14">
        <f t="shared" si="15"/>
        <v>102</v>
      </c>
      <c r="AB63" s="14">
        <v>88</v>
      </c>
      <c r="AC63" s="14">
        <v>14</v>
      </c>
    </row>
    <row r="64" spans="1:29" ht="13.5">
      <c r="A64" s="25" t="s">
        <v>6</v>
      </c>
      <c r="B64" s="25" t="s">
        <v>112</v>
      </c>
      <c r="C64" s="26" t="s">
        <v>113</v>
      </c>
      <c r="D64" s="14">
        <f t="shared" si="8"/>
        <v>3463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3463</v>
      </c>
      <c r="L64" s="14">
        <v>2940</v>
      </c>
      <c r="M64" s="14">
        <v>523</v>
      </c>
      <c r="N64" s="14">
        <f t="shared" si="12"/>
        <v>3478</v>
      </c>
      <c r="O64" s="14">
        <f t="shared" si="13"/>
        <v>2940</v>
      </c>
      <c r="P64" s="14">
        <v>2882</v>
      </c>
      <c r="Q64" s="14">
        <v>0</v>
      </c>
      <c r="R64" s="14">
        <v>58</v>
      </c>
      <c r="S64" s="14">
        <v>0</v>
      </c>
      <c r="T64" s="14">
        <v>0</v>
      </c>
      <c r="U64" s="14">
        <f t="shared" si="14"/>
        <v>523</v>
      </c>
      <c r="V64" s="14">
        <v>313</v>
      </c>
      <c r="W64" s="14">
        <v>0</v>
      </c>
      <c r="X64" s="14">
        <v>210</v>
      </c>
      <c r="Y64" s="14">
        <v>0</v>
      </c>
      <c r="Z64" s="14">
        <v>0</v>
      </c>
      <c r="AA64" s="14">
        <f t="shared" si="15"/>
        <v>15</v>
      </c>
      <c r="AB64" s="14">
        <v>15</v>
      </c>
      <c r="AC64" s="14">
        <v>0</v>
      </c>
    </row>
    <row r="65" spans="1:29" ht="13.5">
      <c r="A65" s="25" t="s">
        <v>6</v>
      </c>
      <c r="B65" s="25" t="s">
        <v>114</v>
      </c>
      <c r="C65" s="26" t="s">
        <v>115</v>
      </c>
      <c r="D65" s="14">
        <f t="shared" si="8"/>
        <v>4935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4935</v>
      </c>
      <c r="L65" s="14">
        <v>4158</v>
      </c>
      <c r="M65" s="14">
        <v>777</v>
      </c>
      <c r="N65" s="14">
        <f t="shared" si="12"/>
        <v>4952</v>
      </c>
      <c r="O65" s="14">
        <f t="shared" si="13"/>
        <v>4158</v>
      </c>
      <c r="P65" s="14">
        <v>4158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777</v>
      </c>
      <c r="V65" s="14">
        <v>777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17</v>
      </c>
      <c r="AB65" s="14">
        <v>17</v>
      </c>
      <c r="AC65" s="14">
        <v>0</v>
      </c>
    </row>
    <row r="66" spans="1:29" ht="13.5">
      <c r="A66" s="25" t="s">
        <v>6</v>
      </c>
      <c r="B66" s="25" t="s">
        <v>116</v>
      </c>
      <c r="C66" s="26" t="s">
        <v>117</v>
      </c>
      <c r="D66" s="14">
        <f t="shared" si="8"/>
        <v>1843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1843</v>
      </c>
      <c r="L66" s="14">
        <v>1608</v>
      </c>
      <c r="M66" s="14">
        <v>235</v>
      </c>
      <c r="N66" s="14">
        <f t="shared" si="12"/>
        <v>1843</v>
      </c>
      <c r="O66" s="14">
        <f t="shared" si="13"/>
        <v>1608</v>
      </c>
      <c r="P66" s="14">
        <v>1608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235</v>
      </c>
      <c r="V66" s="14">
        <v>235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6</v>
      </c>
      <c r="B67" s="25" t="s">
        <v>118</v>
      </c>
      <c r="C67" s="26" t="s">
        <v>119</v>
      </c>
      <c r="D67" s="14">
        <f t="shared" si="8"/>
        <v>2221</v>
      </c>
      <c r="E67" s="14">
        <f t="shared" si="9"/>
        <v>0</v>
      </c>
      <c r="F67" s="14">
        <v>0</v>
      </c>
      <c r="G67" s="14">
        <v>0</v>
      </c>
      <c r="H67" s="14">
        <f t="shared" si="10"/>
        <v>2221</v>
      </c>
      <c r="I67" s="14">
        <v>1770</v>
      </c>
      <c r="J67" s="14">
        <v>451</v>
      </c>
      <c r="K67" s="14">
        <f t="shared" si="11"/>
        <v>0</v>
      </c>
      <c r="L67" s="14">
        <v>0</v>
      </c>
      <c r="M67" s="14">
        <v>0</v>
      </c>
      <c r="N67" s="14">
        <f t="shared" si="12"/>
        <v>2221</v>
      </c>
      <c r="O67" s="14">
        <f t="shared" si="13"/>
        <v>1770</v>
      </c>
      <c r="P67" s="14">
        <v>1770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451</v>
      </c>
      <c r="V67" s="14">
        <v>451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6</v>
      </c>
      <c r="B68" s="25" t="s">
        <v>120</v>
      </c>
      <c r="C68" s="26" t="s">
        <v>121</v>
      </c>
      <c r="D68" s="14">
        <f t="shared" si="8"/>
        <v>2626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2626</v>
      </c>
      <c r="L68" s="14">
        <v>2046</v>
      </c>
      <c r="M68" s="14">
        <v>580</v>
      </c>
      <c r="N68" s="14">
        <f t="shared" si="12"/>
        <v>2626</v>
      </c>
      <c r="O68" s="14">
        <f t="shared" si="13"/>
        <v>2046</v>
      </c>
      <c r="P68" s="14">
        <v>2046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580</v>
      </c>
      <c r="V68" s="14">
        <v>580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0</v>
      </c>
      <c r="AB68" s="14">
        <v>0</v>
      </c>
      <c r="AC68" s="14">
        <v>0</v>
      </c>
    </row>
    <row r="69" spans="1:29" ht="13.5">
      <c r="A69" s="25" t="s">
        <v>6</v>
      </c>
      <c r="B69" s="25" t="s">
        <v>122</v>
      </c>
      <c r="C69" s="26" t="s">
        <v>123</v>
      </c>
      <c r="D69" s="14">
        <f t="shared" si="8"/>
        <v>1969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1969</v>
      </c>
      <c r="L69" s="14">
        <v>1564</v>
      </c>
      <c r="M69" s="14">
        <v>405</v>
      </c>
      <c r="N69" s="14">
        <f t="shared" si="12"/>
        <v>2250</v>
      </c>
      <c r="O69" s="14">
        <f t="shared" si="13"/>
        <v>1564</v>
      </c>
      <c r="P69" s="14">
        <v>1564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405</v>
      </c>
      <c r="V69" s="14">
        <v>405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281</v>
      </c>
      <c r="AB69" s="14">
        <v>279</v>
      </c>
      <c r="AC69" s="14">
        <v>2</v>
      </c>
    </row>
    <row r="70" spans="1:29" ht="13.5">
      <c r="A70" s="25" t="s">
        <v>6</v>
      </c>
      <c r="B70" s="25" t="s">
        <v>124</v>
      </c>
      <c r="C70" s="26" t="s">
        <v>125</v>
      </c>
      <c r="D70" s="14">
        <f t="shared" si="8"/>
        <v>2833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2833</v>
      </c>
      <c r="L70" s="14">
        <v>2651</v>
      </c>
      <c r="M70" s="14">
        <v>182</v>
      </c>
      <c r="N70" s="14">
        <f t="shared" si="12"/>
        <v>2886</v>
      </c>
      <c r="O70" s="14">
        <f t="shared" si="13"/>
        <v>2651</v>
      </c>
      <c r="P70" s="14">
        <v>126</v>
      </c>
      <c r="Q70" s="14">
        <v>0</v>
      </c>
      <c r="R70" s="14">
        <v>2523</v>
      </c>
      <c r="S70" s="14">
        <v>2</v>
      </c>
      <c r="T70" s="14">
        <v>0</v>
      </c>
      <c r="U70" s="14">
        <f t="shared" si="14"/>
        <v>182</v>
      </c>
      <c r="V70" s="14">
        <v>0</v>
      </c>
      <c r="W70" s="14">
        <v>0</v>
      </c>
      <c r="X70" s="14">
        <v>182</v>
      </c>
      <c r="Y70" s="14">
        <v>0</v>
      </c>
      <c r="Z70" s="14">
        <v>0</v>
      </c>
      <c r="AA70" s="14">
        <f t="shared" si="15"/>
        <v>53</v>
      </c>
      <c r="AB70" s="14">
        <v>49</v>
      </c>
      <c r="AC70" s="14">
        <v>4</v>
      </c>
    </row>
    <row r="71" spans="1:29" ht="13.5">
      <c r="A71" s="25" t="s">
        <v>6</v>
      </c>
      <c r="B71" s="25" t="s">
        <v>126</v>
      </c>
      <c r="C71" s="26" t="s">
        <v>127</v>
      </c>
      <c r="D71" s="14">
        <f t="shared" si="8"/>
        <v>5511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5511</v>
      </c>
      <c r="L71" s="14">
        <v>4782</v>
      </c>
      <c r="M71" s="14">
        <v>729</v>
      </c>
      <c r="N71" s="14">
        <f t="shared" si="12"/>
        <v>5896</v>
      </c>
      <c r="O71" s="14">
        <f t="shared" si="13"/>
        <v>4782</v>
      </c>
      <c r="P71" s="14">
        <v>2945</v>
      </c>
      <c r="Q71" s="14">
        <v>0</v>
      </c>
      <c r="R71" s="14">
        <v>1837</v>
      </c>
      <c r="S71" s="14">
        <v>0</v>
      </c>
      <c r="T71" s="14">
        <v>0</v>
      </c>
      <c r="U71" s="14">
        <f t="shared" si="14"/>
        <v>729</v>
      </c>
      <c r="V71" s="14">
        <v>155</v>
      </c>
      <c r="W71" s="14">
        <v>0</v>
      </c>
      <c r="X71" s="14">
        <v>574</v>
      </c>
      <c r="Y71" s="14">
        <v>0</v>
      </c>
      <c r="Z71" s="14">
        <v>0</v>
      </c>
      <c r="AA71" s="14">
        <f t="shared" si="15"/>
        <v>385</v>
      </c>
      <c r="AB71" s="14">
        <v>385</v>
      </c>
      <c r="AC71" s="14">
        <v>0</v>
      </c>
    </row>
    <row r="72" spans="1:29" ht="13.5">
      <c r="A72" s="25" t="s">
        <v>6</v>
      </c>
      <c r="B72" s="25" t="s">
        <v>128</v>
      </c>
      <c r="C72" s="26" t="s">
        <v>129</v>
      </c>
      <c r="D72" s="14">
        <f t="shared" si="8"/>
        <v>3034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3034</v>
      </c>
      <c r="L72" s="14">
        <v>2782</v>
      </c>
      <c r="M72" s="14">
        <v>252</v>
      </c>
      <c r="N72" s="14">
        <f t="shared" si="12"/>
        <v>3092</v>
      </c>
      <c r="O72" s="14">
        <f t="shared" si="13"/>
        <v>2782</v>
      </c>
      <c r="P72" s="14">
        <v>1202</v>
      </c>
      <c r="Q72" s="14">
        <v>0</v>
      </c>
      <c r="R72" s="14">
        <v>1576</v>
      </c>
      <c r="S72" s="14">
        <v>4</v>
      </c>
      <c r="T72" s="14">
        <v>0</v>
      </c>
      <c r="U72" s="14">
        <f t="shared" si="14"/>
        <v>252</v>
      </c>
      <c r="V72" s="14">
        <v>49</v>
      </c>
      <c r="W72" s="14">
        <v>0</v>
      </c>
      <c r="X72" s="14">
        <v>203</v>
      </c>
      <c r="Y72" s="14">
        <v>0</v>
      </c>
      <c r="Z72" s="14">
        <v>0</v>
      </c>
      <c r="AA72" s="14">
        <f t="shared" si="15"/>
        <v>58</v>
      </c>
      <c r="AB72" s="14">
        <v>58</v>
      </c>
      <c r="AC72" s="14">
        <v>0</v>
      </c>
    </row>
    <row r="73" spans="1:29" ht="13.5">
      <c r="A73" s="25" t="s">
        <v>6</v>
      </c>
      <c r="B73" s="25" t="s">
        <v>130</v>
      </c>
      <c r="C73" s="26" t="s">
        <v>131</v>
      </c>
      <c r="D73" s="14">
        <f t="shared" si="8"/>
        <v>5465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5465</v>
      </c>
      <c r="L73" s="14">
        <v>4971</v>
      </c>
      <c r="M73" s="14">
        <v>494</v>
      </c>
      <c r="N73" s="14">
        <f t="shared" si="12"/>
        <v>5878</v>
      </c>
      <c r="O73" s="14">
        <f t="shared" si="13"/>
        <v>4971</v>
      </c>
      <c r="P73" s="14">
        <v>2803</v>
      </c>
      <c r="Q73" s="14">
        <v>0</v>
      </c>
      <c r="R73" s="14">
        <v>2168</v>
      </c>
      <c r="S73" s="14">
        <v>0</v>
      </c>
      <c r="T73" s="14">
        <v>0</v>
      </c>
      <c r="U73" s="14">
        <f t="shared" si="14"/>
        <v>494</v>
      </c>
      <c r="V73" s="14">
        <v>0</v>
      </c>
      <c r="W73" s="14">
        <v>0</v>
      </c>
      <c r="X73" s="14">
        <v>0</v>
      </c>
      <c r="Y73" s="14">
        <v>0</v>
      </c>
      <c r="Z73" s="14">
        <v>494</v>
      </c>
      <c r="AA73" s="14">
        <f t="shared" si="15"/>
        <v>413</v>
      </c>
      <c r="AB73" s="14">
        <v>413</v>
      </c>
      <c r="AC73" s="14">
        <v>0</v>
      </c>
    </row>
    <row r="74" spans="1:29" ht="13.5">
      <c r="A74" s="25" t="s">
        <v>6</v>
      </c>
      <c r="B74" s="25" t="s">
        <v>132</v>
      </c>
      <c r="C74" s="26" t="s">
        <v>133</v>
      </c>
      <c r="D74" s="14">
        <f t="shared" si="8"/>
        <v>2059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2059</v>
      </c>
      <c r="L74" s="14">
        <v>1911</v>
      </c>
      <c r="M74" s="14">
        <v>148</v>
      </c>
      <c r="N74" s="14">
        <f t="shared" si="12"/>
        <v>2077</v>
      </c>
      <c r="O74" s="14">
        <f t="shared" si="13"/>
        <v>1911</v>
      </c>
      <c r="P74" s="14">
        <v>540</v>
      </c>
      <c r="Q74" s="14">
        <v>0</v>
      </c>
      <c r="R74" s="14">
        <v>1297</v>
      </c>
      <c r="S74" s="14">
        <v>74</v>
      </c>
      <c r="T74" s="14">
        <v>0</v>
      </c>
      <c r="U74" s="14">
        <f t="shared" si="14"/>
        <v>148</v>
      </c>
      <c r="V74" s="14">
        <v>0</v>
      </c>
      <c r="W74" s="14">
        <v>0</v>
      </c>
      <c r="X74" s="14">
        <v>148</v>
      </c>
      <c r="Y74" s="14">
        <v>0</v>
      </c>
      <c r="Z74" s="14">
        <v>0</v>
      </c>
      <c r="AA74" s="14">
        <f t="shared" si="15"/>
        <v>18</v>
      </c>
      <c r="AB74" s="14">
        <v>18</v>
      </c>
      <c r="AC74" s="14">
        <v>0</v>
      </c>
    </row>
    <row r="75" spans="1:29" ht="13.5">
      <c r="A75" s="25" t="s">
        <v>6</v>
      </c>
      <c r="B75" s="25" t="s">
        <v>134</v>
      </c>
      <c r="C75" s="26" t="s">
        <v>135</v>
      </c>
      <c r="D75" s="14">
        <f t="shared" si="8"/>
        <v>7466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7466</v>
      </c>
      <c r="L75" s="14">
        <v>6472</v>
      </c>
      <c r="M75" s="14">
        <v>994</v>
      </c>
      <c r="N75" s="14">
        <f t="shared" si="12"/>
        <v>7815</v>
      </c>
      <c r="O75" s="14">
        <f t="shared" si="13"/>
        <v>6472</v>
      </c>
      <c r="P75" s="14">
        <v>6019</v>
      </c>
      <c r="Q75" s="14">
        <v>0</v>
      </c>
      <c r="R75" s="14">
        <v>453</v>
      </c>
      <c r="S75" s="14">
        <v>0</v>
      </c>
      <c r="T75" s="14">
        <v>0</v>
      </c>
      <c r="U75" s="14">
        <f t="shared" si="14"/>
        <v>994</v>
      </c>
      <c r="V75" s="14">
        <v>444</v>
      </c>
      <c r="W75" s="14">
        <v>0</v>
      </c>
      <c r="X75" s="14">
        <v>550</v>
      </c>
      <c r="Y75" s="14">
        <v>0</v>
      </c>
      <c r="Z75" s="14">
        <v>0</v>
      </c>
      <c r="AA75" s="14">
        <f t="shared" si="15"/>
        <v>349</v>
      </c>
      <c r="AB75" s="14">
        <v>349</v>
      </c>
      <c r="AC75" s="14">
        <v>0</v>
      </c>
    </row>
    <row r="76" spans="1:29" ht="13.5">
      <c r="A76" s="25" t="s">
        <v>6</v>
      </c>
      <c r="B76" s="25" t="s">
        <v>136</v>
      </c>
      <c r="C76" s="26" t="s">
        <v>137</v>
      </c>
      <c r="D76" s="14">
        <f t="shared" si="8"/>
        <v>6027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6027</v>
      </c>
      <c r="L76" s="14">
        <v>4822</v>
      </c>
      <c r="M76" s="14">
        <v>1205</v>
      </c>
      <c r="N76" s="14">
        <f t="shared" si="12"/>
        <v>6697</v>
      </c>
      <c r="O76" s="14">
        <f t="shared" si="13"/>
        <v>4822</v>
      </c>
      <c r="P76" s="14">
        <v>0</v>
      </c>
      <c r="Q76" s="14">
        <v>0</v>
      </c>
      <c r="R76" s="14">
        <v>4822</v>
      </c>
      <c r="S76" s="14">
        <v>0</v>
      </c>
      <c r="T76" s="14">
        <v>0</v>
      </c>
      <c r="U76" s="14">
        <f t="shared" si="14"/>
        <v>1205</v>
      </c>
      <c r="V76" s="14">
        <v>0</v>
      </c>
      <c r="W76" s="14">
        <v>0</v>
      </c>
      <c r="X76" s="14">
        <v>1205</v>
      </c>
      <c r="Y76" s="14">
        <v>0</v>
      </c>
      <c r="Z76" s="14">
        <v>0</v>
      </c>
      <c r="AA76" s="14">
        <f t="shared" si="15"/>
        <v>670</v>
      </c>
      <c r="AB76" s="14">
        <v>536</v>
      </c>
      <c r="AC76" s="14">
        <v>134</v>
      </c>
    </row>
    <row r="77" spans="1:29" ht="13.5">
      <c r="A77" s="25" t="s">
        <v>6</v>
      </c>
      <c r="B77" s="25" t="s">
        <v>138</v>
      </c>
      <c r="C77" s="26" t="s">
        <v>139</v>
      </c>
      <c r="D77" s="14">
        <f t="shared" si="8"/>
        <v>7276</v>
      </c>
      <c r="E77" s="14">
        <f t="shared" si="9"/>
        <v>0</v>
      </c>
      <c r="F77" s="14">
        <v>0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7276</v>
      </c>
      <c r="L77" s="14">
        <v>7027</v>
      </c>
      <c r="M77" s="14">
        <v>249</v>
      </c>
      <c r="N77" s="14">
        <f t="shared" si="12"/>
        <v>7740</v>
      </c>
      <c r="O77" s="14">
        <f t="shared" si="13"/>
        <v>7027</v>
      </c>
      <c r="P77" s="14">
        <v>7027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249</v>
      </c>
      <c r="V77" s="14">
        <v>249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464</v>
      </c>
      <c r="AB77" s="14">
        <v>464</v>
      </c>
      <c r="AC77" s="14">
        <v>0</v>
      </c>
    </row>
    <row r="78" spans="1:29" ht="13.5">
      <c r="A78" s="25" t="s">
        <v>6</v>
      </c>
      <c r="B78" s="25" t="s">
        <v>140</v>
      </c>
      <c r="C78" s="26" t="s">
        <v>141</v>
      </c>
      <c r="D78" s="14">
        <f t="shared" si="8"/>
        <v>3971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3971</v>
      </c>
      <c r="L78" s="14">
        <v>3469</v>
      </c>
      <c r="M78" s="14">
        <v>502</v>
      </c>
      <c r="N78" s="14">
        <f t="shared" si="12"/>
        <v>3972</v>
      </c>
      <c r="O78" s="14">
        <f t="shared" si="13"/>
        <v>3469</v>
      </c>
      <c r="P78" s="14">
        <v>0</v>
      </c>
      <c r="Q78" s="14">
        <v>0</v>
      </c>
      <c r="R78" s="14">
        <v>0</v>
      </c>
      <c r="S78" s="14">
        <v>3469</v>
      </c>
      <c r="T78" s="14">
        <v>0</v>
      </c>
      <c r="U78" s="14">
        <f t="shared" si="14"/>
        <v>502</v>
      </c>
      <c r="V78" s="14">
        <v>0</v>
      </c>
      <c r="W78" s="14">
        <v>0</v>
      </c>
      <c r="X78" s="14">
        <v>0</v>
      </c>
      <c r="Y78" s="14">
        <v>502</v>
      </c>
      <c r="Z78" s="14">
        <v>0</v>
      </c>
      <c r="AA78" s="14">
        <f t="shared" si="15"/>
        <v>1</v>
      </c>
      <c r="AB78" s="14">
        <v>1</v>
      </c>
      <c r="AC78" s="14">
        <v>0</v>
      </c>
    </row>
    <row r="79" spans="1:29" ht="13.5">
      <c r="A79" s="25" t="s">
        <v>6</v>
      </c>
      <c r="B79" s="25" t="s">
        <v>142</v>
      </c>
      <c r="C79" s="26" t="s">
        <v>143</v>
      </c>
      <c r="D79" s="14">
        <f t="shared" si="8"/>
        <v>12055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12055</v>
      </c>
      <c r="L79" s="14">
        <v>11324</v>
      </c>
      <c r="M79" s="14">
        <v>731</v>
      </c>
      <c r="N79" s="14">
        <f t="shared" si="12"/>
        <v>12055</v>
      </c>
      <c r="O79" s="14">
        <f t="shared" si="13"/>
        <v>11324</v>
      </c>
      <c r="P79" s="14">
        <v>11324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731</v>
      </c>
      <c r="V79" s="14">
        <v>731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0</v>
      </c>
      <c r="AB79" s="14">
        <v>0</v>
      </c>
      <c r="AC79" s="14">
        <v>0</v>
      </c>
    </row>
    <row r="80" spans="1:29" ht="13.5">
      <c r="A80" s="25" t="s">
        <v>6</v>
      </c>
      <c r="B80" s="25" t="s">
        <v>144</v>
      </c>
      <c r="C80" s="26" t="s">
        <v>145</v>
      </c>
      <c r="D80" s="14">
        <f t="shared" si="8"/>
        <v>6076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6076</v>
      </c>
      <c r="L80" s="14">
        <v>5289</v>
      </c>
      <c r="M80" s="14">
        <v>787</v>
      </c>
      <c r="N80" s="14">
        <f t="shared" si="12"/>
        <v>6430</v>
      </c>
      <c r="O80" s="14">
        <f t="shared" si="13"/>
        <v>5289</v>
      </c>
      <c r="P80" s="14">
        <v>5289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787</v>
      </c>
      <c r="V80" s="14">
        <v>787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354</v>
      </c>
      <c r="AB80" s="14">
        <v>354</v>
      </c>
      <c r="AC80" s="14">
        <v>0</v>
      </c>
    </row>
    <row r="81" spans="1:29" ht="13.5">
      <c r="A81" s="25" t="s">
        <v>6</v>
      </c>
      <c r="B81" s="25" t="s">
        <v>146</v>
      </c>
      <c r="C81" s="26" t="s">
        <v>147</v>
      </c>
      <c r="D81" s="14">
        <f t="shared" si="8"/>
        <v>2955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2955</v>
      </c>
      <c r="L81" s="14">
        <v>2214</v>
      </c>
      <c r="M81" s="14">
        <v>741</v>
      </c>
      <c r="N81" s="14">
        <f t="shared" si="12"/>
        <v>3145</v>
      </c>
      <c r="O81" s="14">
        <f t="shared" si="13"/>
        <v>2214</v>
      </c>
      <c r="P81" s="14">
        <v>2214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741</v>
      </c>
      <c r="V81" s="14">
        <v>741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190</v>
      </c>
      <c r="AB81" s="14">
        <v>190</v>
      </c>
      <c r="AC81" s="14">
        <v>0</v>
      </c>
    </row>
    <row r="82" spans="1:29" ht="13.5">
      <c r="A82" s="25" t="s">
        <v>6</v>
      </c>
      <c r="B82" s="25" t="s">
        <v>148</v>
      </c>
      <c r="C82" s="26" t="s">
        <v>149</v>
      </c>
      <c r="D82" s="14">
        <f t="shared" si="8"/>
        <v>1379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1379</v>
      </c>
      <c r="L82" s="14">
        <v>1336</v>
      </c>
      <c r="M82" s="14">
        <v>43</v>
      </c>
      <c r="N82" s="14">
        <f t="shared" si="12"/>
        <v>1518</v>
      </c>
      <c r="O82" s="14">
        <f t="shared" si="13"/>
        <v>1336</v>
      </c>
      <c r="P82" s="14">
        <v>1336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43</v>
      </c>
      <c r="V82" s="14">
        <v>43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139</v>
      </c>
      <c r="AB82" s="14">
        <v>139</v>
      </c>
      <c r="AC82" s="14">
        <v>0</v>
      </c>
    </row>
    <row r="83" spans="1:29" ht="13.5">
      <c r="A83" s="25" t="s">
        <v>6</v>
      </c>
      <c r="B83" s="25" t="s">
        <v>150</v>
      </c>
      <c r="C83" s="26" t="s">
        <v>151</v>
      </c>
      <c r="D83" s="14">
        <f>E83+H83+K83</f>
        <v>2434</v>
      </c>
      <c r="E83" s="14">
        <f>F83+G83</f>
        <v>0</v>
      </c>
      <c r="F83" s="14">
        <v>0</v>
      </c>
      <c r="G83" s="14">
        <v>0</v>
      </c>
      <c r="H83" s="14">
        <f>I83+J83</f>
        <v>0</v>
      </c>
      <c r="I83" s="14">
        <v>0</v>
      </c>
      <c r="J83" s="14">
        <v>0</v>
      </c>
      <c r="K83" s="14">
        <f>L83+M83</f>
        <v>2434</v>
      </c>
      <c r="L83" s="14">
        <v>2123</v>
      </c>
      <c r="M83" s="14">
        <v>311</v>
      </c>
      <c r="N83" s="14">
        <f>O83+U83+AA83</f>
        <v>3135</v>
      </c>
      <c r="O83" s="14">
        <f>SUM(P83:T83)</f>
        <v>2123</v>
      </c>
      <c r="P83" s="14">
        <v>2123</v>
      </c>
      <c r="Q83" s="14">
        <v>0</v>
      </c>
      <c r="R83" s="14">
        <v>0</v>
      </c>
      <c r="S83" s="14">
        <v>0</v>
      </c>
      <c r="T83" s="14">
        <v>0</v>
      </c>
      <c r="U83" s="14">
        <f>SUM(V83:Z83)</f>
        <v>311</v>
      </c>
      <c r="V83" s="14">
        <v>311</v>
      </c>
      <c r="W83" s="14">
        <v>0</v>
      </c>
      <c r="X83" s="14">
        <v>0</v>
      </c>
      <c r="Y83" s="14">
        <v>0</v>
      </c>
      <c r="Z83" s="14">
        <v>0</v>
      </c>
      <c r="AA83" s="14">
        <f>AB83+AC83</f>
        <v>701</v>
      </c>
      <c r="AB83" s="14">
        <v>612</v>
      </c>
      <c r="AC83" s="14">
        <v>89</v>
      </c>
    </row>
    <row r="84" spans="1:29" ht="13.5">
      <c r="A84" s="25" t="s">
        <v>6</v>
      </c>
      <c r="B84" s="25" t="s">
        <v>152</v>
      </c>
      <c r="C84" s="26" t="s">
        <v>153</v>
      </c>
      <c r="D84" s="14">
        <f>E84+H84+K84</f>
        <v>3857</v>
      </c>
      <c r="E84" s="14">
        <f>F84+G84</f>
        <v>0</v>
      </c>
      <c r="F84" s="14">
        <v>0</v>
      </c>
      <c r="G84" s="14">
        <v>0</v>
      </c>
      <c r="H84" s="14">
        <f>I84+J84</f>
        <v>0</v>
      </c>
      <c r="I84" s="14">
        <v>0</v>
      </c>
      <c r="J84" s="14">
        <v>0</v>
      </c>
      <c r="K84" s="14">
        <f>L84+M84</f>
        <v>3857</v>
      </c>
      <c r="L84" s="14">
        <v>3165</v>
      </c>
      <c r="M84" s="14">
        <v>692</v>
      </c>
      <c r="N84" s="14">
        <f>O84+U84+AA84</f>
        <v>3857</v>
      </c>
      <c r="O84" s="14">
        <f>SUM(P84:T84)</f>
        <v>3165</v>
      </c>
      <c r="P84" s="14">
        <v>3165</v>
      </c>
      <c r="Q84" s="14">
        <v>0</v>
      </c>
      <c r="R84" s="14">
        <v>0</v>
      </c>
      <c r="S84" s="14">
        <v>0</v>
      </c>
      <c r="T84" s="14">
        <v>0</v>
      </c>
      <c r="U84" s="14">
        <f>SUM(V84:Z84)</f>
        <v>692</v>
      </c>
      <c r="V84" s="14">
        <v>692</v>
      </c>
      <c r="W84" s="14">
        <v>0</v>
      </c>
      <c r="X84" s="14">
        <v>0</v>
      </c>
      <c r="Y84" s="14">
        <v>0</v>
      </c>
      <c r="Z84" s="14">
        <v>0</v>
      </c>
      <c r="AA84" s="14">
        <f>AB84+AC84</f>
        <v>0</v>
      </c>
      <c r="AB84" s="14">
        <v>0</v>
      </c>
      <c r="AC84" s="14">
        <v>0</v>
      </c>
    </row>
    <row r="85" spans="1:29" ht="13.5">
      <c r="A85" s="65" t="s">
        <v>154</v>
      </c>
      <c r="B85" s="66"/>
      <c r="C85" s="66"/>
      <c r="D85" s="14">
        <f aca="true" t="shared" si="16" ref="D85:AC85">SUM(D6:D84)</f>
        <v>743339</v>
      </c>
      <c r="E85" s="14">
        <f t="shared" si="16"/>
        <v>70124</v>
      </c>
      <c r="F85" s="14">
        <f t="shared" si="16"/>
        <v>58913</v>
      </c>
      <c r="G85" s="14">
        <f t="shared" si="16"/>
        <v>11211</v>
      </c>
      <c r="H85" s="14">
        <f t="shared" si="16"/>
        <v>30585</v>
      </c>
      <c r="I85" s="14">
        <f t="shared" si="16"/>
        <v>24617</v>
      </c>
      <c r="J85" s="14">
        <f t="shared" si="16"/>
        <v>5968</v>
      </c>
      <c r="K85" s="14">
        <f t="shared" si="16"/>
        <v>642630</v>
      </c>
      <c r="L85" s="14">
        <f t="shared" si="16"/>
        <v>535878</v>
      </c>
      <c r="M85" s="14">
        <f t="shared" si="16"/>
        <v>106752</v>
      </c>
      <c r="N85" s="14">
        <f t="shared" si="16"/>
        <v>752376</v>
      </c>
      <c r="O85" s="14">
        <f t="shared" si="16"/>
        <v>620406</v>
      </c>
      <c r="P85" s="14">
        <f t="shared" si="16"/>
        <v>591661</v>
      </c>
      <c r="Q85" s="14">
        <f t="shared" si="16"/>
        <v>21</v>
      </c>
      <c r="R85" s="14">
        <f t="shared" si="16"/>
        <v>25175</v>
      </c>
      <c r="S85" s="14">
        <f t="shared" si="16"/>
        <v>3549</v>
      </c>
      <c r="T85" s="14">
        <f t="shared" si="16"/>
        <v>0</v>
      </c>
      <c r="U85" s="14">
        <f t="shared" si="16"/>
        <v>123930</v>
      </c>
      <c r="V85" s="14">
        <f t="shared" si="16"/>
        <v>111467</v>
      </c>
      <c r="W85" s="14">
        <f t="shared" si="16"/>
        <v>349</v>
      </c>
      <c r="X85" s="14">
        <f t="shared" si="16"/>
        <v>8831</v>
      </c>
      <c r="Y85" s="14">
        <f t="shared" si="16"/>
        <v>502</v>
      </c>
      <c r="Z85" s="14">
        <f t="shared" si="16"/>
        <v>2781</v>
      </c>
      <c r="AA85" s="14">
        <f t="shared" si="16"/>
        <v>8040</v>
      </c>
      <c r="AB85" s="14">
        <f t="shared" si="16"/>
        <v>7613</v>
      </c>
      <c r="AC85" s="14">
        <f t="shared" si="16"/>
        <v>427</v>
      </c>
    </row>
  </sheetData>
  <mergeCells count="7">
    <mergeCell ref="H3:J3"/>
    <mergeCell ref="K3:M3"/>
    <mergeCell ref="A85:C8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2003-02-08T03:36:40Z</dcterms:modified>
  <cp:category/>
  <cp:version/>
  <cp:contentType/>
  <cp:contentStatus/>
</cp:coreProperties>
</file>