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'し尿処理の状況'!$A$2:$AC$103</definedName>
    <definedName name="_xlnm.Print_Area" localSheetId="0">'水洗化人口等'!$A$2:$U$104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<sst xmlns="http://schemas.openxmlformats.org/spreadsheetml/2006/main" count="1075" uniqueCount="245">
  <si>
    <t>大島村</t>
  </si>
  <si>
    <t>志摩町</t>
  </si>
  <si>
    <t>新宮町</t>
  </si>
  <si>
    <t>広川町</t>
  </si>
  <si>
    <t>勝山町</t>
  </si>
  <si>
    <t>山川町</t>
  </si>
  <si>
    <t>夜須町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</si>
  <si>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</si>
  <si>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</si>
  <si>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</si>
  <si>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</si>
  <si>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</si>
  <si>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</si>
  <si>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</si>
  <si>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</si>
  <si>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</si>
  <si>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</si>
  <si>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</si>
  <si>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</si>
  <si>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</si>
  <si>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</si>
  <si>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</si>
  <si>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</si>
  <si>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</si>
  <si>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40208</t>
  </si>
  <si>
    <t>山田市</t>
  </si>
  <si>
    <t>40209</t>
  </si>
  <si>
    <t>甘木市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</si>
  <si>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</si>
  <si>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</si>
  <si>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</si>
  <si>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</si>
  <si>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</si>
  <si>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</si>
  <si>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</si>
  <si>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</si>
  <si>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</si>
  <si>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</si>
  <si>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</si>
  <si>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</si>
  <si>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</si>
  <si>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</si>
  <si>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</si>
  <si>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</si>
  <si>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</si>
  <si>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</si>
  <si>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</si>
  <si>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</si>
  <si>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</si>
  <si>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</si>
  <si>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</si>
  <si>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</si>
  <si>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40222</t>
  </si>
  <si>
    <t>前原市</t>
  </si>
  <si>
    <t>40223</t>
  </si>
  <si>
    <t>古賀市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</si>
  <si>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</si>
  <si>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</si>
  <si>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</si>
  <si>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</si>
  <si>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</si>
  <si>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</si>
  <si>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</si>
  <si>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</si>
  <si>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</si>
  <si>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</si>
  <si>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</si>
  <si>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40348</t>
  </si>
  <si>
    <t>久山町</t>
  </si>
  <si>
    <t>40349</t>
  </si>
  <si>
    <t>粕屋町</t>
  </si>
  <si>
    <t>40362</t>
  </si>
  <si>
    <t>福間町</t>
  </si>
  <si>
    <t>40363</t>
  </si>
  <si>
    <t>津屋崎町</t>
  </si>
  <si>
    <t>40364</t>
  </si>
  <si>
    <t>玄海町</t>
  </si>
  <si>
    <t>40365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</si>
  <si>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</si>
  <si>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</si>
  <si>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</si>
  <si>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</si>
  <si>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</si>
  <si>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</si>
  <si>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</si>
  <si>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</si>
  <si>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</si>
  <si>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</si>
  <si>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</si>
  <si>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</si>
  <si>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40403</t>
  </si>
  <si>
    <t>宮田町</t>
  </si>
  <si>
    <t>40404</t>
  </si>
  <si>
    <t>若宮町</t>
  </si>
  <si>
    <t>40421</t>
  </si>
  <si>
    <t>桂川町</t>
  </si>
  <si>
    <t>40422</t>
  </si>
  <si>
    <t>稲築町</t>
  </si>
  <si>
    <t>40423</t>
  </si>
  <si>
    <t>碓井町</t>
  </si>
  <si>
    <t>40424</t>
  </si>
  <si>
    <t>嘉穂町</t>
  </si>
  <si>
    <t>40425</t>
  </si>
  <si>
    <t>筑穂町</t>
  </si>
  <si>
    <t>40426</t>
  </si>
  <si>
    <t>穂波町</t>
  </si>
  <si>
    <t>40427</t>
  </si>
  <si>
    <t>庄内町</t>
  </si>
  <si>
    <t>40428</t>
  </si>
  <si>
    <t>頴田町</t>
  </si>
  <si>
    <t>40441</t>
  </si>
  <si>
    <t>杷木町</t>
  </si>
  <si>
    <t>40442</t>
  </si>
  <si>
    <t>朝倉町</t>
  </si>
  <si>
    <t>40443</t>
  </si>
  <si>
    <t>三輪町</t>
  </si>
  <si>
    <t>40444</t>
  </si>
  <si>
    <t>40445</t>
  </si>
  <si>
    <t>小石原村</t>
  </si>
  <si>
    <t>40446</t>
  </si>
  <si>
    <t>宝珠山村</t>
  </si>
  <si>
    <t>40462</t>
  </si>
  <si>
    <t>二丈町</t>
  </si>
  <si>
    <t>40463</t>
  </si>
  <si>
    <t>40481</t>
  </si>
  <si>
    <t>40482</t>
  </si>
  <si>
    <t>田主丸町</t>
  </si>
  <si>
    <t>40483</t>
  </si>
  <si>
    <t>浮羽町</t>
  </si>
  <si>
    <t>40501</t>
  </si>
  <si>
    <t>北野町</t>
  </si>
  <si>
    <t>40503</t>
  </si>
  <si>
    <t>大刀洗町</t>
  </si>
  <si>
    <t>40521</t>
  </si>
  <si>
    <t>城島町</t>
  </si>
  <si>
    <t>40522</t>
  </si>
  <si>
    <t>大木町</t>
  </si>
  <si>
    <t>40523</t>
  </si>
  <si>
    <t>三潴町</t>
  </si>
  <si>
    <t>40541</t>
  </si>
  <si>
    <t>黒木町</t>
  </si>
  <si>
    <t>40542</t>
  </si>
  <si>
    <t>上陽町</t>
  </si>
  <si>
    <t>40543</t>
  </si>
  <si>
    <t>立花町</t>
  </si>
  <si>
    <t>40544</t>
  </si>
  <si>
    <t>40545</t>
  </si>
  <si>
    <t>矢部村</t>
  </si>
  <si>
    <t>40546</t>
  </si>
  <si>
    <t>星野村</t>
  </si>
  <si>
    <t>40561</t>
  </si>
  <si>
    <t>瀬高町</t>
  </si>
  <si>
    <t>40562</t>
  </si>
  <si>
    <t>40563</t>
  </si>
  <si>
    <t>三橋町</t>
  </si>
  <si>
    <t>40564</t>
  </si>
  <si>
    <t>40581</t>
  </si>
  <si>
    <t>高田町</t>
  </si>
  <si>
    <t>40601</t>
  </si>
  <si>
    <t>香春町</t>
  </si>
  <si>
    <t>40602</t>
  </si>
  <si>
    <t>添田町</t>
  </si>
  <si>
    <t>40603</t>
  </si>
  <si>
    <t>金田町</t>
  </si>
  <si>
    <t>40604</t>
  </si>
  <si>
    <t>糸田町</t>
  </si>
  <si>
    <t>40605</t>
  </si>
  <si>
    <t>40606</t>
  </si>
  <si>
    <t>赤池町</t>
  </si>
  <si>
    <t>40607</t>
  </si>
  <si>
    <t>方城町</t>
  </si>
  <si>
    <t>40608</t>
  </si>
  <si>
    <t>大任町</t>
  </si>
  <si>
    <t>40609</t>
  </si>
  <si>
    <t>赤村</t>
  </si>
  <si>
    <t>40621</t>
  </si>
  <si>
    <t>苅田町</t>
  </si>
  <si>
    <t>40622</t>
  </si>
  <si>
    <t>犀川町</t>
  </si>
  <si>
    <t>40623</t>
  </si>
  <si>
    <t>40624</t>
  </si>
  <si>
    <t>豊津町</t>
  </si>
  <si>
    <t>40641</t>
  </si>
  <si>
    <t>椎田町</t>
  </si>
  <si>
    <t>40642</t>
  </si>
  <si>
    <t>吉富町</t>
  </si>
  <si>
    <t>40643</t>
  </si>
  <si>
    <t>築城町</t>
  </si>
  <si>
    <t>40644</t>
  </si>
  <si>
    <t>新吉富村</t>
  </si>
  <si>
    <t>40645</t>
  </si>
  <si>
    <t>大平村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</si>
  <si>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</si>
  <si>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</si>
  <si>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</si>
  <si>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</si>
  <si>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</si>
  <si>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</si>
  <si>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</si>
  <si>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</si>
  <si>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</si>
  <si>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</si>
  <si>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</si>
  <si>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</si>
  <si>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</si>
  <si>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</si>
  <si>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</si>
  <si>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</si>
  <si>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</si>
  <si>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</si>
  <si>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</si>
  <si>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</si>
  <si>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</si>
  <si>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</si>
  <si>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</si>
  <si>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</si>
  <si>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</si>
  <si>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</si>
  <si>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</si>
  <si>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</si>
  <si>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</si>
  <si>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</si>
  <si>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</si>
  <si>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</si>
  <si>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</si>
  <si>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</si>
  <si>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</si>
  <si>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</si>
  <si>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</si>
  <si>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</si>
  <si>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</si>
  <si>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</si>
  <si>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</si>
  <si>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</si>
  <si>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</si>
  <si>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</si>
  <si>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</si>
  <si>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</si>
  <si>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</si>
  <si>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</si>
  <si>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</si>
  <si>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</si>
  <si>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川崎町</t>
  </si>
  <si>
    <t>大和町</t>
  </si>
  <si>
    <t>吉井町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</si>
</sst>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213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215</v>
      </c>
      <c r="B2" s="49" t="s">
        <v>216</v>
      </c>
      <c r="C2" s="52" t="s">
        <v>217</v>
      </c>
      <c r="D2" s="5" t="s">
        <v>218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219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220</v>
      </c>
      <c r="F3" s="27"/>
      <c r="G3" s="27"/>
      <c r="H3" s="31"/>
      <c r="I3" s="7" t="s">
        <v>221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222</v>
      </c>
      <c r="F4" s="36" t="s">
        <v>223</v>
      </c>
      <c r="G4" s="36" t="s">
        <v>224</v>
      </c>
      <c r="H4" s="36" t="s">
        <v>225</v>
      </c>
      <c r="I4" s="6" t="s">
        <v>222</v>
      </c>
      <c r="J4" s="36" t="s">
        <v>226</v>
      </c>
      <c r="K4" s="36" t="s">
        <v>227</v>
      </c>
      <c r="L4" s="36" t="s">
        <v>228</v>
      </c>
      <c r="M4" s="36" t="s">
        <v>229</v>
      </c>
      <c r="N4" s="36" t="s">
        <v>230</v>
      </c>
      <c r="O4" s="40" t="s">
        <v>231</v>
      </c>
      <c r="P4" s="8"/>
      <c r="Q4" s="36" t="s">
        <v>232</v>
      </c>
      <c r="R4" s="36" t="s">
        <v>233</v>
      </c>
      <c r="S4" s="36" t="s">
        <v>234</v>
      </c>
      <c r="T4" s="38" t="s">
        <v>235</v>
      </c>
      <c r="U4" s="38" t="s">
        <v>236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237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238</v>
      </c>
      <c r="E6" s="10" t="s">
        <v>238</v>
      </c>
      <c r="F6" s="11" t="s">
        <v>239</v>
      </c>
      <c r="G6" s="10" t="s">
        <v>238</v>
      </c>
      <c r="H6" s="10" t="s">
        <v>238</v>
      </c>
      <c r="I6" s="10" t="s">
        <v>238</v>
      </c>
      <c r="J6" s="11" t="s">
        <v>239</v>
      </c>
      <c r="K6" s="10" t="s">
        <v>238</v>
      </c>
      <c r="L6" s="11" t="s">
        <v>239</v>
      </c>
      <c r="M6" s="10" t="s">
        <v>238</v>
      </c>
      <c r="N6" s="11" t="s">
        <v>239</v>
      </c>
      <c r="O6" s="10" t="s">
        <v>238</v>
      </c>
      <c r="P6" s="10" t="s">
        <v>238</v>
      </c>
      <c r="Q6" s="11" t="s">
        <v>239</v>
      </c>
      <c r="R6" s="45"/>
      <c r="S6" s="45"/>
      <c r="T6" s="45"/>
      <c r="U6" s="39"/>
    </row>
    <row r="7" spans="1:21" ht="13.5">
      <c r="A7" s="25" t="s">
        <v>7</v>
      </c>
      <c r="B7" s="25" t="s">
        <v>8</v>
      </c>
      <c r="C7" s="26" t="s">
        <v>9</v>
      </c>
      <c r="D7" s="12">
        <f aca="true" t="shared" si="0" ref="D7:D37">E7+I7</f>
        <v>1007888</v>
      </c>
      <c r="E7" s="12">
        <f aca="true" t="shared" si="1" ref="E7:E37">G7+H7</f>
        <v>14067</v>
      </c>
      <c r="F7" s="13">
        <f aca="true" t="shared" si="2" ref="F7:F14">E7/D7*100</f>
        <v>1.3956907910402743</v>
      </c>
      <c r="G7" s="14">
        <v>14067</v>
      </c>
      <c r="H7" s="14">
        <v>0</v>
      </c>
      <c r="I7" s="12">
        <f aca="true" t="shared" si="3" ref="I7:I37">K7+M7+O7</f>
        <v>993821</v>
      </c>
      <c r="J7" s="13">
        <f aca="true" t="shared" si="4" ref="J7:J14">I7/D7*100</f>
        <v>98.60430920895973</v>
      </c>
      <c r="K7" s="14">
        <v>988018</v>
      </c>
      <c r="L7" s="13">
        <f aca="true" t="shared" si="5" ref="L7:L14">K7/D7*100</f>
        <v>98.02855079135777</v>
      </c>
      <c r="M7" s="14">
        <v>0</v>
      </c>
      <c r="N7" s="13">
        <f aca="true" t="shared" si="6" ref="N7:N14">M7/D7*100</f>
        <v>0</v>
      </c>
      <c r="O7" s="14">
        <v>5803</v>
      </c>
      <c r="P7" s="14">
        <v>1817</v>
      </c>
      <c r="Q7" s="13">
        <f aca="true" t="shared" si="7" ref="Q7:Q37">O7/D7*100</f>
        <v>0.5757584176019558</v>
      </c>
      <c r="R7" s="15" t="s">
        <v>241</v>
      </c>
      <c r="S7" s="15" t="s">
        <v>241</v>
      </c>
      <c r="T7" s="15" t="s">
        <v>240</v>
      </c>
      <c r="U7" s="15" t="s">
        <v>241</v>
      </c>
    </row>
    <row r="8" spans="1:21" ht="13.5">
      <c r="A8" s="25" t="s">
        <v>7</v>
      </c>
      <c r="B8" s="25" t="s">
        <v>10</v>
      </c>
      <c r="C8" s="26" t="s">
        <v>11</v>
      </c>
      <c r="D8" s="12">
        <f t="shared" si="0"/>
        <v>1291542</v>
      </c>
      <c r="E8" s="12">
        <f t="shared" si="1"/>
        <v>28150</v>
      </c>
      <c r="F8" s="13">
        <f t="shared" si="2"/>
        <v>2.179565201905939</v>
      </c>
      <c r="G8" s="14">
        <v>28150</v>
      </c>
      <c r="H8" s="14">
        <v>0</v>
      </c>
      <c r="I8" s="12">
        <f t="shared" si="3"/>
        <v>1263392</v>
      </c>
      <c r="J8" s="13">
        <f t="shared" si="4"/>
        <v>97.82043479809406</v>
      </c>
      <c r="K8" s="14">
        <v>1261318</v>
      </c>
      <c r="L8" s="13">
        <f t="shared" si="5"/>
        <v>97.65985155728578</v>
      </c>
      <c r="M8" s="14">
        <v>0</v>
      </c>
      <c r="N8" s="13">
        <f t="shared" si="6"/>
        <v>0</v>
      </c>
      <c r="O8" s="14">
        <v>2074</v>
      </c>
      <c r="P8" s="14">
        <v>954</v>
      </c>
      <c r="Q8" s="13">
        <f t="shared" si="7"/>
        <v>0.16058324080827413</v>
      </c>
      <c r="R8" s="15" t="s">
        <v>241</v>
      </c>
      <c r="S8" s="15" t="s">
        <v>240</v>
      </c>
      <c r="T8" s="15" t="s">
        <v>241</v>
      </c>
      <c r="U8" s="15" t="s">
        <v>241</v>
      </c>
    </row>
    <row r="9" spans="1:21" ht="13.5">
      <c r="A9" s="25" t="s">
        <v>7</v>
      </c>
      <c r="B9" s="25" t="s">
        <v>12</v>
      </c>
      <c r="C9" s="26" t="s">
        <v>13</v>
      </c>
      <c r="D9" s="12">
        <f t="shared" si="0"/>
        <v>141475</v>
      </c>
      <c r="E9" s="12">
        <f t="shared" si="1"/>
        <v>76258</v>
      </c>
      <c r="F9" s="13">
        <f t="shared" si="2"/>
        <v>53.902102845025624</v>
      </c>
      <c r="G9" s="14">
        <v>76180</v>
      </c>
      <c r="H9" s="14">
        <v>78</v>
      </c>
      <c r="I9" s="12">
        <f t="shared" si="3"/>
        <v>65217</v>
      </c>
      <c r="J9" s="13">
        <f t="shared" si="4"/>
        <v>46.097897154974376</v>
      </c>
      <c r="K9" s="14">
        <v>30165</v>
      </c>
      <c r="L9" s="13">
        <f t="shared" si="5"/>
        <v>21.32178830182011</v>
      </c>
      <c r="M9" s="14">
        <v>0</v>
      </c>
      <c r="N9" s="13">
        <f t="shared" si="6"/>
        <v>0</v>
      </c>
      <c r="O9" s="14">
        <v>35052</v>
      </c>
      <c r="P9" s="14">
        <v>24687</v>
      </c>
      <c r="Q9" s="13">
        <f t="shared" si="7"/>
        <v>24.77610885315427</v>
      </c>
      <c r="R9" s="15" t="s">
        <v>241</v>
      </c>
      <c r="S9" s="15" t="s">
        <v>240</v>
      </c>
      <c r="T9" s="15" t="s">
        <v>241</v>
      </c>
      <c r="U9" s="15" t="s">
        <v>241</v>
      </c>
    </row>
    <row r="10" spans="1:21" ht="13.5">
      <c r="A10" s="25" t="s">
        <v>7</v>
      </c>
      <c r="B10" s="25" t="s">
        <v>14</v>
      </c>
      <c r="C10" s="26" t="s">
        <v>15</v>
      </c>
      <c r="D10" s="12">
        <f t="shared" si="0"/>
        <v>234581</v>
      </c>
      <c r="E10" s="12">
        <f t="shared" si="1"/>
        <v>41971</v>
      </c>
      <c r="F10" s="13">
        <f t="shared" si="2"/>
        <v>17.89190087858778</v>
      </c>
      <c r="G10" s="14">
        <v>41791</v>
      </c>
      <c r="H10" s="14">
        <v>180</v>
      </c>
      <c r="I10" s="12">
        <f t="shared" si="3"/>
        <v>192610</v>
      </c>
      <c r="J10" s="13">
        <f t="shared" si="4"/>
        <v>82.10809912141221</v>
      </c>
      <c r="K10" s="14">
        <v>139729</v>
      </c>
      <c r="L10" s="13">
        <f t="shared" si="5"/>
        <v>59.56535269267332</v>
      </c>
      <c r="M10" s="14">
        <v>0</v>
      </c>
      <c r="N10" s="13">
        <f t="shared" si="6"/>
        <v>0</v>
      </c>
      <c r="O10" s="14">
        <v>52881</v>
      </c>
      <c r="P10" s="14">
        <v>11740</v>
      </c>
      <c r="Q10" s="13">
        <f t="shared" si="7"/>
        <v>22.542746428738898</v>
      </c>
      <c r="R10" s="15" t="s">
        <v>240</v>
      </c>
      <c r="S10" s="15" t="s">
        <v>241</v>
      </c>
      <c r="T10" s="15" t="s">
        <v>241</v>
      </c>
      <c r="U10" s="15" t="s">
        <v>241</v>
      </c>
    </row>
    <row r="11" spans="1:21" ht="13.5">
      <c r="A11" s="25" t="s">
        <v>7</v>
      </c>
      <c r="B11" s="25" t="s">
        <v>16</v>
      </c>
      <c r="C11" s="26" t="s">
        <v>17</v>
      </c>
      <c r="D11" s="12">
        <f t="shared" si="0"/>
        <v>61354</v>
      </c>
      <c r="E11" s="12">
        <f t="shared" si="1"/>
        <v>45367</v>
      </c>
      <c r="F11" s="13">
        <f t="shared" si="2"/>
        <v>73.94301920005215</v>
      </c>
      <c r="G11" s="14">
        <v>45208</v>
      </c>
      <c r="H11" s="14">
        <v>159</v>
      </c>
      <c r="I11" s="12">
        <f t="shared" si="3"/>
        <v>15987</v>
      </c>
      <c r="J11" s="13">
        <f t="shared" si="4"/>
        <v>26.056980799947844</v>
      </c>
      <c r="K11" s="14">
        <v>0</v>
      </c>
      <c r="L11" s="13">
        <f t="shared" si="5"/>
        <v>0</v>
      </c>
      <c r="M11" s="14">
        <v>5983</v>
      </c>
      <c r="N11" s="13">
        <f t="shared" si="6"/>
        <v>9.7516054372983</v>
      </c>
      <c r="O11" s="14">
        <v>10004</v>
      </c>
      <c r="P11" s="14">
        <v>5223</v>
      </c>
      <c r="Q11" s="13">
        <f t="shared" si="7"/>
        <v>16.305375362649542</v>
      </c>
      <c r="R11" s="15" t="s">
        <v>240</v>
      </c>
      <c r="S11" s="15" t="s">
        <v>241</v>
      </c>
      <c r="T11" s="15" t="s">
        <v>241</v>
      </c>
      <c r="U11" s="15" t="s">
        <v>241</v>
      </c>
    </row>
    <row r="12" spans="1:21" ht="13.5">
      <c r="A12" s="25" t="s">
        <v>7</v>
      </c>
      <c r="B12" s="25" t="s">
        <v>18</v>
      </c>
      <c r="C12" s="26" t="s">
        <v>19</v>
      </c>
      <c r="D12" s="12">
        <f t="shared" si="0"/>
        <v>81977</v>
      </c>
      <c r="E12" s="12">
        <f t="shared" si="1"/>
        <v>35488</v>
      </c>
      <c r="F12" s="13">
        <f t="shared" si="2"/>
        <v>43.29019115117655</v>
      </c>
      <c r="G12" s="14">
        <v>35409</v>
      </c>
      <c r="H12" s="14">
        <v>79</v>
      </c>
      <c r="I12" s="12">
        <f t="shared" si="3"/>
        <v>46489</v>
      </c>
      <c r="J12" s="13">
        <f t="shared" si="4"/>
        <v>56.70980884882345</v>
      </c>
      <c r="K12" s="14">
        <v>32841</v>
      </c>
      <c r="L12" s="13">
        <f t="shared" si="5"/>
        <v>40.06123668833941</v>
      </c>
      <c r="M12" s="14">
        <v>0</v>
      </c>
      <c r="N12" s="13">
        <f t="shared" si="6"/>
        <v>0</v>
      </c>
      <c r="O12" s="14">
        <v>13648</v>
      </c>
      <c r="P12" s="14">
        <v>9664</v>
      </c>
      <c r="Q12" s="13">
        <f t="shared" si="7"/>
        <v>16.648572160484036</v>
      </c>
      <c r="R12" s="15" t="s">
        <v>241</v>
      </c>
      <c r="S12" s="15" t="s">
        <v>240</v>
      </c>
      <c r="T12" s="15" t="s">
        <v>241</v>
      </c>
      <c r="U12" s="15" t="s">
        <v>241</v>
      </c>
    </row>
    <row r="13" spans="1:21" ht="13.5">
      <c r="A13" s="25" t="s">
        <v>7</v>
      </c>
      <c r="B13" s="25" t="s">
        <v>20</v>
      </c>
      <c r="C13" s="26" t="s">
        <v>21</v>
      </c>
      <c r="D13" s="12">
        <f t="shared" si="0"/>
        <v>54706</v>
      </c>
      <c r="E13" s="12">
        <f t="shared" si="1"/>
        <v>32216</v>
      </c>
      <c r="F13" s="13">
        <f t="shared" si="2"/>
        <v>58.88933572185866</v>
      </c>
      <c r="G13" s="14">
        <v>31872</v>
      </c>
      <c r="H13" s="14">
        <v>344</v>
      </c>
      <c r="I13" s="12">
        <f t="shared" si="3"/>
        <v>22490</v>
      </c>
      <c r="J13" s="13">
        <f t="shared" si="4"/>
        <v>41.11066427814134</v>
      </c>
      <c r="K13" s="14">
        <v>0</v>
      </c>
      <c r="L13" s="13">
        <f t="shared" si="5"/>
        <v>0</v>
      </c>
      <c r="M13" s="14">
        <v>0</v>
      </c>
      <c r="N13" s="13">
        <f t="shared" si="6"/>
        <v>0</v>
      </c>
      <c r="O13" s="14">
        <v>22490</v>
      </c>
      <c r="P13" s="14">
        <v>16238</v>
      </c>
      <c r="Q13" s="13">
        <f t="shared" si="7"/>
        <v>41.11066427814134</v>
      </c>
      <c r="R13" s="15" t="s">
        <v>240</v>
      </c>
      <c r="S13" s="15" t="s">
        <v>241</v>
      </c>
      <c r="T13" s="15" t="s">
        <v>241</v>
      </c>
      <c r="U13" s="15" t="s">
        <v>241</v>
      </c>
    </row>
    <row r="14" spans="1:21" ht="13.5">
      <c r="A14" s="25" t="s">
        <v>7</v>
      </c>
      <c r="B14" s="25" t="s">
        <v>22</v>
      </c>
      <c r="C14" s="26" t="s">
        <v>23</v>
      </c>
      <c r="D14" s="12">
        <f t="shared" si="0"/>
        <v>42631</v>
      </c>
      <c r="E14" s="12">
        <f t="shared" si="1"/>
        <v>26183</v>
      </c>
      <c r="F14" s="13">
        <f t="shared" si="2"/>
        <v>61.41774764842486</v>
      </c>
      <c r="G14" s="14">
        <v>25607</v>
      </c>
      <c r="H14" s="14">
        <v>576</v>
      </c>
      <c r="I14" s="12">
        <f t="shared" si="3"/>
        <v>16448</v>
      </c>
      <c r="J14" s="13">
        <f t="shared" si="4"/>
        <v>38.58225235157515</v>
      </c>
      <c r="K14" s="14">
        <v>0</v>
      </c>
      <c r="L14" s="13">
        <f t="shared" si="5"/>
        <v>0</v>
      </c>
      <c r="M14" s="14">
        <v>0</v>
      </c>
      <c r="N14" s="13">
        <f t="shared" si="6"/>
        <v>0</v>
      </c>
      <c r="O14" s="14">
        <v>16448</v>
      </c>
      <c r="P14" s="14">
        <v>7207</v>
      </c>
      <c r="Q14" s="13">
        <f t="shared" si="7"/>
        <v>38.58225235157515</v>
      </c>
      <c r="R14" s="15" t="s">
        <v>240</v>
      </c>
      <c r="S14" s="15" t="s">
        <v>241</v>
      </c>
      <c r="T14" s="15" t="s">
        <v>241</v>
      </c>
      <c r="U14" s="15" t="s">
        <v>241</v>
      </c>
    </row>
    <row r="15" spans="1:21" ht="13.5">
      <c r="A15" s="25" t="s">
        <v>7</v>
      </c>
      <c r="B15" s="25" t="s">
        <v>24</v>
      </c>
      <c r="C15" s="26" t="s">
        <v>25</v>
      </c>
      <c r="D15" s="12">
        <f t="shared" si="0"/>
        <v>12094</v>
      </c>
      <c r="E15" s="12">
        <f t="shared" si="1"/>
        <v>8044</v>
      </c>
      <c r="F15" s="13">
        <f aca="true" t="shared" si="8" ref="F15:F78">E15/D15*100</f>
        <v>66.51232015875641</v>
      </c>
      <c r="G15" s="14">
        <v>8034</v>
      </c>
      <c r="H15" s="14">
        <v>10</v>
      </c>
      <c r="I15" s="12">
        <f t="shared" si="3"/>
        <v>4050</v>
      </c>
      <c r="J15" s="13">
        <f aca="true" t="shared" si="9" ref="J15:J78">I15/D15*100</f>
        <v>33.48767984124359</v>
      </c>
      <c r="K15" s="14">
        <v>0</v>
      </c>
      <c r="L15" s="13">
        <f aca="true" t="shared" si="10" ref="L15:L78">K15/D15*100</f>
        <v>0</v>
      </c>
      <c r="M15" s="14">
        <v>546</v>
      </c>
      <c r="N15" s="13">
        <f aca="true" t="shared" si="11" ref="N15:N78">M15/D15*100</f>
        <v>4.514635356375062</v>
      </c>
      <c r="O15" s="14">
        <v>3504</v>
      </c>
      <c r="P15" s="14">
        <v>1830</v>
      </c>
      <c r="Q15" s="13">
        <f t="shared" si="7"/>
        <v>28.97304448486853</v>
      </c>
      <c r="R15" s="15" t="s">
        <v>240</v>
      </c>
      <c r="S15" s="15" t="s">
        <v>241</v>
      </c>
      <c r="T15" s="15" t="s">
        <v>241</v>
      </c>
      <c r="U15" s="15" t="s">
        <v>241</v>
      </c>
    </row>
    <row r="16" spans="1:21" ht="13.5">
      <c r="A16" s="25" t="s">
        <v>7</v>
      </c>
      <c r="B16" s="25" t="s">
        <v>26</v>
      </c>
      <c r="C16" s="26" t="s">
        <v>27</v>
      </c>
      <c r="D16" s="12">
        <f t="shared" si="0"/>
        <v>43468</v>
      </c>
      <c r="E16" s="12">
        <f t="shared" si="1"/>
        <v>30260</v>
      </c>
      <c r="F16" s="13">
        <f t="shared" si="8"/>
        <v>69.61442900524524</v>
      </c>
      <c r="G16" s="14">
        <v>30260</v>
      </c>
      <c r="H16" s="14">
        <v>0</v>
      </c>
      <c r="I16" s="12">
        <f t="shared" si="3"/>
        <v>13208</v>
      </c>
      <c r="J16" s="13">
        <f t="shared" si="9"/>
        <v>30.38557099475476</v>
      </c>
      <c r="K16" s="14">
        <v>0</v>
      </c>
      <c r="L16" s="13">
        <f t="shared" si="10"/>
        <v>0</v>
      </c>
      <c r="M16" s="14">
        <v>0</v>
      </c>
      <c r="N16" s="13">
        <f t="shared" si="11"/>
        <v>0</v>
      </c>
      <c r="O16" s="14">
        <v>13208</v>
      </c>
      <c r="P16" s="14">
        <v>6812</v>
      </c>
      <c r="Q16" s="13">
        <f t="shared" si="7"/>
        <v>30.38557099475476</v>
      </c>
      <c r="R16" s="15" t="s">
        <v>240</v>
      </c>
      <c r="S16" s="15" t="s">
        <v>241</v>
      </c>
      <c r="T16" s="15" t="s">
        <v>241</v>
      </c>
      <c r="U16" s="15" t="s">
        <v>241</v>
      </c>
    </row>
    <row r="17" spans="1:21" ht="13.5">
      <c r="A17" s="25" t="s">
        <v>7</v>
      </c>
      <c r="B17" s="25" t="s">
        <v>28</v>
      </c>
      <c r="C17" s="26" t="s">
        <v>29</v>
      </c>
      <c r="D17" s="12">
        <f t="shared" si="0"/>
        <v>39792</v>
      </c>
      <c r="E17" s="12">
        <f t="shared" si="1"/>
        <v>21501</v>
      </c>
      <c r="F17" s="13">
        <f t="shared" si="8"/>
        <v>54.03347406513872</v>
      </c>
      <c r="G17" s="14">
        <v>21501</v>
      </c>
      <c r="H17" s="14">
        <v>0</v>
      </c>
      <c r="I17" s="12">
        <f t="shared" si="3"/>
        <v>18291</v>
      </c>
      <c r="J17" s="13">
        <f t="shared" si="9"/>
        <v>45.96652593486128</v>
      </c>
      <c r="K17" s="14">
        <v>0</v>
      </c>
      <c r="L17" s="13">
        <f t="shared" si="10"/>
        <v>0</v>
      </c>
      <c r="M17" s="14">
        <v>0</v>
      </c>
      <c r="N17" s="13">
        <f t="shared" si="11"/>
        <v>0</v>
      </c>
      <c r="O17" s="14">
        <v>18291</v>
      </c>
      <c r="P17" s="14">
        <v>7655</v>
      </c>
      <c r="Q17" s="13">
        <f t="shared" si="7"/>
        <v>45.96652593486128</v>
      </c>
      <c r="R17" s="15" t="s">
        <v>240</v>
      </c>
      <c r="S17" s="15" t="s">
        <v>241</v>
      </c>
      <c r="T17" s="15" t="s">
        <v>241</v>
      </c>
      <c r="U17" s="15" t="s">
        <v>241</v>
      </c>
    </row>
    <row r="18" spans="1:21" ht="13.5">
      <c r="A18" s="25" t="s">
        <v>7</v>
      </c>
      <c r="B18" s="25" t="s">
        <v>30</v>
      </c>
      <c r="C18" s="26" t="s">
        <v>31</v>
      </c>
      <c r="D18" s="12">
        <f t="shared" si="0"/>
        <v>47393</v>
      </c>
      <c r="E18" s="12">
        <f t="shared" si="1"/>
        <v>24162</v>
      </c>
      <c r="F18" s="13">
        <f t="shared" si="8"/>
        <v>50.98221256303673</v>
      </c>
      <c r="G18" s="14">
        <v>24137</v>
      </c>
      <c r="H18" s="14">
        <v>25</v>
      </c>
      <c r="I18" s="12">
        <f t="shared" si="3"/>
        <v>23231</v>
      </c>
      <c r="J18" s="13">
        <f t="shared" si="9"/>
        <v>49.01778743696327</v>
      </c>
      <c r="K18" s="14">
        <v>0</v>
      </c>
      <c r="L18" s="13">
        <f t="shared" si="10"/>
        <v>0</v>
      </c>
      <c r="M18" s="14">
        <v>0</v>
      </c>
      <c r="N18" s="13">
        <f t="shared" si="11"/>
        <v>0</v>
      </c>
      <c r="O18" s="14">
        <v>23231</v>
      </c>
      <c r="P18" s="14">
        <v>9296</v>
      </c>
      <c r="Q18" s="13">
        <f t="shared" si="7"/>
        <v>49.01778743696327</v>
      </c>
      <c r="R18" s="15" t="s">
        <v>240</v>
      </c>
      <c r="S18" s="15" t="s">
        <v>241</v>
      </c>
      <c r="T18" s="15" t="s">
        <v>241</v>
      </c>
      <c r="U18" s="15" t="s">
        <v>241</v>
      </c>
    </row>
    <row r="19" spans="1:21" ht="13.5">
      <c r="A19" s="25" t="s">
        <v>7</v>
      </c>
      <c r="B19" s="25" t="s">
        <v>32</v>
      </c>
      <c r="C19" s="26" t="s">
        <v>33</v>
      </c>
      <c r="D19" s="12">
        <f t="shared" si="0"/>
        <v>42632</v>
      </c>
      <c r="E19" s="12">
        <f t="shared" si="1"/>
        <v>18138</v>
      </c>
      <c r="F19" s="13">
        <f t="shared" si="8"/>
        <v>42.54550572340026</v>
      </c>
      <c r="G19" s="14">
        <v>17669</v>
      </c>
      <c r="H19" s="14">
        <v>469</v>
      </c>
      <c r="I19" s="12">
        <f t="shared" si="3"/>
        <v>24494</v>
      </c>
      <c r="J19" s="13">
        <f t="shared" si="9"/>
        <v>57.45449427659973</v>
      </c>
      <c r="K19" s="14">
        <v>0</v>
      </c>
      <c r="L19" s="13">
        <f t="shared" si="10"/>
        <v>0</v>
      </c>
      <c r="M19" s="14">
        <v>0</v>
      </c>
      <c r="N19" s="13">
        <f t="shared" si="11"/>
        <v>0</v>
      </c>
      <c r="O19" s="14">
        <v>24494</v>
      </c>
      <c r="P19" s="14">
        <v>8125</v>
      </c>
      <c r="Q19" s="13">
        <f t="shared" si="7"/>
        <v>57.45449427659973</v>
      </c>
      <c r="R19" s="15" t="s">
        <v>240</v>
      </c>
      <c r="S19" s="15" t="s">
        <v>241</v>
      </c>
      <c r="T19" s="15" t="s">
        <v>241</v>
      </c>
      <c r="U19" s="15" t="s">
        <v>241</v>
      </c>
    </row>
    <row r="20" spans="1:21" ht="13.5">
      <c r="A20" s="25" t="s">
        <v>7</v>
      </c>
      <c r="B20" s="25" t="s">
        <v>34</v>
      </c>
      <c r="C20" s="26" t="s">
        <v>35</v>
      </c>
      <c r="D20" s="12">
        <f t="shared" si="0"/>
        <v>71103</v>
      </c>
      <c r="E20" s="12">
        <f t="shared" si="1"/>
        <v>48156</v>
      </c>
      <c r="F20" s="13">
        <f t="shared" si="8"/>
        <v>67.72710012235771</v>
      </c>
      <c r="G20" s="14">
        <v>46814</v>
      </c>
      <c r="H20" s="14">
        <v>1342</v>
      </c>
      <c r="I20" s="12">
        <f t="shared" si="3"/>
        <v>22947</v>
      </c>
      <c r="J20" s="13">
        <f t="shared" si="9"/>
        <v>32.27289987764229</v>
      </c>
      <c r="K20" s="14">
        <v>0</v>
      </c>
      <c r="L20" s="13">
        <f t="shared" si="10"/>
        <v>0</v>
      </c>
      <c r="M20" s="14">
        <v>0</v>
      </c>
      <c r="N20" s="13">
        <f t="shared" si="11"/>
        <v>0</v>
      </c>
      <c r="O20" s="14">
        <v>22947</v>
      </c>
      <c r="P20" s="14">
        <v>10983</v>
      </c>
      <c r="Q20" s="13">
        <f t="shared" si="7"/>
        <v>32.27289987764229</v>
      </c>
      <c r="R20" s="15" t="s">
        <v>241</v>
      </c>
      <c r="S20" s="15" t="s">
        <v>240</v>
      </c>
      <c r="T20" s="15" t="s">
        <v>241</v>
      </c>
      <c r="U20" s="15" t="s">
        <v>241</v>
      </c>
    </row>
    <row r="21" spans="1:21" ht="13.5">
      <c r="A21" s="25" t="s">
        <v>7</v>
      </c>
      <c r="B21" s="25" t="s">
        <v>36</v>
      </c>
      <c r="C21" s="26" t="s">
        <v>37</v>
      </c>
      <c r="D21" s="12">
        <f t="shared" si="0"/>
        <v>29870</v>
      </c>
      <c r="E21" s="12">
        <f t="shared" si="1"/>
        <v>22407</v>
      </c>
      <c r="F21" s="13">
        <f t="shared" si="8"/>
        <v>75.01506528289254</v>
      </c>
      <c r="G21" s="14">
        <v>21777</v>
      </c>
      <c r="H21" s="14">
        <v>630</v>
      </c>
      <c r="I21" s="12">
        <f t="shared" si="3"/>
        <v>7463</v>
      </c>
      <c r="J21" s="13">
        <f t="shared" si="9"/>
        <v>24.984934717107464</v>
      </c>
      <c r="K21" s="14">
        <v>1798</v>
      </c>
      <c r="L21" s="13">
        <f t="shared" si="10"/>
        <v>6.019417475728155</v>
      </c>
      <c r="M21" s="14">
        <v>0</v>
      </c>
      <c r="N21" s="13">
        <f t="shared" si="11"/>
        <v>0</v>
      </c>
      <c r="O21" s="14">
        <v>5665</v>
      </c>
      <c r="P21" s="14">
        <v>4131</v>
      </c>
      <c r="Q21" s="13">
        <f t="shared" si="7"/>
        <v>18.96551724137931</v>
      </c>
      <c r="R21" s="15" t="s">
        <v>240</v>
      </c>
      <c r="S21" s="15" t="s">
        <v>241</v>
      </c>
      <c r="T21" s="15" t="s">
        <v>241</v>
      </c>
      <c r="U21" s="15" t="s">
        <v>241</v>
      </c>
    </row>
    <row r="22" spans="1:21" ht="13.5">
      <c r="A22" s="25" t="s">
        <v>7</v>
      </c>
      <c r="B22" s="25" t="s">
        <v>38</v>
      </c>
      <c r="C22" s="26" t="s">
        <v>39</v>
      </c>
      <c r="D22" s="12">
        <f t="shared" si="0"/>
        <v>49332</v>
      </c>
      <c r="E22" s="12">
        <f t="shared" si="1"/>
        <v>29485</v>
      </c>
      <c r="F22" s="13">
        <f t="shared" si="8"/>
        <v>59.76850725695289</v>
      </c>
      <c r="G22" s="14">
        <v>29457</v>
      </c>
      <c r="H22" s="14">
        <v>28</v>
      </c>
      <c r="I22" s="12">
        <f t="shared" si="3"/>
        <v>19847</v>
      </c>
      <c r="J22" s="13">
        <f t="shared" si="9"/>
        <v>40.231492743047106</v>
      </c>
      <c r="K22" s="14">
        <v>5020</v>
      </c>
      <c r="L22" s="13">
        <f t="shared" si="10"/>
        <v>10.175950701370308</v>
      </c>
      <c r="M22" s="14">
        <v>5514</v>
      </c>
      <c r="N22" s="13">
        <f t="shared" si="11"/>
        <v>11.177329117003163</v>
      </c>
      <c r="O22" s="14">
        <v>9313</v>
      </c>
      <c r="P22" s="14">
        <v>7486</v>
      </c>
      <c r="Q22" s="13">
        <f t="shared" si="7"/>
        <v>18.87821292467364</v>
      </c>
      <c r="R22" s="15" t="s">
        <v>240</v>
      </c>
      <c r="S22" s="15" t="s">
        <v>241</v>
      </c>
      <c r="T22" s="15" t="s">
        <v>241</v>
      </c>
      <c r="U22" s="15" t="s">
        <v>241</v>
      </c>
    </row>
    <row r="23" spans="1:21" ht="13.5">
      <c r="A23" s="25" t="s">
        <v>7</v>
      </c>
      <c r="B23" s="25" t="s">
        <v>40</v>
      </c>
      <c r="C23" s="26" t="s">
        <v>41</v>
      </c>
      <c r="D23" s="12">
        <f t="shared" si="0"/>
        <v>54768</v>
      </c>
      <c r="E23" s="12">
        <f t="shared" si="1"/>
        <v>19333</v>
      </c>
      <c r="F23" s="13">
        <f t="shared" si="8"/>
        <v>35.299810108092316</v>
      </c>
      <c r="G23" s="14">
        <v>19333</v>
      </c>
      <c r="H23" s="14">
        <v>0</v>
      </c>
      <c r="I23" s="12">
        <f t="shared" si="3"/>
        <v>35435</v>
      </c>
      <c r="J23" s="13">
        <f t="shared" si="9"/>
        <v>64.70018989190768</v>
      </c>
      <c r="K23" s="14">
        <v>16601</v>
      </c>
      <c r="L23" s="13">
        <f t="shared" si="10"/>
        <v>30.311495763949754</v>
      </c>
      <c r="M23" s="14">
        <v>1780</v>
      </c>
      <c r="N23" s="13">
        <f t="shared" si="11"/>
        <v>3.250073035349109</v>
      </c>
      <c r="O23" s="14">
        <v>17054</v>
      </c>
      <c r="P23" s="14">
        <v>9652</v>
      </c>
      <c r="Q23" s="13">
        <f t="shared" si="7"/>
        <v>31.13862109260882</v>
      </c>
      <c r="R23" s="15" t="s">
        <v>240</v>
      </c>
      <c r="S23" s="15" t="s">
        <v>241</v>
      </c>
      <c r="T23" s="15" t="s">
        <v>241</v>
      </c>
      <c r="U23" s="15" t="s">
        <v>241</v>
      </c>
    </row>
    <row r="24" spans="1:21" ht="13.5">
      <c r="A24" s="25" t="s">
        <v>7</v>
      </c>
      <c r="B24" s="25" t="s">
        <v>42</v>
      </c>
      <c r="C24" s="26" t="s">
        <v>43</v>
      </c>
      <c r="D24" s="12">
        <f t="shared" si="0"/>
        <v>92442</v>
      </c>
      <c r="E24" s="12">
        <f t="shared" si="1"/>
        <v>5973</v>
      </c>
      <c r="F24" s="13">
        <f t="shared" si="8"/>
        <v>6.461348737586811</v>
      </c>
      <c r="G24" s="14">
        <v>5973</v>
      </c>
      <c r="H24" s="14">
        <v>0</v>
      </c>
      <c r="I24" s="12">
        <f t="shared" si="3"/>
        <v>86469</v>
      </c>
      <c r="J24" s="13">
        <f t="shared" si="9"/>
        <v>93.53865126241318</v>
      </c>
      <c r="K24" s="14">
        <v>62243</v>
      </c>
      <c r="L24" s="13">
        <f t="shared" si="10"/>
        <v>67.33194868133532</v>
      </c>
      <c r="M24" s="14">
        <v>2244</v>
      </c>
      <c r="N24" s="13">
        <f t="shared" si="11"/>
        <v>2.4274680340105146</v>
      </c>
      <c r="O24" s="14">
        <v>21982</v>
      </c>
      <c r="P24" s="14">
        <v>12035</v>
      </c>
      <c r="Q24" s="13">
        <f t="shared" si="7"/>
        <v>23.77923454706735</v>
      </c>
      <c r="R24" s="15" t="s">
        <v>241</v>
      </c>
      <c r="S24" s="15" t="s">
        <v>240</v>
      </c>
      <c r="T24" s="15" t="s">
        <v>241</v>
      </c>
      <c r="U24" s="15" t="s">
        <v>241</v>
      </c>
    </row>
    <row r="25" spans="1:21" ht="13.5">
      <c r="A25" s="25" t="s">
        <v>7</v>
      </c>
      <c r="B25" s="25" t="s">
        <v>44</v>
      </c>
      <c r="C25" s="26" t="s">
        <v>45</v>
      </c>
      <c r="D25" s="12">
        <f t="shared" si="0"/>
        <v>105835</v>
      </c>
      <c r="E25" s="12">
        <f t="shared" si="1"/>
        <v>3144</v>
      </c>
      <c r="F25" s="13">
        <f t="shared" si="8"/>
        <v>2.970661879340483</v>
      </c>
      <c r="G25" s="14">
        <v>3144</v>
      </c>
      <c r="H25" s="14">
        <v>0</v>
      </c>
      <c r="I25" s="12">
        <f t="shared" si="3"/>
        <v>102691</v>
      </c>
      <c r="J25" s="13">
        <f t="shared" si="9"/>
        <v>97.02933812065952</v>
      </c>
      <c r="K25" s="14">
        <v>100126</v>
      </c>
      <c r="L25" s="13">
        <f t="shared" si="10"/>
        <v>94.60575424009072</v>
      </c>
      <c r="M25" s="14">
        <v>0</v>
      </c>
      <c r="N25" s="13">
        <f t="shared" si="11"/>
        <v>0</v>
      </c>
      <c r="O25" s="14">
        <v>2565</v>
      </c>
      <c r="P25" s="14">
        <v>291</v>
      </c>
      <c r="Q25" s="13">
        <f t="shared" si="7"/>
        <v>2.4235838805688097</v>
      </c>
      <c r="R25" s="15" t="s">
        <v>241</v>
      </c>
      <c r="S25" s="15" t="s">
        <v>240</v>
      </c>
      <c r="T25" s="15" t="s">
        <v>241</v>
      </c>
      <c r="U25" s="15" t="s">
        <v>241</v>
      </c>
    </row>
    <row r="26" spans="1:21" ht="13.5">
      <c r="A26" s="25" t="s">
        <v>7</v>
      </c>
      <c r="B26" s="25" t="s">
        <v>46</v>
      </c>
      <c r="C26" s="26" t="s">
        <v>47</v>
      </c>
      <c r="D26" s="12">
        <f t="shared" si="0"/>
        <v>88848</v>
      </c>
      <c r="E26" s="12">
        <f t="shared" si="1"/>
        <v>2903</v>
      </c>
      <c r="F26" s="13">
        <f t="shared" si="8"/>
        <v>3.267377993877184</v>
      </c>
      <c r="G26" s="14">
        <v>2903</v>
      </c>
      <c r="H26" s="14">
        <v>0</v>
      </c>
      <c r="I26" s="12">
        <f t="shared" si="3"/>
        <v>85945</v>
      </c>
      <c r="J26" s="13">
        <f t="shared" si="9"/>
        <v>96.73262200612281</v>
      </c>
      <c r="K26" s="14">
        <v>78851</v>
      </c>
      <c r="L26" s="13">
        <f t="shared" si="10"/>
        <v>88.74819917161895</v>
      </c>
      <c r="M26" s="14">
        <v>0</v>
      </c>
      <c r="N26" s="13">
        <f t="shared" si="11"/>
        <v>0</v>
      </c>
      <c r="O26" s="14">
        <v>7094</v>
      </c>
      <c r="P26" s="14">
        <v>393</v>
      </c>
      <c r="Q26" s="13">
        <f t="shared" si="7"/>
        <v>7.984422834503873</v>
      </c>
      <c r="R26" s="15" t="s">
        <v>241</v>
      </c>
      <c r="S26" s="15" t="s">
        <v>240</v>
      </c>
      <c r="T26" s="15" t="s">
        <v>241</v>
      </c>
      <c r="U26" s="15" t="s">
        <v>241</v>
      </c>
    </row>
    <row r="27" spans="1:21" ht="13.5">
      <c r="A27" s="25" t="s">
        <v>7</v>
      </c>
      <c r="B27" s="25" t="s">
        <v>48</v>
      </c>
      <c r="C27" s="26" t="s">
        <v>49</v>
      </c>
      <c r="D27" s="12">
        <f t="shared" si="0"/>
        <v>81091</v>
      </c>
      <c r="E27" s="12">
        <f t="shared" si="1"/>
        <v>2576</v>
      </c>
      <c r="F27" s="13">
        <f t="shared" si="8"/>
        <v>3.1766780530515097</v>
      </c>
      <c r="G27" s="14">
        <v>2267</v>
      </c>
      <c r="H27" s="14">
        <v>309</v>
      </c>
      <c r="I27" s="12">
        <f t="shared" si="3"/>
        <v>78515</v>
      </c>
      <c r="J27" s="13">
        <f t="shared" si="9"/>
        <v>96.8233219469485</v>
      </c>
      <c r="K27" s="14">
        <v>77398</v>
      </c>
      <c r="L27" s="13">
        <f t="shared" si="10"/>
        <v>95.44585712347856</v>
      </c>
      <c r="M27" s="14">
        <v>0</v>
      </c>
      <c r="N27" s="13">
        <f t="shared" si="11"/>
        <v>0</v>
      </c>
      <c r="O27" s="14">
        <v>1117</v>
      </c>
      <c r="P27" s="14">
        <v>481</v>
      </c>
      <c r="Q27" s="13">
        <f t="shared" si="7"/>
        <v>1.377464823469929</v>
      </c>
      <c r="R27" s="15" t="s">
        <v>241</v>
      </c>
      <c r="S27" s="15" t="s">
        <v>240</v>
      </c>
      <c r="T27" s="15" t="s">
        <v>241</v>
      </c>
      <c r="U27" s="15" t="s">
        <v>241</v>
      </c>
    </row>
    <row r="28" spans="1:21" ht="13.5">
      <c r="A28" s="25" t="s">
        <v>7</v>
      </c>
      <c r="B28" s="25" t="s">
        <v>50</v>
      </c>
      <c r="C28" s="26" t="s">
        <v>51</v>
      </c>
      <c r="D28" s="12">
        <f t="shared" si="0"/>
        <v>65085</v>
      </c>
      <c r="E28" s="12">
        <f t="shared" si="1"/>
        <v>1599</v>
      </c>
      <c r="F28" s="13">
        <f t="shared" si="8"/>
        <v>2.4567872781746947</v>
      </c>
      <c r="G28" s="14">
        <v>1599</v>
      </c>
      <c r="H28" s="14">
        <v>0</v>
      </c>
      <c r="I28" s="12">
        <f t="shared" si="3"/>
        <v>63486</v>
      </c>
      <c r="J28" s="13">
        <f t="shared" si="9"/>
        <v>97.5432127218253</v>
      </c>
      <c r="K28" s="14">
        <v>59194</v>
      </c>
      <c r="L28" s="13">
        <f t="shared" si="10"/>
        <v>90.94875931474226</v>
      </c>
      <c r="M28" s="14">
        <v>0</v>
      </c>
      <c r="N28" s="13">
        <f t="shared" si="11"/>
        <v>0</v>
      </c>
      <c r="O28" s="14">
        <v>4292</v>
      </c>
      <c r="P28" s="14">
        <v>2039</v>
      </c>
      <c r="Q28" s="13">
        <f t="shared" si="7"/>
        <v>6.594453407083045</v>
      </c>
      <c r="R28" s="15" t="s">
        <v>241</v>
      </c>
      <c r="S28" s="15" t="s">
        <v>240</v>
      </c>
      <c r="T28" s="15" t="s">
        <v>241</v>
      </c>
      <c r="U28" s="15" t="s">
        <v>241</v>
      </c>
    </row>
    <row r="29" spans="1:21" ht="13.5">
      <c r="A29" s="25" t="s">
        <v>7</v>
      </c>
      <c r="B29" s="25" t="s">
        <v>52</v>
      </c>
      <c r="C29" s="26" t="s">
        <v>53</v>
      </c>
      <c r="D29" s="12">
        <f t="shared" si="0"/>
        <v>65034</v>
      </c>
      <c r="E29" s="12">
        <f t="shared" si="1"/>
        <v>25395</v>
      </c>
      <c r="F29" s="13">
        <f t="shared" si="8"/>
        <v>39.048805240335824</v>
      </c>
      <c r="G29" s="14">
        <v>24979</v>
      </c>
      <c r="H29" s="14">
        <v>416</v>
      </c>
      <c r="I29" s="12">
        <f t="shared" si="3"/>
        <v>39639</v>
      </c>
      <c r="J29" s="13">
        <f t="shared" si="9"/>
        <v>60.951194759664176</v>
      </c>
      <c r="K29" s="14">
        <v>31510</v>
      </c>
      <c r="L29" s="13">
        <f t="shared" si="10"/>
        <v>48.451579173970536</v>
      </c>
      <c r="M29" s="14">
        <v>0</v>
      </c>
      <c r="N29" s="13">
        <f t="shared" si="11"/>
        <v>0</v>
      </c>
      <c r="O29" s="14">
        <v>8129</v>
      </c>
      <c r="P29" s="14">
        <v>6989</v>
      </c>
      <c r="Q29" s="13">
        <f t="shared" si="7"/>
        <v>12.499615585693636</v>
      </c>
      <c r="R29" s="15" t="s">
        <v>240</v>
      </c>
      <c r="S29" s="15" t="s">
        <v>241</v>
      </c>
      <c r="T29" s="15" t="s">
        <v>241</v>
      </c>
      <c r="U29" s="15" t="s">
        <v>241</v>
      </c>
    </row>
    <row r="30" spans="1:21" ht="13.5">
      <c r="A30" s="25" t="s">
        <v>7</v>
      </c>
      <c r="B30" s="25" t="s">
        <v>54</v>
      </c>
      <c r="C30" s="26" t="s">
        <v>55</v>
      </c>
      <c r="D30" s="12">
        <f t="shared" si="0"/>
        <v>55689</v>
      </c>
      <c r="E30" s="12">
        <f t="shared" si="1"/>
        <v>16461</v>
      </c>
      <c r="F30" s="13">
        <f t="shared" si="8"/>
        <v>29.558799762969347</v>
      </c>
      <c r="G30" s="14">
        <v>16368</v>
      </c>
      <c r="H30" s="14">
        <v>93</v>
      </c>
      <c r="I30" s="12">
        <f t="shared" si="3"/>
        <v>39228</v>
      </c>
      <c r="J30" s="13">
        <f t="shared" si="9"/>
        <v>70.44120023703066</v>
      </c>
      <c r="K30" s="14">
        <v>29737</v>
      </c>
      <c r="L30" s="13">
        <f t="shared" si="10"/>
        <v>53.39833719405986</v>
      </c>
      <c r="M30" s="14">
        <v>0</v>
      </c>
      <c r="N30" s="13">
        <f t="shared" si="11"/>
        <v>0</v>
      </c>
      <c r="O30" s="14">
        <v>9491</v>
      </c>
      <c r="P30" s="14">
        <v>8772</v>
      </c>
      <c r="Q30" s="13">
        <f t="shared" si="7"/>
        <v>17.042863042970787</v>
      </c>
      <c r="R30" s="15" t="s">
        <v>240</v>
      </c>
      <c r="S30" s="15" t="s">
        <v>241</v>
      </c>
      <c r="T30" s="15" t="s">
        <v>241</v>
      </c>
      <c r="U30" s="15" t="s">
        <v>241</v>
      </c>
    </row>
    <row r="31" spans="1:21" ht="13.5">
      <c r="A31" s="25" t="s">
        <v>7</v>
      </c>
      <c r="B31" s="25" t="s">
        <v>56</v>
      </c>
      <c r="C31" s="26" t="s">
        <v>57</v>
      </c>
      <c r="D31" s="12">
        <f t="shared" si="0"/>
        <v>46060</v>
      </c>
      <c r="E31" s="12">
        <f t="shared" si="1"/>
        <v>8968</v>
      </c>
      <c r="F31" s="13">
        <f t="shared" si="8"/>
        <v>19.470256187581416</v>
      </c>
      <c r="G31" s="14">
        <v>8683</v>
      </c>
      <c r="H31" s="14">
        <v>285</v>
      </c>
      <c r="I31" s="12">
        <f t="shared" si="3"/>
        <v>37092</v>
      </c>
      <c r="J31" s="13">
        <f t="shared" si="9"/>
        <v>80.52974381241859</v>
      </c>
      <c r="K31" s="14">
        <v>33792</v>
      </c>
      <c r="L31" s="13">
        <f t="shared" si="10"/>
        <v>73.36517585757707</v>
      </c>
      <c r="M31" s="14">
        <v>0</v>
      </c>
      <c r="N31" s="13">
        <f t="shared" si="11"/>
        <v>0</v>
      </c>
      <c r="O31" s="14">
        <v>3300</v>
      </c>
      <c r="P31" s="14">
        <v>1882</v>
      </c>
      <c r="Q31" s="13">
        <f t="shared" si="7"/>
        <v>7.164567954841511</v>
      </c>
      <c r="R31" s="15" t="s">
        <v>240</v>
      </c>
      <c r="S31" s="15" t="s">
        <v>241</v>
      </c>
      <c r="T31" s="15" t="s">
        <v>241</v>
      </c>
      <c r="U31" s="15" t="s">
        <v>241</v>
      </c>
    </row>
    <row r="32" spans="1:21" ht="13.5">
      <c r="A32" s="25" t="s">
        <v>7</v>
      </c>
      <c r="B32" s="25" t="s">
        <v>58</v>
      </c>
      <c r="C32" s="26" t="s">
        <v>59</v>
      </c>
      <c r="D32" s="12">
        <f t="shared" si="0"/>
        <v>37183</v>
      </c>
      <c r="E32" s="12">
        <f t="shared" si="1"/>
        <v>11816</v>
      </c>
      <c r="F32" s="13">
        <f t="shared" si="8"/>
        <v>31.777963047629292</v>
      </c>
      <c r="G32" s="14">
        <v>11816</v>
      </c>
      <c r="H32" s="14">
        <v>0</v>
      </c>
      <c r="I32" s="12">
        <f t="shared" si="3"/>
        <v>25367</v>
      </c>
      <c r="J32" s="13">
        <f t="shared" si="9"/>
        <v>68.2220369523707</v>
      </c>
      <c r="K32" s="14">
        <v>13872</v>
      </c>
      <c r="L32" s="13">
        <f t="shared" si="10"/>
        <v>37.30737164833391</v>
      </c>
      <c r="M32" s="14">
        <v>6866</v>
      </c>
      <c r="N32" s="13">
        <f t="shared" si="11"/>
        <v>18.46542774924024</v>
      </c>
      <c r="O32" s="14">
        <v>4629</v>
      </c>
      <c r="P32" s="14">
        <v>3596</v>
      </c>
      <c r="Q32" s="13">
        <f t="shared" si="7"/>
        <v>12.449237554796547</v>
      </c>
      <c r="R32" s="15" t="s">
        <v>241</v>
      </c>
      <c r="S32" s="15" t="s">
        <v>240</v>
      </c>
      <c r="T32" s="15" t="s">
        <v>241</v>
      </c>
      <c r="U32" s="15" t="s">
        <v>241</v>
      </c>
    </row>
    <row r="33" spans="1:21" ht="13.5">
      <c r="A33" s="25" t="s">
        <v>7</v>
      </c>
      <c r="B33" s="25" t="s">
        <v>60</v>
      </c>
      <c r="C33" s="26" t="s">
        <v>61</v>
      </c>
      <c r="D33" s="12">
        <f t="shared" si="0"/>
        <v>29502</v>
      </c>
      <c r="E33" s="12">
        <f t="shared" si="1"/>
        <v>14471</v>
      </c>
      <c r="F33" s="13">
        <f t="shared" si="8"/>
        <v>49.05091180258965</v>
      </c>
      <c r="G33" s="14">
        <v>14426</v>
      </c>
      <c r="H33" s="14">
        <v>45</v>
      </c>
      <c r="I33" s="12">
        <f t="shared" si="3"/>
        <v>15031</v>
      </c>
      <c r="J33" s="13">
        <f t="shared" si="9"/>
        <v>50.94908819741034</v>
      </c>
      <c r="K33" s="14">
        <v>7264</v>
      </c>
      <c r="L33" s="13">
        <f t="shared" si="10"/>
        <v>24.62205952138838</v>
      </c>
      <c r="M33" s="14">
        <v>0</v>
      </c>
      <c r="N33" s="13">
        <f t="shared" si="11"/>
        <v>0</v>
      </c>
      <c r="O33" s="14">
        <v>7767</v>
      </c>
      <c r="P33" s="14">
        <v>6441</v>
      </c>
      <c r="Q33" s="13">
        <f t="shared" si="7"/>
        <v>26.327028676021964</v>
      </c>
      <c r="R33" s="15" t="s">
        <v>240</v>
      </c>
      <c r="S33" s="15" t="s">
        <v>241</v>
      </c>
      <c r="T33" s="15" t="s">
        <v>241</v>
      </c>
      <c r="U33" s="15" t="s">
        <v>241</v>
      </c>
    </row>
    <row r="34" spans="1:21" ht="13.5">
      <c r="A34" s="25" t="s">
        <v>7</v>
      </c>
      <c r="B34" s="25" t="s">
        <v>62</v>
      </c>
      <c r="C34" s="26" t="s">
        <v>63</v>
      </c>
      <c r="D34" s="12">
        <f t="shared" si="0"/>
        <v>38092</v>
      </c>
      <c r="E34" s="12">
        <f t="shared" si="1"/>
        <v>15887</v>
      </c>
      <c r="F34" s="13">
        <f t="shared" si="8"/>
        <v>41.7069200882075</v>
      </c>
      <c r="G34" s="14">
        <v>15887</v>
      </c>
      <c r="H34" s="14">
        <v>0</v>
      </c>
      <c r="I34" s="12">
        <f t="shared" si="3"/>
        <v>22205</v>
      </c>
      <c r="J34" s="13">
        <f t="shared" si="9"/>
        <v>58.2930799117925</v>
      </c>
      <c r="K34" s="14">
        <v>12389</v>
      </c>
      <c r="L34" s="13">
        <f t="shared" si="10"/>
        <v>32.5238895306101</v>
      </c>
      <c r="M34" s="14">
        <v>4857</v>
      </c>
      <c r="N34" s="13">
        <f t="shared" si="11"/>
        <v>12.75070881024887</v>
      </c>
      <c r="O34" s="14">
        <v>4959</v>
      </c>
      <c r="P34" s="14">
        <v>3719</v>
      </c>
      <c r="Q34" s="13">
        <f t="shared" si="7"/>
        <v>13.01848157093353</v>
      </c>
      <c r="R34" s="15" t="s">
        <v>241</v>
      </c>
      <c r="S34" s="15" t="s">
        <v>240</v>
      </c>
      <c r="T34" s="15" t="s">
        <v>241</v>
      </c>
      <c r="U34" s="15" t="s">
        <v>241</v>
      </c>
    </row>
    <row r="35" spans="1:21" ht="13.5">
      <c r="A35" s="25" t="s">
        <v>7</v>
      </c>
      <c r="B35" s="25" t="s">
        <v>64</v>
      </c>
      <c r="C35" s="26" t="s">
        <v>65</v>
      </c>
      <c r="D35" s="12">
        <f t="shared" si="0"/>
        <v>25270</v>
      </c>
      <c r="E35" s="12">
        <f t="shared" si="1"/>
        <v>14482</v>
      </c>
      <c r="F35" s="13">
        <f t="shared" si="8"/>
        <v>57.309062129006726</v>
      </c>
      <c r="G35" s="14">
        <v>14482</v>
      </c>
      <c r="H35" s="14">
        <v>0</v>
      </c>
      <c r="I35" s="12">
        <f t="shared" si="3"/>
        <v>10788</v>
      </c>
      <c r="J35" s="13">
        <f t="shared" si="9"/>
        <v>42.690937870993274</v>
      </c>
      <c r="K35" s="14">
        <v>4087</v>
      </c>
      <c r="L35" s="13">
        <f t="shared" si="10"/>
        <v>16.173328056984566</v>
      </c>
      <c r="M35" s="14">
        <v>692</v>
      </c>
      <c r="N35" s="13">
        <f t="shared" si="11"/>
        <v>2.7384250098931537</v>
      </c>
      <c r="O35" s="14">
        <v>6009</v>
      </c>
      <c r="P35" s="14">
        <v>5719</v>
      </c>
      <c r="Q35" s="13">
        <f t="shared" si="7"/>
        <v>23.779184804115552</v>
      </c>
      <c r="R35" s="15" t="s">
        <v>241</v>
      </c>
      <c r="S35" s="15" t="s">
        <v>240</v>
      </c>
      <c r="T35" s="15" t="s">
        <v>241</v>
      </c>
      <c r="U35" s="15" t="s">
        <v>241</v>
      </c>
    </row>
    <row r="36" spans="1:21" ht="13.5">
      <c r="A36" s="25" t="s">
        <v>7</v>
      </c>
      <c r="B36" s="25" t="s">
        <v>66</v>
      </c>
      <c r="C36" s="26" t="s">
        <v>2</v>
      </c>
      <c r="D36" s="12">
        <f t="shared" si="0"/>
        <v>22353</v>
      </c>
      <c r="E36" s="12">
        <f t="shared" si="1"/>
        <v>6214</v>
      </c>
      <c r="F36" s="13">
        <f t="shared" si="8"/>
        <v>27.799400527893347</v>
      </c>
      <c r="G36" s="14">
        <v>6214</v>
      </c>
      <c r="H36" s="14">
        <v>0</v>
      </c>
      <c r="I36" s="12">
        <f t="shared" si="3"/>
        <v>16139</v>
      </c>
      <c r="J36" s="13">
        <f t="shared" si="9"/>
        <v>72.20059947210665</v>
      </c>
      <c r="K36" s="14">
        <v>9957</v>
      </c>
      <c r="L36" s="13">
        <f t="shared" si="10"/>
        <v>44.54435646221984</v>
      </c>
      <c r="M36" s="14">
        <v>2223</v>
      </c>
      <c r="N36" s="13">
        <f t="shared" si="11"/>
        <v>9.94497382901624</v>
      </c>
      <c r="O36" s="14">
        <v>3959</v>
      </c>
      <c r="P36" s="14">
        <v>3350</v>
      </c>
      <c r="Q36" s="13">
        <f t="shared" si="7"/>
        <v>17.711269180870577</v>
      </c>
      <c r="R36" s="15" t="s">
        <v>240</v>
      </c>
      <c r="S36" s="15" t="s">
        <v>241</v>
      </c>
      <c r="T36" s="15" t="s">
        <v>241</v>
      </c>
      <c r="U36" s="15" t="s">
        <v>241</v>
      </c>
    </row>
    <row r="37" spans="1:21" ht="13.5">
      <c r="A37" s="25" t="s">
        <v>7</v>
      </c>
      <c r="B37" s="25" t="s">
        <v>67</v>
      </c>
      <c r="C37" s="26" t="s">
        <v>68</v>
      </c>
      <c r="D37" s="12">
        <f t="shared" si="0"/>
        <v>7763</v>
      </c>
      <c r="E37" s="12">
        <f t="shared" si="1"/>
        <v>3923</v>
      </c>
      <c r="F37" s="13">
        <f t="shared" si="8"/>
        <v>50.534587144145306</v>
      </c>
      <c r="G37" s="14">
        <v>3793</v>
      </c>
      <c r="H37" s="14">
        <v>130</v>
      </c>
      <c r="I37" s="12">
        <f t="shared" si="3"/>
        <v>3840</v>
      </c>
      <c r="J37" s="13">
        <f t="shared" si="9"/>
        <v>49.465412855854694</v>
      </c>
      <c r="K37" s="14">
        <v>2749</v>
      </c>
      <c r="L37" s="13">
        <f t="shared" si="10"/>
        <v>35.41156769290223</v>
      </c>
      <c r="M37" s="14">
        <v>0</v>
      </c>
      <c r="N37" s="13">
        <f t="shared" si="11"/>
        <v>0</v>
      </c>
      <c r="O37" s="14">
        <v>1091</v>
      </c>
      <c r="P37" s="14">
        <v>642</v>
      </c>
      <c r="Q37" s="13">
        <f t="shared" si="7"/>
        <v>14.053845162952467</v>
      </c>
      <c r="R37" s="15" t="s">
        <v>240</v>
      </c>
      <c r="S37" s="15" t="s">
        <v>241</v>
      </c>
      <c r="T37" s="15" t="s">
        <v>241</v>
      </c>
      <c r="U37" s="15" t="s">
        <v>241</v>
      </c>
    </row>
    <row r="38" spans="1:21" ht="13.5">
      <c r="A38" s="25" t="s">
        <v>7</v>
      </c>
      <c r="B38" s="25" t="s">
        <v>69</v>
      </c>
      <c r="C38" s="26" t="s">
        <v>70</v>
      </c>
      <c r="D38" s="12">
        <f aca="true" t="shared" si="12" ref="D38:D101">E38+I38</f>
        <v>34897</v>
      </c>
      <c r="E38" s="12">
        <f aca="true" t="shared" si="13" ref="E38:E101">G38+H38</f>
        <v>13517</v>
      </c>
      <c r="F38" s="13">
        <f t="shared" si="8"/>
        <v>38.73398859500817</v>
      </c>
      <c r="G38" s="14">
        <v>13517</v>
      </c>
      <c r="H38" s="14">
        <v>0</v>
      </c>
      <c r="I38" s="12">
        <f aca="true" t="shared" si="14" ref="I38:I101">K38+M38+O38</f>
        <v>21380</v>
      </c>
      <c r="J38" s="13">
        <f t="shared" si="9"/>
        <v>61.266011404991836</v>
      </c>
      <c r="K38" s="14">
        <v>16989</v>
      </c>
      <c r="L38" s="13">
        <f t="shared" si="10"/>
        <v>48.683267902685046</v>
      </c>
      <c r="M38" s="14">
        <v>0</v>
      </c>
      <c r="N38" s="13">
        <f t="shared" si="11"/>
        <v>0</v>
      </c>
      <c r="O38" s="14">
        <v>4391</v>
      </c>
      <c r="P38" s="14">
        <v>2397</v>
      </c>
      <c r="Q38" s="13">
        <f aca="true" t="shared" si="15" ref="Q38:Q101">O38/D38*100</f>
        <v>12.582743502306789</v>
      </c>
      <c r="R38" s="15" t="s">
        <v>241</v>
      </c>
      <c r="S38" s="15" t="s">
        <v>240</v>
      </c>
      <c r="T38" s="15" t="s">
        <v>241</v>
      </c>
      <c r="U38" s="15" t="s">
        <v>241</v>
      </c>
    </row>
    <row r="39" spans="1:21" ht="13.5">
      <c r="A39" s="25" t="s">
        <v>7</v>
      </c>
      <c r="B39" s="25" t="s">
        <v>71</v>
      </c>
      <c r="C39" s="26" t="s">
        <v>72</v>
      </c>
      <c r="D39" s="12">
        <f t="shared" si="12"/>
        <v>41999</v>
      </c>
      <c r="E39" s="12">
        <f t="shared" si="13"/>
        <v>10123</v>
      </c>
      <c r="F39" s="13">
        <f t="shared" si="8"/>
        <v>24.10295483225791</v>
      </c>
      <c r="G39" s="14">
        <v>10123</v>
      </c>
      <c r="H39" s="14">
        <v>0</v>
      </c>
      <c r="I39" s="12">
        <f t="shared" si="14"/>
        <v>31876</v>
      </c>
      <c r="J39" s="13">
        <f t="shared" si="9"/>
        <v>75.89704516774209</v>
      </c>
      <c r="K39" s="14">
        <v>6218</v>
      </c>
      <c r="L39" s="13">
        <f t="shared" si="10"/>
        <v>14.805114407485892</v>
      </c>
      <c r="M39" s="14">
        <v>10592</v>
      </c>
      <c r="N39" s="13">
        <f t="shared" si="11"/>
        <v>25.21964808685921</v>
      </c>
      <c r="O39" s="14">
        <v>15066</v>
      </c>
      <c r="P39" s="14">
        <v>10124</v>
      </c>
      <c r="Q39" s="13">
        <f t="shared" si="15"/>
        <v>35.87228267339699</v>
      </c>
      <c r="R39" s="15" t="s">
        <v>241</v>
      </c>
      <c r="S39" s="15" t="s">
        <v>240</v>
      </c>
      <c r="T39" s="15" t="s">
        <v>241</v>
      </c>
      <c r="U39" s="15" t="s">
        <v>241</v>
      </c>
    </row>
    <row r="40" spans="1:21" ht="13.5">
      <c r="A40" s="25" t="s">
        <v>7</v>
      </c>
      <c r="B40" s="25" t="s">
        <v>73</v>
      </c>
      <c r="C40" s="26" t="s">
        <v>74</v>
      </c>
      <c r="D40" s="12">
        <f t="shared" si="12"/>
        <v>14203</v>
      </c>
      <c r="E40" s="12">
        <f t="shared" si="13"/>
        <v>9156</v>
      </c>
      <c r="F40" s="13">
        <f t="shared" si="8"/>
        <v>64.46525381961557</v>
      </c>
      <c r="G40" s="14">
        <v>8602</v>
      </c>
      <c r="H40" s="14">
        <v>554</v>
      </c>
      <c r="I40" s="12">
        <f t="shared" si="14"/>
        <v>5047</v>
      </c>
      <c r="J40" s="13">
        <f t="shared" si="9"/>
        <v>35.534746180384424</v>
      </c>
      <c r="K40" s="14">
        <v>0</v>
      </c>
      <c r="L40" s="13">
        <f t="shared" si="10"/>
        <v>0</v>
      </c>
      <c r="M40" s="14">
        <v>0</v>
      </c>
      <c r="N40" s="13">
        <f t="shared" si="11"/>
        <v>0</v>
      </c>
      <c r="O40" s="14">
        <v>5047</v>
      </c>
      <c r="P40" s="14">
        <v>4826</v>
      </c>
      <c r="Q40" s="13">
        <f t="shared" si="15"/>
        <v>35.534746180384424</v>
      </c>
      <c r="R40" s="15" t="s">
        <v>241</v>
      </c>
      <c r="S40" s="15" t="s">
        <v>240</v>
      </c>
      <c r="T40" s="15" t="s">
        <v>241</v>
      </c>
      <c r="U40" s="15" t="s">
        <v>241</v>
      </c>
    </row>
    <row r="41" spans="1:21" ht="13.5">
      <c r="A41" s="25" t="s">
        <v>7</v>
      </c>
      <c r="B41" s="25" t="s">
        <v>75</v>
      </c>
      <c r="C41" s="26" t="s">
        <v>76</v>
      </c>
      <c r="D41" s="12">
        <f t="shared" si="12"/>
        <v>10031</v>
      </c>
      <c r="E41" s="12">
        <f t="shared" si="13"/>
        <v>5116</v>
      </c>
      <c r="F41" s="13">
        <f t="shared" si="8"/>
        <v>51.00189412820257</v>
      </c>
      <c r="G41" s="14">
        <v>4312</v>
      </c>
      <c r="H41" s="14">
        <v>804</v>
      </c>
      <c r="I41" s="12">
        <f t="shared" si="14"/>
        <v>4915</v>
      </c>
      <c r="J41" s="13">
        <f t="shared" si="9"/>
        <v>48.99810587179743</v>
      </c>
      <c r="K41" s="14">
        <v>0</v>
      </c>
      <c r="L41" s="13">
        <f t="shared" si="10"/>
        <v>0</v>
      </c>
      <c r="M41" s="14">
        <v>0</v>
      </c>
      <c r="N41" s="13">
        <f t="shared" si="11"/>
        <v>0</v>
      </c>
      <c r="O41" s="14">
        <v>4915</v>
      </c>
      <c r="P41" s="14">
        <v>4573</v>
      </c>
      <c r="Q41" s="13">
        <f t="shared" si="15"/>
        <v>48.99810587179743</v>
      </c>
      <c r="R41" s="15" t="s">
        <v>241</v>
      </c>
      <c r="S41" s="15" t="s">
        <v>240</v>
      </c>
      <c r="T41" s="15" t="s">
        <v>241</v>
      </c>
      <c r="U41" s="15" t="s">
        <v>241</v>
      </c>
    </row>
    <row r="42" spans="1:21" ht="13.5">
      <c r="A42" s="25" t="s">
        <v>7</v>
      </c>
      <c r="B42" s="25" t="s">
        <v>77</v>
      </c>
      <c r="C42" s="26" t="s">
        <v>0</v>
      </c>
      <c r="D42" s="12">
        <f t="shared" si="12"/>
        <v>956</v>
      </c>
      <c r="E42" s="12">
        <f t="shared" si="13"/>
        <v>39</v>
      </c>
      <c r="F42" s="13">
        <f t="shared" si="8"/>
        <v>4.079497907949791</v>
      </c>
      <c r="G42" s="14">
        <v>35</v>
      </c>
      <c r="H42" s="14">
        <v>4</v>
      </c>
      <c r="I42" s="12">
        <f t="shared" si="14"/>
        <v>917</v>
      </c>
      <c r="J42" s="13">
        <f t="shared" si="9"/>
        <v>95.92050209205021</v>
      </c>
      <c r="K42" s="14">
        <v>0</v>
      </c>
      <c r="L42" s="13">
        <f t="shared" si="10"/>
        <v>0</v>
      </c>
      <c r="M42" s="14">
        <v>0</v>
      </c>
      <c r="N42" s="13">
        <f t="shared" si="11"/>
        <v>0</v>
      </c>
      <c r="O42" s="14">
        <v>917</v>
      </c>
      <c r="P42" s="14">
        <v>914</v>
      </c>
      <c r="Q42" s="13">
        <f t="shared" si="15"/>
        <v>95.92050209205021</v>
      </c>
      <c r="R42" s="15" t="s">
        <v>240</v>
      </c>
      <c r="S42" s="15" t="s">
        <v>241</v>
      </c>
      <c r="T42" s="15" t="s">
        <v>241</v>
      </c>
      <c r="U42" s="15" t="s">
        <v>241</v>
      </c>
    </row>
    <row r="43" spans="1:21" ht="13.5">
      <c r="A43" s="25" t="s">
        <v>7</v>
      </c>
      <c r="B43" s="25" t="s">
        <v>78</v>
      </c>
      <c r="C43" s="26" t="s">
        <v>79</v>
      </c>
      <c r="D43" s="12">
        <f t="shared" si="12"/>
        <v>16367</v>
      </c>
      <c r="E43" s="12">
        <f t="shared" si="13"/>
        <v>908</v>
      </c>
      <c r="F43" s="13">
        <f t="shared" si="8"/>
        <v>5.547748518360115</v>
      </c>
      <c r="G43" s="14">
        <v>905</v>
      </c>
      <c r="H43" s="14">
        <v>3</v>
      </c>
      <c r="I43" s="12">
        <f t="shared" si="14"/>
        <v>15459</v>
      </c>
      <c r="J43" s="13">
        <f t="shared" si="9"/>
        <v>94.45225148163988</v>
      </c>
      <c r="K43" s="14">
        <v>15344</v>
      </c>
      <c r="L43" s="13">
        <f t="shared" si="10"/>
        <v>93.74961813405022</v>
      </c>
      <c r="M43" s="14">
        <v>0</v>
      </c>
      <c r="N43" s="13">
        <f t="shared" si="11"/>
        <v>0</v>
      </c>
      <c r="O43" s="14">
        <v>115</v>
      </c>
      <c r="P43" s="14">
        <v>9</v>
      </c>
      <c r="Q43" s="13">
        <f t="shared" si="15"/>
        <v>0.7026333475896621</v>
      </c>
      <c r="R43" s="15" t="s">
        <v>240</v>
      </c>
      <c r="S43" s="15" t="s">
        <v>241</v>
      </c>
      <c r="T43" s="15" t="s">
        <v>241</v>
      </c>
      <c r="U43" s="15" t="s">
        <v>241</v>
      </c>
    </row>
    <row r="44" spans="1:21" ht="13.5">
      <c r="A44" s="25" t="s">
        <v>7</v>
      </c>
      <c r="B44" s="25" t="s">
        <v>80</v>
      </c>
      <c r="C44" s="26" t="s">
        <v>81</v>
      </c>
      <c r="D44" s="12">
        <f t="shared" si="12"/>
        <v>31788</v>
      </c>
      <c r="E44" s="12">
        <f t="shared" si="13"/>
        <v>16368</v>
      </c>
      <c r="F44" s="13">
        <f t="shared" si="8"/>
        <v>51.491128727821824</v>
      </c>
      <c r="G44" s="14">
        <v>16355</v>
      </c>
      <c r="H44" s="14">
        <v>13</v>
      </c>
      <c r="I44" s="12">
        <f t="shared" si="14"/>
        <v>15420</v>
      </c>
      <c r="J44" s="13">
        <f t="shared" si="9"/>
        <v>48.508871272178176</v>
      </c>
      <c r="K44" s="14">
        <v>8272</v>
      </c>
      <c r="L44" s="13">
        <f t="shared" si="10"/>
        <v>26.022398389329304</v>
      </c>
      <c r="M44" s="14">
        <v>393</v>
      </c>
      <c r="N44" s="13">
        <f t="shared" si="11"/>
        <v>1.236315590788977</v>
      </c>
      <c r="O44" s="14">
        <v>6755</v>
      </c>
      <c r="P44" s="14">
        <v>5482</v>
      </c>
      <c r="Q44" s="13">
        <f t="shared" si="15"/>
        <v>21.250157292059896</v>
      </c>
      <c r="R44" s="15" t="s">
        <v>240</v>
      </c>
      <c r="S44" s="15" t="s">
        <v>241</v>
      </c>
      <c r="T44" s="15" t="s">
        <v>241</v>
      </c>
      <c r="U44" s="15" t="s">
        <v>241</v>
      </c>
    </row>
    <row r="45" spans="1:21" ht="13.5">
      <c r="A45" s="25" t="s">
        <v>7</v>
      </c>
      <c r="B45" s="25" t="s">
        <v>82</v>
      </c>
      <c r="C45" s="26" t="s">
        <v>83</v>
      </c>
      <c r="D45" s="12">
        <f t="shared" si="12"/>
        <v>30797</v>
      </c>
      <c r="E45" s="12">
        <f t="shared" si="13"/>
        <v>9994</v>
      </c>
      <c r="F45" s="13">
        <f t="shared" si="8"/>
        <v>32.45121278046563</v>
      </c>
      <c r="G45" s="14">
        <v>9853</v>
      </c>
      <c r="H45" s="14">
        <v>141</v>
      </c>
      <c r="I45" s="12">
        <f t="shared" si="14"/>
        <v>20803</v>
      </c>
      <c r="J45" s="13">
        <f t="shared" si="9"/>
        <v>67.54878721953436</v>
      </c>
      <c r="K45" s="14">
        <v>18989</v>
      </c>
      <c r="L45" s="13">
        <f t="shared" si="10"/>
        <v>61.6586031106926</v>
      </c>
      <c r="M45" s="14">
        <v>0</v>
      </c>
      <c r="N45" s="13">
        <f t="shared" si="11"/>
        <v>0</v>
      </c>
      <c r="O45" s="14">
        <v>1814</v>
      </c>
      <c r="P45" s="14">
        <v>1765</v>
      </c>
      <c r="Q45" s="13">
        <f t="shared" si="15"/>
        <v>5.89018410884177</v>
      </c>
      <c r="R45" s="15" t="s">
        <v>240</v>
      </c>
      <c r="S45" s="15" t="s">
        <v>241</v>
      </c>
      <c r="T45" s="15" t="s">
        <v>241</v>
      </c>
      <c r="U45" s="15" t="s">
        <v>241</v>
      </c>
    </row>
    <row r="46" spans="1:21" ht="13.5">
      <c r="A46" s="25" t="s">
        <v>7</v>
      </c>
      <c r="B46" s="25" t="s">
        <v>84</v>
      </c>
      <c r="C46" s="26" t="s">
        <v>85</v>
      </c>
      <c r="D46" s="12">
        <f t="shared" si="12"/>
        <v>19514</v>
      </c>
      <c r="E46" s="12">
        <f t="shared" si="13"/>
        <v>7071</v>
      </c>
      <c r="F46" s="13">
        <f t="shared" si="8"/>
        <v>36.23552321410269</v>
      </c>
      <c r="G46" s="14">
        <v>6835</v>
      </c>
      <c r="H46" s="14">
        <v>236</v>
      </c>
      <c r="I46" s="12">
        <f t="shared" si="14"/>
        <v>12443</v>
      </c>
      <c r="J46" s="13">
        <f t="shared" si="9"/>
        <v>63.76447678589731</v>
      </c>
      <c r="K46" s="14">
        <v>0</v>
      </c>
      <c r="L46" s="13">
        <f t="shared" si="10"/>
        <v>0</v>
      </c>
      <c r="M46" s="14">
        <v>0</v>
      </c>
      <c r="N46" s="13">
        <f t="shared" si="11"/>
        <v>0</v>
      </c>
      <c r="O46" s="14">
        <v>12443</v>
      </c>
      <c r="P46" s="14">
        <v>11543</v>
      </c>
      <c r="Q46" s="13">
        <f t="shared" si="15"/>
        <v>63.76447678589731</v>
      </c>
      <c r="R46" s="15" t="s">
        <v>240</v>
      </c>
      <c r="S46" s="15" t="s">
        <v>241</v>
      </c>
      <c r="T46" s="15" t="s">
        <v>241</v>
      </c>
      <c r="U46" s="15" t="s">
        <v>241</v>
      </c>
    </row>
    <row r="47" spans="1:21" ht="13.5">
      <c r="A47" s="25" t="s">
        <v>7</v>
      </c>
      <c r="B47" s="25" t="s">
        <v>86</v>
      </c>
      <c r="C47" s="26" t="s">
        <v>87</v>
      </c>
      <c r="D47" s="12">
        <f t="shared" si="12"/>
        <v>10189</v>
      </c>
      <c r="E47" s="12">
        <f t="shared" si="13"/>
        <v>8358</v>
      </c>
      <c r="F47" s="13">
        <f t="shared" si="8"/>
        <v>82.02963980763569</v>
      </c>
      <c r="G47" s="14">
        <v>8305</v>
      </c>
      <c r="H47" s="14">
        <v>53</v>
      </c>
      <c r="I47" s="12">
        <f t="shared" si="14"/>
        <v>1831</v>
      </c>
      <c r="J47" s="13">
        <f t="shared" si="9"/>
        <v>17.970360192364314</v>
      </c>
      <c r="K47" s="14">
        <v>0</v>
      </c>
      <c r="L47" s="13">
        <f t="shared" si="10"/>
        <v>0</v>
      </c>
      <c r="M47" s="14">
        <v>0</v>
      </c>
      <c r="N47" s="13">
        <f t="shared" si="11"/>
        <v>0</v>
      </c>
      <c r="O47" s="14">
        <v>1831</v>
      </c>
      <c r="P47" s="14">
        <v>1518</v>
      </c>
      <c r="Q47" s="13">
        <f t="shared" si="15"/>
        <v>17.970360192364314</v>
      </c>
      <c r="R47" s="15" t="s">
        <v>241</v>
      </c>
      <c r="S47" s="15" t="s">
        <v>240</v>
      </c>
      <c r="T47" s="15" t="s">
        <v>241</v>
      </c>
      <c r="U47" s="15" t="s">
        <v>241</v>
      </c>
    </row>
    <row r="48" spans="1:21" ht="13.5">
      <c r="A48" s="25" t="s">
        <v>7</v>
      </c>
      <c r="B48" s="25" t="s">
        <v>88</v>
      </c>
      <c r="C48" s="26" t="s">
        <v>89</v>
      </c>
      <c r="D48" s="12">
        <f t="shared" si="12"/>
        <v>19853</v>
      </c>
      <c r="E48" s="12">
        <f t="shared" si="13"/>
        <v>17350</v>
      </c>
      <c r="F48" s="13">
        <f t="shared" si="8"/>
        <v>87.39233365234473</v>
      </c>
      <c r="G48" s="14">
        <v>16788</v>
      </c>
      <c r="H48" s="14">
        <v>562</v>
      </c>
      <c r="I48" s="12">
        <f t="shared" si="14"/>
        <v>2503</v>
      </c>
      <c r="J48" s="13">
        <f t="shared" si="9"/>
        <v>12.607666347655266</v>
      </c>
      <c r="K48" s="14">
        <v>0</v>
      </c>
      <c r="L48" s="13">
        <f t="shared" si="10"/>
        <v>0</v>
      </c>
      <c r="M48" s="14">
        <v>0</v>
      </c>
      <c r="N48" s="13">
        <f t="shared" si="11"/>
        <v>0</v>
      </c>
      <c r="O48" s="14">
        <v>2503</v>
      </c>
      <c r="P48" s="14">
        <v>2276</v>
      </c>
      <c r="Q48" s="13">
        <f t="shared" si="15"/>
        <v>12.607666347655266</v>
      </c>
      <c r="R48" s="15" t="s">
        <v>241</v>
      </c>
      <c r="S48" s="15" t="s">
        <v>240</v>
      </c>
      <c r="T48" s="15" t="s">
        <v>241</v>
      </c>
      <c r="U48" s="15" t="s">
        <v>241</v>
      </c>
    </row>
    <row r="49" spans="1:21" ht="13.5">
      <c r="A49" s="25" t="s">
        <v>7</v>
      </c>
      <c r="B49" s="25" t="s">
        <v>90</v>
      </c>
      <c r="C49" s="26" t="s">
        <v>91</v>
      </c>
      <c r="D49" s="12">
        <f t="shared" si="12"/>
        <v>21641</v>
      </c>
      <c r="E49" s="12">
        <f t="shared" si="13"/>
        <v>15160</v>
      </c>
      <c r="F49" s="13">
        <f t="shared" si="8"/>
        <v>70.05221570167737</v>
      </c>
      <c r="G49" s="14">
        <v>14985</v>
      </c>
      <c r="H49" s="14">
        <v>175</v>
      </c>
      <c r="I49" s="12">
        <f t="shared" si="14"/>
        <v>6481</v>
      </c>
      <c r="J49" s="13">
        <f t="shared" si="9"/>
        <v>29.947784298322627</v>
      </c>
      <c r="K49" s="14">
        <v>0</v>
      </c>
      <c r="L49" s="13">
        <f t="shared" si="10"/>
        <v>0</v>
      </c>
      <c r="M49" s="14">
        <v>0</v>
      </c>
      <c r="N49" s="13">
        <f t="shared" si="11"/>
        <v>0</v>
      </c>
      <c r="O49" s="14">
        <v>6481</v>
      </c>
      <c r="P49" s="14">
        <v>5984</v>
      </c>
      <c r="Q49" s="13">
        <f t="shared" si="15"/>
        <v>29.947784298322627</v>
      </c>
      <c r="R49" s="15" t="s">
        <v>241</v>
      </c>
      <c r="S49" s="15" t="s">
        <v>240</v>
      </c>
      <c r="T49" s="15" t="s">
        <v>241</v>
      </c>
      <c r="U49" s="15" t="s">
        <v>241</v>
      </c>
    </row>
    <row r="50" spans="1:21" ht="13.5">
      <c r="A50" s="25" t="s">
        <v>7</v>
      </c>
      <c r="B50" s="25" t="s">
        <v>92</v>
      </c>
      <c r="C50" s="26" t="s">
        <v>93</v>
      </c>
      <c r="D50" s="12">
        <f t="shared" si="12"/>
        <v>10487</v>
      </c>
      <c r="E50" s="12">
        <f t="shared" si="13"/>
        <v>7604</v>
      </c>
      <c r="F50" s="13">
        <f t="shared" si="8"/>
        <v>72.50882044435969</v>
      </c>
      <c r="G50" s="14">
        <v>7585</v>
      </c>
      <c r="H50" s="14">
        <v>19</v>
      </c>
      <c r="I50" s="12">
        <f t="shared" si="14"/>
        <v>2883</v>
      </c>
      <c r="J50" s="13">
        <f t="shared" si="9"/>
        <v>27.491179555640315</v>
      </c>
      <c r="K50" s="14">
        <v>0</v>
      </c>
      <c r="L50" s="13">
        <f t="shared" si="10"/>
        <v>0</v>
      </c>
      <c r="M50" s="14">
        <v>0</v>
      </c>
      <c r="N50" s="13">
        <f t="shared" si="11"/>
        <v>0</v>
      </c>
      <c r="O50" s="14">
        <v>2883</v>
      </c>
      <c r="P50" s="14">
        <v>1910</v>
      </c>
      <c r="Q50" s="13">
        <f t="shared" si="15"/>
        <v>27.491179555640315</v>
      </c>
      <c r="R50" s="15" t="s">
        <v>241</v>
      </c>
      <c r="S50" s="15" t="s">
        <v>240</v>
      </c>
      <c r="T50" s="15" t="s">
        <v>241</v>
      </c>
      <c r="U50" s="15" t="s">
        <v>241</v>
      </c>
    </row>
    <row r="51" spans="1:21" ht="13.5">
      <c r="A51" s="25" t="s">
        <v>7</v>
      </c>
      <c r="B51" s="25" t="s">
        <v>94</v>
      </c>
      <c r="C51" s="26" t="s">
        <v>95</v>
      </c>
      <c r="D51" s="12">
        <f t="shared" si="12"/>
        <v>15100</v>
      </c>
      <c r="E51" s="12">
        <f t="shared" si="13"/>
        <v>11834</v>
      </c>
      <c r="F51" s="13">
        <f t="shared" si="8"/>
        <v>78.37086092715232</v>
      </c>
      <c r="G51" s="14">
        <v>11834</v>
      </c>
      <c r="H51" s="14">
        <v>0</v>
      </c>
      <c r="I51" s="12">
        <f t="shared" si="14"/>
        <v>3266</v>
      </c>
      <c r="J51" s="13">
        <f t="shared" si="9"/>
        <v>21.629139072847682</v>
      </c>
      <c r="K51" s="14">
        <v>0</v>
      </c>
      <c r="L51" s="13">
        <f t="shared" si="10"/>
        <v>0</v>
      </c>
      <c r="M51" s="14">
        <v>660</v>
      </c>
      <c r="N51" s="13">
        <f t="shared" si="11"/>
        <v>4.370860927152318</v>
      </c>
      <c r="O51" s="14">
        <v>2606</v>
      </c>
      <c r="P51" s="14">
        <v>2146</v>
      </c>
      <c r="Q51" s="13">
        <f t="shared" si="15"/>
        <v>17.258278145695364</v>
      </c>
      <c r="R51" s="15" t="s">
        <v>240</v>
      </c>
      <c r="S51" s="15" t="s">
        <v>241</v>
      </c>
      <c r="T51" s="15" t="s">
        <v>241</v>
      </c>
      <c r="U51" s="15" t="s">
        <v>241</v>
      </c>
    </row>
    <row r="52" spans="1:21" ht="13.5">
      <c r="A52" s="25" t="s">
        <v>7</v>
      </c>
      <c r="B52" s="25" t="s">
        <v>96</v>
      </c>
      <c r="C52" s="26" t="s">
        <v>97</v>
      </c>
      <c r="D52" s="12">
        <f t="shared" si="12"/>
        <v>20395</v>
      </c>
      <c r="E52" s="12">
        <f t="shared" si="13"/>
        <v>15475</v>
      </c>
      <c r="F52" s="13">
        <f t="shared" si="8"/>
        <v>75.87644030399608</v>
      </c>
      <c r="G52" s="14">
        <v>15475</v>
      </c>
      <c r="H52" s="14">
        <v>0</v>
      </c>
      <c r="I52" s="12">
        <f t="shared" si="14"/>
        <v>4920</v>
      </c>
      <c r="J52" s="13">
        <f t="shared" si="9"/>
        <v>24.123559696003923</v>
      </c>
      <c r="K52" s="14">
        <v>0</v>
      </c>
      <c r="L52" s="13">
        <f t="shared" si="10"/>
        <v>0</v>
      </c>
      <c r="M52" s="14">
        <v>0</v>
      </c>
      <c r="N52" s="13">
        <f t="shared" si="11"/>
        <v>0</v>
      </c>
      <c r="O52" s="14">
        <v>4920</v>
      </c>
      <c r="P52" s="14">
        <v>4529</v>
      </c>
      <c r="Q52" s="13">
        <f t="shared" si="15"/>
        <v>24.123559696003923</v>
      </c>
      <c r="R52" s="15" t="s">
        <v>240</v>
      </c>
      <c r="S52" s="15" t="s">
        <v>241</v>
      </c>
      <c r="T52" s="15" t="s">
        <v>241</v>
      </c>
      <c r="U52" s="15" t="s">
        <v>241</v>
      </c>
    </row>
    <row r="53" spans="1:21" ht="13.5">
      <c r="A53" s="25" t="s">
        <v>7</v>
      </c>
      <c r="B53" s="25" t="s">
        <v>98</v>
      </c>
      <c r="C53" s="26" t="s">
        <v>99</v>
      </c>
      <c r="D53" s="12">
        <f t="shared" si="12"/>
        <v>6770</v>
      </c>
      <c r="E53" s="12">
        <f t="shared" si="13"/>
        <v>5682</v>
      </c>
      <c r="F53" s="13">
        <f t="shared" si="8"/>
        <v>83.92909896602659</v>
      </c>
      <c r="G53" s="14">
        <v>5682</v>
      </c>
      <c r="H53" s="14">
        <v>0</v>
      </c>
      <c r="I53" s="12">
        <f t="shared" si="14"/>
        <v>1088</v>
      </c>
      <c r="J53" s="13">
        <f t="shared" si="9"/>
        <v>16.07090103397341</v>
      </c>
      <c r="K53" s="14">
        <v>0</v>
      </c>
      <c r="L53" s="13">
        <f t="shared" si="10"/>
        <v>0</v>
      </c>
      <c r="M53" s="14">
        <v>0</v>
      </c>
      <c r="N53" s="13">
        <f t="shared" si="11"/>
        <v>0</v>
      </c>
      <c r="O53" s="14">
        <v>1088</v>
      </c>
      <c r="P53" s="14">
        <v>790</v>
      </c>
      <c r="Q53" s="13">
        <f t="shared" si="15"/>
        <v>16.07090103397341</v>
      </c>
      <c r="R53" s="15" t="s">
        <v>241</v>
      </c>
      <c r="S53" s="15" t="s">
        <v>240</v>
      </c>
      <c r="T53" s="15" t="s">
        <v>241</v>
      </c>
      <c r="U53" s="15" t="s">
        <v>241</v>
      </c>
    </row>
    <row r="54" spans="1:21" ht="13.5">
      <c r="A54" s="25" t="s">
        <v>7</v>
      </c>
      <c r="B54" s="25" t="s">
        <v>100</v>
      </c>
      <c r="C54" s="26" t="s">
        <v>101</v>
      </c>
      <c r="D54" s="12">
        <f t="shared" si="12"/>
        <v>10605</v>
      </c>
      <c r="E54" s="12">
        <f t="shared" si="13"/>
        <v>8784</v>
      </c>
      <c r="F54" s="13">
        <f t="shared" si="8"/>
        <v>82.82885431400283</v>
      </c>
      <c r="G54" s="14">
        <v>7892</v>
      </c>
      <c r="H54" s="14">
        <v>892</v>
      </c>
      <c r="I54" s="12">
        <f t="shared" si="14"/>
        <v>1821</v>
      </c>
      <c r="J54" s="13">
        <f t="shared" si="9"/>
        <v>17.17114568599717</v>
      </c>
      <c r="K54" s="14">
        <v>0</v>
      </c>
      <c r="L54" s="13">
        <f t="shared" si="10"/>
        <v>0</v>
      </c>
      <c r="M54" s="14">
        <v>0</v>
      </c>
      <c r="N54" s="13">
        <f t="shared" si="11"/>
        <v>0</v>
      </c>
      <c r="O54" s="14">
        <v>1821</v>
      </c>
      <c r="P54" s="14">
        <v>1731</v>
      </c>
      <c r="Q54" s="13">
        <f t="shared" si="15"/>
        <v>17.17114568599717</v>
      </c>
      <c r="R54" s="15" t="s">
        <v>241</v>
      </c>
      <c r="S54" s="15" t="s">
        <v>240</v>
      </c>
      <c r="T54" s="15" t="s">
        <v>241</v>
      </c>
      <c r="U54" s="15" t="s">
        <v>241</v>
      </c>
    </row>
    <row r="55" spans="1:21" ht="13.5">
      <c r="A55" s="25" t="s">
        <v>7</v>
      </c>
      <c r="B55" s="25" t="s">
        <v>102</v>
      </c>
      <c r="C55" s="26" t="s">
        <v>103</v>
      </c>
      <c r="D55" s="12">
        <f t="shared" si="12"/>
        <v>11711</v>
      </c>
      <c r="E55" s="12">
        <f t="shared" si="13"/>
        <v>8400</v>
      </c>
      <c r="F55" s="13">
        <f t="shared" si="8"/>
        <v>71.72743574417214</v>
      </c>
      <c r="G55" s="14">
        <v>8400</v>
      </c>
      <c r="H55" s="14">
        <v>0</v>
      </c>
      <c r="I55" s="12">
        <f t="shared" si="14"/>
        <v>3311</v>
      </c>
      <c r="J55" s="13">
        <f t="shared" si="9"/>
        <v>28.272564255827852</v>
      </c>
      <c r="K55" s="14">
        <v>0</v>
      </c>
      <c r="L55" s="13">
        <f t="shared" si="10"/>
        <v>0</v>
      </c>
      <c r="M55" s="14">
        <v>0</v>
      </c>
      <c r="N55" s="13">
        <f t="shared" si="11"/>
        <v>0</v>
      </c>
      <c r="O55" s="14">
        <v>3311</v>
      </c>
      <c r="P55" s="14">
        <v>3311</v>
      </c>
      <c r="Q55" s="13">
        <f t="shared" si="15"/>
        <v>28.272564255827852</v>
      </c>
      <c r="R55" s="15" t="s">
        <v>240</v>
      </c>
      <c r="S55" s="15" t="s">
        <v>241</v>
      </c>
      <c r="T55" s="15" t="s">
        <v>241</v>
      </c>
      <c r="U55" s="15" t="s">
        <v>241</v>
      </c>
    </row>
    <row r="56" spans="1:21" ht="13.5">
      <c r="A56" s="25" t="s">
        <v>7</v>
      </c>
      <c r="B56" s="25" t="s">
        <v>104</v>
      </c>
      <c r="C56" s="26" t="s">
        <v>105</v>
      </c>
      <c r="D56" s="12">
        <f t="shared" si="12"/>
        <v>26877</v>
      </c>
      <c r="E56" s="12">
        <f t="shared" si="13"/>
        <v>17522</v>
      </c>
      <c r="F56" s="13">
        <f t="shared" si="8"/>
        <v>65.1932879413625</v>
      </c>
      <c r="G56" s="14">
        <v>17522</v>
      </c>
      <c r="H56" s="14">
        <v>0</v>
      </c>
      <c r="I56" s="12">
        <f t="shared" si="14"/>
        <v>9355</v>
      </c>
      <c r="J56" s="13">
        <f t="shared" si="9"/>
        <v>34.806712058637494</v>
      </c>
      <c r="K56" s="14">
        <v>0</v>
      </c>
      <c r="L56" s="13">
        <f t="shared" si="10"/>
        <v>0</v>
      </c>
      <c r="M56" s="14">
        <v>0</v>
      </c>
      <c r="N56" s="13">
        <f t="shared" si="11"/>
        <v>0</v>
      </c>
      <c r="O56" s="14">
        <v>9355</v>
      </c>
      <c r="P56" s="14">
        <v>7304</v>
      </c>
      <c r="Q56" s="13">
        <f t="shared" si="15"/>
        <v>34.806712058637494</v>
      </c>
      <c r="R56" s="15" t="s">
        <v>240</v>
      </c>
      <c r="S56" s="15" t="s">
        <v>241</v>
      </c>
      <c r="T56" s="15" t="s">
        <v>241</v>
      </c>
      <c r="U56" s="15" t="s">
        <v>241</v>
      </c>
    </row>
    <row r="57" spans="1:21" ht="13.5">
      <c r="A57" s="25" t="s">
        <v>7</v>
      </c>
      <c r="B57" s="25" t="s">
        <v>106</v>
      </c>
      <c r="C57" s="26" t="s">
        <v>107</v>
      </c>
      <c r="D57" s="12">
        <f t="shared" si="12"/>
        <v>10938</v>
      </c>
      <c r="E57" s="12">
        <f t="shared" si="13"/>
        <v>8359</v>
      </c>
      <c r="F57" s="13">
        <f t="shared" si="8"/>
        <v>76.42164929603219</v>
      </c>
      <c r="G57" s="14">
        <v>8359</v>
      </c>
      <c r="H57" s="14">
        <v>0</v>
      </c>
      <c r="I57" s="12">
        <f t="shared" si="14"/>
        <v>2579</v>
      </c>
      <c r="J57" s="13">
        <f t="shared" si="9"/>
        <v>23.578350703967818</v>
      </c>
      <c r="K57" s="14">
        <v>0</v>
      </c>
      <c r="L57" s="13">
        <f t="shared" si="10"/>
        <v>0</v>
      </c>
      <c r="M57" s="14">
        <v>0</v>
      </c>
      <c r="N57" s="13">
        <f t="shared" si="11"/>
        <v>0</v>
      </c>
      <c r="O57" s="14">
        <v>2579</v>
      </c>
      <c r="P57" s="14">
        <v>2554</v>
      </c>
      <c r="Q57" s="13">
        <f t="shared" si="15"/>
        <v>23.578350703967818</v>
      </c>
      <c r="R57" s="15" t="s">
        <v>241</v>
      </c>
      <c r="S57" s="15" t="s">
        <v>240</v>
      </c>
      <c r="T57" s="15" t="s">
        <v>241</v>
      </c>
      <c r="U57" s="15" t="s">
        <v>241</v>
      </c>
    </row>
    <row r="58" spans="1:21" ht="13.5">
      <c r="A58" s="25" t="s">
        <v>7</v>
      </c>
      <c r="B58" s="25" t="s">
        <v>108</v>
      </c>
      <c r="C58" s="26" t="s">
        <v>109</v>
      </c>
      <c r="D58" s="12">
        <f t="shared" si="12"/>
        <v>7198</v>
      </c>
      <c r="E58" s="12">
        <f t="shared" si="13"/>
        <v>6253</v>
      </c>
      <c r="F58" s="13">
        <f t="shared" si="8"/>
        <v>86.8713531536538</v>
      </c>
      <c r="G58" s="14">
        <v>6253</v>
      </c>
      <c r="H58" s="14">
        <v>0</v>
      </c>
      <c r="I58" s="12">
        <f t="shared" si="14"/>
        <v>945</v>
      </c>
      <c r="J58" s="13">
        <f t="shared" si="9"/>
        <v>13.128646846346207</v>
      </c>
      <c r="K58" s="14">
        <v>0</v>
      </c>
      <c r="L58" s="13">
        <f t="shared" si="10"/>
        <v>0</v>
      </c>
      <c r="M58" s="14">
        <v>150</v>
      </c>
      <c r="N58" s="13">
        <f t="shared" si="11"/>
        <v>2.0839121978327313</v>
      </c>
      <c r="O58" s="14">
        <v>795</v>
      </c>
      <c r="P58" s="14">
        <v>704</v>
      </c>
      <c r="Q58" s="13">
        <f t="shared" si="15"/>
        <v>11.044734648513476</v>
      </c>
      <c r="R58" s="15" t="s">
        <v>241</v>
      </c>
      <c r="S58" s="15" t="s">
        <v>240</v>
      </c>
      <c r="T58" s="15" t="s">
        <v>241</v>
      </c>
      <c r="U58" s="15" t="s">
        <v>241</v>
      </c>
    </row>
    <row r="59" spans="1:21" ht="13.5">
      <c r="A59" s="25" t="s">
        <v>7</v>
      </c>
      <c r="B59" s="25" t="s">
        <v>110</v>
      </c>
      <c r="C59" s="26" t="s">
        <v>111</v>
      </c>
      <c r="D59" s="12">
        <f t="shared" si="12"/>
        <v>9074</v>
      </c>
      <c r="E59" s="12">
        <f t="shared" si="13"/>
        <v>5290</v>
      </c>
      <c r="F59" s="13">
        <f t="shared" si="8"/>
        <v>58.29843508926603</v>
      </c>
      <c r="G59" s="14">
        <v>5135</v>
      </c>
      <c r="H59" s="14">
        <v>155</v>
      </c>
      <c r="I59" s="12">
        <f t="shared" si="14"/>
        <v>3784</v>
      </c>
      <c r="J59" s="13">
        <f t="shared" si="9"/>
        <v>41.701564910733964</v>
      </c>
      <c r="K59" s="14">
        <v>0</v>
      </c>
      <c r="L59" s="13">
        <f t="shared" si="10"/>
        <v>0</v>
      </c>
      <c r="M59" s="14">
        <v>0</v>
      </c>
      <c r="N59" s="13">
        <f t="shared" si="11"/>
        <v>0</v>
      </c>
      <c r="O59" s="14">
        <v>3784</v>
      </c>
      <c r="P59" s="14">
        <v>2815</v>
      </c>
      <c r="Q59" s="13">
        <f t="shared" si="15"/>
        <v>41.701564910733964</v>
      </c>
      <c r="R59" s="15" t="s">
        <v>240</v>
      </c>
      <c r="S59" s="15" t="s">
        <v>241</v>
      </c>
      <c r="T59" s="15" t="s">
        <v>241</v>
      </c>
      <c r="U59" s="15" t="s">
        <v>241</v>
      </c>
    </row>
    <row r="60" spans="1:21" ht="13.5">
      <c r="A60" s="25" t="s">
        <v>7</v>
      </c>
      <c r="B60" s="25" t="s">
        <v>112</v>
      </c>
      <c r="C60" s="26" t="s">
        <v>113</v>
      </c>
      <c r="D60" s="12">
        <f t="shared" si="12"/>
        <v>10631</v>
      </c>
      <c r="E60" s="12">
        <f t="shared" si="13"/>
        <v>5419</v>
      </c>
      <c r="F60" s="13">
        <f t="shared" si="8"/>
        <v>50.97356786755714</v>
      </c>
      <c r="G60" s="14">
        <v>5419</v>
      </c>
      <c r="H60" s="14">
        <v>0</v>
      </c>
      <c r="I60" s="12">
        <f t="shared" si="14"/>
        <v>5212</v>
      </c>
      <c r="J60" s="13">
        <f t="shared" si="9"/>
        <v>49.02643213244286</v>
      </c>
      <c r="K60" s="14">
        <v>2117</v>
      </c>
      <c r="L60" s="13">
        <f t="shared" si="10"/>
        <v>19.91346063399492</v>
      </c>
      <c r="M60" s="14">
        <v>0</v>
      </c>
      <c r="N60" s="13">
        <f t="shared" si="11"/>
        <v>0</v>
      </c>
      <c r="O60" s="14">
        <v>3095</v>
      </c>
      <c r="P60" s="14">
        <v>821</v>
      </c>
      <c r="Q60" s="13">
        <f t="shared" si="15"/>
        <v>29.112971498447937</v>
      </c>
      <c r="R60" s="15" t="s">
        <v>240</v>
      </c>
      <c r="S60" s="15" t="s">
        <v>241</v>
      </c>
      <c r="T60" s="15" t="s">
        <v>241</v>
      </c>
      <c r="U60" s="15" t="s">
        <v>241</v>
      </c>
    </row>
    <row r="61" spans="1:21" ht="13.5">
      <c r="A61" s="25" t="s">
        <v>7</v>
      </c>
      <c r="B61" s="25" t="s">
        <v>114</v>
      </c>
      <c r="C61" s="26" t="s">
        <v>115</v>
      </c>
      <c r="D61" s="12">
        <f t="shared" si="12"/>
        <v>12367</v>
      </c>
      <c r="E61" s="12">
        <f t="shared" si="13"/>
        <v>5625</v>
      </c>
      <c r="F61" s="13">
        <f t="shared" si="8"/>
        <v>45.483949219697585</v>
      </c>
      <c r="G61" s="14">
        <v>5615</v>
      </c>
      <c r="H61" s="14">
        <v>10</v>
      </c>
      <c r="I61" s="12">
        <f t="shared" si="14"/>
        <v>6742</v>
      </c>
      <c r="J61" s="13">
        <f t="shared" si="9"/>
        <v>54.516050780302415</v>
      </c>
      <c r="K61" s="14">
        <v>508</v>
      </c>
      <c r="L61" s="13">
        <f t="shared" si="10"/>
        <v>4.107705991752244</v>
      </c>
      <c r="M61" s="14">
        <v>0</v>
      </c>
      <c r="N61" s="13">
        <f t="shared" si="11"/>
        <v>0</v>
      </c>
      <c r="O61" s="14">
        <v>6234</v>
      </c>
      <c r="P61" s="14">
        <v>4945</v>
      </c>
      <c r="Q61" s="13">
        <f t="shared" si="15"/>
        <v>50.408344788550174</v>
      </c>
      <c r="R61" s="15" t="s">
        <v>240</v>
      </c>
      <c r="S61" s="15" t="s">
        <v>241</v>
      </c>
      <c r="T61" s="15" t="s">
        <v>241</v>
      </c>
      <c r="U61" s="15" t="s">
        <v>241</v>
      </c>
    </row>
    <row r="62" spans="1:21" ht="13.5">
      <c r="A62" s="25" t="s">
        <v>7</v>
      </c>
      <c r="B62" s="25" t="s">
        <v>116</v>
      </c>
      <c r="C62" s="26" t="s">
        <v>6</v>
      </c>
      <c r="D62" s="12">
        <f t="shared" si="12"/>
        <v>16545</v>
      </c>
      <c r="E62" s="12">
        <f t="shared" si="13"/>
        <v>11993</v>
      </c>
      <c r="F62" s="13">
        <f t="shared" si="8"/>
        <v>72.48715624055606</v>
      </c>
      <c r="G62" s="14">
        <v>11993</v>
      </c>
      <c r="H62" s="14">
        <v>0</v>
      </c>
      <c r="I62" s="12">
        <f t="shared" si="14"/>
        <v>4552</v>
      </c>
      <c r="J62" s="13">
        <f t="shared" si="9"/>
        <v>27.51284375944394</v>
      </c>
      <c r="K62" s="14">
        <v>0</v>
      </c>
      <c r="L62" s="13">
        <f t="shared" si="10"/>
        <v>0</v>
      </c>
      <c r="M62" s="14">
        <v>0</v>
      </c>
      <c r="N62" s="13">
        <f t="shared" si="11"/>
        <v>0</v>
      </c>
      <c r="O62" s="14">
        <v>4552</v>
      </c>
      <c r="P62" s="14">
        <v>3209</v>
      </c>
      <c r="Q62" s="13">
        <f t="shared" si="15"/>
        <v>27.51284375944394</v>
      </c>
      <c r="R62" s="15" t="s">
        <v>240</v>
      </c>
      <c r="S62" s="15" t="s">
        <v>241</v>
      </c>
      <c r="T62" s="15" t="s">
        <v>241</v>
      </c>
      <c r="U62" s="15" t="s">
        <v>241</v>
      </c>
    </row>
    <row r="63" spans="1:21" ht="13.5">
      <c r="A63" s="25" t="s">
        <v>7</v>
      </c>
      <c r="B63" s="25" t="s">
        <v>117</v>
      </c>
      <c r="C63" s="26" t="s">
        <v>118</v>
      </c>
      <c r="D63" s="12">
        <f t="shared" si="12"/>
        <v>1261</v>
      </c>
      <c r="E63" s="12">
        <f t="shared" si="13"/>
        <v>868</v>
      </c>
      <c r="F63" s="13">
        <f t="shared" si="8"/>
        <v>68.83425852498017</v>
      </c>
      <c r="G63" s="14">
        <v>837</v>
      </c>
      <c r="H63" s="14">
        <v>31</v>
      </c>
      <c r="I63" s="12">
        <f t="shared" si="14"/>
        <v>393</v>
      </c>
      <c r="J63" s="13">
        <f t="shared" si="9"/>
        <v>31.165741475019825</v>
      </c>
      <c r="K63" s="14">
        <v>0</v>
      </c>
      <c r="L63" s="13">
        <f t="shared" si="10"/>
        <v>0</v>
      </c>
      <c r="M63" s="14">
        <v>0</v>
      </c>
      <c r="N63" s="13">
        <f t="shared" si="11"/>
        <v>0</v>
      </c>
      <c r="O63" s="14">
        <v>393</v>
      </c>
      <c r="P63" s="14">
        <v>315</v>
      </c>
      <c r="Q63" s="13">
        <f t="shared" si="15"/>
        <v>31.165741475019825</v>
      </c>
      <c r="R63" s="15" t="s">
        <v>240</v>
      </c>
      <c r="S63" s="15" t="s">
        <v>241</v>
      </c>
      <c r="T63" s="15" t="s">
        <v>241</v>
      </c>
      <c r="U63" s="15" t="s">
        <v>241</v>
      </c>
    </row>
    <row r="64" spans="1:21" ht="13.5">
      <c r="A64" s="25" t="s">
        <v>7</v>
      </c>
      <c r="B64" s="25" t="s">
        <v>119</v>
      </c>
      <c r="C64" s="26" t="s">
        <v>120</v>
      </c>
      <c r="D64" s="12">
        <f t="shared" si="12"/>
        <v>1815</v>
      </c>
      <c r="E64" s="12">
        <f t="shared" si="13"/>
        <v>1141</v>
      </c>
      <c r="F64" s="13">
        <f t="shared" si="8"/>
        <v>62.86501377410468</v>
      </c>
      <c r="G64" s="14">
        <v>923</v>
      </c>
      <c r="H64" s="14">
        <v>218</v>
      </c>
      <c r="I64" s="12">
        <f t="shared" si="14"/>
        <v>674</v>
      </c>
      <c r="J64" s="13">
        <f t="shared" si="9"/>
        <v>37.13498622589532</v>
      </c>
      <c r="K64" s="14">
        <v>0</v>
      </c>
      <c r="L64" s="13">
        <f t="shared" si="10"/>
        <v>0</v>
      </c>
      <c r="M64" s="14">
        <v>0</v>
      </c>
      <c r="N64" s="13">
        <f t="shared" si="11"/>
        <v>0</v>
      </c>
      <c r="O64" s="14">
        <v>674</v>
      </c>
      <c r="P64" s="14">
        <v>570</v>
      </c>
      <c r="Q64" s="13">
        <f t="shared" si="15"/>
        <v>37.13498622589532</v>
      </c>
      <c r="R64" s="15" t="s">
        <v>240</v>
      </c>
      <c r="S64" s="15" t="s">
        <v>241</v>
      </c>
      <c r="T64" s="15" t="s">
        <v>241</v>
      </c>
      <c r="U64" s="15" t="s">
        <v>241</v>
      </c>
    </row>
    <row r="65" spans="1:21" ht="13.5">
      <c r="A65" s="25" t="s">
        <v>7</v>
      </c>
      <c r="B65" s="25" t="s">
        <v>121</v>
      </c>
      <c r="C65" s="26" t="s">
        <v>122</v>
      </c>
      <c r="D65" s="12">
        <f t="shared" si="12"/>
        <v>13858</v>
      </c>
      <c r="E65" s="12">
        <f t="shared" si="13"/>
        <v>7240</v>
      </c>
      <c r="F65" s="13">
        <f t="shared" si="8"/>
        <v>52.244191080964065</v>
      </c>
      <c r="G65" s="14">
        <v>6823</v>
      </c>
      <c r="H65" s="14">
        <v>417</v>
      </c>
      <c r="I65" s="12">
        <f t="shared" si="14"/>
        <v>6618</v>
      </c>
      <c r="J65" s="13">
        <f t="shared" si="9"/>
        <v>47.755808919035935</v>
      </c>
      <c r="K65" s="14">
        <v>0</v>
      </c>
      <c r="L65" s="13">
        <f t="shared" si="10"/>
        <v>0</v>
      </c>
      <c r="M65" s="14">
        <v>0</v>
      </c>
      <c r="N65" s="13">
        <f t="shared" si="11"/>
        <v>0</v>
      </c>
      <c r="O65" s="14">
        <v>6618</v>
      </c>
      <c r="P65" s="14">
        <v>6278</v>
      </c>
      <c r="Q65" s="13">
        <f t="shared" si="15"/>
        <v>47.755808919035935</v>
      </c>
      <c r="R65" s="15" t="s">
        <v>240</v>
      </c>
      <c r="S65" s="15" t="s">
        <v>241</v>
      </c>
      <c r="T65" s="15" t="s">
        <v>241</v>
      </c>
      <c r="U65" s="15" t="s">
        <v>241</v>
      </c>
    </row>
    <row r="66" spans="1:21" ht="13.5">
      <c r="A66" s="25" t="s">
        <v>7</v>
      </c>
      <c r="B66" s="25" t="s">
        <v>123</v>
      </c>
      <c r="C66" s="26" t="s">
        <v>1</v>
      </c>
      <c r="D66" s="12">
        <f t="shared" si="12"/>
        <v>17748</v>
      </c>
      <c r="E66" s="12">
        <f t="shared" si="13"/>
        <v>12050</v>
      </c>
      <c r="F66" s="13">
        <f t="shared" si="8"/>
        <v>67.89497408158665</v>
      </c>
      <c r="G66" s="14">
        <v>11900</v>
      </c>
      <c r="H66" s="14">
        <v>150</v>
      </c>
      <c r="I66" s="12">
        <f t="shared" si="14"/>
        <v>5698</v>
      </c>
      <c r="J66" s="13">
        <f t="shared" si="9"/>
        <v>32.10502591841335</v>
      </c>
      <c r="K66" s="14">
        <v>763</v>
      </c>
      <c r="L66" s="13">
        <f t="shared" si="10"/>
        <v>4.299075952219968</v>
      </c>
      <c r="M66" s="14">
        <v>0</v>
      </c>
      <c r="N66" s="13">
        <f t="shared" si="11"/>
        <v>0</v>
      </c>
      <c r="O66" s="14">
        <v>4935</v>
      </c>
      <c r="P66" s="14">
        <v>4560</v>
      </c>
      <c r="Q66" s="13">
        <f t="shared" si="15"/>
        <v>27.80594996619337</v>
      </c>
      <c r="R66" s="15" t="s">
        <v>241</v>
      </c>
      <c r="S66" s="15" t="s">
        <v>240</v>
      </c>
      <c r="T66" s="15" t="s">
        <v>241</v>
      </c>
      <c r="U66" s="15" t="s">
        <v>241</v>
      </c>
    </row>
    <row r="67" spans="1:21" ht="13.5">
      <c r="A67" s="25" t="s">
        <v>7</v>
      </c>
      <c r="B67" s="25" t="s">
        <v>124</v>
      </c>
      <c r="C67" s="26" t="s">
        <v>244</v>
      </c>
      <c r="D67" s="12">
        <f t="shared" si="12"/>
        <v>17612</v>
      </c>
      <c r="E67" s="12">
        <f t="shared" si="13"/>
        <v>9055</v>
      </c>
      <c r="F67" s="13">
        <f t="shared" si="8"/>
        <v>51.413808766749945</v>
      </c>
      <c r="G67" s="14">
        <v>8947</v>
      </c>
      <c r="H67" s="14">
        <v>108</v>
      </c>
      <c r="I67" s="12">
        <f t="shared" si="14"/>
        <v>8557</v>
      </c>
      <c r="J67" s="13">
        <f t="shared" si="9"/>
        <v>48.58619123325006</v>
      </c>
      <c r="K67" s="14">
        <v>499</v>
      </c>
      <c r="L67" s="13">
        <f t="shared" si="10"/>
        <v>2.833295480354304</v>
      </c>
      <c r="M67" s="14">
        <v>0</v>
      </c>
      <c r="N67" s="13">
        <f t="shared" si="11"/>
        <v>0</v>
      </c>
      <c r="O67" s="14">
        <v>8058</v>
      </c>
      <c r="P67" s="14">
        <v>4027</v>
      </c>
      <c r="Q67" s="13">
        <f t="shared" si="15"/>
        <v>45.75289575289575</v>
      </c>
      <c r="R67" s="15" t="s">
        <v>240</v>
      </c>
      <c r="S67" s="15" t="s">
        <v>241</v>
      </c>
      <c r="T67" s="15" t="s">
        <v>241</v>
      </c>
      <c r="U67" s="15" t="s">
        <v>241</v>
      </c>
    </row>
    <row r="68" spans="1:21" ht="13.5">
      <c r="A68" s="25" t="s">
        <v>7</v>
      </c>
      <c r="B68" s="25" t="s">
        <v>125</v>
      </c>
      <c r="C68" s="26" t="s">
        <v>126</v>
      </c>
      <c r="D68" s="12">
        <f t="shared" si="12"/>
        <v>21675</v>
      </c>
      <c r="E68" s="12">
        <f t="shared" si="13"/>
        <v>13398</v>
      </c>
      <c r="F68" s="13">
        <f t="shared" si="8"/>
        <v>61.81314878892733</v>
      </c>
      <c r="G68" s="14">
        <v>12699</v>
      </c>
      <c r="H68" s="14">
        <v>699</v>
      </c>
      <c r="I68" s="12">
        <f t="shared" si="14"/>
        <v>8277</v>
      </c>
      <c r="J68" s="13">
        <f t="shared" si="9"/>
        <v>38.186851211072664</v>
      </c>
      <c r="K68" s="14">
        <v>0</v>
      </c>
      <c r="L68" s="13">
        <f t="shared" si="10"/>
        <v>0</v>
      </c>
      <c r="M68" s="14">
        <v>0</v>
      </c>
      <c r="N68" s="13">
        <f t="shared" si="11"/>
        <v>0</v>
      </c>
      <c r="O68" s="14">
        <v>8277</v>
      </c>
      <c r="P68" s="14">
        <v>4849</v>
      </c>
      <c r="Q68" s="13">
        <f t="shared" si="15"/>
        <v>38.186851211072664</v>
      </c>
      <c r="R68" s="15" t="s">
        <v>240</v>
      </c>
      <c r="S68" s="15" t="s">
        <v>241</v>
      </c>
      <c r="T68" s="15" t="s">
        <v>241</v>
      </c>
      <c r="U68" s="15" t="s">
        <v>241</v>
      </c>
    </row>
    <row r="69" spans="1:21" ht="13.5">
      <c r="A69" s="25" t="s">
        <v>7</v>
      </c>
      <c r="B69" s="25" t="s">
        <v>127</v>
      </c>
      <c r="C69" s="26" t="s">
        <v>128</v>
      </c>
      <c r="D69" s="12">
        <f t="shared" si="12"/>
        <v>17441</v>
      </c>
      <c r="E69" s="12">
        <f t="shared" si="13"/>
        <v>12900</v>
      </c>
      <c r="F69" s="13">
        <f t="shared" si="8"/>
        <v>73.96364887334443</v>
      </c>
      <c r="G69" s="14">
        <v>11290</v>
      </c>
      <c r="H69" s="14">
        <v>1610</v>
      </c>
      <c r="I69" s="12">
        <f t="shared" si="14"/>
        <v>4541</v>
      </c>
      <c r="J69" s="13">
        <f t="shared" si="9"/>
        <v>26.036351126655582</v>
      </c>
      <c r="K69" s="14">
        <v>0</v>
      </c>
      <c r="L69" s="13">
        <f t="shared" si="10"/>
        <v>0</v>
      </c>
      <c r="M69" s="14">
        <v>0</v>
      </c>
      <c r="N69" s="13">
        <f t="shared" si="11"/>
        <v>0</v>
      </c>
      <c r="O69" s="14">
        <v>4541</v>
      </c>
      <c r="P69" s="14">
        <v>3594</v>
      </c>
      <c r="Q69" s="13">
        <f t="shared" si="15"/>
        <v>26.036351126655582</v>
      </c>
      <c r="R69" s="15" t="s">
        <v>240</v>
      </c>
      <c r="S69" s="15" t="s">
        <v>241</v>
      </c>
      <c r="T69" s="15" t="s">
        <v>241</v>
      </c>
      <c r="U69" s="15" t="s">
        <v>241</v>
      </c>
    </row>
    <row r="70" spans="1:21" ht="13.5">
      <c r="A70" s="25" t="s">
        <v>7</v>
      </c>
      <c r="B70" s="25" t="s">
        <v>129</v>
      </c>
      <c r="C70" s="26" t="s">
        <v>130</v>
      </c>
      <c r="D70" s="12">
        <f t="shared" si="12"/>
        <v>17814</v>
      </c>
      <c r="E70" s="12">
        <f t="shared" si="13"/>
        <v>9487</v>
      </c>
      <c r="F70" s="13">
        <f t="shared" si="8"/>
        <v>53.25586617267318</v>
      </c>
      <c r="G70" s="14">
        <v>9252</v>
      </c>
      <c r="H70" s="14">
        <v>235</v>
      </c>
      <c r="I70" s="12">
        <f t="shared" si="14"/>
        <v>8327</v>
      </c>
      <c r="J70" s="13">
        <f t="shared" si="9"/>
        <v>46.74413382732682</v>
      </c>
      <c r="K70" s="14">
        <v>0</v>
      </c>
      <c r="L70" s="13">
        <f t="shared" si="10"/>
        <v>0</v>
      </c>
      <c r="M70" s="14">
        <v>0</v>
      </c>
      <c r="N70" s="13">
        <f t="shared" si="11"/>
        <v>0</v>
      </c>
      <c r="O70" s="14">
        <v>8327</v>
      </c>
      <c r="P70" s="14">
        <v>6670</v>
      </c>
      <c r="Q70" s="13">
        <f t="shared" si="15"/>
        <v>46.74413382732682</v>
      </c>
      <c r="R70" s="15" t="s">
        <v>240</v>
      </c>
      <c r="S70" s="15" t="s">
        <v>241</v>
      </c>
      <c r="T70" s="15" t="s">
        <v>241</v>
      </c>
      <c r="U70" s="15" t="s">
        <v>241</v>
      </c>
    </row>
    <row r="71" spans="1:21" ht="13.5">
      <c r="A71" s="25" t="s">
        <v>7</v>
      </c>
      <c r="B71" s="25" t="s">
        <v>131</v>
      </c>
      <c r="C71" s="26" t="s">
        <v>132</v>
      </c>
      <c r="D71" s="12">
        <f t="shared" si="12"/>
        <v>15475</v>
      </c>
      <c r="E71" s="12">
        <f t="shared" si="13"/>
        <v>9873</v>
      </c>
      <c r="F71" s="13">
        <f t="shared" si="8"/>
        <v>63.79967689822295</v>
      </c>
      <c r="G71" s="14">
        <v>9515</v>
      </c>
      <c r="H71" s="14">
        <v>358</v>
      </c>
      <c r="I71" s="12">
        <f t="shared" si="14"/>
        <v>5602</v>
      </c>
      <c r="J71" s="13">
        <f t="shared" si="9"/>
        <v>36.20032310177706</v>
      </c>
      <c r="K71" s="14">
        <v>0</v>
      </c>
      <c r="L71" s="13">
        <f t="shared" si="10"/>
        <v>0</v>
      </c>
      <c r="M71" s="14">
        <v>0</v>
      </c>
      <c r="N71" s="13">
        <f t="shared" si="11"/>
        <v>0</v>
      </c>
      <c r="O71" s="14">
        <v>5602</v>
      </c>
      <c r="P71" s="14">
        <v>2472</v>
      </c>
      <c r="Q71" s="13">
        <f t="shared" si="15"/>
        <v>36.20032310177706</v>
      </c>
      <c r="R71" s="15" t="s">
        <v>240</v>
      </c>
      <c r="S71" s="15" t="s">
        <v>241</v>
      </c>
      <c r="T71" s="15" t="s">
        <v>241</v>
      </c>
      <c r="U71" s="15" t="s">
        <v>241</v>
      </c>
    </row>
    <row r="72" spans="1:21" ht="13.5">
      <c r="A72" s="25" t="s">
        <v>7</v>
      </c>
      <c r="B72" s="25" t="s">
        <v>133</v>
      </c>
      <c r="C72" s="26" t="s">
        <v>134</v>
      </c>
      <c r="D72" s="12">
        <f t="shared" si="12"/>
        <v>14338</v>
      </c>
      <c r="E72" s="12">
        <f t="shared" si="13"/>
        <v>6570</v>
      </c>
      <c r="F72" s="13">
        <f t="shared" si="8"/>
        <v>45.82229041707351</v>
      </c>
      <c r="G72" s="14">
        <v>6570</v>
      </c>
      <c r="H72" s="14">
        <v>0</v>
      </c>
      <c r="I72" s="12">
        <f t="shared" si="14"/>
        <v>7768</v>
      </c>
      <c r="J72" s="13">
        <f t="shared" si="9"/>
        <v>54.17770958292649</v>
      </c>
      <c r="K72" s="14">
        <v>0</v>
      </c>
      <c r="L72" s="13">
        <f t="shared" si="10"/>
        <v>0</v>
      </c>
      <c r="M72" s="14">
        <v>0</v>
      </c>
      <c r="N72" s="13">
        <f t="shared" si="11"/>
        <v>0</v>
      </c>
      <c r="O72" s="14">
        <v>7768</v>
      </c>
      <c r="P72" s="14">
        <v>3887</v>
      </c>
      <c r="Q72" s="13">
        <f t="shared" si="15"/>
        <v>54.17770958292649</v>
      </c>
      <c r="R72" s="15" t="s">
        <v>240</v>
      </c>
      <c r="S72" s="15" t="s">
        <v>241</v>
      </c>
      <c r="T72" s="15" t="s">
        <v>241</v>
      </c>
      <c r="U72" s="15" t="s">
        <v>241</v>
      </c>
    </row>
    <row r="73" spans="1:21" ht="13.5">
      <c r="A73" s="25" t="s">
        <v>7</v>
      </c>
      <c r="B73" s="25" t="s">
        <v>135</v>
      </c>
      <c r="C73" s="26" t="s">
        <v>136</v>
      </c>
      <c r="D73" s="12">
        <f t="shared" si="12"/>
        <v>14224</v>
      </c>
      <c r="E73" s="12">
        <f t="shared" si="13"/>
        <v>5021</v>
      </c>
      <c r="F73" s="13">
        <f t="shared" si="8"/>
        <v>35.299493813273344</v>
      </c>
      <c r="G73" s="14">
        <v>4801</v>
      </c>
      <c r="H73" s="14">
        <v>220</v>
      </c>
      <c r="I73" s="12">
        <f t="shared" si="14"/>
        <v>9203</v>
      </c>
      <c r="J73" s="13">
        <f t="shared" si="9"/>
        <v>64.70050618672666</v>
      </c>
      <c r="K73" s="14">
        <v>0</v>
      </c>
      <c r="L73" s="13">
        <f t="shared" si="10"/>
        <v>0</v>
      </c>
      <c r="M73" s="14">
        <v>0</v>
      </c>
      <c r="N73" s="13">
        <f t="shared" si="11"/>
        <v>0</v>
      </c>
      <c r="O73" s="14">
        <v>9203</v>
      </c>
      <c r="P73" s="14">
        <v>5713</v>
      </c>
      <c r="Q73" s="13">
        <f t="shared" si="15"/>
        <v>64.70050618672666</v>
      </c>
      <c r="R73" s="15" t="s">
        <v>240</v>
      </c>
      <c r="S73" s="15" t="s">
        <v>241</v>
      </c>
      <c r="T73" s="15" t="s">
        <v>241</v>
      </c>
      <c r="U73" s="15" t="s">
        <v>241</v>
      </c>
    </row>
    <row r="74" spans="1:21" ht="13.5">
      <c r="A74" s="25" t="s">
        <v>7</v>
      </c>
      <c r="B74" s="25" t="s">
        <v>137</v>
      </c>
      <c r="C74" s="26" t="s">
        <v>138</v>
      </c>
      <c r="D74" s="12">
        <f t="shared" si="12"/>
        <v>15799</v>
      </c>
      <c r="E74" s="12">
        <f t="shared" si="13"/>
        <v>8212</v>
      </c>
      <c r="F74" s="13">
        <f t="shared" si="8"/>
        <v>51.9779732894487</v>
      </c>
      <c r="G74" s="14">
        <v>8212</v>
      </c>
      <c r="H74" s="14">
        <v>0</v>
      </c>
      <c r="I74" s="12">
        <f t="shared" si="14"/>
        <v>7587</v>
      </c>
      <c r="J74" s="13">
        <f t="shared" si="9"/>
        <v>48.0220267105513</v>
      </c>
      <c r="K74" s="14">
        <v>0</v>
      </c>
      <c r="L74" s="13">
        <f t="shared" si="10"/>
        <v>0</v>
      </c>
      <c r="M74" s="14">
        <v>0</v>
      </c>
      <c r="N74" s="13">
        <f t="shared" si="11"/>
        <v>0</v>
      </c>
      <c r="O74" s="14">
        <v>7587</v>
      </c>
      <c r="P74" s="14">
        <v>5661</v>
      </c>
      <c r="Q74" s="13">
        <f t="shared" si="15"/>
        <v>48.0220267105513</v>
      </c>
      <c r="R74" s="15" t="s">
        <v>240</v>
      </c>
      <c r="S74" s="15" t="s">
        <v>241</v>
      </c>
      <c r="T74" s="15" t="s">
        <v>241</v>
      </c>
      <c r="U74" s="15" t="s">
        <v>241</v>
      </c>
    </row>
    <row r="75" spans="1:21" ht="13.5">
      <c r="A75" s="25" t="s">
        <v>7</v>
      </c>
      <c r="B75" s="25" t="s">
        <v>139</v>
      </c>
      <c r="C75" s="26" t="s">
        <v>140</v>
      </c>
      <c r="D75" s="12">
        <f t="shared" si="12"/>
        <v>15283</v>
      </c>
      <c r="E75" s="12">
        <f t="shared" si="13"/>
        <v>11891</v>
      </c>
      <c r="F75" s="13">
        <f t="shared" si="8"/>
        <v>77.80540469803049</v>
      </c>
      <c r="G75" s="14">
        <v>9796</v>
      </c>
      <c r="H75" s="14">
        <v>2095</v>
      </c>
      <c r="I75" s="12">
        <f t="shared" si="14"/>
        <v>3392</v>
      </c>
      <c r="J75" s="13">
        <f t="shared" si="9"/>
        <v>22.194595301969507</v>
      </c>
      <c r="K75" s="14">
        <v>0</v>
      </c>
      <c r="L75" s="13">
        <f t="shared" si="10"/>
        <v>0</v>
      </c>
      <c r="M75" s="14">
        <v>0</v>
      </c>
      <c r="N75" s="13">
        <f t="shared" si="11"/>
        <v>0</v>
      </c>
      <c r="O75" s="14">
        <v>3392</v>
      </c>
      <c r="P75" s="14">
        <v>2661</v>
      </c>
      <c r="Q75" s="13">
        <f t="shared" si="15"/>
        <v>22.194595301969507</v>
      </c>
      <c r="R75" s="15" t="s">
        <v>240</v>
      </c>
      <c r="S75" s="15" t="s">
        <v>241</v>
      </c>
      <c r="T75" s="15" t="s">
        <v>241</v>
      </c>
      <c r="U75" s="15" t="s">
        <v>241</v>
      </c>
    </row>
    <row r="76" spans="1:21" ht="13.5">
      <c r="A76" s="25" t="s">
        <v>7</v>
      </c>
      <c r="B76" s="25" t="s">
        <v>141</v>
      </c>
      <c r="C76" s="26" t="s">
        <v>142</v>
      </c>
      <c r="D76" s="12">
        <f t="shared" si="12"/>
        <v>4408</v>
      </c>
      <c r="E76" s="12">
        <f t="shared" si="13"/>
        <v>3640</v>
      </c>
      <c r="F76" s="13">
        <f t="shared" si="8"/>
        <v>82.57713248638838</v>
      </c>
      <c r="G76" s="14">
        <v>3640</v>
      </c>
      <c r="H76" s="14">
        <v>0</v>
      </c>
      <c r="I76" s="12">
        <f t="shared" si="14"/>
        <v>768</v>
      </c>
      <c r="J76" s="13">
        <f t="shared" si="9"/>
        <v>17.422867513611614</v>
      </c>
      <c r="K76" s="14">
        <v>0</v>
      </c>
      <c r="L76" s="13">
        <f t="shared" si="10"/>
        <v>0</v>
      </c>
      <c r="M76" s="14">
        <v>0</v>
      </c>
      <c r="N76" s="13">
        <f t="shared" si="11"/>
        <v>0</v>
      </c>
      <c r="O76" s="14">
        <v>768</v>
      </c>
      <c r="P76" s="14">
        <v>534</v>
      </c>
      <c r="Q76" s="13">
        <f t="shared" si="15"/>
        <v>17.422867513611614</v>
      </c>
      <c r="R76" s="15" t="s">
        <v>240</v>
      </c>
      <c r="S76" s="15" t="s">
        <v>241</v>
      </c>
      <c r="T76" s="15" t="s">
        <v>241</v>
      </c>
      <c r="U76" s="15" t="s">
        <v>241</v>
      </c>
    </row>
    <row r="77" spans="1:21" ht="13.5">
      <c r="A77" s="25" t="s">
        <v>7</v>
      </c>
      <c r="B77" s="25" t="s">
        <v>143</v>
      </c>
      <c r="C77" s="26" t="s">
        <v>144</v>
      </c>
      <c r="D77" s="12">
        <f t="shared" si="12"/>
        <v>13058</v>
      </c>
      <c r="E77" s="12">
        <f t="shared" si="13"/>
        <v>8830</v>
      </c>
      <c r="F77" s="13">
        <f t="shared" si="8"/>
        <v>67.62138152856487</v>
      </c>
      <c r="G77" s="14">
        <v>7810</v>
      </c>
      <c r="H77" s="14">
        <v>1020</v>
      </c>
      <c r="I77" s="12">
        <f t="shared" si="14"/>
        <v>4228</v>
      </c>
      <c r="J77" s="13">
        <f t="shared" si="9"/>
        <v>32.37861847143513</v>
      </c>
      <c r="K77" s="14">
        <v>0</v>
      </c>
      <c r="L77" s="13">
        <f t="shared" si="10"/>
        <v>0</v>
      </c>
      <c r="M77" s="14">
        <v>0</v>
      </c>
      <c r="N77" s="13">
        <f t="shared" si="11"/>
        <v>0</v>
      </c>
      <c r="O77" s="14">
        <v>4228</v>
      </c>
      <c r="P77" s="14">
        <v>2924</v>
      </c>
      <c r="Q77" s="13">
        <f t="shared" si="15"/>
        <v>32.37861847143513</v>
      </c>
      <c r="R77" s="15" t="s">
        <v>240</v>
      </c>
      <c r="S77" s="15" t="s">
        <v>241</v>
      </c>
      <c r="T77" s="15" t="s">
        <v>241</v>
      </c>
      <c r="U77" s="15" t="s">
        <v>241</v>
      </c>
    </row>
    <row r="78" spans="1:21" ht="13.5">
      <c r="A78" s="25" t="s">
        <v>7</v>
      </c>
      <c r="B78" s="25" t="s">
        <v>145</v>
      </c>
      <c r="C78" s="26" t="s">
        <v>3</v>
      </c>
      <c r="D78" s="12">
        <f t="shared" si="12"/>
        <v>19745</v>
      </c>
      <c r="E78" s="12">
        <f t="shared" si="13"/>
        <v>11341</v>
      </c>
      <c r="F78" s="13">
        <f t="shared" si="8"/>
        <v>57.43732590529248</v>
      </c>
      <c r="G78" s="14">
        <v>11307</v>
      </c>
      <c r="H78" s="14">
        <v>34</v>
      </c>
      <c r="I78" s="12">
        <f t="shared" si="14"/>
        <v>8404</v>
      </c>
      <c r="J78" s="13">
        <f t="shared" si="9"/>
        <v>42.56267409470752</v>
      </c>
      <c r="K78" s="14">
        <v>0</v>
      </c>
      <c r="L78" s="13">
        <f t="shared" si="10"/>
        <v>0</v>
      </c>
      <c r="M78" s="14">
        <v>0</v>
      </c>
      <c r="N78" s="13">
        <f t="shared" si="11"/>
        <v>0</v>
      </c>
      <c r="O78" s="14">
        <v>8404</v>
      </c>
      <c r="P78" s="14">
        <v>4624</v>
      </c>
      <c r="Q78" s="13">
        <f t="shared" si="15"/>
        <v>42.56267409470752</v>
      </c>
      <c r="R78" s="15" t="s">
        <v>240</v>
      </c>
      <c r="S78" s="15" t="s">
        <v>241</v>
      </c>
      <c r="T78" s="15" t="s">
        <v>241</v>
      </c>
      <c r="U78" s="15" t="s">
        <v>241</v>
      </c>
    </row>
    <row r="79" spans="1:21" ht="13.5">
      <c r="A79" s="25" t="s">
        <v>7</v>
      </c>
      <c r="B79" s="25" t="s">
        <v>146</v>
      </c>
      <c r="C79" s="26" t="s">
        <v>147</v>
      </c>
      <c r="D79" s="12">
        <f t="shared" si="12"/>
        <v>1900</v>
      </c>
      <c r="E79" s="12">
        <f t="shared" si="13"/>
        <v>1552</v>
      </c>
      <c r="F79" s="13">
        <f aca="true" t="shared" si="16" ref="F79:F103">E79/D79*100</f>
        <v>81.6842105263158</v>
      </c>
      <c r="G79" s="14">
        <v>1068</v>
      </c>
      <c r="H79" s="14">
        <v>484</v>
      </c>
      <c r="I79" s="12">
        <f t="shared" si="14"/>
        <v>348</v>
      </c>
      <c r="J79" s="13">
        <f aca="true" t="shared" si="17" ref="J79:J103">I79/D79*100</f>
        <v>18.31578947368421</v>
      </c>
      <c r="K79" s="14">
        <v>0</v>
      </c>
      <c r="L79" s="13">
        <f aca="true" t="shared" si="18" ref="L79:L103">K79/D79*100</f>
        <v>0</v>
      </c>
      <c r="M79" s="14">
        <v>0</v>
      </c>
      <c r="N79" s="13">
        <f aca="true" t="shared" si="19" ref="N79:N103">M79/D79*100</f>
        <v>0</v>
      </c>
      <c r="O79" s="14">
        <v>348</v>
      </c>
      <c r="P79" s="14">
        <v>286</v>
      </c>
      <c r="Q79" s="13">
        <f t="shared" si="15"/>
        <v>18.31578947368421</v>
      </c>
      <c r="R79" s="15" t="s">
        <v>240</v>
      </c>
      <c r="S79" s="15" t="s">
        <v>241</v>
      </c>
      <c r="T79" s="15" t="s">
        <v>241</v>
      </c>
      <c r="U79" s="15" t="s">
        <v>241</v>
      </c>
    </row>
    <row r="80" spans="1:21" ht="13.5">
      <c r="A80" s="25" t="s">
        <v>7</v>
      </c>
      <c r="B80" s="25" t="s">
        <v>148</v>
      </c>
      <c r="C80" s="26" t="s">
        <v>149</v>
      </c>
      <c r="D80" s="12">
        <f t="shared" si="12"/>
        <v>3900</v>
      </c>
      <c r="E80" s="12">
        <f t="shared" si="13"/>
        <v>2986</v>
      </c>
      <c r="F80" s="13">
        <f t="shared" si="16"/>
        <v>76.56410256410257</v>
      </c>
      <c r="G80" s="14">
        <v>2605</v>
      </c>
      <c r="H80" s="14">
        <v>381</v>
      </c>
      <c r="I80" s="12">
        <f t="shared" si="14"/>
        <v>914</v>
      </c>
      <c r="J80" s="13">
        <f t="shared" si="17"/>
        <v>23.435897435897434</v>
      </c>
      <c r="K80" s="14">
        <v>0</v>
      </c>
      <c r="L80" s="13">
        <f t="shared" si="18"/>
        <v>0</v>
      </c>
      <c r="M80" s="14">
        <v>0</v>
      </c>
      <c r="N80" s="13">
        <f t="shared" si="19"/>
        <v>0</v>
      </c>
      <c r="O80" s="14">
        <v>914</v>
      </c>
      <c r="P80" s="14">
        <v>785</v>
      </c>
      <c r="Q80" s="13">
        <f t="shared" si="15"/>
        <v>23.435897435897434</v>
      </c>
      <c r="R80" s="15" t="s">
        <v>240</v>
      </c>
      <c r="S80" s="15" t="s">
        <v>241</v>
      </c>
      <c r="T80" s="15" t="s">
        <v>241</v>
      </c>
      <c r="U80" s="15" t="s">
        <v>241</v>
      </c>
    </row>
    <row r="81" spans="1:21" ht="13.5">
      <c r="A81" s="25" t="s">
        <v>7</v>
      </c>
      <c r="B81" s="25" t="s">
        <v>150</v>
      </c>
      <c r="C81" s="26" t="s">
        <v>151</v>
      </c>
      <c r="D81" s="12">
        <f t="shared" si="12"/>
        <v>25222</v>
      </c>
      <c r="E81" s="12">
        <f t="shared" si="13"/>
        <v>17007</v>
      </c>
      <c r="F81" s="13">
        <f t="shared" si="16"/>
        <v>67.429228451352</v>
      </c>
      <c r="G81" s="14">
        <v>16983</v>
      </c>
      <c r="H81" s="14">
        <v>24</v>
      </c>
      <c r="I81" s="12">
        <f t="shared" si="14"/>
        <v>8215</v>
      </c>
      <c r="J81" s="13">
        <f t="shared" si="17"/>
        <v>32.570771548648004</v>
      </c>
      <c r="K81" s="14">
        <v>703</v>
      </c>
      <c r="L81" s="13">
        <f t="shared" si="18"/>
        <v>2.787249226865435</v>
      </c>
      <c r="M81" s="14">
        <v>0</v>
      </c>
      <c r="N81" s="13">
        <f t="shared" si="19"/>
        <v>0</v>
      </c>
      <c r="O81" s="14">
        <v>7512</v>
      </c>
      <c r="P81" s="14">
        <v>4205</v>
      </c>
      <c r="Q81" s="13">
        <f t="shared" si="15"/>
        <v>29.78352232178257</v>
      </c>
      <c r="R81" s="15" t="s">
        <v>240</v>
      </c>
      <c r="S81" s="15" t="s">
        <v>241</v>
      </c>
      <c r="T81" s="15" t="s">
        <v>241</v>
      </c>
      <c r="U81" s="15" t="s">
        <v>241</v>
      </c>
    </row>
    <row r="82" spans="1:21" ht="13.5">
      <c r="A82" s="25" t="s">
        <v>7</v>
      </c>
      <c r="B82" s="25" t="s">
        <v>152</v>
      </c>
      <c r="C82" s="26" t="s">
        <v>243</v>
      </c>
      <c r="D82" s="12">
        <f t="shared" si="12"/>
        <v>17885</v>
      </c>
      <c r="E82" s="12">
        <f t="shared" si="13"/>
        <v>10040</v>
      </c>
      <c r="F82" s="13">
        <f t="shared" si="16"/>
        <v>56.13642717360917</v>
      </c>
      <c r="G82" s="14">
        <v>9973</v>
      </c>
      <c r="H82" s="14">
        <v>67</v>
      </c>
      <c r="I82" s="12">
        <f t="shared" si="14"/>
        <v>7845</v>
      </c>
      <c r="J82" s="13">
        <f t="shared" si="17"/>
        <v>43.86357282639083</v>
      </c>
      <c r="K82" s="14">
        <v>0</v>
      </c>
      <c r="L82" s="13">
        <f t="shared" si="18"/>
        <v>0</v>
      </c>
      <c r="M82" s="14">
        <v>0</v>
      </c>
      <c r="N82" s="13">
        <f t="shared" si="19"/>
        <v>0</v>
      </c>
      <c r="O82" s="14">
        <v>7845</v>
      </c>
      <c r="P82" s="14">
        <v>3471</v>
      </c>
      <c r="Q82" s="13">
        <f t="shared" si="15"/>
        <v>43.86357282639083</v>
      </c>
      <c r="R82" s="15" t="s">
        <v>240</v>
      </c>
      <c r="S82" s="15" t="s">
        <v>241</v>
      </c>
      <c r="T82" s="15" t="s">
        <v>241</v>
      </c>
      <c r="U82" s="15" t="s">
        <v>241</v>
      </c>
    </row>
    <row r="83" spans="1:21" ht="13.5">
      <c r="A83" s="25" t="s">
        <v>7</v>
      </c>
      <c r="B83" s="25" t="s">
        <v>153</v>
      </c>
      <c r="C83" s="26" t="s">
        <v>154</v>
      </c>
      <c r="D83" s="12">
        <f t="shared" si="12"/>
        <v>18438</v>
      </c>
      <c r="E83" s="12">
        <f t="shared" si="13"/>
        <v>11090</v>
      </c>
      <c r="F83" s="13">
        <f t="shared" si="16"/>
        <v>60.14752142314784</v>
      </c>
      <c r="G83" s="14">
        <v>10897</v>
      </c>
      <c r="H83" s="14">
        <v>193</v>
      </c>
      <c r="I83" s="12">
        <f t="shared" si="14"/>
        <v>7348</v>
      </c>
      <c r="J83" s="13">
        <f t="shared" si="17"/>
        <v>39.85247857685215</v>
      </c>
      <c r="K83" s="14">
        <v>0</v>
      </c>
      <c r="L83" s="13">
        <f t="shared" si="18"/>
        <v>0</v>
      </c>
      <c r="M83" s="14">
        <v>0</v>
      </c>
      <c r="N83" s="13">
        <f t="shared" si="19"/>
        <v>0</v>
      </c>
      <c r="O83" s="14">
        <v>7348</v>
      </c>
      <c r="P83" s="14">
        <v>5821</v>
      </c>
      <c r="Q83" s="13">
        <f t="shared" si="15"/>
        <v>39.85247857685215</v>
      </c>
      <c r="R83" s="15" t="s">
        <v>240</v>
      </c>
      <c r="S83" s="15" t="s">
        <v>241</v>
      </c>
      <c r="T83" s="15" t="s">
        <v>241</v>
      </c>
      <c r="U83" s="15" t="s">
        <v>241</v>
      </c>
    </row>
    <row r="84" spans="1:21" ht="13.5">
      <c r="A84" s="25" t="s">
        <v>7</v>
      </c>
      <c r="B84" s="25" t="s">
        <v>155</v>
      </c>
      <c r="C84" s="26" t="s">
        <v>5</v>
      </c>
      <c r="D84" s="12">
        <f t="shared" si="12"/>
        <v>5949</v>
      </c>
      <c r="E84" s="12">
        <f t="shared" si="13"/>
        <v>4388</v>
      </c>
      <c r="F84" s="13">
        <f t="shared" si="16"/>
        <v>73.7602958480417</v>
      </c>
      <c r="G84" s="14">
        <v>4203</v>
      </c>
      <c r="H84" s="14">
        <v>185</v>
      </c>
      <c r="I84" s="12">
        <f t="shared" si="14"/>
        <v>1561</v>
      </c>
      <c r="J84" s="13">
        <f t="shared" si="17"/>
        <v>26.23970415195831</v>
      </c>
      <c r="K84" s="14">
        <v>0</v>
      </c>
      <c r="L84" s="13">
        <f t="shared" si="18"/>
        <v>0</v>
      </c>
      <c r="M84" s="14">
        <v>0</v>
      </c>
      <c r="N84" s="13">
        <f t="shared" si="19"/>
        <v>0</v>
      </c>
      <c r="O84" s="14">
        <v>1561</v>
      </c>
      <c r="P84" s="14">
        <v>1344</v>
      </c>
      <c r="Q84" s="13">
        <f t="shared" si="15"/>
        <v>26.23970415195831</v>
      </c>
      <c r="R84" s="15" t="s">
        <v>240</v>
      </c>
      <c r="S84" s="15" t="s">
        <v>241</v>
      </c>
      <c r="T84" s="15" t="s">
        <v>241</v>
      </c>
      <c r="U84" s="15" t="s">
        <v>241</v>
      </c>
    </row>
    <row r="85" spans="1:21" ht="13.5">
      <c r="A85" s="25" t="s">
        <v>7</v>
      </c>
      <c r="B85" s="25" t="s">
        <v>156</v>
      </c>
      <c r="C85" s="26" t="s">
        <v>157</v>
      </c>
      <c r="D85" s="12">
        <f t="shared" si="12"/>
        <v>15552</v>
      </c>
      <c r="E85" s="12">
        <f t="shared" si="13"/>
        <v>12163</v>
      </c>
      <c r="F85" s="13">
        <f t="shared" si="16"/>
        <v>78.20859053497942</v>
      </c>
      <c r="G85" s="14">
        <v>12089</v>
      </c>
      <c r="H85" s="14">
        <v>74</v>
      </c>
      <c r="I85" s="12">
        <f t="shared" si="14"/>
        <v>3389</v>
      </c>
      <c r="J85" s="13">
        <f t="shared" si="17"/>
        <v>21.791409465020575</v>
      </c>
      <c r="K85" s="14">
        <v>0</v>
      </c>
      <c r="L85" s="13">
        <f t="shared" si="18"/>
        <v>0</v>
      </c>
      <c r="M85" s="14">
        <v>0</v>
      </c>
      <c r="N85" s="13">
        <f t="shared" si="19"/>
        <v>0</v>
      </c>
      <c r="O85" s="14">
        <v>3389</v>
      </c>
      <c r="P85" s="14">
        <v>2475</v>
      </c>
      <c r="Q85" s="13">
        <f t="shared" si="15"/>
        <v>21.791409465020575</v>
      </c>
      <c r="R85" s="15" t="s">
        <v>240</v>
      </c>
      <c r="S85" s="15" t="s">
        <v>241</v>
      </c>
      <c r="T85" s="15" t="s">
        <v>241</v>
      </c>
      <c r="U85" s="15" t="s">
        <v>241</v>
      </c>
    </row>
    <row r="86" spans="1:21" ht="13.5">
      <c r="A86" s="25" t="s">
        <v>7</v>
      </c>
      <c r="B86" s="25" t="s">
        <v>158</v>
      </c>
      <c r="C86" s="26" t="s">
        <v>159</v>
      </c>
      <c r="D86" s="12">
        <f t="shared" si="12"/>
        <v>13830</v>
      </c>
      <c r="E86" s="12">
        <f t="shared" si="13"/>
        <v>11412</v>
      </c>
      <c r="F86" s="13">
        <f t="shared" si="16"/>
        <v>82.51626898047722</v>
      </c>
      <c r="G86" s="14">
        <v>11253</v>
      </c>
      <c r="H86" s="14">
        <v>159</v>
      </c>
      <c r="I86" s="12">
        <f t="shared" si="14"/>
        <v>2418</v>
      </c>
      <c r="J86" s="13">
        <f t="shared" si="17"/>
        <v>17.48373101952278</v>
      </c>
      <c r="K86" s="14">
        <v>0</v>
      </c>
      <c r="L86" s="13">
        <f t="shared" si="18"/>
        <v>0</v>
      </c>
      <c r="M86" s="14">
        <v>0</v>
      </c>
      <c r="N86" s="13">
        <f t="shared" si="19"/>
        <v>0</v>
      </c>
      <c r="O86" s="14">
        <v>2418</v>
      </c>
      <c r="P86" s="14">
        <v>1017</v>
      </c>
      <c r="Q86" s="13">
        <f t="shared" si="15"/>
        <v>17.48373101952278</v>
      </c>
      <c r="R86" s="15" t="s">
        <v>240</v>
      </c>
      <c r="S86" s="15" t="s">
        <v>241</v>
      </c>
      <c r="T86" s="15" t="s">
        <v>241</v>
      </c>
      <c r="U86" s="15" t="s">
        <v>241</v>
      </c>
    </row>
    <row r="87" spans="1:21" ht="13.5">
      <c r="A87" s="25" t="s">
        <v>7</v>
      </c>
      <c r="B87" s="25" t="s">
        <v>160</v>
      </c>
      <c r="C87" s="26" t="s">
        <v>161</v>
      </c>
      <c r="D87" s="12">
        <f t="shared" si="12"/>
        <v>13409</v>
      </c>
      <c r="E87" s="12">
        <f t="shared" si="13"/>
        <v>10933</v>
      </c>
      <c r="F87" s="13">
        <f t="shared" si="16"/>
        <v>81.53479006637333</v>
      </c>
      <c r="G87" s="14">
        <v>10613</v>
      </c>
      <c r="H87" s="14">
        <v>320</v>
      </c>
      <c r="I87" s="12">
        <f t="shared" si="14"/>
        <v>2476</v>
      </c>
      <c r="J87" s="13">
        <f t="shared" si="17"/>
        <v>18.46520993362667</v>
      </c>
      <c r="K87" s="14">
        <v>0</v>
      </c>
      <c r="L87" s="13">
        <f t="shared" si="18"/>
        <v>0</v>
      </c>
      <c r="M87" s="14">
        <v>0</v>
      </c>
      <c r="N87" s="13">
        <f t="shared" si="19"/>
        <v>0</v>
      </c>
      <c r="O87" s="14">
        <v>2476</v>
      </c>
      <c r="P87" s="14">
        <v>1062</v>
      </c>
      <c r="Q87" s="13">
        <f t="shared" si="15"/>
        <v>18.46520993362667</v>
      </c>
      <c r="R87" s="15" t="s">
        <v>240</v>
      </c>
      <c r="S87" s="15" t="s">
        <v>241</v>
      </c>
      <c r="T87" s="15" t="s">
        <v>241</v>
      </c>
      <c r="U87" s="15" t="s">
        <v>241</v>
      </c>
    </row>
    <row r="88" spans="1:21" ht="13.5">
      <c r="A88" s="25" t="s">
        <v>7</v>
      </c>
      <c r="B88" s="25" t="s">
        <v>162</v>
      </c>
      <c r="C88" s="26" t="s">
        <v>163</v>
      </c>
      <c r="D88" s="12">
        <f t="shared" si="12"/>
        <v>8570</v>
      </c>
      <c r="E88" s="12">
        <f t="shared" si="13"/>
        <v>7301</v>
      </c>
      <c r="F88" s="13">
        <f t="shared" si="16"/>
        <v>85.19253208868145</v>
      </c>
      <c r="G88" s="14">
        <v>7301</v>
      </c>
      <c r="H88" s="14">
        <v>0</v>
      </c>
      <c r="I88" s="12">
        <f t="shared" si="14"/>
        <v>1269</v>
      </c>
      <c r="J88" s="13">
        <f t="shared" si="17"/>
        <v>14.807467911318554</v>
      </c>
      <c r="K88" s="14">
        <v>0</v>
      </c>
      <c r="L88" s="13">
        <f t="shared" si="18"/>
        <v>0</v>
      </c>
      <c r="M88" s="14">
        <v>0</v>
      </c>
      <c r="N88" s="13">
        <f t="shared" si="19"/>
        <v>0</v>
      </c>
      <c r="O88" s="14">
        <v>1269</v>
      </c>
      <c r="P88" s="14">
        <v>212</v>
      </c>
      <c r="Q88" s="13">
        <f t="shared" si="15"/>
        <v>14.807467911318554</v>
      </c>
      <c r="R88" s="15" t="s">
        <v>240</v>
      </c>
      <c r="S88" s="15" t="s">
        <v>241</v>
      </c>
      <c r="T88" s="15" t="s">
        <v>241</v>
      </c>
      <c r="U88" s="15" t="s">
        <v>241</v>
      </c>
    </row>
    <row r="89" spans="1:21" ht="13.5">
      <c r="A89" s="25" t="s">
        <v>7</v>
      </c>
      <c r="B89" s="25" t="s">
        <v>164</v>
      </c>
      <c r="C89" s="26" t="s">
        <v>165</v>
      </c>
      <c r="D89" s="12">
        <f t="shared" si="12"/>
        <v>11012</v>
      </c>
      <c r="E89" s="12">
        <f t="shared" si="13"/>
        <v>9733</v>
      </c>
      <c r="F89" s="13">
        <f t="shared" si="16"/>
        <v>88.38539774791137</v>
      </c>
      <c r="G89" s="14">
        <v>9733</v>
      </c>
      <c r="H89" s="14">
        <v>0</v>
      </c>
      <c r="I89" s="12">
        <f t="shared" si="14"/>
        <v>1279</v>
      </c>
      <c r="J89" s="13">
        <f t="shared" si="17"/>
        <v>11.61460225208863</v>
      </c>
      <c r="K89" s="14">
        <v>0</v>
      </c>
      <c r="L89" s="13">
        <f t="shared" si="18"/>
        <v>0</v>
      </c>
      <c r="M89" s="14">
        <v>0</v>
      </c>
      <c r="N89" s="13">
        <f t="shared" si="19"/>
        <v>0</v>
      </c>
      <c r="O89" s="14">
        <v>1279</v>
      </c>
      <c r="P89" s="14">
        <v>412</v>
      </c>
      <c r="Q89" s="13">
        <f t="shared" si="15"/>
        <v>11.61460225208863</v>
      </c>
      <c r="R89" s="15" t="s">
        <v>240</v>
      </c>
      <c r="S89" s="15" t="s">
        <v>241</v>
      </c>
      <c r="T89" s="15" t="s">
        <v>241</v>
      </c>
      <c r="U89" s="15" t="s">
        <v>241</v>
      </c>
    </row>
    <row r="90" spans="1:21" ht="13.5">
      <c r="A90" s="25" t="s">
        <v>7</v>
      </c>
      <c r="B90" s="25" t="s">
        <v>166</v>
      </c>
      <c r="C90" s="26" t="s">
        <v>242</v>
      </c>
      <c r="D90" s="12">
        <f t="shared" si="12"/>
        <v>21652</v>
      </c>
      <c r="E90" s="12">
        <f t="shared" si="13"/>
        <v>15564</v>
      </c>
      <c r="F90" s="13">
        <f t="shared" si="16"/>
        <v>71.8825050803621</v>
      </c>
      <c r="G90" s="14">
        <v>15128</v>
      </c>
      <c r="H90" s="14">
        <v>436</v>
      </c>
      <c r="I90" s="12">
        <f t="shared" si="14"/>
        <v>6088</v>
      </c>
      <c r="J90" s="13">
        <f t="shared" si="17"/>
        <v>28.11749491963791</v>
      </c>
      <c r="K90" s="14">
        <v>0</v>
      </c>
      <c r="L90" s="13">
        <f t="shared" si="18"/>
        <v>0</v>
      </c>
      <c r="M90" s="14">
        <v>0</v>
      </c>
      <c r="N90" s="13">
        <f t="shared" si="19"/>
        <v>0</v>
      </c>
      <c r="O90" s="14">
        <v>6088</v>
      </c>
      <c r="P90" s="14">
        <v>4097</v>
      </c>
      <c r="Q90" s="13">
        <f t="shared" si="15"/>
        <v>28.11749491963791</v>
      </c>
      <c r="R90" s="15" t="s">
        <v>240</v>
      </c>
      <c r="S90" s="15" t="s">
        <v>241</v>
      </c>
      <c r="T90" s="15" t="s">
        <v>241</v>
      </c>
      <c r="U90" s="15" t="s">
        <v>241</v>
      </c>
    </row>
    <row r="91" spans="1:21" ht="13.5">
      <c r="A91" s="25" t="s">
        <v>7</v>
      </c>
      <c r="B91" s="25" t="s">
        <v>167</v>
      </c>
      <c r="C91" s="26" t="s">
        <v>168</v>
      </c>
      <c r="D91" s="12">
        <f t="shared" si="12"/>
        <v>10294</v>
      </c>
      <c r="E91" s="12">
        <f t="shared" si="13"/>
        <v>8277</v>
      </c>
      <c r="F91" s="13">
        <f t="shared" si="16"/>
        <v>80.40606178356325</v>
      </c>
      <c r="G91" s="14">
        <v>8277</v>
      </c>
      <c r="H91" s="14">
        <v>0</v>
      </c>
      <c r="I91" s="12">
        <f t="shared" si="14"/>
        <v>2017</v>
      </c>
      <c r="J91" s="13">
        <f t="shared" si="17"/>
        <v>19.59393821643676</v>
      </c>
      <c r="K91" s="14">
        <v>0</v>
      </c>
      <c r="L91" s="13">
        <f t="shared" si="18"/>
        <v>0</v>
      </c>
      <c r="M91" s="14">
        <v>1436</v>
      </c>
      <c r="N91" s="13">
        <f t="shared" si="19"/>
        <v>13.949873712842434</v>
      </c>
      <c r="O91" s="14">
        <v>581</v>
      </c>
      <c r="P91" s="14">
        <v>69</v>
      </c>
      <c r="Q91" s="13">
        <f t="shared" si="15"/>
        <v>5.644064503594326</v>
      </c>
      <c r="R91" s="15" t="s">
        <v>240</v>
      </c>
      <c r="S91" s="15" t="s">
        <v>241</v>
      </c>
      <c r="T91" s="15" t="s">
        <v>241</v>
      </c>
      <c r="U91" s="15" t="s">
        <v>241</v>
      </c>
    </row>
    <row r="92" spans="1:21" ht="13.5">
      <c r="A92" s="25" t="s">
        <v>7</v>
      </c>
      <c r="B92" s="25" t="s">
        <v>169</v>
      </c>
      <c r="C92" s="26" t="s">
        <v>170</v>
      </c>
      <c r="D92" s="12">
        <f t="shared" si="12"/>
        <v>8013</v>
      </c>
      <c r="E92" s="12">
        <f t="shared" si="13"/>
        <v>6440</v>
      </c>
      <c r="F92" s="13">
        <f t="shared" si="16"/>
        <v>80.36939972544614</v>
      </c>
      <c r="G92" s="14">
        <v>6440</v>
      </c>
      <c r="H92" s="14">
        <v>0</v>
      </c>
      <c r="I92" s="12">
        <f t="shared" si="14"/>
        <v>1573</v>
      </c>
      <c r="J92" s="13">
        <f t="shared" si="17"/>
        <v>19.63060027455385</v>
      </c>
      <c r="K92" s="14">
        <v>0</v>
      </c>
      <c r="L92" s="13">
        <f t="shared" si="18"/>
        <v>0</v>
      </c>
      <c r="M92" s="14">
        <v>379</v>
      </c>
      <c r="N92" s="13">
        <f t="shared" si="19"/>
        <v>4.729814052165231</v>
      </c>
      <c r="O92" s="14">
        <v>1194</v>
      </c>
      <c r="P92" s="14">
        <v>170</v>
      </c>
      <c r="Q92" s="13">
        <f t="shared" si="15"/>
        <v>14.900786222388618</v>
      </c>
      <c r="R92" s="15" t="s">
        <v>240</v>
      </c>
      <c r="S92" s="15" t="s">
        <v>241</v>
      </c>
      <c r="T92" s="15" t="s">
        <v>241</v>
      </c>
      <c r="U92" s="15" t="s">
        <v>241</v>
      </c>
    </row>
    <row r="93" spans="1:21" ht="13.5">
      <c r="A93" s="25" t="s">
        <v>7</v>
      </c>
      <c r="B93" s="25" t="s">
        <v>171</v>
      </c>
      <c r="C93" s="26" t="s">
        <v>172</v>
      </c>
      <c r="D93" s="12">
        <f t="shared" si="12"/>
        <v>6282</v>
      </c>
      <c r="E93" s="12">
        <f t="shared" si="13"/>
        <v>5366</v>
      </c>
      <c r="F93" s="13">
        <f t="shared" si="16"/>
        <v>85.41865647882841</v>
      </c>
      <c r="G93" s="14">
        <v>5226</v>
      </c>
      <c r="H93" s="14">
        <v>140</v>
      </c>
      <c r="I93" s="12">
        <f t="shared" si="14"/>
        <v>916</v>
      </c>
      <c r="J93" s="13">
        <f t="shared" si="17"/>
        <v>14.581343521171602</v>
      </c>
      <c r="K93" s="14">
        <v>0</v>
      </c>
      <c r="L93" s="13">
        <f t="shared" si="18"/>
        <v>0</v>
      </c>
      <c r="M93" s="14">
        <v>0</v>
      </c>
      <c r="N93" s="13">
        <f t="shared" si="19"/>
        <v>0</v>
      </c>
      <c r="O93" s="14">
        <v>916</v>
      </c>
      <c r="P93" s="14">
        <v>789</v>
      </c>
      <c r="Q93" s="13">
        <f t="shared" si="15"/>
        <v>14.581343521171602</v>
      </c>
      <c r="R93" s="15" t="s">
        <v>240</v>
      </c>
      <c r="S93" s="15" t="s">
        <v>241</v>
      </c>
      <c r="T93" s="15" t="s">
        <v>241</v>
      </c>
      <c r="U93" s="15" t="s">
        <v>241</v>
      </c>
    </row>
    <row r="94" spans="1:21" ht="13.5">
      <c r="A94" s="25" t="s">
        <v>7</v>
      </c>
      <c r="B94" s="25" t="s">
        <v>173</v>
      </c>
      <c r="C94" s="26" t="s">
        <v>174</v>
      </c>
      <c r="D94" s="12">
        <f t="shared" si="12"/>
        <v>3796</v>
      </c>
      <c r="E94" s="12">
        <f t="shared" si="13"/>
        <v>3172</v>
      </c>
      <c r="F94" s="13">
        <f t="shared" si="16"/>
        <v>83.56164383561644</v>
      </c>
      <c r="G94" s="14">
        <v>3060</v>
      </c>
      <c r="H94" s="14">
        <v>112</v>
      </c>
      <c r="I94" s="12">
        <f t="shared" si="14"/>
        <v>624</v>
      </c>
      <c r="J94" s="13">
        <f t="shared" si="17"/>
        <v>16.43835616438356</v>
      </c>
      <c r="K94" s="14">
        <v>0</v>
      </c>
      <c r="L94" s="13">
        <f t="shared" si="18"/>
        <v>0</v>
      </c>
      <c r="M94" s="14">
        <v>0</v>
      </c>
      <c r="N94" s="13">
        <f t="shared" si="19"/>
        <v>0</v>
      </c>
      <c r="O94" s="14">
        <v>624</v>
      </c>
      <c r="P94" s="14">
        <v>290</v>
      </c>
      <c r="Q94" s="13">
        <f t="shared" si="15"/>
        <v>16.43835616438356</v>
      </c>
      <c r="R94" s="15" t="s">
        <v>240</v>
      </c>
      <c r="S94" s="15" t="s">
        <v>241</v>
      </c>
      <c r="T94" s="15" t="s">
        <v>241</v>
      </c>
      <c r="U94" s="15" t="s">
        <v>241</v>
      </c>
    </row>
    <row r="95" spans="1:21" ht="13.5">
      <c r="A95" s="25" t="s">
        <v>7</v>
      </c>
      <c r="B95" s="25" t="s">
        <v>175</v>
      </c>
      <c r="C95" s="26" t="s">
        <v>176</v>
      </c>
      <c r="D95" s="12">
        <f t="shared" si="12"/>
        <v>34931</v>
      </c>
      <c r="E95" s="12">
        <f t="shared" si="13"/>
        <v>16480</v>
      </c>
      <c r="F95" s="13">
        <f t="shared" si="16"/>
        <v>47.17872376971744</v>
      </c>
      <c r="G95" s="14">
        <v>16480</v>
      </c>
      <c r="H95" s="14">
        <v>0</v>
      </c>
      <c r="I95" s="12">
        <f t="shared" si="14"/>
        <v>18451</v>
      </c>
      <c r="J95" s="13">
        <f t="shared" si="17"/>
        <v>52.82127623028256</v>
      </c>
      <c r="K95" s="14">
        <v>0</v>
      </c>
      <c r="L95" s="13">
        <f t="shared" si="18"/>
        <v>0</v>
      </c>
      <c r="M95" s="14">
        <v>0</v>
      </c>
      <c r="N95" s="13">
        <f t="shared" si="19"/>
        <v>0</v>
      </c>
      <c r="O95" s="14">
        <v>18451</v>
      </c>
      <c r="P95" s="14">
        <v>10579</v>
      </c>
      <c r="Q95" s="13">
        <f t="shared" si="15"/>
        <v>52.82127623028256</v>
      </c>
      <c r="R95" s="15" t="s">
        <v>240</v>
      </c>
      <c r="S95" s="15" t="s">
        <v>241</v>
      </c>
      <c r="T95" s="15" t="s">
        <v>241</v>
      </c>
      <c r="U95" s="15" t="s">
        <v>241</v>
      </c>
    </row>
    <row r="96" spans="1:21" ht="13.5">
      <c r="A96" s="25" t="s">
        <v>7</v>
      </c>
      <c r="B96" s="25" t="s">
        <v>177</v>
      </c>
      <c r="C96" s="26" t="s">
        <v>178</v>
      </c>
      <c r="D96" s="12">
        <f t="shared" si="12"/>
        <v>7916</v>
      </c>
      <c r="E96" s="12">
        <f t="shared" si="13"/>
        <v>5606</v>
      </c>
      <c r="F96" s="13">
        <f t="shared" si="16"/>
        <v>70.81859525012632</v>
      </c>
      <c r="G96" s="14">
        <v>3915</v>
      </c>
      <c r="H96" s="14">
        <v>1691</v>
      </c>
      <c r="I96" s="12">
        <f t="shared" si="14"/>
        <v>2310</v>
      </c>
      <c r="J96" s="13">
        <f t="shared" si="17"/>
        <v>29.181404749873675</v>
      </c>
      <c r="K96" s="14">
        <v>0</v>
      </c>
      <c r="L96" s="13">
        <f t="shared" si="18"/>
        <v>0</v>
      </c>
      <c r="M96" s="14">
        <v>0</v>
      </c>
      <c r="N96" s="13">
        <f t="shared" si="19"/>
        <v>0</v>
      </c>
      <c r="O96" s="14">
        <v>2310</v>
      </c>
      <c r="P96" s="14">
        <v>985</v>
      </c>
      <c r="Q96" s="13">
        <f t="shared" si="15"/>
        <v>29.181404749873675</v>
      </c>
      <c r="R96" s="15" t="s">
        <v>240</v>
      </c>
      <c r="S96" s="15" t="s">
        <v>241</v>
      </c>
      <c r="T96" s="15" t="s">
        <v>241</v>
      </c>
      <c r="U96" s="15" t="s">
        <v>241</v>
      </c>
    </row>
    <row r="97" spans="1:21" ht="13.5">
      <c r="A97" s="25" t="s">
        <v>7</v>
      </c>
      <c r="B97" s="25" t="s">
        <v>179</v>
      </c>
      <c r="C97" s="26" t="s">
        <v>4</v>
      </c>
      <c r="D97" s="12">
        <f t="shared" si="12"/>
        <v>7364</v>
      </c>
      <c r="E97" s="12">
        <f t="shared" si="13"/>
        <v>5903</v>
      </c>
      <c r="F97" s="13">
        <f t="shared" si="16"/>
        <v>80.16023900054319</v>
      </c>
      <c r="G97" s="14">
        <v>5525</v>
      </c>
      <c r="H97" s="14">
        <v>378</v>
      </c>
      <c r="I97" s="12">
        <f t="shared" si="14"/>
        <v>1461</v>
      </c>
      <c r="J97" s="13">
        <f t="shared" si="17"/>
        <v>19.839760999456818</v>
      </c>
      <c r="K97" s="14">
        <v>0</v>
      </c>
      <c r="L97" s="13">
        <f t="shared" si="18"/>
        <v>0</v>
      </c>
      <c r="M97" s="14">
        <v>0</v>
      </c>
      <c r="N97" s="13">
        <f t="shared" si="19"/>
        <v>0</v>
      </c>
      <c r="O97" s="14">
        <v>1461</v>
      </c>
      <c r="P97" s="14">
        <v>1344</v>
      </c>
      <c r="Q97" s="13">
        <f t="shared" si="15"/>
        <v>19.839760999456818</v>
      </c>
      <c r="R97" s="15" t="s">
        <v>240</v>
      </c>
      <c r="S97" s="15" t="s">
        <v>241</v>
      </c>
      <c r="T97" s="15" t="s">
        <v>241</v>
      </c>
      <c r="U97" s="15" t="s">
        <v>241</v>
      </c>
    </row>
    <row r="98" spans="1:21" ht="13.5">
      <c r="A98" s="25" t="s">
        <v>7</v>
      </c>
      <c r="B98" s="25" t="s">
        <v>180</v>
      </c>
      <c r="C98" s="26" t="s">
        <v>181</v>
      </c>
      <c r="D98" s="12">
        <f t="shared" si="12"/>
        <v>9123</v>
      </c>
      <c r="E98" s="12">
        <f t="shared" si="13"/>
        <v>4956</v>
      </c>
      <c r="F98" s="13">
        <f t="shared" si="16"/>
        <v>54.32423544886551</v>
      </c>
      <c r="G98" s="14">
        <v>4956</v>
      </c>
      <c r="H98" s="14">
        <v>0</v>
      </c>
      <c r="I98" s="12">
        <f t="shared" si="14"/>
        <v>4167</v>
      </c>
      <c r="J98" s="13">
        <f t="shared" si="17"/>
        <v>45.6757645511345</v>
      </c>
      <c r="K98" s="14">
        <v>0</v>
      </c>
      <c r="L98" s="13">
        <f t="shared" si="18"/>
        <v>0</v>
      </c>
      <c r="M98" s="14">
        <v>0</v>
      </c>
      <c r="N98" s="13">
        <f t="shared" si="19"/>
        <v>0</v>
      </c>
      <c r="O98" s="14">
        <v>4167</v>
      </c>
      <c r="P98" s="14">
        <v>185</v>
      </c>
      <c r="Q98" s="13">
        <f t="shared" si="15"/>
        <v>45.6757645511345</v>
      </c>
      <c r="R98" s="15" t="s">
        <v>240</v>
      </c>
      <c r="S98" s="15" t="s">
        <v>241</v>
      </c>
      <c r="T98" s="15" t="s">
        <v>241</v>
      </c>
      <c r="U98" s="15" t="s">
        <v>241</v>
      </c>
    </row>
    <row r="99" spans="1:21" ht="13.5">
      <c r="A99" s="25" t="s">
        <v>7</v>
      </c>
      <c r="B99" s="25" t="s">
        <v>182</v>
      </c>
      <c r="C99" s="26" t="s">
        <v>183</v>
      </c>
      <c r="D99" s="12">
        <f t="shared" si="12"/>
        <v>12471</v>
      </c>
      <c r="E99" s="12">
        <f t="shared" si="13"/>
        <v>10860</v>
      </c>
      <c r="F99" s="13">
        <f t="shared" si="16"/>
        <v>87.08203031031995</v>
      </c>
      <c r="G99" s="14">
        <v>10812</v>
      </c>
      <c r="H99" s="14">
        <v>48</v>
      </c>
      <c r="I99" s="12">
        <f t="shared" si="14"/>
        <v>1611</v>
      </c>
      <c r="J99" s="13">
        <f t="shared" si="17"/>
        <v>12.917969689680058</v>
      </c>
      <c r="K99" s="14">
        <v>0</v>
      </c>
      <c r="L99" s="13">
        <f t="shared" si="18"/>
        <v>0</v>
      </c>
      <c r="M99" s="14">
        <v>0</v>
      </c>
      <c r="N99" s="13">
        <f t="shared" si="19"/>
        <v>0</v>
      </c>
      <c r="O99" s="14">
        <v>1611</v>
      </c>
      <c r="P99" s="14">
        <v>1013</v>
      </c>
      <c r="Q99" s="13">
        <f t="shared" si="15"/>
        <v>12.917969689680058</v>
      </c>
      <c r="R99" s="15" t="s">
        <v>240</v>
      </c>
      <c r="S99" s="15" t="s">
        <v>241</v>
      </c>
      <c r="T99" s="15" t="s">
        <v>241</v>
      </c>
      <c r="U99" s="15" t="s">
        <v>241</v>
      </c>
    </row>
    <row r="100" spans="1:21" ht="13.5">
      <c r="A100" s="25" t="s">
        <v>7</v>
      </c>
      <c r="B100" s="25" t="s">
        <v>184</v>
      </c>
      <c r="C100" s="26" t="s">
        <v>185</v>
      </c>
      <c r="D100" s="12">
        <f t="shared" si="12"/>
        <v>7419</v>
      </c>
      <c r="E100" s="12">
        <f t="shared" si="13"/>
        <v>6145</v>
      </c>
      <c r="F100" s="13">
        <f t="shared" si="16"/>
        <v>82.82787437660062</v>
      </c>
      <c r="G100" s="14">
        <v>6135</v>
      </c>
      <c r="H100" s="14">
        <v>10</v>
      </c>
      <c r="I100" s="12">
        <f t="shared" si="14"/>
        <v>1274</v>
      </c>
      <c r="J100" s="13">
        <f t="shared" si="17"/>
        <v>17.17212562339938</v>
      </c>
      <c r="K100" s="14">
        <v>0</v>
      </c>
      <c r="L100" s="13">
        <f t="shared" si="18"/>
        <v>0</v>
      </c>
      <c r="M100" s="14">
        <v>0</v>
      </c>
      <c r="N100" s="13">
        <f t="shared" si="19"/>
        <v>0</v>
      </c>
      <c r="O100" s="14">
        <v>1274</v>
      </c>
      <c r="P100" s="14">
        <v>954</v>
      </c>
      <c r="Q100" s="13">
        <f t="shared" si="15"/>
        <v>17.17212562339938</v>
      </c>
      <c r="R100" s="15" t="s">
        <v>240</v>
      </c>
      <c r="S100" s="15" t="s">
        <v>241</v>
      </c>
      <c r="T100" s="15" t="s">
        <v>241</v>
      </c>
      <c r="U100" s="15" t="s">
        <v>241</v>
      </c>
    </row>
    <row r="101" spans="1:21" ht="13.5">
      <c r="A101" s="25" t="s">
        <v>7</v>
      </c>
      <c r="B101" s="25" t="s">
        <v>186</v>
      </c>
      <c r="C101" s="26" t="s">
        <v>187</v>
      </c>
      <c r="D101" s="12">
        <f t="shared" si="12"/>
        <v>10158</v>
      </c>
      <c r="E101" s="12">
        <f t="shared" si="13"/>
        <v>6813</v>
      </c>
      <c r="F101" s="13">
        <f t="shared" si="16"/>
        <v>67.07028942705257</v>
      </c>
      <c r="G101" s="14">
        <v>6513</v>
      </c>
      <c r="H101" s="14">
        <v>300</v>
      </c>
      <c r="I101" s="12">
        <f t="shared" si="14"/>
        <v>3345</v>
      </c>
      <c r="J101" s="13">
        <f t="shared" si="17"/>
        <v>32.92971057294743</v>
      </c>
      <c r="K101" s="14">
        <v>0</v>
      </c>
      <c r="L101" s="13">
        <f t="shared" si="18"/>
        <v>0</v>
      </c>
      <c r="M101" s="14">
        <v>0</v>
      </c>
      <c r="N101" s="13">
        <f t="shared" si="19"/>
        <v>0</v>
      </c>
      <c r="O101" s="14">
        <v>3345</v>
      </c>
      <c r="P101" s="14">
        <v>1492</v>
      </c>
      <c r="Q101" s="13">
        <f t="shared" si="15"/>
        <v>32.92971057294743</v>
      </c>
      <c r="R101" s="15" t="s">
        <v>240</v>
      </c>
      <c r="S101" s="15" t="s">
        <v>241</v>
      </c>
      <c r="T101" s="15" t="s">
        <v>241</v>
      </c>
      <c r="U101" s="15" t="s">
        <v>241</v>
      </c>
    </row>
    <row r="102" spans="1:21" ht="13.5">
      <c r="A102" s="25" t="s">
        <v>7</v>
      </c>
      <c r="B102" s="25" t="s">
        <v>188</v>
      </c>
      <c r="C102" s="26" t="s">
        <v>189</v>
      </c>
      <c r="D102" s="12">
        <f>E102+I102</f>
        <v>4229</v>
      </c>
      <c r="E102" s="12">
        <f>G102+H102</f>
        <v>3165</v>
      </c>
      <c r="F102" s="13">
        <f t="shared" si="16"/>
        <v>74.84038779853394</v>
      </c>
      <c r="G102" s="14">
        <v>3135</v>
      </c>
      <c r="H102" s="14">
        <v>30</v>
      </c>
      <c r="I102" s="12">
        <f>K102+M102+O102</f>
        <v>1064</v>
      </c>
      <c r="J102" s="13">
        <f t="shared" si="17"/>
        <v>25.159612201466068</v>
      </c>
      <c r="K102" s="14">
        <v>0</v>
      </c>
      <c r="L102" s="13">
        <f t="shared" si="18"/>
        <v>0</v>
      </c>
      <c r="M102" s="14">
        <v>0</v>
      </c>
      <c r="N102" s="13">
        <f t="shared" si="19"/>
        <v>0</v>
      </c>
      <c r="O102" s="14">
        <v>1064</v>
      </c>
      <c r="P102" s="14">
        <v>1002</v>
      </c>
      <c r="Q102" s="13">
        <f>O102/D102*100</f>
        <v>25.159612201466068</v>
      </c>
      <c r="R102" s="15" t="s">
        <v>240</v>
      </c>
      <c r="S102" s="15" t="s">
        <v>241</v>
      </c>
      <c r="T102" s="15" t="s">
        <v>241</v>
      </c>
      <c r="U102" s="15" t="s">
        <v>241</v>
      </c>
    </row>
    <row r="103" spans="1:21" ht="13.5">
      <c r="A103" s="25" t="s">
        <v>7</v>
      </c>
      <c r="B103" s="25" t="s">
        <v>190</v>
      </c>
      <c r="C103" s="26" t="s">
        <v>191</v>
      </c>
      <c r="D103" s="12">
        <f>E103+I103</f>
        <v>4424</v>
      </c>
      <c r="E103" s="12">
        <f>G103+H103</f>
        <v>3831</v>
      </c>
      <c r="F103" s="13">
        <f t="shared" si="16"/>
        <v>86.59584086799276</v>
      </c>
      <c r="G103" s="14">
        <v>3791</v>
      </c>
      <c r="H103" s="14">
        <v>40</v>
      </c>
      <c r="I103" s="12">
        <f>K103+M103+O103</f>
        <v>593</v>
      </c>
      <c r="J103" s="13">
        <f t="shared" si="17"/>
        <v>13.404159132007235</v>
      </c>
      <c r="K103" s="14">
        <v>0</v>
      </c>
      <c r="L103" s="13">
        <f t="shared" si="18"/>
        <v>0</v>
      </c>
      <c r="M103" s="14">
        <v>0</v>
      </c>
      <c r="N103" s="13">
        <f t="shared" si="19"/>
        <v>0</v>
      </c>
      <c r="O103" s="14">
        <v>593</v>
      </c>
      <c r="P103" s="14">
        <v>504</v>
      </c>
      <c r="Q103" s="13">
        <f>O103/D103*100</f>
        <v>13.404159132007235</v>
      </c>
      <c r="R103" s="15" t="s">
        <v>240</v>
      </c>
      <c r="S103" s="15" t="s">
        <v>241</v>
      </c>
      <c r="T103" s="15" t="s">
        <v>241</v>
      </c>
      <c r="U103" s="15" t="s">
        <v>241</v>
      </c>
    </row>
    <row r="104" spans="1:21" ht="13.5">
      <c r="A104" s="41" t="s">
        <v>192</v>
      </c>
      <c r="B104" s="42"/>
      <c r="C104" s="43"/>
      <c r="D104" s="12">
        <f>E104+I104</f>
        <v>4993079</v>
      </c>
      <c r="E104" s="12">
        <f>G104+H104</f>
        <v>1219098</v>
      </c>
      <c r="F104" s="13">
        <f>E104/D104*100</f>
        <v>24.415756289856418</v>
      </c>
      <c r="G104" s="14">
        <f>SUM(G7:G103)</f>
        <v>1198012</v>
      </c>
      <c r="H104" s="14">
        <f>SUM(H7:H103)</f>
        <v>21086</v>
      </c>
      <c r="I104" s="12">
        <f>K104+M104+O104</f>
        <v>3773981</v>
      </c>
      <c r="J104" s="13">
        <f>I104/D104*100</f>
        <v>75.58424371014358</v>
      </c>
      <c r="K104" s="14">
        <f>SUM(K7:K103)</f>
        <v>3069061</v>
      </c>
      <c r="L104" s="13">
        <f>K104/D104*100</f>
        <v>61.46630165475051</v>
      </c>
      <c r="M104" s="14">
        <f>SUM(M7:M103)</f>
        <v>44315</v>
      </c>
      <c r="N104" s="13">
        <f>M104/D104*100</f>
        <v>0.8875285169731942</v>
      </c>
      <c r="O104" s="14">
        <f>SUM(O7:O103)</f>
        <v>660605</v>
      </c>
      <c r="P104" s="14">
        <f>SUM(P7:P103)</f>
        <v>391931</v>
      </c>
      <c r="Q104" s="13">
        <f>O104/D104*100</f>
        <v>13.23041353841988</v>
      </c>
      <c r="R104" s="16">
        <f>COUNTIF(R7:R103,"○")</f>
        <v>71</v>
      </c>
      <c r="S104" s="16">
        <f>COUNTIF(S7:S103,"○")</f>
        <v>25</v>
      </c>
      <c r="T104" s="16">
        <f>COUNTIF(T7:T103,"○")</f>
        <v>1</v>
      </c>
      <c r="U104" s="16">
        <f>COUNTIF(U7:U103,"○")</f>
        <v>0</v>
      </c>
    </row>
  </sheetData>
  <mergeCells count="19">
    <mergeCell ref="A104:C104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214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193</v>
      </c>
      <c r="B2" s="49" t="s">
        <v>194</v>
      </c>
      <c r="C2" s="52" t="s">
        <v>195</v>
      </c>
      <c r="D2" s="19" t="s">
        <v>196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197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198</v>
      </c>
      <c r="E3" s="64" t="s">
        <v>199</v>
      </c>
      <c r="F3" s="72"/>
      <c r="G3" s="73"/>
      <c r="H3" s="61" t="s">
        <v>200</v>
      </c>
      <c r="I3" s="62"/>
      <c r="J3" s="63"/>
      <c r="K3" s="64" t="s">
        <v>201</v>
      </c>
      <c r="L3" s="62"/>
      <c r="M3" s="63"/>
      <c r="N3" s="34" t="s">
        <v>198</v>
      </c>
      <c r="O3" s="22" t="s">
        <v>202</v>
      </c>
      <c r="P3" s="32"/>
      <c r="Q3" s="32"/>
      <c r="R3" s="32"/>
      <c r="S3" s="32"/>
      <c r="T3" s="33"/>
      <c r="U3" s="22" t="s">
        <v>203</v>
      </c>
      <c r="V3" s="32"/>
      <c r="W3" s="32"/>
      <c r="X3" s="32"/>
      <c r="Y3" s="32"/>
      <c r="Z3" s="33"/>
      <c r="AA3" s="22" t="s">
        <v>204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198</v>
      </c>
      <c r="F4" s="23" t="s">
        <v>205</v>
      </c>
      <c r="G4" s="23" t="s">
        <v>206</v>
      </c>
      <c r="H4" s="34" t="s">
        <v>198</v>
      </c>
      <c r="I4" s="23" t="s">
        <v>205</v>
      </c>
      <c r="J4" s="23" t="s">
        <v>206</v>
      </c>
      <c r="K4" s="34" t="s">
        <v>198</v>
      </c>
      <c r="L4" s="23" t="s">
        <v>205</v>
      </c>
      <c r="M4" s="23" t="s">
        <v>206</v>
      </c>
      <c r="N4" s="35"/>
      <c r="O4" s="34" t="s">
        <v>198</v>
      </c>
      <c r="P4" s="23" t="s">
        <v>207</v>
      </c>
      <c r="Q4" s="23" t="s">
        <v>208</v>
      </c>
      <c r="R4" s="23" t="s">
        <v>209</v>
      </c>
      <c r="S4" s="23" t="s">
        <v>210</v>
      </c>
      <c r="T4" s="23" t="s">
        <v>211</v>
      </c>
      <c r="U4" s="34" t="s">
        <v>198</v>
      </c>
      <c r="V4" s="23" t="s">
        <v>207</v>
      </c>
      <c r="W4" s="23" t="s">
        <v>208</v>
      </c>
      <c r="X4" s="23" t="s">
        <v>209</v>
      </c>
      <c r="Y4" s="23" t="s">
        <v>210</v>
      </c>
      <c r="Z4" s="23" t="s">
        <v>211</v>
      </c>
      <c r="AA4" s="34" t="s">
        <v>198</v>
      </c>
      <c r="AB4" s="23" t="s">
        <v>205</v>
      </c>
      <c r="AC4" s="23" t="s">
        <v>206</v>
      </c>
    </row>
    <row r="5" spans="1:29" s="29" customFormat="1" ht="13.5">
      <c r="A5" s="48"/>
      <c r="B5" s="69"/>
      <c r="C5" s="71"/>
      <c r="D5" s="24" t="s">
        <v>212</v>
      </c>
      <c r="E5" s="24" t="s">
        <v>212</v>
      </c>
      <c r="F5" s="24" t="s">
        <v>212</v>
      </c>
      <c r="G5" s="24" t="s">
        <v>212</v>
      </c>
      <c r="H5" s="24" t="s">
        <v>212</v>
      </c>
      <c r="I5" s="24" t="s">
        <v>212</v>
      </c>
      <c r="J5" s="24" t="s">
        <v>212</v>
      </c>
      <c r="K5" s="24" t="s">
        <v>212</v>
      </c>
      <c r="L5" s="24" t="s">
        <v>212</v>
      </c>
      <c r="M5" s="24" t="s">
        <v>212</v>
      </c>
      <c r="N5" s="24" t="s">
        <v>212</v>
      </c>
      <c r="O5" s="24" t="s">
        <v>212</v>
      </c>
      <c r="P5" s="24" t="s">
        <v>212</v>
      </c>
      <c r="Q5" s="24" t="s">
        <v>212</v>
      </c>
      <c r="R5" s="24" t="s">
        <v>212</v>
      </c>
      <c r="S5" s="24" t="s">
        <v>212</v>
      </c>
      <c r="T5" s="24" t="s">
        <v>212</v>
      </c>
      <c r="U5" s="24" t="s">
        <v>212</v>
      </c>
      <c r="V5" s="24" t="s">
        <v>212</v>
      </c>
      <c r="W5" s="24" t="s">
        <v>212</v>
      </c>
      <c r="X5" s="24" t="s">
        <v>212</v>
      </c>
      <c r="Y5" s="24" t="s">
        <v>212</v>
      </c>
      <c r="Z5" s="24" t="s">
        <v>212</v>
      </c>
      <c r="AA5" s="24" t="s">
        <v>212</v>
      </c>
      <c r="AB5" s="24" t="s">
        <v>212</v>
      </c>
      <c r="AC5" s="24" t="s">
        <v>212</v>
      </c>
    </row>
    <row r="6" spans="1:29" ht="13.5">
      <c r="A6" s="25" t="s">
        <v>7</v>
      </c>
      <c r="B6" s="25" t="s">
        <v>8</v>
      </c>
      <c r="C6" s="26" t="s">
        <v>9</v>
      </c>
      <c r="D6" s="14">
        <f aca="true" t="shared" si="0" ref="D6:D36">E6+H6+K6</f>
        <v>72764</v>
      </c>
      <c r="E6" s="14">
        <f aca="true" t="shared" si="1" ref="E6:E36">F6+G6</f>
        <v>0</v>
      </c>
      <c r="F6" s="14">
        <v>0</v>
      </c>
      <c r="G6" s="14">
        <v>0</v>
      </c>
      <c r="H6" s="14">
        <f aca="true" t="shared" si="2" ref="H6:H36">I6+J6</f>
        <v>41043</v>
      </c>
      <c r="I6" s="14">
        <v>41043</v>
      </c>
      <c r="J6" s="14">
        <v>0</v>
      </c>
      <c r="K6" s="14">
        <f aca="true" t="shared" si="3" ref="K6:K36">L6+M6</f>
        <v>31721</v>
      </c>
      <c r="L6" s="14">
        <v>16235</v>
      </c>
      <c r="M6" s="14">
        <v>15486</v>
      </c>
      <c r="N6" s="14">
        <f aca="true" t="shared" si="4" ref="N6:N36">O6+U6+AA6</f>
        <v>72764</v>
      </c>
      <c r="O6" s="14">
        <f aca="true" t="shared" si="5" ref="O6:O36">SUM(P6:T6)</f>
        <v>57278</v>
      </c>
      <c r="P6" s="14">
        <v>0</v>
      </c>
      <c r="Q6" s="14">
        <v>57278</v>
      </c>
      <c r="R6" s="14">
        <v>0</v>
      </c>
      <c r="S6" s="14">
        <v>0</v>
      </c>
      <c r="T6" s="14">
        <v>0</v>
      </c>
      <c r="U6" s="14">
        <f aca="true" t="shared" si="6" ref="U6:U36">SUM(V6:Z6)</f>
        <v>15486</v>
      </c>
      <c r="V6" s="14">
        <v>0</v>
      </c>
      <c r="W6" s="14">
        <v>15486</v>
      </c>
      <c r="X6" s="14">
        <v>0</v>
      </c>
      <c r="Y6" s="14">
        <v>0</v>
      </c>
      <c r="Z6" s="14">
        <v>0</v>
      </c>
      <c r="AA6" s="14">
        <f aca="true" t="shared" si="7" ref="AA6:AA36">AB6+AC6</f>
        <v>0</v>
      </c>
      <c r="AB6" s="14">
        <v>0</v>
      </c>
      <c r="AC6" s="14">
        <v>0</v>
      </c>
    </row>
    <row r="7" spans="1:29" ht="13.5">
      <c r="A7" s="25" t="s">
        <v>7</v>
      </c>
      <c r="B7" s="25" t="s">
        <v>10</v>
      </c>
      <c r="C7" s="26" t="s">
        <v>11</v>
      </c>
      <c r="D7" s="14">
        <f t="shared" si="0"/>
        <v>63210</v>
      </c>
      <c r="E7" s="14">
        <f t="shared" si="1"/>
        <v>0</v>
      </c>
      <c r="F7" s="14">
        <v>0</v>
      </c>
      <c r="G7" s="14">
        <v>0</v>
      </c>
      <c r="H7" s="14">
        <f t="shared" si="2"/>
        <v>44606</v>
      </c>
      <c r="I7" s="14">
        <v>44606</v>
      </c>
      <c r="J7" s="14">
        <v>0</v>
      </c>
      <c r="K7" s="14">
        <f t="shared" si="3"/>
        <v>18604</v>
      </c>
      <c r="L7" s="14">
        <v>0</v>
      </c>
      <c r="M7" s="14">
        <v>18604</v>
      </c>
      <c r="N7" s="14">
        <f t="shared" si="4"/>
        <v>63210</v>
      </c>
      <c r="O7" s="14">
        <f t="shared" si="5"/>
        <v>44606</v>
      </c>
      <c r="P7" s="14">
        <v>840</v>
      </c>
      <c r="Q7" s="14">
        <v>43766</v>
      </c>
      <c r="R7" s="14">
        <v>0</v>
      </c>
      <c r="S7" s="14">
        <v>0</v>
      </c>
      <c r="T7" s="14">
        <v>0</v>
      </c>
      <c r="U7" s="14">
        <f t="shared" si="6"/>
        <v>18604</v>
      </c>
      <c r="V7" s="14">
        <v>0</v>
      </c>
      <c r="W7" s="14">
        <v>18604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7</v>
      </c>
      <c r="B8" s="25" t="s">
        <v>12</v>
      </c>
      <c r="C8" s="26" t="s">
        <v>13</v>
      </c>
      <c r="D8" s="14">
        <f t="shared" si="0"/>
        <v>147561</v>
      </c>
      <c r="E8" s="14">
        <f t="shared" si="1"/>
        <v>60186</v>
      </c>
      <c r="F8" s="14">
        <v>58419</v>
      </c>
      <c r="G8" s="14">
        <v>1767</v>
      </c>
      <c r="H8" s="14">
        <f t="shared" si="2"/>
        <v>50423</v>
      </c>
      <c r="I8" s="14">
        <v>50423</v>
      </c>
      <c r="J8" s="14">
        <v>0</v>
      </c>
      <c r="K8" s="14">
        <f t="shared" si="3"/>
        <v>36952</v>
      </c>
      <c r="L8" s="14">
        <v>0</v>
      </c>
      <c r="M8" s="14">
        <v>36952</v>
      </c>
      <c r="N8" s="14">
        <f t="shared" si="4"/>
        <v>147601</v>
      </c>
      <c r="O8" s="14">
        <f t="shared" si="5"/>
        <v>108842</v>
      </c>
      <c r="P8" s="14">
        <v>0</v>
      </c>
      <c r="Q8" s="14">
        <v>0</v>
      </c>
      <c r="R8" s="14">
        <v>108691</v>
      </c>
      <c r="S8" s="14">
        <v>0</v>
      </c>
      <c r="T8" s="14">
        <v>151</v>
      </c>
      <c r="U8" s="14">
        <f t="shared" si="6"/>
        <v>38719</v>
      </c>
      <c r="V8" s="14">
        <v>0</v>
      </c>
      <c r="W8" s="14">
        <v>0</v>
      </c>
      <c r="X8" s="14">
        <v>38719</v>
      </c>
      <c r="Y8" s="14">
        <v>0</v>
      </c>
      <c r="Z8" s="14">
        <v>0</v>
      </c>
      <c r="AA8" s="14">
        <f t="shared" si="7"/>
        <v>40</v>
      </c>
      <c r="AB8" s="14">
        <v>40</v>
      </c>
      <c r="AC8" s="14">
        <v>0</v>
      </c>
    </row>
    <row r="9" spans="1:29" ht="13.5">
      <c r="A9" s="25" t="s">
        <v>7</v>
      </c>
      <c r="B9" s="25" t="s">
        <v>14</v>
      </c>
      <c r="C9" s="26" t="s">
        <v>15</v>
      </c>
      <c r="D9" s="14">
        <f t="shared" si="0"/>
        <v>54029</v>
      </c>
      <c r="E9" s="14">
        <f t="shared" si="1"/>
        <v>0</v>
      </c>
      <c r="F9" s="14">
        <v>0</v>
      </c>
      <c r="G9" s="14">
        <v>0</v>
      </c>
      <c r="H9" s="14">
        <f t="shared" si="2"/>
        <v>0</v>
      </c>
      <c r="I9" s="14">
        <v>0</v>
      </c>
      <c r="J9" s="14">
        <v>0</v>
      </c>
      <c r="K9" s="14">
        <f t="shared" si="3"/>
        <v>54029</v>
      </c>
      <c r="L9" s="14">
        <v>28393</v>
      </c>
      <c r="M9" s="14">
        <v>25636</v>
      </c>
      <c r="N9" s="14">
        <f t="shared" si="4"/>
        <v>54121</v>
      </c>
      <c r="O9" s="14">
        <f t="shared" si="5"/>
        <v>28393</v>
      </c>
      <c r="P9" s="14">
        <v>0</v>
      </c>
      <c r="Q9" s="14">
        <v>28393</v>
      </c>
      <c r="R9" s="14">
        <v>0</v>
      </c>
      <c r="S9" s="14">
        <v>0</v>
      </c>
      <c r="T9" s="14">
        <v>0</v>
      </c>
      <c r="U9" s="14">
        <f t="shared" si="6"/>
        <v>25636</v>
      </c>
      <c r="V9" s="14">
        <v>0</v>
      </c>
      <c r="W9" s="14">
        <v>25636</v>
      </c>
      <c r="X9" s="14">
        <v>0</v>
      </c>
      <c r="Y9" s="14">
        <v>0</v>
      </c>
      <c r="Z9" s="14">
        <v>0</v>
      </c>
      <c r="AA9" s="14">
        <f t="shared" si="7"/>
        <v>92</v>
      </c>
      <c r="AB9" s="14">
        <v>92</v>
      </c>
      <c r="AC9" s="14">
        <v>0</v>
      </c>
    </row>
    <row r="10" spans="1:29" ht="13.5">
      <c r="A10" s="25" t="s">
        <v>7</v>
      </c>
      <c r="B10" s="25" t="s">
        <v>16</v>
      </c>
      <c r="C10" s="26" t="s">
        <v>17</v>
      </c>
      <c r="D10" s="14">
        <f t="shared" si="0"/>
        <v>59298</v>
      </c>
      <c r="E10" s="14">
        <f t="shared" si="1"/>
        <v>0</v>
      </c>
      <c r="F10" s="14">
        <v>0</v>
      </c>
      <c r="G10" s="14">
        <v>0</v>
      </c>
      <c r="H10" s="14">
        <f t="shared" si="2"/>
        <v>51741</v>
      </c>
      <c r="I10" s="14">
        <v>51741</v>
      </c>
      <c r="J10" s="14">
        <v>0</v>
      </c>
      <c r="K10" s="14">
        <f t="shared" si="3"/>
        <v>7557</v>
      </c>
      <c r="L10" s="14">
        <v>0</v>
      </c>
      <c r="M10" s="14">
        <v>7557</v>
      </c>
      <c r="N10" s="14">
        <f t="shared" si="4"/>
        <v>59480</v>
      </c>
      <c r="O10" s="14">
        <f t="shared" si="5"/>
        <v>51741</v>
      </c>
      <c r="P10" s="14">
        <v>48425</v>
      </c>
      <c r="Q10" s="14">
        <v>0</v>
      </c>
      <c r="R10" s="14">
        <v>3316</v>
      </c>
      <c r="S10" s="14">
        <v>0</v>
      </c>
      <c r="T10" s="14">
        <v>0</v>
      </c>
      <c r="U10" s="14">
        <f t="shared" si="6"/>
        <v>7557</v>
      </c>
      <c r="V10" s="14">
        <v>7073</v>
      </c>
      <c r="W10" s="14">
        <v>0</v>
      </c>
      <c r="X10" s="14">
        <v>484</v>
      </c>
      <c r="Y10" s="14">
        <v>0</v>
      </c>
      <c r="Z10" s="14">
        <v>0</v>
      </c>
      <c r="AA10" s="14">
        <f t="shared" si="7"/>
        <v>182</v>
      </c>
      <c r="AB10" s="14">
        <v>182</v>
      </c>
      <c r="AC10" s="14">
        <v>0</v>
      </c>
    </row>
    <row r="11" spans="1:29" ht="13.5">
      <c r="A11" s="25" t="s">
        <v>7</v>
      </c>
      <c r="B11" s="25" t="s">
        <v>18</v>
      </c>
      <c r="C11" s="26" t="s">
        <v>19</v>
      </c>
      <c r="D11" s="14">
        <f t="shared" si="0"/>
        <v>51532</v>
      </c>
      <c r="E11" s="14">
        <f t="shared" si="1"/>
        <v>12739</v>
      </c>
      <c r="F11" s="14">
        <v>12739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38793</v>
      </c>
      <c r="L11" s="14">
        <v>26007</v>
      </c>
      <c r="M11" s="14">
        <v>12786</v>
      </c>
      <c r="N11" s="14">
        <f t="shared" si="4"/>
        <v>51620</v>
      </c>
      <c r="O11" s="14">
        <f t="shared" si="5"/>
        <v>38746</v>
      </c>
      <c r="P11" s="14">
        <v>32120</v>
      </c>
      <c r="Q11" s="14">
        <v>6626</v>
      </c>
      <c r="R11" s="14">
        <v>0</v>
      </c>
      <c r="S11" s="14">
        <v>0</v>
      </c>
      <c r="T11" s="14">
        <v>0</v>
      </c>
      <c r="U11" s="14">
        <f t="shared" si="6"/>
        <v>12786</v>
      </c>
      <c r="V11" s="14">
        <v>4015</v>
      </c>
      <c r="W11" s="14">
        <v>8771</v>
      </c>
      <c r="X11" s="14">
        <v>0</v>
      </c>
      <c r="Y11" s="14">
        <v>0</v>
      </c>
      <c r="Z11" s="14">
        <v>0</v>
      </c>
      <c r="AA11" s="14">
        <f t="shared" si="7"/>
        <v>88</v>
      </c>
      <c r="AB11" s="14">
        <v>88</v>
      </c>
      <c r="AC11" s="14">
        <v>0</v>
      </c>
    </row>
    <row r="12" spans="1:29" ht="13.5">
      <c r="A12" s="25" t="s">
        <v>7</v>
      </c>
      <c r="B12" s="25" t="s">
        <v>20</v>
      </c>
      <c r="C12" s="26" t="s">
        <v>21</v>
      </c>
      <c r="D12" s="14">
        <f t="shared" si="0"/>
        <v>44648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  <c r="I12" s="14">
        <v>0</v>
      </c>
      <c r="J12" s="14">
        <v>0</v>
      </c>
      <c r="K12" s="14">
        <f t="shared" si="3"/>
        <v>44648</v>
      </c>
      <c r="L12" s="14">
        <v>23915</v>
      </c>
      <c r="M12" s="14">
        <v>20733</v>
      </c>
      <c r="N12" s="14">
        <f t="shared" si="4"/>
        <v>44906</v>
      </c>
      <c r="O12" s="14">
        <f t="shared" si="5"/>
        <v>23915</v>
      </c>
      <c r="P12" s="14">
        <v>23915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20733</v>
      </c>
      <c r="V12" s="14">
        <v>20733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258</v>
      </c>
      <c r="AB12" s="14">
        <v>258</v>
      </c>
      <c r="AC12" s="14">
        <v>0</v>
      </c>
    </row>
    <row r="13" spans="1:29" ht="13.5">
      <c r="A13" s="25" t="s">
        <v>7</v>
      </c>
      <c r="B13" s="25" t="s">
        <v>22</v>
      </c>
      <c r="C13" s="26" t="s">
        <v>23</v>
      </c>
      <c r="D13" s="14">
        <f t="shared" si="0"/>
        <v>27829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27829</v>
      </c>
      <c r="L13" s="14">
        <v>18158</v>
      </c>
      <c r="M13" s="14">
        <v>9671</v>
      </c>
      <c r="N13" s="14">
        <f t="shared" si="4"/>
        <v>28237</v>
      </c>
      <c r="O13" s="14">
        <f t="shared" si="5"/>
        <v>18158</v>
      </c>
      <c r="P13" s="14">
        <v>18158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9671</v>
      </c>
      <c r="V13" s="14">
        <v>9671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408</v>
      </c>
      <c r="AB13" s="14">
        <v>408</v>
      </c>
      <c r="AC13" s="14">
        <v>0</v>
      </c>
    </row>
    <row r="14" spans="1:29" ht="13.5">
      <c r="A14" s="25" t="s">
        <v>7</v>
      </c>
      <c r="B14" s="25" t="s">
        <v>24</v>
      </c>
      <c r="C14" s="26" t="s">
        <v>25</v>
      </c>
      <c r="D14" s="14">
        <f t="shared" si="0"/>
        <v>7835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7835</v>
      </c>
      <c r="L14" s="14">
        <v>6782</v>
      </c>
      <c r="M14" s="14">
        <v>1053</v>
      </c>
      <c r="N14" s="14">
        <f t="shared" si="4"/>
        <v>7843</v>
      </c>
      <c r="O14" s="14">
        <f t="shared" si="5"/>
        <v>6782</v>
      </c>
      <c r="P14" s="14">
        <v>6782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1053</v>
      </c>
      <c r="V14" s="14">
        <v>1053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8</v>
      </c>
      <c r="AB14" s="14">
        <v>8</v>
      </c>
      <c r="AC14" s="14">
        <v>0</v>
      </c>
    </row>
    <row r="15" spans="1:29" ht="13.5">
      <c r="A15" s="25" t="s">
        <v>7</v>
      </c>
      <c r="B15" s="25" t="s">
        <v>26</v>
      </c>
      <c r="C15" s="26" t="s">
        <v>27</v>
      </c>
      <c r="D15" s="14">
        <f t="shared" si="0"/>
        <v>26157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26157</v>
      </c>
      <c r="L15" s="14">
        <v>15133</v>
      </c>
      <c r="M15" s="14">
        <v>11024</v>
      </c>
      <c r="N15" s="14">
        <f t="shared" si="4"/>
        <v>26157</v>
      </c>
      <c r="O15" s="14">
        <f t="shared" si="5"/>
        <v>15133</v>
      </c>
      <c r="P15" s="14">
        <v>0</v>
      </c>
      <c r="Q15" s="14">
        <v>0</v>
      </c>
      <c r="R15" s="14">
        <v>15133</v>
      </c>
      <c r="S15" s="14">
        <v>0</v>
      </c>
      <c r="T15" s="14">
        <v>0</v>
      </c>
      <c r="U15" s="14">
        <f t="shared" si="6"/>
        <v>11024</v>
      </c>
      <c r="V15" s="14">
        <v>0</v>
      </c>
      <c r="W15" s="14">
        <v>0</v>
      </c>
      <c r="X15" s="14">
        <v>11024</v>
      </c>
      <c r="Y15" s="14">
        <v>0</v>
      </c>
      <c r="Z15" s="14">
        <v>0</v>
      </c>
      <c r="AA15" s="14">
        <f t="shared" si="7"/>
        <v>0</v>
      </c>
      <c r="AB15" s="14">
        <v>0</v>
      </c>
      <c r="AC15" s="14">
        <v>0</v>
      </c>
    </row>
    <row r="16" spans="1:29" ht="13.5">
      <c r="A16" s="25" t="s">
        <v>7</v>
      </c>
      <c r="B16" s="25" t="s">
        <v>28</v>
      </c>
      <c r="C16" s="26" t="s">
        <v>29</v>
      </c>
      <c r="D16" s="14">
        <f t="shared" si="0"/>
        <v>28249</v>
      </c>
      <c r="E16" s="14">
        <f t="shared" si="1"/>
        <v>0</v>
      </c>
      <c r="F16" s="14">
        <v>0</v>
      </c>
      <c r="G16" s="14">
        <v>0</v>
      </c>
      <c r="H16" s="14">
        <f t="shared" si="2"/>
        <v>0</v>
      </c>
      <c r="I16" s="14">
        <v>0</v>
      </c>
      <c r="J16" s="14">
        <v>0</v>
      </c>
      <c r="K16" s="14">
        <f t="shared" si="3"/>
        <v>28249</v>
      </c>
      <c r="L16" s="14">
        <v>16190</v>
      </c>
      <c r="M16" s="14">
        <v>12059</v>
      </c>
      <c r="N16" s="14">
        <f t="shared" si="4"/>
        <v>28249</v>
      </c>
      <c r="O16" s="14">
        <f t="shared" si="5"/>
        <v>16190</v>
      </c>
      <c r="P16" s="14">
        <v>16190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12059</v>
      </c>
      <c r="V16" s="14">
        <v>12059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7</v>
      </c>
      <c r="B17" s="25" t="s">
        <v>30</v>
      </c>
      <c r="C17" s="26" t="s">
        <v>31</v>
      </c>
      <c r="D17" s="14">
        <f t="shared" si="0"/>
        <v>26525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26525</v>
      </c>
      <c r="L17" s="14">
        <v>15331</v>
      </c>
      <c r="M17" s="14">
        <v>11194</v>
      </c>
      <c r="N17" s="14">
        <f t="shared" si="4"/>
        <v>26541</v>
      </c>
      <c r="O17" s="14">
        <f t="shared" si="5"/>
        <v>15331</v>
      </c>
      <c r="P17" s="14">
        <v>15331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11194</v>
      </c>
      <c r="V17" s="14">
        <v>11194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16</v>
      </c>
      <c r="AB17" s="14">
        <v>16</v>
      </c>
      <c r="AC17" s="14">
        <v>0</v>
      </c>
    </row>
    <row r="18" spans="1:29" ht="13.5">
      <c r="A18" s="25" t="s">
        <v>7</v>
      </c>
      <c r="B18" s="25" t="s">
        <v>32</v>
      </c>
      <c r="C18" s="26" t="s">
        <v>33</v>
      </c>
      <c r="D18" s="14">
        <f t="shared" si="0"/>
        <v>28686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28686</v>
      </c>
      <c r="L18" s="14">
        <v>17765</v>
      </c>
      <c r="M18" s="14">
        <v>10921</v>
      </c>
      <c r="N18" s="14">
        <f t="shared" si="4"/>
        <v>29158</v>
      </c>
      <c r="O18" s="14">
        <f t="shared" si="5"/>
        <v>17765</v>
      </c>
      <c r="P18" s="14">
        <v>17765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10921</v>
      </c>
      <c r="V18" s="14">
        <v>10921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472</v>
      </c>
      <c r="AB18" s="14">
        <v>472</v>
      </c>
      <c r="AC18" s="14">
        <v>0</v>
      </c>
    </row>
    <row r="19" spans="1:29" ht="13.5">
      <c r="A19" s="25" t="s">
        <v>7</v>
      </c>
      <c r="B19" s="25" t="s">
        <v>34</v>
      </c>
      <c r="C19" s="26" t="s">
        <v>35</v>
      </c>
      <c r="D19" s="14">
        <f t="shared" si="0"/>
        <v>58804</v>
      </c>
      <c r="E19" s="14">
        <f t="shared" si="1"/>
        <v>7116</v>
      </c>
      <c r="F19" s="14">
        <v>7116</v>
      </c>
      <c r="G19" s="14">
        <v>0</v>
      </c>
      <c r="H19" s="14">
        <f t="shared" si="2"/>
        <v>42667</v>
      </c>
      <c r="I19" s="14">
        <v>42667</v>
      </c>
      <c r="J19" s="14">
        <v>0</v>
      </c>
      <c r="K19" s="14">
        <f t="shared" si="3"/>
        <v>9021</v>
      </c>
      <c r="L19" s="14">
        <v>0</v>
      </c>
      <c r="M19" s="14">
        <v>9021</v>
      </c>
      <c r="N19" s="14">
        <f t="shared" si="4"/>
        <v>60214</v>
      </c>
      <c r="O19" s="14">
        <f t="shared" si="5"/>
        <v>49783</v>
      </c>
      <c r="P19" s="14">
        <v>49783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9021</v>
      </c>
      <c r="V19" s="14">
        <v>9021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1410</v>
      </c>
      <c r="AB19" s="14">
        <v>1410</v>
      </c>
      <c r="AC19" s="14">
        <v>0</v>
      </c>
    </row>
    <row r="20" spans="1:29" ht="13.5">
      <c r="A20" s="25" t="s">
        <v>7</v>
      </c>
      <c r="B20" s="25" t="s">
        <v>36</v>
      </c>
      <c r="C20" s="26" t="s">
        <v>37</v>
      </c>
      <c r="D20" s="14">
        <f t="shared" si="0"/>
        <v>19431</v>
      </c>
      <c r="E20" s="14">
        <f t="shared" si="1"/>
        <v>317</v>
      </c>
      <c r="F20" s="14">
        <v>317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19114</v>
      </c>
      <c r="L20" s="14">
        <v>17145</v>
      </c>
      <c r="M20" s="14">
        <v>1969</v>
      </c>
      <c r="N20" s="14">
        <f t="shared" si="4"/>
        <v>19993</v>
      </c>
      <c r="O20" s="14">
        <f t="shared" si="5"/>
        <v>17462</v>
      </c>
      <c r="P20" s="14">
        <v>14499</v>
      </c>
      <c r="Q20" s="14">
        <v>0</v>
      </c>
      <c r="R20" s="14">
        <v>2963</v>
      </c>
      <c r="S20" s="14">
        <v>0</v>
      </c>
      <c r="T20" s="14">
        <v>0</v>
      </c>
      <c r="U20" s="14">
        <f t="shared" si="6"/>
        <v>1969</v>
      </c>
      <c r="V20" s="14">
        <v>1635</v>
      </c>
      <c r="W20" s="14">
        <v>0</v>
      </c>
      <c r="X20" s="14">
        <v>334</v>
      </c>
      <c r="Y20" s="14">
        <v>0</v>
      </c>
      <c r="Z20" s="14">
        <v>0</v>
      </c>
      <c r="AA20" s="14">
        <f t="shared" si="7"/>
        <v>562</v>
      </c>
      <c r="AB20" s="14">
        <v>562</v>
      </c>
      <c r="AC20" s="14">
        <v>0</v>
      </c>
    </row>
    <row r="21" spans="1:29" ht="13.5">
      <c r="A21" s="25" t="s">
        <v>7</v>
      </c>
      <c r="B21" s="25" t="s">
        <v>38</v>
      </c>
      <c r="C21" s="26" t="s">
        <v>39</v>
      </c>
      <c r="D21" s="14">
        <f t="shared" si="0"/>
        <v>43766</v>
      </c>
      <c r="E21" s="14">
        <f t="shared" si="1"/>
        <v>0</v>
      </c>
      <c r="F21" s="14">
        <v>0</v>
      </c>
      <c r="G21" s="14">
        <v>0</v>
      </c>
      <c r="H21" s="14">
        <f t="shared" si="2"/>
        <v>32180</v>
      </c>
      <c r="I21" s="14">
        <v>32180</v>
      </c>
      <c r="J21" s="14">
        <v>0</v>
      </c>
      <c r="K21" s="14">
        <f t="shared" si="3"/>
        <v>11586</v>
      </c>
      <c r="L21" s="14">
        <v>0</v>
      </c>
      <c r="M21" s="14">
        <v>11586</v>
      </c>
      <c r="N21" s="14">
        <f t="shared" si="4"/>
        <v>43780</v>
      </c>
      <c r="O21" s="14">
        <f t="shared" si="5"/>
        <v>32180</v>
      </c>
      <c r="P21" s="14">
        <v>32180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11586</v>
      </c>
      <c r="V21" s="14">
        <v>11586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14</v>
      </c>
      <c r="AB21" s="14">
        <v>14</v>
      </c>
      <c r="AC21" s="14">
        <v>0</v>
      </c>
    </row>
    <row r="22" spans="1:29" ht="13.5">
      <c r="A22" s="25" t="s">
        <v>7</v>
      </c>
      <c r="B22" s="25" t="s">
        <v>40</v>
      </c>
      <c r="C22" s="26" t="s">
        <v>41</v>
      </c>
      <c r="D22" s="14">
        <f t="shared" si="0"/>
        <v>30005</v>
      </c>
      <c r="E22" s="14">
        <f t="shared" si="1"/>
        <v>0</v>
      </c>
      <c r="F22" s="14">
        <v>0</v>
      </c>
      <c r="G22" s="14">
        <v>0</v>
      </c>
      <c r="H22" s="14">
        <f t="shared" si="2"/>
        <v>0</v>
      </c>
      <c r="I22" s="14">
        <v>0</v>
      </c>
      <c r="J22" s="14">
        <v>0</v>
      </c>
      <c r="K22" s="14">
        <f t="shared" si="3"/>
        <v>30005</v>
      </c>
      <c r="L22" s="14">
        <v>14042</v>
      </c>
      <c r="M22" s="14">
        <v>15963</v>
      </c>
      <c r="N22" s="14">
        <f t="shared" si="4"/>
        <v>30005</v>
      </c>
      <c r="O22" s="14">
        <f t="shared" si="5"/>
        <v>14042</v>
      </c>
      <c r="P22" s="14">
        <v>14042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15963</v>
      </c>
      <c r="V22" s="14">
        <v>15963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7</v>
      </c>
      <c r="B23" s="25" t="s">
        <v>42</v>
      </c>
      <c r="C23" s="26" t="s">
        <v>43</v>
      </c>
      <c r="D23" s="14">
        <f t="shared" si="0"/>
        <v>20371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20371</v>
      </c>
      <c r="L23" s="14">
        <v>9256</v>
      </c>
      <c r="M23" s="14">
        <v>11115</v>
      </c>
      <c r="N23" s="14">
        <f t="shared" si="4"/>
        <v>20371</v>
      </c>
      <c r="O23" s="14">
        <f t="shared" si="5"/>
        <v>9256</v>
      </c>
      <c r="P23" s="14">
        <v>9256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11115</v>
      </c>
      <c r="V23" s="14">
        <v>11115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7</v>
      </c>
      <c r="B24" s="25" t="s">
        <v>44</v>
      </c>
      <c r="C24" s="26" t="s">
        <v>45</v>
      </c>
      <c r="D24" s="14">
        <f t="shared" si="0"/>
        <v>4217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4217</v>
      </c>
      <c r="L24" s="14">
        <v>2105</v>
      </c>
      <c r="M24" s="14">
        <v>2112</v>
      </c>
      <c r="N24" s="14">
        <f t="shared" si="4"/>
        <v>4217</v>
      </c>
      <c r="O24" s="14">
        <f t="shared" si="5"/>
        <v>2105</v>
      </c>
      <c r="P24" s="14">
        <v>2105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2112</v>
      </c>
      <c r="V24" s="14">
        <v>2112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0</v>
      </c>
      <c r="AB24" s="14">
        <v>0</v>
      </c>
      <c r="AC24" s="14">
        <v>0</v>
      </c>
    </row>
    <row r="25" spans="1:29" ht="13.5">
      <c r="A25" s="25" t="s">
        <v>7</v>
      </c>
      <c r="B25" s="25" t="s">
        <v>46</v>
      </c>
      <c r="C25" s="26" t="s">
        <v>47</v>
      </c>
      <c r="D25" s="14">
        <f t="shared" si="0"/>
        <v>6503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6503</v>
      </c>
      <c r="L25" s="14">
        <v>3058</v>
      </c>
      <c r="M25" s="14">
        <v>3445</v>
      </c>
      <c r="N25" s="14">
        <f t="shared" si="4"/>
        <v>6503</v>
      </c>
      <c r="O25" s="14">
        <f t="shared" si="5"/>
        <v>3058</v>
      </c>
      <c r="P25" s="14">
        <v>3058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3445</v>
      </c>
      <c r="V25" s="14">
        <v>3445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0</v>
      </c>
      <c r="AB25" s="14">
        <v>0</v>
      </c>
      <c r="AC25" s="14">
        <v>0</v>
      </c>
    </row>
    <row r="26" spans="1:29" ht="13.5">
      <c r="A26" s="25" t="s">
        <v>7</v>
      </c>
      <c r="B26" s="25" t="s">
        <v>48</v>
      </c>
      <c r="C26" s="26" t="s">
        <v>49</v>
      </c>
      <c r="D26" s="14">
        <f t="shared" si="0"/>
        <v>3782</v>
      </c>
      <c r="E26" s="14">
        <f t="shared" si="1"/>
        <v>0</v>
      </c>
      <c r="F26" s="14">
        <v>0</v>
      </c>
      <c r="G26" s="14">
        <v>0</v>
      </c>
      <c r="H26" s="14">
        <f t="shared" si="2"/>
        <v>0</v>
      </c>
      <c r="I26" s="14">
        <v>0</v>
      </c>
      <c r="J26" s="14">
        <v>0</v>
      </c>
      <c r="K26" s="14">
        <f t="shared" si="3"/>
        <v>3782</v>
      </c>
      <c r="L26" s="14">
        <v>2335</v>
      </c>
      <c r="M26" s="14">
        <v>1447</v>
      </c>
      <c r="N26" s="14">
        <f t="shared" si="4"/>
        <v>3940</v>
      </c>
      <c r="O26" s="14">
        <f t="shared" si="5"/>
        <v>2335</v>
      </c>
      <c r="P26" s="14">
        <v>2335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1447</v>
      </c>
      <c r="V26" s="14">
        <v>1447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158</v>
      </c>
      <c r="AB26" s="14">
        <v>158</v>
      </c>
      <c r="AC26" s="14">
        <v>0</v>
      </c>
    </row>
    <row r="27" spans="1:29" ht="13.5">
      <c r="A27" s="25" t="s">
        <v>7</v>
      </c>
      <c r="B27" s="25" t="s">
        <v>50</v>
      </c>
      <c r="C27" s="26" t="s">
        <v>51</v>
      </c>
      <c r="D27" s="14">
        <f t="shared" si="0"/>
        <v>6782</v>
      </c>
      <c r="E27" s="14">
        <f t="shared" si="1"/>
        <v>0</v>
      </c>
      <c r="F27" s="14">
        <v>0</v>
      </c>
      <c r="G27" s="14">
        <v>0</v>
      </c>
      <c r="H27" s="14">
        <f t="shared" si="2"/>
        <v>0</v>
      </c>
      <c r="I27" s="14">
        <v>0</v>
      </c>
      <c r="J27" s="14">
        <v>0</v>
      </c>
      <c r="K27" s="14">
        <f t="shared" si="3"/>
        <v>6782</v>
      </c>
      <c r="L27" s="14">
        <v>4784</v>
      </c>
      <c r="M27" s="14">
        <v>1998</v>
      </c>
      <c r="N27" s="14">
        <f t="shared" si="4"/>
        <v>6782</v>
      </c>
      <c r="O27" s="14">
        <f t="shared" si="5"/>
        <v>4784</v>
      </c>
      <c r="P27" s="14">
        <v>4784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1998</v>
      </c>
      <c r="V27" s="14">
        <v>1998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0</v>
      </c>
      <c r="AB27" s="14">
        <v>0</v>
      </c>
      <c r="AC27" s="14">
        <v>0</v>
      </c>
    </row>
    <row r="28" spans="1:29" ht="13.5">
      <c r="A28" s="25" t="s">
        <v>7</v>
      </c>
      <c r="B28" s="25" t="s">
        <v>52</v>
      </c>
      <c r="C28" s="26" t="s">
        <v>53</v>
      </c>
      <c r="D28" s="14">
        <f t="shared" si="0"/>
        <v>32482</v>
      </c>
      <c r="E28" s="14">
        <f t="shared" si="1"/>
        <v>0</v>
      </c>
      <c r="F28" s="14">
        <v>0</v>
      </c>
      <c r="G28" s="14">
        <v>0</v>
      </c>
      <c r="H28" s="14">
        <f t="shared" si="2"/>
        <v>0</v>
      </c>
      <c r="I28" s="14">
        <v>0</v>
      </c>
      <c r="J28" s="14">
        <v>0</v>
      </c>
      <c r="K28" s="14">
        <f t="shared" si="3"/>
        <v>32482</v>
      </c>
      <c r="L28" s="14">
        <v>27362</v>
      </c>
      <c r="M28" s="14">
        <v>5120</v>
      </c>
      <c r="N28" s="14">
        <f t="shared" si="4"/>
        <v>32677</v>
      </c>
      <c r="O28" s="14">
        <f t="shared" si="5"/>
        <v>27362</v>
      </c>
      <c r="P28" s="14">
        <v>27362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5120</v>
      </c>
      <c r="V28" s="14">
        <v>5120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195</v>
      </c>
      <c r="AB28" s="14">
        <v>195</v>
      </c>
      <c r="AC28" s="14">
        <v>0</v>
      </c>
    </row>
    <row r="29" spans="1:29" ht="13.5">
      <c r="A29" s="25" t="s">
        <v>7</v>
      </c>
      <c r="B29" s="25" t="s">
        <v>54</v>
      </c>
      <c r="C29" s="26" t="s">
        <v>55</v>
      </c>
      <c r="D29" s="14">
        <f t="shared" si="0"/>
        <v>21110</v>
      </c>
      <c r="E29" s="14">
        <f t="shared" si="1"/>
        <v>0</v>
      </c>
      <c r="F29" s="14">
        <v>0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21110</v>
      </c>
      <c r="L29" s="14">
        <v>17382</v>
      </c>
      <c r="M29" s="14">
        <v>3728</v>
      </c>
      <c r="N29" s="14">
        <f t="shared" si="4"/>
        <v>21209</v>
      </c>
      <c r="O29" s="14">
        <f t="shared" si="5"/>
        <v>17382</v>
      </c>
      <c r="P29" s="14">
        <v>17382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3728</v>
      </c>
      <c r="V29" s="14">
        <v>3728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99</v>
      </c>
      <c r="AB29" s="14">
        <v>99</v>
      </c>
      <c r="AC29" s="14">
        <v>0</v>
      </c>
    </row>
    <row r="30" spans="1:29" ht="13.5">
      <c r="A30" s="25" t="s">
        <v>7</v>
      </c>
      <c r="B30" s="25" t="s">
        <v>56</v>
      </c>
      <c r="C30" s="26" t="s">
        <v>57</v>
      </c>
      <c r="D30" s="14">
        <f t="shared" si="0"/>
        <v>9776</v>
      </c>
      <c r="E30" s="14">
        <f t="shared" si="1"/>
        <v>0</v>
      </c>
      <c r="F30" s="14">
        <v>0</v>
      </c>
      <c r="G30" s="14">
        <v>0</v>
      </c>
      <c r="H30" s="14">
        <f t="shared" si="2"/>
        <v>0</v>
      </c>
      <c r="I30" s="14">
        <v>0</v>
      </c>
      <c r="J30" s="14">
        <v>0</v>
      </c>
      <c r="K30" s="14">
        <f t="shared" si="3"/>
        <v>9776</v>
      </c>
      <c r="L30" s="14">
        <v>7699</v>
      </c>
      <c r="M30" s="14">
        <v>2077</v>
      </c>
      <c r="N30" s="14">
        <f t="shared" si="4"/>
        <v>10026</v>
      </c>
      <c r="O30" s="14">
        <f t="shared" si="5"/>
        <v>7699</v>
      </c>
      <c r="P30" s="14">
        <v>0</v>
      </c>
      <c r="Q30" s="14">
        <v>0</v>
      </c>
      <c r="R30" s="14">
        <v>7699</v>
      </c>
      <c r="S30" s="14">
        <v>0</v>
      </c>
      <c r="T30" s="14">
        <v>0</v>
      </c>
      <c r="U30" s="14">
        <f t="shared" si="6"/>
        <v>2077</v>
      </c>
      <c r="V30" s="14">
        <v>0</v>
      </c>
      <c r="W30" s="14">
        <v>0</v>
      </c>
      <c r="X30" s="14">
        <v>2077</v>
      </c>
      <c r="Y30" s="14">
        <v>0</v>
      </c>
      <c r="Z30" s="14">
        <v>0</v>
      </c>
      <c r="AA30" s="14">
        <f t="shared" si="7"/>
        <v>250</v>
      </c>
      <c r="AB30" s="14">
        <v>250</v>
      </c>
      <c r="AC30" s="14">
        <v>0</v>
      </c>
    </row>
    <row r="31" spans="1:29" ht="13.5">
      <c r="A31" s="25" t="s">
        <v>7</v>
      </c>
      <c r="B31" s="25" t="s">
        <v>58</v>
      </c>
      <c r="C31" s="26" t="s">
        <v>59</v>
      </c>
      <c r="D31" s="14">
        <f t="shared" si="0"/>
        <v>12476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12476</v>
      </c>
      <c r="L31" s="14">
        <v>9599</v>
      </c>
      <c r="M31" s="14">
        <v>2877</v>
      </c>
      <c r="N31" s="14">
        <f t="shared" si="4"/>
        <v>12476</v>
      </c>
      <c r="O31" s="14">
        <f t="shared" si="5"/>
        <v>9599</v>
      </c>
      <c r="P31" s="14">
        <v>942</v>
      </c>
      <c r="Q31" s="14">
        <v>0</v>
      </c>
      <c r="R31" s="14">
        <v>8657</v>
      </c>
      <c r="S31" s="14">
        <v>0</v>
      </c>
      <c r="T31" s="14">
        <v>0</v>
      </c>
      <c r="U31" s="14">
        <f t="shared" si="6"/>
        <v>2877</v>
      </c>
      <c r="V31" s="14">
        <v>218</v>
      </c>
      <c r="W31" s="14">
        <v>0</v>
      </c>
      <c r="X31" s="14">
        <v>2659</v>
      </c>
      <c r="Y31" s="14">
        <v>0</v>
      </c>
      <c r="Z31" s="14">
        <v>0</v>
      </c>
      <c r="AA31" s="14">
        <f t="shared" si="7"/>
        <v>0</v>
      </c>
      <c r="AB31" s="14">
        <v>0</v>
      </c>
      <c r="AC31" s="14">
        <v>0</v>
      </c>
    </row>
    <row r="32" spans="1:29" ht="13.5">
      <c r="A32" s="25" t="s">
        <v>7</v>
      </c>
      <c r="B32" s="25" t="s">
        <v>60</v>
      </c>
      <c r="C32" s="26" t="s">
        <v>61</v>
      </c>
      <c r="D32" s="14">
        <f t="shared" si="0"/>
        <v>16375</v>
      </c>
      <c r="E32" s="14">
        <f t="shared" si="1"/>
        <v>0</v>
      </c>
      <c r="F32" s="14">
        <v>0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16375</v>
      </c>
      <c r="L32" s="14">
        <v>12838</v>
      </c>
      <c r="M32" s="14">
        <v>3537</v>
      </c>
      <c r="N32" s="14">
        <f t="shared" si="4"/>
        <v>16415</v>
      </c>
      <c r="O32" s="14">
        <f t="shared" si="5"/>
        <v>12838</v>
      </c>
      <c r="P32" s="14">
        <v>0</v>
      </c>
      <c r="Q32" s="14">
        <v>0</v>
      </c>
      <c r="R32" s="14">
        <v>12838</v>
      </c>
      <c r="S32" s="14">
        <v>0</v>
      </c>
      <c r="T32" s="14">
        <v>0</v>
      </c>
      <c r="U32" s="14">
        <f t="shared" si="6"/>
        <v>3537</v>
      </c>
      <c r="V32" s="14">
        <v>0</v>
      </c>
      <c r="W32" s="14">
        <v>0</v>
      </c>
      <c r="X32" s="14">
        <v>3537</v>
      </c>
      <c r="Y32" s="14">
        <v>0</v>
      </c>
      <c r="Z32" s="14">
        <v>0</v>
      </c>
      <c r="AA32" s="14">
        <f t="shared" si="7"/>
        <v>40</v>
      </c>
      <c r="AB32" s="14">
        <v>40</v>
      </c>
      <c r="AC32" s="14">
        <v>0</v>
      </c>
    </row>
    <row r="33" spans="1:29" ht="13.5">
      <c r="A33" s="25" t="s">
        <v>7</v>
      </c>
      <c r="B33" s="25" t="s">
        <v>62</v>
      </c>
      <c r="C33" s="26" t="s">
        <v>63</v>
      </c>
      <c r="D33" s="14">
        <f t="shared" si="0"/>
        <v>16155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16155</v>
      </c>
      <c r="L33" s="14">
        <v>8166</v>
      </c>
      <c r="M33" s="14">
        <v>7989</v>
      </c>
      <c r="N33" s="14">
        <f t="shared" si="4"/>
        <v>16155</v>
      </c>
      <c r="O33" s="14">
        <f t="shared" si="5"/>
        <v>8166</v>
      </c>
      <c r="P33" s="14">
        <v>637</v>
      </c>
      <c r="Q33" s="14">
        <v>0</v>
      </c>
      <c r="R33" s="14">
        <v>7529</v>
      </c>
      <c r="S33" s="14">
        <v>0</v>
      </c>
      <c r="T33" s="14">
        <v>0</v>
      </c>
      <c r="U33" s="14">
        <f t="shared" si="6"/>
        <v>7989</v>
      </c>
      <c r="V33" s="14">
        <v>471</v>
      </c>
      <c r="W33" s="14">
        <v>0</v>
      </c>
      <c r="X33" s="14">
        <v>7518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7</v>
      </c>
      <c r="B34" s="25" t="s">
        <v>64</v>
      </c>
      <c r="C34" s="26" t="s">
        <v>65</v>
      </c>
      <c r="D34" s="14">
        <f t="shared" si="0"/>
        <v>18538</v>
      </c>
      <c r="E34" s="14">
        <f t="shared" si="1"/>
        <v>0</v>
      </c>
      <c r="F34" s="14">
        <v>0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18538</v>
      </c>
      <c r="L34" s="14">
        <v>15831</v>
      </c>
      <c r="M34" s="14">
        <v>2707</v>
      </c>
      <c r="N34" s="14">
        <f t="shared" si="4"/>
        <v>18538</v>
      </c>
      <c r="O34" s="14">
        <f t="shared" si="5"/>
        <v>15831</v>
      </c>
      <c r="P34" s="14">
        <v>15831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2707</v>
      </c>
      <c r="V34" s="14">
        <v>2707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0</v>
      </c>
      <c r="AB34" s="14">
        <v>0</v>
      </c>
      <c r="AC34" s="14">
        <v>0</v>
      </c>
    </row>
    <row r="35" spans="1:29" ht="13.5">
      <c r="A35" s="25" t="s">
        <v>7</v>
      </c>
      <c r="B35" s="25" t="s">
        <v>66</v>
      </c>
      <c r="C35" s="26" t="s">
        <v>2</v>
      </c>
      <c r="D35" s="14">
        <f t="shared" si="0"/>
        <v>8326</v>
      </c>
      <c r="E35" s="14">
        <f t="shared" si="1"/>
        <v>0</v>
      </c>
      <c r="F35" s="14">
        <v>0</v>
      </c>
      <c r="G35" s="14">
        <v>0</v>
      </c>
      <c r="H35" s="14">
        <f t="shared" si="2"/>
        <v>0</v>
      </c>
      <c r="I35" s="14">
        <v>0</v>
      </c>
      <c r="J35" s="14">
        <v>0</v>
      </c>
      <c r="K35" s="14">
        <f t="shared" si="3"/>
        <v>8326</v>
      </c>
      <c r="L35" s="14">
        <v>4679</v>
      </c>
      <c r="M35" s="14">
        <v>3647</v>
      </c>
      <c r="N35" s="14">
        <f t="shared" si="4"/>
        <v>8326</v>
      </c>
      <c r="O35" s="14">
        <f t="shared" si="5"/>
        <v>4679</v>
      </c>
      <c r="P35" s="14">
        <v>0</v>
      </c>
      <c r="Q35" s="14">
        <v>0</v>
      </c>
      <c r="R35" s="14">
        <v>4679</v>
      </c>
      <c r="S35" s="14">
        <v>0</v>
      </c>
      <c r="T35" s="14">
        <v>0</v>
      </c>
      <c r="U35" s="14">
        <f t="shared" si="6"/>
        <v>3647</v>
      </c>
      <c r="V35" s="14">
        <v>0</v>
      </c>
      <c r="W35" s="14">
        <v>0</v>
      </c>
      <c r="X35" s="14">
        <v>3647</v>
      </c>
      <c r="Y35" s="14">
        <v>0</v>
      </c>
      <c r="Z35" s="14">
        <v>0</v>
      </c>
      <c r="AA35" s="14">
        <f t="shared" si="7"/>
        <v>0</v>
      </c>
      <c r="AB35" s="14">
        <v>0</v>
      </c>
      <c r="AC35" s="14">
        <v>0</v>
      </c>
    </row>
    <row r="36" spans="1:29" ht="13.5">
      <c r="A36" s="25" t="s">
        <v>7</v>
      </c>
      <c r="B36" s="25" t="s">
        <v>67</v>
      </c>
      <c r="C36" s="26" t="s">
        <v>68</v>
      </c>
      <c r="D36" s="14">
        <f t="shared" si="0"/>
        <v>5628</v>
      </c>
      <c r="E36" s="14">
        <f t="shared" si="1"/>
        <v>0</v>
      </c>
      <c r="F36" s="14">
        <v>0</v>
      </c>
      <c r="G36" s="14">
        <v>0</v>
      </c>
      <c r="H36" s="14">
        <f t="shared" si="2"/>
        <v>5628</v>
      </c>
      <c r="I36" s="14">
        <v>4698</v>
      </c>
      <c r="J36" s="14">
        <v>930</v>
      </c>
      <c r="K36" s="14">
        <f t="shared" si="3"/>
        <v>0</v>
      </c>
      <c r="L36" s="14">
        <v>0</v>
      </c>
      <c r="M36" s="14">
        <v>0</v>
      </c>
      <c r="N36" s="14">
        <f t="shared" si="4"/>
        <v>5789</v>
      </c>
      <c r="O36" s="14">
        <f t="shared" si="5"/>
        <v>4698</v>
      </c>
      <c r="P36" s="14">
        <v>0</v>
      </c>
      <c r="Q36" s="14">
        <v>4698</v>
      </c>
      <c r="R36" s="14">
        <v>0</v>
      </c>
      <c r="S36" s="14">
        <v>0</v>
      </c>
      <c r="T36" s="14">
        <v>0</v>
      </c>
      <c r="U36" s="14">
        <f t="shared" si="6"/>
        <v>930</v>
      </c>
      <c r="V36" s="14">
        <v>0</v>
      </c>
      <c r="W36" s="14">
        <v>930</v>
      </c>
      <c r="X36" s="14">
        <v>0</v>
      </c>
      <c r="Y36" s="14">
        <v>0</v>
      </c>
      <c r="Z36" s="14">
        <v>0</v>
      </c>
      <c r="AA36" s="14">
        <f t="shared" si="7"/>
        <v>161</v>
      </c>
      <c r="AB36" s="14">
        <v>161</v>
      </c>
      <c r="AC36" s="14">
        <v>0</v>
      </c>
    </row>
    <row r="37" spans="1:29" ht="13.5">
      <c r="A37" s="25" t="s">
        <v>7</v>
      </c>
      <c r="B37" s="25" t="s">
        <v>69</v>
      </c>
      <c r="C37" s="26" t="s">
        <v>70</v>
      </c>
      <c r="D37" s="14">
        <f aca="true" t="shared" si="8" ref="D37:D100">E37+H37+K37</f>
        <v>14619</v>
      </c>
      <c r="E37" s="14">
        <f aca="true" t="shared" si="9" ref="E37:E100">F37+G37</f>
        <v>0</v>
      </c>
      <c r="F37" s="14">
        <v>0</v>
      </c>
      <c r="G37" s="14">
        <v>0</v>
      </c>
      <c r="H37" s="14">
        <f aca="true" t="shared" si="10" ref="H37:H100">I37+J37</f>
        <v>0</v>
      </c>
      <c r="I37" s="14">
        <v>0</v>
      </c>
      <c r="J37" s="14">
        <v>0</v>
      </c>
      <c r="K37" s="14">
        <f aca="true" t="shared" si="11" ref="K37:K100">L37+M37</f>
        <v>14619</v>
      </c>
      <c r="L37" s="14">
        <v>10680</v>
      </c>
      <c r="M37" s="14">
        <v>3939</v>
      </c>
      <c r="N37" s="14">
        <f aca="true" t="shared" si="12" ref="N37:N100">O37+U37+AA37</f>
        <v>14619</v>
      </c>
      <c r="O37" s="14">
        <f aca="true" t="shared" si="13" ref="O37:O100">SUM(P37:T37)</f>
        <v>10680</v>
      </c>
      <c r="P37" s="14">
        <v>10680</v>
      </c>
      <c r="Q37" s="14">
        <v>0</v>
      </c>
      <c r="R37" s="14">
        <v>0</v>
      </c>
      <c r="S37" s="14">
        <v>0</v>
      </c>
      <c r="T37" s="14">
        <v>0</v>
      </c>
      <c r="U37" s="14">
        <f aca="true" t="shared" si="14" ref="U37:U100">SUM(V37:Z37)</f>
        <v>3939</v>
      </c>
      <c r="V37" s="14">
        <v>3939</v>
      </c>
      <c r="W37" s="14">
        <v>0</v>
      </c>
      <c r="X37" s="14">
        <v>0</v>
      </c>
      <c r="Y37" s="14">
        <v>0</v>
      </c>
      <c r="Z37" s="14">
        <v>0</v>
      </c>
      <c r="AA37" s="14">
        <f aca="true" t="shared" si="15" ref="AA37:AA100">AB37+AC37</f>
        <v>0</v>
      </c>
      <c r="AB37" s="14">
        <v>0</v>
      </c>
      <c r="AC37" s="14">
        <v>0</v>
      </c>
    </row>
    <row r="38" spans="1:29" ht="13.5">
      <c r="A38" s="25" t="s">
        <v>7</v>
      </c>
      <c r="B38" s="25" t="s">
        <v>71</v>
      </c>
      <c r="C38" s="26" t="s">
        <v>72</v>
      </c>
      <c r="D38" s="14">
        <f t="shared" si="8"/>
        <v>21023</v>
      </c>
      <c r="E38" s="14">
        <f t="shared" si="9"/>
        <v>0</v>
      </c>
      <c r="F38" s="14">
        <v>0</v>
      </c>
      <c r="G38" s="14">
        <v>0</v>
      </c>
      <c r="H38" s="14">
        <f t="shared" si="10"/>
        <v>0</v>
      </c>
      <c r="I38" s="14">
        <v>0</v>
      </c>
      <c r="J38" s="14">
        <v>0</v>
      </c>
      <c r="K38" s="14">
        <f t="shared" si="11"/>
        <v>21023</v>
      </c>
      <c r="L38" s="14">
        <v>18803</v>
      </c>
      <c r="M38" s="14">
        <v>2220</v>
      </c>
      <c r="N38" s="14">
        <f t="shared" si="12"/>
        <v>21023</v>
      </c>
      <c r="O38" s="14">
        <f t="shared" si="13"/>
        <v>18803</v>
      </c>
      <c r="P38" s="14">
        <v>18803</v>
      </c>
      <c r="Q38" s="14">
        <v>0</v>
      </c>
      <c r="R38" s="14">
        <v>0</v>
      </c>
      <c r="S38" s="14">
        <v>0</v>
      </c>
      <c r="T38" s="14">
        <v>0</v>
      </c>
      <c r="U38" s="14">
        <f t="shared" si="14"/>
        <v>2220</v>
      </c>
      <c r="V38" s="14">
        <v>2220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15"/>
        <v>0</v>
      </c>
      <c r="AB38" s="14">
        <v>0</v>
      </c>
      <c r="AC38" s="14">
        <v>0</v>
      </c>
    </row>
    <row r="39" spans="1:29" ht="13.5">
      <c r="A39" s="25" t="s">
        <v>7</v>
      </c>
      <c r="B39" s="25" t="s">
        <v>73</v>
      </c>
      <c r="C39" s="26" t="s">
        <v>74</v>
      </c>
      <c r="D39" s="14">
        <f t="shared" si="8"/>
        <v>11703</v>
      </c>
      <c r="E39" s="14">
        <f t="shared" si="9"/>
        <v>0</v>
      </c>
      <c r="F39" s="14">
        <v>0</v>
      </c>
      <c r="G39" s="14">
        <v>0</v>
      </c>
      <c r="H39" s="14">
        <f t="shared" si="10"/>
        <v>0</v>
      </c>
      <c r="I39" s="14">
        <v>0</v>
      </c>
      <c r="J39" s="14">
        <v>0</v>
      </c>
      <c r="K39" s="14">
        <f t="shared" si="11"/>
        <v>11703</v>
      </c>
      <c r="L39" s="14">
        <v>7380</v>
      </c>
      <c r="M39" s="14">
        <v>4323</v>
      </c>
      <c r="N39" s="14">
        <f t="shared" si="12"/>
        <v>11822</v>
      </c>
      <c r="O39" s="14">
        <f t="shared" si="13"/>
        <v>7380</v>
      </c>
      <c r="P39" s="14">
        <v>7380</v>
      </c>
      <c r="Q39" s="14">
        <v>0</v>
      </c>
      <c r="R39" s="14">
        <v>0</v>
      </c>
      <c r="S39" s="14">
        <v>0</v>
      </c>
      <c r="T39" s="14">
        <v>0</v>
      </c>
      <c r="U39" s="14">
        <f t="shared" si="14"/>
        <v>4323</v>
      </c>
      <c r="V39" s="14">
        <v>4323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15"/>
        <v>119</v>
      </c>
      <c r="AB39" s="14">
        <v>119</v>
      </c>
      <c r="AC39" s="14">
        <v>0</v>
      </c>
    </row>
    <row r="40" spans="1:29" ht="13.5">
      <c r="A40" s="25" t="s">
        <v>7</v>
      </c>
      <c r="B40" s="25" t="s">
        <v>75</v>
      </c>
      <c r="C40" s="26" t="s">
        <v>76</v>
      </c>
      <c r="D40" s="14">
        <f t="shared" si="8"/>
        <v>8762</v>
      </c>
      <c r="E40" s="14">
        <f t="shared" si="9"/>
        <v>0</v>
      </c>
      <c r="F40" s="14">
        <v>0</v>
      </c>
      <c r="G40" s="14">
        <v>0</v>
      </c>
      <c r="H40" s="14">
        <f t="shared" si="10"/>
        <v>230</v>
      </c>
      <c r="I40" s="14">
        <v>0</v>
      </c>
      <c r="J40" s="14">
        <v>230</v>
      </c>
      <c r="K40" s="14">
        <f t="shared" si="11"/>
        <v>8532</v>
      </c>
      <c r="L40" s="14">
        <v>5271</v>
      </c>
      <c r="M40" s="14">
        <v>3261</v>
      </c>
      <c r="N40" s="14">
        <f t="shared" si="12"/>
        <v>9765</v>
      </c>
      <c r="O40" s="14">
        <f t="shared" si="13"/>
        <v>5271</v>
      </c>
      <c r="P40" s="14">
        <v>5271</v>
      </c>
      <c r="Q40" s="14">
        <v>0</v>
      </c>
      <c r="R40" s="14">
        <v>0</v>
      </c>
      <c r="S40" s="14">
        <v>0</v>
      </c>
      <c r="T40" s="14">
        <v>0</v>
      </c>
      <c r="U40" s="14">
        <f t="shared" si="14"/>
        <v>3491</v>
      </c>
      <c r="V40" s="14">
        <v>3261</v>
      </c>
      <c r="W40" s="14">
        <v>0</v>
      </c>
      <c r="X40" s="14">
        <v>0</v>
      </c>
      <c r="Y40" s="14">
        <v>0</v>
      </c>
      <c r="Z40" s="14">
        <v>230</v>
      </c>
      <c r="AA40" s="14">
        <f t="shared" si="15"/>
        <v>1003</v>
      </c>
      <c r="AB40" s="14">
        <v>1003</v>
      </c>
      <c r="AC40" s="14">
        <v>0</v>
      </c>
    </row>
    <row r="41" spans="1:29" ht="13.5">
      <c r="A41" s="25" t="s">
        <v>7</v>
      </c>
      <c r="B41" s="25" t="s">
        <v>77</v>
      </c>
      <c r="C41" s="26" t="s">
        <v>0</v>
      </c>
      <c r="D41" s="14">
        <f t="shared" si="8"/>
        <v>524</v>
      </c>
      <c r="E41" s="14">
        <f t="shared" si="9"/>
        <v>0</v>
      </c>
      <c r="F41" s="14">
        <v>0</v>
      </c>
      <c r="G41" s="14">
        <v>0</v>
      </c>
      <c r="H41" s="14">
        <f t="shared" si="10"/>
        <v>524</v>
      </c>
      <c r="I41" s="14">
        <v>67</v>
      </c>
      <c r="J41" s="14">
        <v>457</v>
      </c>
      <c r="K41" s="14">
        <f t="shared" si="11"/>
        <v>0</v>
      </c>
      <c r="L41" s="14">
        <v>0</v>
      </c>
      <c r="M41" s="14">
        <v>0</v>
      </c>
      <c r="N41" s="14">
        <f t="shared" si="12"/>
        <v>526</v>
      </c>
      <c r="O41" s="14">
        <f t="shared" si="13"/>
        <v>67</v>
      </c>
      <c r="P41" s="14">
        <v>0</v>
      </c>
      <c r="Q41" s="14">
        <v>0</v>
      </c>
      <c r="R41" s="14">
        <v>0</v>
      </c>
      <c r="S41" s="14">
        <v>0</v>
      </c>
      <c r="T41" s="14">
        <v>67</v>
      </c>
      <c r="U41" s="14">
        <f t="shared" si="14"/>
        <v>457</v>
      </c>
      <c r="V41" s="14">
        <v>0</v>
      </c>
      <c r="W41" s="14">
        <v>0</v>
      </c>
      <c r="X41" s="14">
        <v>0</v>
      </c>
      <c r="Y41" s="14">
        <v>457</v>
      </c>
      <c r="Z41" s="14">
        <v>0</v>
      </c>
      <c r="AA41" s="14">
        <f t="shared" si="15"/>
        <v>2</v>
      </c>
      <c r="AB41" s="14">
        <v>2</v>
      </c>
      <c r="AC41" s="14">
        <v>0</v>
      </c>
    </row>
    <row r="42" spans="1:29" ht="13.5">
      <c r="A42" s="25" t="s">
        <v>7</v>
      </c>
      <c r="B42" s="25" t="s">
        <v>78</v>
      </c>
      <c r="C42" s="26" t="s">
        <v>79</v>
      </c>
      <c r="D42" s="14">
        <f t="shared" si="8"/>
        <v>778</v>
      </c>
      <c r="E42" s="14">
        <f t="shared" si="9"/>
        <v>0</v>
      </c>
      <c r="F42" s="14">
        <v>0</v>
      </c>
      <c r="G42" s="14">
        <v>0</v>
      </c>
      <c r="H42" s="14">
        <f t="shared" si="10"/>
        <v>464</v>
      </c>
      <c r="I42" s="14">
        <v>464</v>
      </c>
      <c r="J42" s="14">
        <v>0</v>
      </c>
      <c r="K42" s="14">
        <f t="shared" si="11"/>
        <v>314</v>
      </c>
      <c r="L42" s="14">
        <v>0</v>
      </c>
      <c r="M42" s="14">
        <v>314</v>
      </c>
      <c r="N42" s="14">
        <f t="shared" si="12"/>
        <v>779</v>
      </c>
      <c r="O42" s="14">
        <f t="shared" si="13"/>
        <v>464</v>
      </c>
      <c r="P42" s="14">
        <v>464</v>
      </c>
      <c r="Q42" s="14">
        <v>0</v>
      </c>
      <c r="R42" s="14">
        <v>0</v>
      </c>
      <c r="S42" s="14">
        <v>0</v>
      </c>
      <c r="T42" s="14">
        <v>0</v>
      </c>
      <c r="U42" s="14">
        <f t="shared" si="14"/>
        <v>314</v>
      </c>
      <c r="V42" s="14">
        <v>314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15"/>
        <v>1</v>
      </c>
      <c r="AB42" s="14">
        <v>1</v>
      </c>
      <c r="AC42" s="14">
        <v>0</v>
      </c>
    </row>
    <row r="43" spans="1:29" ht="13.5">
      <c r="A43" s="25" t="s">
        <v>7</v>
      </c>
      <c r="B43" s="25" t="s">
        <v>80</v>
      </c>
      <c r="C43" s="26" t="s">
        <v>81</v>
      </c>
      <c r="D43" s="14">
        <f t="shared" si="8"/>
        <v>23535</v>
      </c>
      <c r="E43" s="14">
        <f t="shared" si="9"/>
        <v>0</v>
      </c>
      <c r="F43" s="14">
        <v>0</v>
      </c>
      <c r="G43" s="14">
        <v>0</v>
      </c>
      <c r="H43" s="14">
        <f t="shared" si="10"/>
        <v>16043</v>
      </c>
      <c r="I43" s="14">
        <v>16043</v>
      </c>
      <c r="J43" s="14">
        <v>0</v>
      </c>
      <c r="K43" s="14">
        <f t="shared" si="11"/>
        <v>7492</v>
      </c>
      <c r="L43" s="14">
        <v>0</v>
      </c>
      <c r="M43" s="14">
        <v>7492</v>
      </c>
      <c r="N43" s="14">
        <f t="shared" si="12"/>
        <v>23542</v>
      </c>
      <c r="O43" s="14">
        <f t="shared" si="13"/>
        <v>16043</v>
      </c>
      <c r="P43" s="14">
        <v>16043</v>
      </c>
      <c r="Q43" s="14">
        <v>0</v>
      </c>
      <c r="R43" s="14">
        <v>0</v>
      </c>
      <c r="S43" s="14">
        <v>0</v>
      </c>
      <c r="T43" s="14">
        <v>0</v>
      </c>
      <c r="U43" s="14">
        <f t="shared" si="14"/>
        <v>7492</v>
      </c>
      <c r="V43" s="14">
        <v>7492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15"/>
        <v>7</v>
      </c>
      <c r="AB43" s="14">
        <v>7</v>
      </c>
      <c r="AC43" s="14">
        <v>0</v>
      </c>
    </row>
    <row r="44" spans="1:29" ht="13.5">
      <c r="A44" s="25" t="s">
        <v>7</v>
      </c>
      <c r="B44" s="25" t="s">
        <v>82</v>
      </c>
      <c r="C44" s="26" t="s">
        <v>83</v>
      </c>
      <c r="D44" s="14">
        <f t="shared" si="8"/>
        <v>13186</v>
      </c>
      <c r="E44" s="14">
        <f t="shared" si="9"/>
        <v>0</v>
      </c>
      <c r="F44" s="14">
        <v>0</v>
      </c>
      <c r="G44" s="14">
        <v>0</v>
      </c>
      <c r="H44" s="14">
        <f t="shared" si="10"/>
        <v>10883</v>
      </c>
      <c r="I44" s="14">
        <v>10883</v>
      </c>
      <c r="J44" s="14">
        <v>0</v>
      </c>
      <c r="K44" s="14">
        <f t="shared" si="11"/>
        <v>2303</v>
      </c>
      <c r="L44" s="14">
        <v>0</v>
      </c>
      <c r="M44" s="14">
        <v>2303</v>
      </c>
      <c r="N44" s="14">
        <f t="shared" si="12"/>
        <v>13258</v>
      </c>
      <c r="O44" s="14">
        <f t="shared" si="13"/>
        <v>10883</v>
      </c>
      <c r="P44" s="14">
        <v>10883</v>
      </c>
      <c r="Q44" s="14">
        <v>0</v>
      </c>
      <c r="R44" s="14">
        <v>0</v>
      </c>
      <c r="S44" s="14">
        <v>0</v>
      </c>
      <c r="T44" s="14">
        <v>0</v>
      </c>
      <c r="U44" s="14">
        <f t="shared" si="14"/>
        <v>2303</v>
      </c>
      <c r="V44" s="14">
        <v>2303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15"/>
        <v>72</v>
      </c>
      <c r="AB44" s="14">
        <v>72</v>
      </c>
      <c r="AC44" s="14">
        <v>0</v>
      </c>
    </row>
    <row r="45" spans="1:29" ht="13.5">
      <c r="A45" s="25" t="s">
        <v>7</v>
      </c>
      <c r="B45" s="25" t="s">
        <v>84</v>
      </c>
      <c r="C45" s="26" t="s">
        <v>85</v>
      </c>
      <c r="D45" s="14">
        <f t="shared" si="8"/>
        <v>18377</v>
      </c>
      <c r="E45" s="14">
        <f t="shared" si="9"/>
        <v>0</v>
      </c>
      <c r="F45" s="14">
        <v>0</v>
      </c>
      <c r="G45" s="14">
        <v>0</v>
      </c>
      <c r="H45" s="14">
        <f t="shared" si="10"/>
        <v>8425</v>
      </c>
      <c r="I45" s="14">
        <v>8425</v>
      </c>
      <c r="J45" s="14">
        <v>0</v>
      </c>
      <c r="K45" s="14">
        <f t="shared" si="11"/>
        <v>9952</v>
      </c>
      <c r="L45" s="14">
        <v>0</v>
      </c>
      <c r="M45" s="14">
        <v>9952</v>
      </c>
      <c r="N45" s="14">
        <f t="shared" si="12"/>
        <v>18498</v>
      </c>
      <c r="O45" s="14">
        <f t="shared" si="13"/>
        <v>8425</v>
      </c>
      <c r="P45" s="14">
        <v>8425</v>
      </c>
      <c r="Q45" s="14">
        <v>0</v>
      </c>
      <c r="R45" s="14">
        <v>0</v>
      </c>
      <c r="S45" s="14">
        <v>0</v>
      </c>
      <c r="T45" s="14">
        <v>0</v>
      </c>
      <c r="U45" s="14">
        <f t="shared" si="14"/>
        <v>9952</v>
      </c>
      <c r="V45" s="14">
        <v>9952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15"/>
        <v>121</v>
      </c>
      <c r="AB45" s="14">
        <v>121</v>
      </c>
      <c r="AC45" s="14">
        <v>0</v>
      </c>
    </row>
    <row r="46" spans="1:29" ht="13.5">
      <c r="A46" s="25" t="s">
        <v>7</v>
      </c>
      <c r="B46" s="25" t="s">
        <v>86</v>
      </c>
      <c r="C46" s="26" t="s">
        <v>87</v>
      </c>
      <c r="D46" s="14">
        <f t="shared" si="8"/>
        <v>10097</v>
      </c>
      <c r="E46" s="14">
        <f t="shared" si="9"/>
        <v>0</v>
      </c>
      <c r="F46" s="14">
        <v>0</v>
      </c>
      <c r="G46" s="14">
        <v>0</v>
      </c>
      <c r="H46" s="14">
        <f t="shared" si="10"/>
        <v>0</v>
      </c>
      <c r="I46" s="14">
        <v>0</v>
      </c>
      <c r="J46" s="14">
        <v>0</v>
      </c>
      <c r="K46" s="14">
        <f t="shared" si="11"/>
        <v>10097</v>
      </c>
      <c r="L46" s="14">
        <v>7972</v>
      </c>
      <c r="M46" s="14">
        <v>2125</v>
      </c>
      <c r="N46" s="14">
        <f t="shared" si="12"/>
        <v>10148</v>
      </c>
      <c r="O46" s="14">
        <f t="shared" si="13"/>
        <v>7972</v>
      </c>
      <c r="P46" s="14">
        <v>7972</v>
      </c>
      <c r="Q46" s="14">
        <v>0</v>
      </c>
      <c r="R46" s="14">
        <v>0</v>
      </c>
      <c r="S46" s="14">
        <v>0</v>
      </c>
      <c r="T46" s="14">
        <v>0</v>
      </c>
      <c r="U46" s="14">
        <f t="shared" si="14"/>
        <v>2125</v>
      </c>
      <c r="V46" s="14">
        <v>2125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15"/>
        <v>51</v>
      </c>
      <c r="AB46" s="14">
        <v>51</v>
      </c>
      <c r="AC46" s="14">
        <v>0</v>
      </c>
    </row>
    <row r="47" spans="1:29" ht="13.5">
      <c r="A47" s="25" t="s">
        <v>7</v>
      </c>
      <c r="B47" s="25" t="s">
        <v>88</v>
      </c>
      <c r="C47" s="26" t="s">
        <v>89</v>
      </c>
      <c r="D47" s="14">
        <f t="shared" si="8"/>
        <v>20747</v>
      </c>
      <c r="E47" s="14">
        <f t="shared" si="9"/>
        <v>0</v>
      </c>
      <c r="F47" s="14">
        <v>0</v>
      </c>
      <c r="G47" s="14">
        <v>0</v>
      </c>
      <c r="H47" s="14">
        <f t="shared" si="10"/>
        <v>0</v>
      </c>
      <c r="I47" s="14">
        <v>0</v>
      </c>
      <c r="J47" s="14">
        <v>0</v>
      </c>
      <c r="K47" s="14">
        <f t="shared" si="11"/>
        <v>20747</v>
      </c>
      <c r="L47" s="14">
        <v>18491</v>
      </c>
      <c r="M47" s="14">
        <v>2256</v>
      </c>
      <c r="N47" s="14">
        <f t="shared" si="12"/>
        <v>21442</v>
      </c>
      <c r="O47" s="14">
        <f t="shared" si="13"/>
        <v>18491</v>
      </c>
      <c r="P47" s="14">
        <v>18491</v>
      </c>
      <c r="Q47" s="14">
        <v>0</v>
      </c>
      <c r="R47" s="14">
        <v>0</v>
      </c>
      <c r="S47" s="14">
        <v>0</v>
      </c>
      <c r="T47" s="14">
        <v>0</v>
      </c>
      <c r="U47" s="14">
        <f t="shared" si="14"/>
        <v>2256</v>
      </c>
      <c r="V47" s="14">
        <v>2256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15"/>
        <v>695</v>
      </c>
      <c r="AB47" s="14">
        <v>619</v>
      </c>
      <c r="AC47" s="14">
        <v>76</v>
      </c>
    </row>
    <row r="48" spans="1:29" ht="13.5">
      <c r="A48" s="25" t="s">
        <v>7</v>
      </c>
      <c r="B48" s="25" t="s">
        <v>90</v>
      </c>
      <c r="C48" s="26" t="s">
        <v>91</v>
      </c>
      <c r="D48" s="14">
        <f t="shared" si="8"/>
        <v>25315</v>
      </c>
      <c r="E48" s="14">
        <f t="shared" si="9"/>
        <v>0</v>
      </c>
      <c r="F48" s="14">
        <v>0</v>
      </c>
      <c r="G48" s="14">
        <v>0</v>
      </c>
      <c r="H48" s="14">
        <f t="shared" si="10"/>
        <v>0</v>
      </c>
      <c r="I48" s="14">
        <v>0</v>
      </c>
      <c r="J48" s="14">
        <v>0</v>
      </c>
      <c r="K48" s="14">
        <f t="shared" si="11"/>
        <v>25315</v>
      </c>
      <c r="L48" s="14">
        <v>17678</v>
      </c>
      <c r="M48" s="14">
        <v>7637</v>
      </c>
      <c r="N48" s="14">
        <f t="shared" si="12"/>
        <v>25521</v>
      </c>
      <c r="O48" s="14">
        <f t="shared" si="13"/>
        <v>17678</v>
      </c>
      <c r="P48" s="14">
        <v>17678</v>
      </c>
      <c r="Q48" s="14">
        <v>0</v>
      </c>
      <c r="R48" s="14">
        <v>0</v>
      </c>
      <c r="S48" s="14">
        <v>0</v>
      </c>
      <c r="T48" s="14">
        <v>0</v>
      </c>
      <c r="U48" s="14">
        <f t="shared" si="14"/>
        <v>7637</v>
      </c>
      <c r="V48" s="14">
        <v>7637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15"/>
        <v>206</v>
      </c>
      <c r="AB48" s="14">
        <v>206</v>
      </c>
      <c r="AC48" s="14">
        <v>0</v>
      </c>
    </row>
    <row r="49" spans="1:29" ht="13.5">
      <c r="A49" s="25" t="s">
        <v>7</v>
      </c>
      <c r="B49" s="25" t="s">
        <v>92</v>
      </c>
      <c r="C49" s="26" t="s">
        <v>93</v>
      </c>
      <c r="D49" s="14">
        <f t="shared" si="8"/>
        <v>10081</v>
      </c>
      <c r="E49" s="14">
        <f t="shared" si="9"/>
        <v>0</v>
      </c>
      <c r="F49" s="14">
        <v>0</v>
      </c>
      <c r="G49" s="14">
        <v>0</v>
      </c>
      <c r="H49" s="14">
        <f t="shared" si="10"/>
        <v>0</v>
      </c>
      <c r="I49" s="14">
        <v>0</v>
      </c>
      <c r="J49" s="14">
        <v>0</v>
      </c>
      <c r="K49" s="14">
        <f t="shared" si="11"/>
        <v>10081</v>
      </c>
      <c r="L49" s="14">
        <v>8435</v>
      </c>
      <c r="M49" s="14">
        <v>1646</v>
      </c>
      <c r="N49" s="14">
        <f t="shared" si="12"/>
        <v>10102</v>
      </c>
      <c r="O49" s="14">
        <f t="shared" si="13"/>
        <v>8435</v>
      </c>
      <c r="P49" s="14">
        <v>8435</v>
      </c>
      <c r="Q49" s="14">
        <v>0</v>
      </c>
      <c r="R49" s="14">
        <v>0</v>
      </c>
      <c r="S49" s="14">
        <v>0</v>
      </c>
      <c r="T49" s="14">
        <v>0</v>
      </c>
      <c r="U49" s="14">
        <f t="shared" si="14"/>
        <v>1646</v>
      </c>
      <c r="V49" s="14">
        <v>1646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15"/>
        <v>21</v>
      </c>
      <c r="AB49" s="14">
        <v>21</v>
      </c>
      <c r="AC49" s="14">
        <v>0</v>
      </c>
    </row>
    <row r="50" spans="1:29" ht="13.5">
      <c r="A50" s="25" t="s">
        <v>7</v>
      </c>
      <c r="B50" s="25" t="s">
        <v>94</v>
      </c>
      <c r="C50" s="26" t="s">
        <v>95</v>
      </c>
      <c r="D50" s="14">
        <f t="shared" si="8"/>
        <v>14277</v>
      </c>
      <c r="E50" s="14">
        <f t="shared" si="9"/>
        <v>0</v>
      </c>
      <c r="F50" s="14">
        <v>0</v>
      </c>
      <c r="G50" s="14">
        <v>0</v>
      </c>
      <c r="H50" s="14">
        <f t="shared" si="10"/>
        <v>0</v>
      </c>
      <c r="I50" s="14">
        <v>0</v>
      </c>
      <c r="J50" s="14">
        <v>0</v>
      </c>
      <c r="K50" s="14">
        <f t="shared" si="11"/>
        <v>14277</v>
      </c>
      <c r="L50" s="14">
        <v>11070</v>
      </c>
      <c r="M50" s="14">
        <v>3207</v>
      </c>
      <c r="N50" s="14">
        <f t="shared" si="12"/>
        <v>14277</v>
      </c>
      <c r="O50" s="14">
        <f t="shared" si="13"/>
        <v>11070</v>
      </c>
      <c r="P50" s="14">
        <v>11070</v>
      </c>
      <c r="Q50" s="14">
        <v>0</v>
      </c>
      <c r="R50" s="14">
        <v>0</v>
      </c>
      <c r="S50" s="14">
        <v>0</v>
      </c>
      <c r="T50" s="14">
        <v>0</v>
      </c>
      <c r="U50" s="14">
        <f t="shared" si="14"/>
        <v>3207</v>
      </c>
      <c r="V50" s="14">
        <v>3207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15"/>
        <v>0</v>
      </c>
      <c r="AB50" s="14">
        <v>0</v>
      </c>
      <c r="AC50" s="14">
        <v>0</v>
      </c>
    </row>
    <row r="51" spans="1:29" ht="13.5">
      <c r="A51" s="25" t="s">
        <v>7</v>
      </c>
      <c r="B51" s="25" t="s">
        <v>96</v>
      </c>
      <c r="C51" s="26" t="s">
        <v>97</v>
      </c>
      <c r="D51" s="14">
        <f t="shared" si="8"/>
        <v>19821</v>
      </c>
      <c r="E51" s="14">
        <f t="shared" si="9"/>
        <v>334</v>
      </c>
      <c r="F51" s="14">
        <v>303</v>
      </c>
      <c r="G51" s="14">
        <v>31</v>
      </c>
      <c r="H51" s="14">
        <f t="shared" si="10"/>
        <v>0</v>
      </c>
      <c r="I51" s="14">
        <v>0</v>
      </c>
      <c r="J51" s="14">
        <v>0</v>
      </c>
      <c r="K51" s="14">
        <f t="shared" si="11"/>
        <v>19487</v>
      </c>
      <c r="L51" s="14">
        <v>15885</v>
      </c>
      <c r="M51" s="14">
        <v>3602</v>
      </c>
      <c r="N51" s="14">
        <f t="shared" si="12"/>
        <v>19821</v>
      </c>
      <c r="O51" s="14">
        <f t="shared" si="13"/>
        <v>16188</v>
      </c>
      <c r="P51" s="14">
        <v>16188</v>
      </c>
      <c r="Q51" s="14">
        <v>0</v>
      </c>
      <c r="R51" s="14">
        <v>0</v>
      </c>
      <c r="S51" s="14">
        <v>0</v>
      </c>
      <c r="T51" s="14">
        <v>0</v>
      </c>
      <c r="U51" s="14">
        <f t="shared" si="14"/>
        <v>3633</v>
      </c>
      <c r="V51" s="14">
        <v>3633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15"/>
        <v>0</v>
      </c>
      <c r="AB51" s="14">
        <v>0</v>
      </c>
      <c r="AC51" s="14">
        <v>0</v>
      </c>
    </row>
    <row r="52" spans="1:29" ht="13.5">
      <c r="A52" s="25" t="s">
        <v>7</v>
      </c>
      <c r="B52" s="25" t="s">
        <v>98</v>
      </c>
      <c r="C52" s="26" t="s">
        <v>99</v>
      </c>
      <c r="D52" s="14">
        <f t="shared" si="8"/>
        <v>6241</v>
      </c>
      <c r="E52" s="14">
        <f t="shared" si="9"/>
        <v>0</v>
      </c>
      <c r="F52" s="14">
        <v>0</v>
      </c>
      <c r="G52" s="14">
        <v>0</v>
      </c>
      <c r="H52" s="14">
        <f t="shared" si="10"/>
        <v>0</v>
      </c>
      <c r="I52" s="14">
        <v>0</v>
      </c>
      <c r="J52" s="14">
        <v>0</v>
      </c>
      <c r="K52" s="14">
        <f t="shared" si="11"/>
        <v>6241</v>
      </c>
      <c r="L52" s="14">
        <v>5180</v>
      </c>
      <c r="M52" s="14">
        <v>1061</v>
      </c>
      <c r="N52" s="14">
        <f t="shared" si="12"/>
        <v>6241</v>
      </c>
      <c r="O52" s="14">
        <f t="shared" si="13"/>
        <v>5180</v>
      </c>
      <c r="P52" s="14">
        <v>5180</v>
      </c>
      <c r="Q52" s="14">
        <v>0</v>
      </c>
      <c r="R52" s="14">
        <v>0</v>
      </c>
      <c r="S52" s="14">
        <v>0</v>
      </c>
      <c r="T52" s="14">
        <v>0</v>
      </c>
      <c r="U52" s="14">
        <f t="shared" si="14"/>
        <v>1061</v>
      </c>
      <c r="V52" s="14">
        <v>1061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15"/>
        <v>0</v>
      </c>
      <c r="AB52" s="14">
        <v>0</v>
      </c>
      <c r="AC52" s="14">
        <v>0</v>
      </c>
    </row>
    <row r="53" spans="1:29" ht="13.5">
      <c r="A53" s="25" t="s">
        <v>7</v>
      </c>
      <c r="B53" s="25" t="s">
        <v>100</v>
      </c>
      <c r="C53" s="26" t="s">
        <v>101</v>
      </c>
      <c r="D53" s="14">
        <f t="shared" si="8"/>
        <v>7055</v>
      </c>
      <c r="E53" s="14">
        <f t="shared" si="9"/>
        <v>0</v>
      </c>
      <c r="F53" s="14">
        <v>0</v>
      </c>
      <c r="G53" s="14">
        <v>0</v>
      </c>
      <c r="H53" s="14">
        <f t="shared" si="10"/>
        <v>0</v>
      </c>
      <c r="I53" s="14">
        <v>0</v>
      </c>
      <c r="J53" s="14">
        <v>0</v>
      </c>
      <c r="K53" s="14">
        <f t="shared" si="11"/>
        <v>7055</v>
      </c>
      <c r="L53" s="14">
        <v>6175</v>
      </c>
      <c r="M53" s="14">
        <v>880</v>
      </c>
      <c r="N53" s="14">
        <f t="shared" si="12"/>
        <v>7852</v>
      </c>
      <c r="O53" s="14">
        <f t="shared" si="13"/>
        <v>6175</v>
      </c>
      <c r="P53" s="14">
        <v>6175</v>
      </c>
      <c r="Q53" s="14">
        <v>0</v>
      </c>
      <c r="R53" s="14">
        <v>0</v>
      </c>
      <c r="S53" s="14">
        <v>0</v>
      </c>
      <c r="T53" s="14">
        <v>0</v>
      </c>
      <c r="U53" s="14">
        <f t="shared" si="14"/>
        <v>880</v>
      </c>
      <c r="V53" s="14">
        <v>880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15"/>
        <v>797</v>
      </c>
      <c r="AB53" s="14">
        <v>797</v>
      </c>
      <c r="AC53" s="14">
        <v>0</v>
      </c>
    </row>
    <row r="54" spans="1:29" ht="13.5">
      <c r="A54" s="25" t="s">
        <v>7</v>
      </c>
      <c r="B54" s="25" t="s">
        <v>102</v>
      </c>
      <c r="C54" s="26" t="s">
        <v>103</v>
      </c>
      <c r="D54" s="14">
        <f t="shared" si="8"/>
        <v>10166</v>
      </c>
      <c r="E54" s="14">
        <f t="shared" si="9"/>
        <v>0</v>
      </c>
      <c r="F54" s="14">
        <v>0</v>
      </c>
      <c r="G54" s="14">
        <v>0</v>
      </c>
      <c r="H54" s="14">
        <f t="shared" si="10"/>
        <v>0</v>
      </c>
      <c r="I54" s="14">
        <v>0</v>
      </c>
      <c r="J54" s="14">
        <v>0</v>
      </c>
      <c r="K54" s="14">
        <f t="shared" si="11"/>
        <v>10166</v>
      </c>
      <c r="L54" s="14">
        <v>7370</v>
      </c>
      <c r="M54" s="14">
        <v>2796</v>
      </c>
      <c r="N54" s="14">
        <f t="shared" si="12"/>
        <v>10166</v>
      </c>
      <c r="O54" s="14">
        <f t="shared" si="13"/>
        <v>7370</v>
      </c>
      <c r="P54" s="14">
        <v>7370</v>
      </c>
      <c r="Q54" s="14">
        <v>0</v>
      </c>
      <c r="R54" s="14">
        <v>0</v>
      </c>
      <c r="S54" s="14">
        <v>0</v>
      </c>
      <c r="T54" s="14">
        <v>0</v>
      </c>
      <c r="U54" s="14">
        <f t="shared" si="14"/>
        <v>2796</v>
      </c>
      <c r="V54" s="14">
        <v>2796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15"/>
        <v>0</v>
      </c>
      <c r="AB54" s="14">
        <v>0</v>
      </c>
      <c r="AC54" s="14">
        <v>0</v>
      </c>
    </row>
    <row r="55" spans="1:29" ht="13.5">
      <c r="A55" s="25" t="s">
        <v>7</v>
      </c>
      <c r="B55" s="25" t="s">
        <v>104</v>
      </c>
      <c r="C55" s="26" t="s">
        <v>105</v>
      </c>
      <c r="D55" s="14">
        <f t="shared" si="8"/>
        <v>31437</v>
      </c>
      <c r="E55" s="14">
        <f t="shared" si="9"/>
        <v>0</v>
      </c>
      <c r="F55" s="14">
        <v>0</v>
      </c>
      <c r="G55" s="14">
        <v>0</v>
      </c>
      <c r="H55" s="14">
        <f t="shared" si="10"/>
        <v>0</v>
      </c>
      <c r="I55" s="14">
        <v>0</v>
      </c>
      <c r="J55" s="14">
        <v>0</v>
      </c>
      <c r="K55" s="14">
        <f t="shared" si="11"/>
        <v>31437</v>
      </c>
      <c r="L55" s="14">
        <v>21845</v>
      </c>
      <c r="M55" s="14">
        <v>9592</v>
      </c>
      <c r="N55" s="14">
        <f t="shared" si="12"/>
        <v>31437</v>
      </c>
      <c r="O55" s="14">
        <f t="shared" si="13"/>
        <v>21845</v>
      </c>
      <c r="P55" s="14">
        <v>21845</v>
      </c>
      <c r="Q55" s="14">
        <v>0</v>
      </c>
      <c r="R55" s="14">
        <v>0</v>
      </c>
      <c r="S55" s="14">
        <v>0</v>
      </c>
      <c r="T55" s="14">
        <v>0</v>
      </c>
      <c r="U55" s="14">
        <f t="shared" si="14"/>
        <v>9592</v>
      </c>
      <c r="V55" s="14">
        <v>9592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15"/>
        <v>0</v>
      </c>
      <c r="AB55" s="14">
        <v>0</v>
      </c>
      <c r="AC55" s="14">
        <v>0</v>
      </c>
    </row>
    <row r="56" spans="1:29" ht="13.5">
      <c r="A56" s="25" t="s">
        <v>7</v>
      </c>
      <c r="B56" s="25" t="s">
        <v>106</v>
      </c>
      <c r="C56" s="26" t="s">
        <v>107</v>
      </c>
      <c r="D56" s="14">
        <f t="shared" si="8"/>
        <v>13678</v>
      </c>
      <c r="E56" s="14">
        <f t="shared" si="9"/>
        <v>0</v>
      </c>
      <c r="F56" s="14">
        <v>0</v>
      </c>
      <c r="G56" s="14">
        <v>0</v>
      </c>
      <c r="H56" s="14">
        <f t="shared" si="10"/>
        <v>13678</v>
      </c>
      <c r="I56" s="14">
        <v>10975</v>
      </c>
      <c r="J56" s="14">
        <v>2703</v>
      </c>
      <c r="K56" s="14">
        <f t="shared" si="11"/>
        <v>0</v>
      </c>
      <c r="L56" s="14">
        <v>0</v>
      </c>
      <c r="M56" s="14">
        <v>0</v>
      </c>
      <c r="N56" s="14">
        <f t="shared" si="12"/>
        <v>13678</v>
      </c>
      <c r="O56" s="14">
        <f t="shared" si="13"/>
        <v>10975</v>
      </c>
      <c r="P56" s="14">
        <v>10975</v>
      </c>
      <c r="Q56" s="14">
        <v>0</v>
      </c>
      <c r="R56" s="14">
        <v>0</v>
      </c>
      <c r="S56" s="14">
        <v>0</v>
      </c>
      <c r="T56" s="14">
        <v>0</v>
      </c>
      <c r="U56" s="14">
        <f t="shared" si="14"/>
        <v>2703</v>
      </c>
      <c r="V56" s="14">
        <v>2703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15"/>
        <v>0</v>
      </c>
      <c r="AB56" s="14">
        <v>0</v>
      </c>
      <c r="AC56" s="14">
        <v>0</v>
      </c>
    </row>
    <row r="57" spans="1:29" ht="13.5">
      <c r="A57" s="25" t="s">
        <v>7</v>
      </c>
      <c r="B57" s="25" t="s">
        <v>108</v>
      </c>
      <c r="C57" s="26" t="s">
        <v>109</v>
      </c>
      <c r="D57" s="14">
        <f t="shared" si="8"/>
        <v>8864</v>
      </c>
      <c r="E57" s="14">
        <f t="shared" si="9"/>
        <v>0</v>
      </c>
      <c r="F57" s="14">
        <v>0</v>
      </c>
      <c r="G57" s="14">
        <v>0</v>
      </c>
      <c r="H57" s="14">
        <f t="shared" si="10"/>
        <v>0</v>
      </c>
      <c r="I57" s="14">
        <v>0</v>
      </c>
      <c r="J57" s="14">
        <v>0</v>
      </c>
      <c r="K57" s="14">
        <f t="shared" si="11"/>
        <v>8864</v>
      </c>
      <c r="L57" s="14">
        <v>7443</v>
      </c>
      <c r="M57" s="14">
        <v>1421</v>
      </c>
      <c r="N57" s="14">
        <f t="shared" si="12"/>
        <v>8864</v>
      </c>
      <c r="O57" s="14">
        <f t="shared" si="13"/>
        <v>7443</v>
      </c>
      <c r="P57" s="14">
        <v>7443</v>
      </c>
      <c r="Q57" s="14">
        <v>0</v>
      </c>
      <c r="R57" s="14">
        <v>0</v>
      </c>
      <c r="S57" s="14">
        <v>0</v>
      </c>
      <c r="T57" s="14">
        <v>0</v>
      </c>
      <c r="U57" s="14">
        <f t="shared" si="14"/>
        <v>1421</v>
      </c>
      <c r="V57" s="14">
        <v>1421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15"/>
        <v>0</v>
      </c>
      <c r="AB57" s="14">
        <v>0</v>
      </c>
      <c r="AC57" s="14">
        <v>0</v>
      </c>
    </row>
    <row r="58" spans="1:29" ht="13.5">
      <c r="A58" s="25" t="s">
        <v>7</v>
      </c>
      <c r="B58" s="25" t="s">
        <v>110</v>
      </c>
      <c r="C58" s="26" t="s">
        <v>111</v>
      </c>
      <c r="D58" s="14">
        <f t="shared" si="8"/>
        <v>7672</v>
      </c>
      <c r="E58" s="14">
        <f t="shared" si="9"/>
        <v>0</v>
      </c>
      <c r="F58" s="14">
        <v>0</v>
      </c>
      <c r="G58" s="14">
        <v>0</v>
      </c>
      <c r="H58" s="14">
        <f t="shared" si="10"/>
        <v>0</v>
      </c>
      <c r="I58" s="14">
        <v>0</v>
      </c>
      <c r="J58" s="14">
        <v>0</v>
      </c>
      <c r="K58" s="14">
        <f t="shared" si="11"/>
        <v>7672</v>
      </c>
      <c r="L58" s="14">
        <v>2734</v>
      </c>
      <c r="M58" s="14">
        <v>4938</v>
      </c>
      <c r="N58" s="14">
        <f t="shared" si="12"/>
        <v>7754</v>
      </c>
      <c r="O58" s="14">
        <f t="shared" si="13"/>
        <v>2734</v>
      </c>
      <c r="P58" s="14">
        <v>0</v>
      </c>
      <c r="Q58" s="14">
        <v>0</v>
      </c>
      <c r="R58" s="14">
        <v>2734</v>
      </c>
      <c r="S58" s="14">
        <v>0</v>
      </c>
      <c r="T58" s="14">
        <v>0</v>
      </c>
      <c r="U58" s="14">
        <f t="shared" si="14"/>
        <v>4938</v>
      </c>
      <c r="V58" s="14">
        <v>0</v>
      </c>
      <c r="W58" s="14">
        <v>0</v>
      </c>
      <c r="X58" s="14">
        <v>4938</v>
      </c>
      <c r="Y58" s="14">
        <v>0</v>
      </c>
      <c r="Z58" s="14">
        <v>0</v>
      </c>
      <c r="AA58" s="14">
        <f t="shared" si="15"/>
        <v>82</v>
      </c>
      <c r="AB58" s="14">
        <v>82</v>
      </c>
      <c r="AC58" s="14">
        <v>0</v>
      </c>
    </row>
    <row r="59" spans="1:29" ht="13.5">
      <c r="A59" s="25" t="s">
        <v>7</v>
      </c>
      <c r="B59" s="25" t="s">
        <v>112</v>
      </c>
      <c r="C59" s="26" t="s">
        <v>113</v>
      </c>
      <c r="D59" s="14">
        <f t="shared" si="8"/>
        <v>4184</v>
      </c>
      <c r="E59" s="14">
        <f t="shared" si="9"/>
        <v>0</v>
      </c>
      <c r="F59" s="14">
        <v>0</v>
      </c>
      <c r="G59" s="14">
        <v>0</v>
      </c>
      <c r="H59" s="14">
        <f t="shared" si="10"/>
        <v>0</v>
      </c>
      <c r="I59" s="14">
        <v>0</v>
      </c>
      <c r="J59" s="14">
        <v>0</v>
      </c>
      <c r="K59" s="14">
        <f t="shared" si="11"/>
        <v>4184</v>
      </c>
      <c r="L59" s="14">
        <v>3321</v>
      </c>
      <c r="M59" s="14">
        <v>863</v>
      </c>
      <c r="N59" s="14">
        <f t="shared" si="12"/>
        <v>4184</v>
      </c>
      <c r="O59" s="14">
        <f t="shared" si="13"/>
        <v>3321</v>
      </c>
      <c r="P59" s="14">
        <v>0</v>
      </c>
      <c r="Q59" s="14">
        <v>0</v>
      </c>
      <c r="R59" s="14">
        <v>3321</v>
      </c>
      <c r="S59" s="14">
        <v>0</v>
      </c>
      <c r="T59" s="14">
        <v>0</v>
      </c>
      <c r="U59" s="14">
        <f t="shared" si="14"/>
        <v>863</v>
      </c>
      <c r="V59" s="14">
        <v>0</v>
      </c>
      <c r="W59" s="14">
        <v>0</v>
      </c>
      <c r="X59" s="14">
        <v>863</v>
      </c>
      <c r="Y59" s="14">
        <v>0</v>
      </c>
      <c r="Z59" s="14">
        <v>0</v>
      </c>
      <c r="AA59" s="14">
        <f t="shared" si="15"/>
        <v>0</v>
      </c>
      <c r="AB59" s="14">
        <v>0</v>
      </c>
      <c r="AC59" s="14">
        <v>0</v>
      </c>
    </row>
    <row r="60" spans="1:29" ht="13.5">
      <c r="A60" s="25" t="s">
        <v>7</v>
      </c>
      <c r="B60" s="25" t="s">
        <v>114</v>
      </c>
      <c r="C60" s="26" t="s">
        <v>115</v>
      </c>
      <c r="D60" s="14">
        <f t="shared" si="8"/>
        <v>7939</v>
      </c>
      <c r="E60" s="14">
        <f t="shared" si="9"/>
        <v>0</v>
      </c>
      <c r="F60" s="14">
        <v>0</v>
      </c>
      <c r="G60" s="14">
        <v>0</v>
      </c>
      <c r="H60" s="14">
        <f t="shared" si="10"/>
        <v>0</v>
      </c>
      <c r="I60" s="14">
        <v>0</v>
      </c>
      <c r="J60" s="14">
        <v>0</v>
      </c>
      <c r="K60" s="14">
        <f t="shared" si="11"/>
        <v>7939</v>
      </c>
      <c r="L60" s="14">
        <v>4174</v>
      </c>
      <c r="M60" s="14">
        <v>3765</v>
      </c>
      <c r="N60" s="14">
        <f t="shared" si="12"/>
        <v>7946</v>
      </c>
      <c r="O60" s="14">
        <f t="shared" si="13"/>
        <v>4174</v>
      </c>
      <c r="P60" s="14">
        <v>0</v>
      </c>
      <c r="Q60" s="14">
        <v>0</v>
      </c>
      <c r="R60" s="14">
        <v>4174</v>
      </c>
      <c r="S60" s="14">
        <v>0</v>
      </c>
      <c r="T60" s="14">
        <v>0</v>
      </c>
      <c r="U60" s="14">
        <f t="shared" si="14"/>
        <v>3765</v>
      </c>
      <c r="V60" s="14">
        <v>0</v>
      </c>
      <c r="W60" s="14">
        <v>0</v>
      </c>
      <c r="X60" s="14">
        <v>3765</v>
      </c>
      <c r="Y60" s="14">
        <v>0</v>
      </c>
      <c r="Z60" s="14">
        <v>0</v>
      </c>
      <c r="AA60" s="14">
        <f t="shared" si="15"/>
        <v>7</v>
      </c>
      <c r="AB60" s="14">
        <v>7</v>
      </c>
      <c r="AC60" s="14">
        <v>0</v>
      </c>
    </row>
    <row r="61" spans="1:29" ht="13.5">
      <c r="A61" s="25" t="s">
        <v>7</v>
      </c>
      <c r="B61" s="25" t="s">
        <v>116</v>
      </c>
      <c r="C61" s="26" t="s">
        <v>6</v>
      </c>
      <c r="D61" s="14">
        <f t="shared" si="8"/>
        <v>11282</v>
      </c>
      <c r="E61" s="14">
        <f t="shared" si="9"/>
        <v>0</v>
      </c>
      <c r="F61" s="14">
        <v>0</v>
      </c>
      <c r="G61" s="14">
        <v>0</v>
      </c>
      <c r="H61" s="14">
        <f t="shared" si="10"/>
        <v>0</v>
      </c>
      <c r="I61" s="14">
        <v>0</v>
      </c>
      <c r="J61" s="14">
        <v>0</v>
      </c>
      <c r="K61" s="14">
        <f t="shared" si="11"/>
        <v>11282</v>
      </c>
      <c r="L61" s="14">
        <v>8946</v>
      </c>
      <c r="M61" s="14">
        <v>2336</v>
      </c>
      <c r="N61" s="14">
        <f t="shared" si="12"/>
        <v>11282</v>
      </c>
      <c r="O61" s="14">
        <f t="shared" si="13"/>
        <v>8946</v>
      </c>
      <c r="P61" s="14">
        <v>0</v>
      </c>
      <c r="Q61" s="14">
        <v>0</v>
      </c>
      <c r="R61" s="14">
        <v>8946</v>
      </c>
      <c r="S61" s="14">
        <v>0</v>
      </c>
      <c r="T61" s="14">
        <v>0</v>
      </c>
      <c r="U61" s="14">
        <f t="shared" si="14"/>
        <v>2336</v>
      </c>
      <c r="V61" s="14">
        <v>0</v>
      </c>
      <c r="W61" s="14">
        <v>0</v>
      </c>
      <c r="X61" s="14">
        <v>2336</v>
      </c>
      <c r="Y61" s="14">
        <v>0</v>
      </c>
      <c r="Z61" s="14">
        <v>0</v>
      </c>
      <c r="AA61" s="14">
        <f t="shared" si="15"/>
        <v>0</v>
      </c>
      <c r="AB61" s="14">
        <v>0</v>
      </c>
      <c r="AC61" s="14">
        <v>0</v>
      </c>
    </row>
    <row r="62" spans="1:29" ht="13.5">
      <c r="A62" s="25" t="s">
        <v>7</v>
      </c>
      <c r="B62" s="25" t="s">
        <v>117</v>
      </c>
      <c r="C62" s="26" t="s">
        <v>118</v>
      </c>
      <c r="D62" s="14">
        <f t="shared" si="8"/>
        <v>1170</v>
      </c>
      <c r="E62" s="14">
        <f t="shared" si="9"/>
        <v>0</v>
      </c>
      <c r="F62" s="14">
        <v>0</v>
      </c>
      <c r="G62" s="14">
        <v>0</v>
      </c>
      <c r="H62" s="14">
        <f t="shared" si="10"/>
        <v>0</v>
      </c>
      <c r="I62" s="14">
        <v>0</v>
      </c>
      <c r="J62" s="14">
        <v>0</v>
      </c>
      <c r="K62" s="14">
        <f t="shared" si="11"/>
        <v>1170</v>
      </c>
      <c r="L62" s="14">
        <v>683</v>
      </c>
      <c r="M62" s="14">
        <v>487</v>
      </c>
      <c r="N62" s="14">
        <f t="shared" si="12"/>
        <v>1210</v>
      </c>
      <c r="O62" s="14">
        <f t="shared" si="13"/>
        <v>683</v>
      </c>
      <c r="P62" s="14">
        <v>0</v>
      </c>
      <c r="Q62" s="14">
        <v>0</v>
      </c>
      <c r="R62" s="14">
        <v>683</v>
      </c>
      <c r="S62" s="14">
        <v>0</v>
      </c>
      <c r="T62" s="14">
        <v>0</v>
      </c>
      <c r="U62" s="14">
        <f t="shared" si="14"/>
        <v>487</v>
      </c>
      <c r="V62" s="14">
        <v>0</v>
      </c>
      <c r="W62" s="14">
        <v>0</v>
      </c>
      <c r="X62" s="14">
        <v>487</v>
      </c>
      <c r="Y62" s="14">
        <v>0</v>
      </c>
      <c r="Z62" s="14">
        <v>0</v>
      </c>
      <c r="AA62" s="14">
        <f t="shared" si="15"/>
        <v>40</v>
      </c>
      <c r="AB62" s="14">
        <v>40</v>
      </c>
      <c r="AC62" s="14">
        <v>0</v>
      </c>
    </row>
    <row r="63" spans="1:29" ht="13.5">
      <c r="A63" s="25" t="s">
        <v>7</v>
      </c>
      <c r="B63" s="25" t="s">
        <v>119</v>
      </c>
      <c r="C63" s="26" t="s">
        <v>120</v>
      </c>
      <c r="D63" s="14">
        <f t="shared" si="8"/>
        <v>883</v>
      </c>
      <c r="E63" s="14">
        <f t="shared" si="9"/>
        <v>0</v>
      </c>
      <c r="F63" s="14">
        <v>0</v>
      </c>
      <c r="G63" s="14">
        <v>0</v>
      </c>
      <c r="H63" s="14">
        <f t="shared" si="10"/>
        <v>0</v>
      </c>
      <c r="I63" s="14">
        <v>0</v>
      </c>
      <c r="J63" s="14">
        <v>0</v>
      </c>
      <c r="K63" s="14">
        <f t="shared" si="11"/>
        <v>883</v>
      </c>
      <c r="L63" s="14">
        <v>508</v>
      </c>
      <c r="M63" s="14">
        <v>375</v>
      </c>
      <c r="N63" s="14">
        <f t="shared" si="12"/>
        <v>1003</v>
      </c>
      <c r="O63" s="14">
        <f t="shared" si="13"/>
        <v>508</v>
      </c>
      <c r="P63" s="14">
        <v>0</v>
      </c>
      <c r="Q63" s="14">
        <v>0</v>
      </c>
      <c r="R63" s="14">
        <v>508</v>
      </c>
      <c r="S63" s="14">
        <v>0</v>
      </c>
      <c r="T63" s="14">
        <v>0</v>
      </c>
      <c r="U63" s="14">
        <f t="shared" si="14"/>
        <v>375</v>
      </c>
      <c r="V63" s="14">
        <v>0</v>
      </c>
      <c r="W63" s="14">
        <v>0</v>
      </c>
      <c r="X63" s="14">
        <v>375</v>
      </c>
      <c r="Y63" s="14">
        <v>0</v>
      </c>
      <c r="Z63" s="14">
        <v>0</v>
      </c>
      <c r="AA63" s="14">
        <f t="shared" si="15"/>
        <v>120</v>
      </c>
      <c r="AB63" s="14">
        <v>120</v>
      </c>
      <c r="AC63" s="14">
        <v>0</v>
      </c>
    </row>
    <row r="64" spans="1:29" ht="13.5">
      <c r="A64" s="25" t="s">
        <v>7</v>
      </c>
      <c r="B64" s="25" t="s">
        <v>121</v>
      </c>
      <c r="C64" s="26" t="s">
        <v>122</v>
      </c>
      <c r="D64" s="14">
        <f t="shared" si="8"/>
        <v>11201</v>
      </c>
      <c r="E64" s="14">
        <f t="shared" si="9"/>
        <v>0</v>
      </c>
      <c r="F64" s="14">
        <v>0</v>
      </c>
      <c r="G64" s="14">
        <v>0</v>
      </c>
      <c r="H64" s="14">
        <f t="shared" si="10"/>
        <v>0</v>
      </c>
      <c r="I64" s="14">
        <v>0</v>
      </c>
      <c r="J64" s="14">
        <v>0</v>
      </c>
      <c r="K64" s="14">
        <f t="shared" si="11"/>
        <v>11201</v>
      </c>
      <c r="L64" s="14">
        <v>6809</v>
      </c>
      <c r="M64" s="14">
        <v>4392</v>
      </c>
      <c r="N64" s="14">
        <f t="shared" si="12"/>
        <v>11396</v>
      </c>
      <c r="O64" s="14">
        <f t="shared" si="13"/>
        <v>6809</v>
      </c>
      <c r="P64" s="14">
        <v>6809</v>
      </c>
      <c r="Q64" s="14">
        <v>0</v>
      </c>
      <c r="R64" s="14">
        <v>0</v>
      </c>
      <c r="S64" s="14">
        <v>0</v>
      </c>
      <c r="T64" s="14">
        <v>0</v>
      </c>
      <c r="U64" s="14">
        <f t="shared" si="14"/>
        <v>4392</v>
      </c>
      <c r="V64" s="14">
        <v>4392</v>
      </c>
      <c r="W64" s="14">
        <v>0</v>
      </c>
      <c r="X64" s="14">
        <v>0</v>
      </c>
      <c r="Y64" s="14">
        <v>0</v>
      </c>
      <c r="Z64" s="14">
        <v>0</v>
      </c>
      <c r="AA64" s="14">
        <f t="shared" si="15"/>
        <v>195</v>
      </c>
      <c r="AB64" s="14">
        <v>195</v>
      </c>
      <c r="AC64" s="14">
        <v>0</v>
      </c>
    </row>
    <row r="65" spans="1:29" ht="13.5">
      <c r="A65" s="25" t="s">
        <v>7</v>
      </c>
      <c r="B65" s="25" t="s">
        <v>123</v>
      </c>
      <c r="C65" s="26" t="s">
        <v>1</v>
      </c>
      <c r="D65" s="14">
        <f t="shared" si="8"/>
        <v>14703</v>
      </c>
      <c r="E65" s="14">
        <f t="shared" si="9"/>
        <v>0</v>
      </c>
      <c r="F65" s="14">
        <v>0</v>
      </c>
      <c r="G65" s="14">
        <v>0</v>
      </c>
      <c r="H65" s="14">
        <f t="shared" si="10"/>
        <v>0</v>
      </c>
      <c r="I65" s="14">
        <v>0</v>
      </c>
      <c r="J65" s="14">
        <v>0</v>
      </c>
      <c r="K65" s="14">
        <f t="shared" si="11"/>
        <v>14703</v>
      </c>
      <c r="L65" s="14">
        <v>11381</v>
      </c>
      <c r="M65" s="14">
        <v>3322</v>
      </c>
      <c r="N65" s="14">
        <f t="shared" si="12"/>
        <v>14853</v>
      </c>
      <c r="O65" s="14">
        <f t="shared" si="13"/>
        <v>11381</v>
      </c>
      <c r="P65" s="14">
        <v>11381</v>
      </c>
      <c r="Q65" s="14">
        <v>0</v>
      </c>
      <c r="R65" s="14">
        <v>0</v>
      </c>
      <c r="S65" s="14">
        <v>0</v>
      </c>
      <c r="T65" s="14">
        <v>0</v>
      </c>
      <c r="U65" s="14">
        <f t="shared" si="14"/>
        <v>3322</v>
      </c>
      <c r="V65" s="14">
        <v>3322</v>
      </c>
      <c r="W65" s="14">
        <v>0</v>
      </c>
      <c r="X65" s="14">
        <v>0</v>
      </c>
      <c r="Y65" s="14">
        <v>0</v>
      </c>
      <c r="Z65" s="14">
        <v>0</v>
      </c>
      <c r="AA65" s="14">
        <f t="shared" si="15"/>
        <v>150</v>
      </c>
      <c r="AB65" s="14">
        <v>150</v>
      </c>
      <c r="AC65" s="14">
        <v>0</v>
      </c>
    </row>
    <row r="66" spans="1:29" ht="13.5">
      <c r="A66" s="25" t="s">
        <v>7</v>
      </c>
      <c r="B66" s="25" t="s">
        <v>124</v>
      </c>
      <c r="C66" s="26" t="s">
        <v>244</v>
      </c>
      <c r="D66" s="14">
        <f t="shared" si="8"/>
        <v>12421</v>
      </c>
      <c r="E66" s="14">
        <f t="shared" si="9"/>
        <v>0</v>
      </c>
      <c r="F66" s="14">
        <v>0</v>
      </c>
      <c r="G66" s="14">
        <v>0</v>
      </c>
      <c r="H66" s="14">
        <f t="shared" si="10"/>
        <v>0</v>
      </c>
      <c r="I66" s="14">
        <v>0</v>
      </c>
      <c r="J66" s="14">
        <v>0</v>
      </c>
      <c r="K66" s="14">
        <f t="shared" si="11"/>
        <v>12421</v>
      </c>
      <c r="L66" s="14">
        <v>7949</v>
      </c>
      <c r="M66" s="14">
        <v>4472</v>
      </c>
      <c r="N66" s="14">
        <f t="shared" si="12"/>
        <v>12517</v>
      </c>
      <c r="O66" s="14">
        <f t="shared" si="13"/>
        <v>7949</v>
      </c>
      <c r="P66" s="14">
        <v>7949</v>
      </c>
      <c r="Q66" s="14">
        <v>0</v>
      </c>
      <c r="R66" s="14">
        <v>0</v>
      </c>
      <c r="S66" s="14">
        <v>0</v>
      </c>
      <c r="T66" s="14">
        <v>0</v>
      </c>
      <c r="U66" s="14">
        <f t="shared" si="14"/>
        <v>4472</v>
      </c>
      <c r="V66" s="14">
        <v>4472</v>
      </c>
      <c r="W66" s="14">
        <v>0</v>
      </c>
      <c r="X66" s="14">
        <v>0</v>
      </c>
      <c r="Y66" s="14">
        <v>0</v>
      </c>
      <c r="Z66" s="14">
        <v>0</v>
      </c>
      <c r="AA66" s="14">
        <f t="shared" si="15"/>
        <v>96</v>
      </c>
      <c r="AB66" s="14">
        <v>96</v>
      </c>
      <c r="AC66" s="14">
        <v>0</v>
      </c>
    </row>
    <row r="67" spans="1:29" ht="13.5">
      <c r="A67" s="25" t="s">
        <v>7</v>
      </c>
      <c r="B67" s="25" t="s">
        <v>125</v>
      </c>
      <c r="C67" s="26" t="s">
        <v>126</v>
      </c>
      <c r="D67" s="14">
        <f t="shared" si="8"/>
        <v>13551</v>
      </c>
      <c r="E67" s="14">
        <f t="shared" si="9"/>
        <v>0</v>
      </c>
      <c r="F67" s="14">
        <v>0</v>
      </c>
      <c r="G67" s="14">
        <v>0</v>
      </c>
      <c r="H67" s="14">
        <f t="shared" si="10"/>
        <v>0</v>
      </c>
      <c r="I67" s="14">
        <v>0</v>
      </c>
      <c r="J67" s="14">
        <v>0</v>
      </c>
      <c r="K67" s="14">
        <f t="shared" si="11"/>
        <v>13551</v>
      </c>
      <c r="L67" s="14">
        <v>7790</v>
      </c>
      <c r="M67" s="14">
        <v>5761</v>
      </c>
      <c r="N67" s="14">
        <f t="shared" si="12"/>
        <v>13980</v>
      </c>
      <c r="O67" s="14">
        <f t="shared" si="13"/>
        <v>7790</v>
      </c>
      <c r="P67" s="14">
        <v>7790</v>
      </c>
      <c r="Q67" s="14">
        <v>0</v>
      </c>
      <c r="R67" s="14">
        <v>0</v>
      </c>
      <c r="S67" s="14">
        <v>0</v>
      </c>
      <c r="T67" s="14">
        <v>0</v>
      </c>
      <c r="U67" s="14">
        <f t="shared" si="14"/>
        <v>5761</v>
      </c>
      <c r="V67" s="14">
        <v>5761</v>
      </c>
      <c r="W67" s="14">
        <v>0</v>
      </c>
      <c r="X67" s="14">
        <v>0</v>
      </c>
      <c r="Y67" s="14">
        <v>0</v>
      </c>
      <c r="Z67" s="14">
        <v>0</v>
      </c>
      <c r="AA67" s="14">
        <f t="shared" si="15"/>
        <v>429</v>
      </c>
      <c r="AB67" s="14">
        <v>429</v>
      </c>
      <c r="AC67" s="14">
        <v>0</v>
      </c>
    </row>
    <row r="68" spans="1:29" ht="13.5">
      <c r="A68" s="25" t="s">
        <v>7</v>
      </c>
      <c r="B68" s="25" t="s">
        <v>127</v>
      </c>
      <c r="C68" s="26" t="s">
        <v>128</v>
      </c>
      <c r="D68" s="14">
        <f t="shared" si="8"/>
        <v>10602</v>
      </c>
      <c r="E68" s="14">
        <f t="shared" si="9"/>
        <v>0</v>
      </c>
      <c r="F68" s="14">
        <v>0</v>
      </c>
      <c r="G68" s="14">
        <v>0</v>
      </c>
      <c r="H68" s="14">
        <f t="shared" si="10"/>
        <v>0</v>
      </c>
      <c r="I68" s="14">
        <v>0</v>
      </c>
      <c r="J68" s="14">
        <v>0</v>
      </c>
      <c r="K68" s="14">
        <f t="shared" si="11"/>
        <v>10602</v>
      </c>
      <c r="L68" s="14">
        <v>7181</v>
      </c>
      <c r="M68" s="14">
        <v>3421</v>
      </c>
      <c r="N68" s="14">
        <f t="shared" si="12"/>
        <v>11626</v>
      </c>
      <c r="O68" s="14">
        <f t="shared" si="13"/>
        <v>7181</v>
      </c>
      <c r="P68" s="14">
        <v>7181</v>
      </c>
      <c r="Q68" s="14">
        <v>0</v>
      </c>
      <c r="R68" s="14">
        <v>0</v>
      </c>
      <c r="S68" s="14">
        <v>0</v>
      </c>
      <c r="T68" s="14">
        <v>0</v>
      </c>
      <c r="U68" s="14">
        <f t="shared" si="14"/>
        <v>3421</v>
      </c>
      <c r="V68" s="14">
        <v>3421</v>
      </c>
      <c r="W68" s="14">
        <v>0</v>
      </c>
      <c r="X68" s="14">
        <v>0</v>
      </c>
      <c r="Y68" s="14">
        <v>0</v>
      </c>
      <c r="Z68" s="14">
        <v>0</v>
      </c>
      <c r="AA68" s="14">
        <f t="shared" si="15"/>
        <v>1024</v>
      </c>
      <c r="AB68" s="14">
        <v>1024</v>
      </c>
      <c r="AC68" s="14">
        <v>0</v>
      </c>
    </row>
    <row r="69" spans="1:29" ht="13.5">
      <c r="A69" s="25" t="s">
        <v>7</v>
      </c>
      <c r="B69" s="25" t="s">
        <v>129</v>
      </c>
      <c r="C69" s="26" t="s">
        <v>130</v>
      </c>
      <c r="D69" s="14">
        <f t="shared" si="8"/>
        <v>13319</v>
      </c>
      <c r="E69" s="14">
        <f t="shared" si="9"/>
        <v>0</v>
      </c>
      <c r="F69" s="14">
        <v>0</v>
      </c>
      <c r="G69" s="14">
        <v>0</v>
      </c>
      <c r="H69" s="14">
        <f t="shared" si="10"/>
        <v>0</v>
      </c>
      <c r="I69" s="14">
        <v>0</v>
      </c>
      <c r="J69" s="14">
        <v>0</v>
      </c>
      <c r="K69" s="14">
        <f t="shared" si="11"/>
        <v>13319</v>
      </c>
      <c r="L69" s="14">
        <v>6959</v>
      </c>
      <c r="M69" s="14">
        <v>6360</v>
      </c>
      <c r="N69" s="14">
        <f t="shared" si="12"/>
        <v>13496</v>
      </c>
      <c r="O69" s="14">
        <f t="shared" si="13"/>
        <v>6959</v>
      </c>
      <c r="P69" s="14">
        <v>6959</v>
      </c>
      <c r="Q69" s="14">
        <v>0</v>
      </c>
      <c r="R69" s="14">
        <v>0</v>
      </c>
      <c r="S69" s="14">
        <v>0</v>
      </c>
      <c r="T69" s="14">
        <v>0</v>
      </c>
      <c r="U69" s="14">
        <f t="shared" si="14"/>
        <v>6360</v>
      </c>
      <c r="V69" s="14">
        <v>6360</v>
      </c>
      <c r="W69" s="14">
        <v>0</v>
      </c>
      <c r="X69" s="14">
        <v>0</v>
      </c>
      <c r="Y69" s="14">
        <v>0</v>
      </c>
      <c r="Z69" s="14">
        <v>0</v>
      </c>
      <c r="AA69" s="14">
        <f t="shared" si="15"/>
        <v>177</v>
      </c>
      <c r="AB69" s="14">
        <v>177</v>
      </c>
      <c r="AC69" s="14">
        <v>0</v>
      </c>
    </row>
    <row r="70" spans="1:29" ht="13.5">
      <c r="A70" s="25" t="s">
        <v>7</v>
      </c>
      <c r="B70" s="25" t="s">
        <v>131</v>
      </c>
      <c r="C70" s="26" t="s">
        <v>132</v>
      </c>
      <c r="D70" s="14">
        <f t="shared" si="8"/>
        <v>9226</v>
      </c>
      <c r="E70" s="14">
        <f t="shared" si="9"/>
        <v>0</v>
      </c>
      <c r="F70" s="14">
        <v>0</v>
      </c>
      <c r="G70" s="14">
        <v>0</v>
      </c>
      <c r="H70" s="14">
        <f t="shared" si="10"/>
        <v>0</v>
      </c>
      <c r="I70" s="14">
        <v>0</v>
      </c>
      <c r="J70" s="14">
        <v>0</v>
      </c>
      <c r="K70" s="14">
        <f t="shared" si="11"/>
        <v>9226</v>
      </c>
      <c r="L70" s="14">
        <v>6620</v>
      </c>
      <c r="M70" s="14">
        <v>2606</v>
      </c>
      <c r="N70" s="14">
        <f t="shared" si="12"/>
        <v>9475</v>
      </c>
      <c r="O70" s="14">
        <f t="shared" si="13"/>
        <v>6620</v>
      </c>
      <c r="P70" s="14">
        <v>6620</v>
      </c>
      <c r="Q70" s="14">
        <v>0</v>
      </c>
      <c r="R70" s="14">
        <v>0</v>
      </c>
      <c r="S70" s="14">
        <v>0</v>
      </c>
      <c r="T70" s="14">
        <v>0</v>
      </c>
      <c r="U70" s="14">
        <f t="shared" si="14"/>
        <v>2606</v>
      </c>
      <c r="V70" s="14">
        <v>2606</v>
      </c>
      <c r="W70" s="14">
        <v>0</v>
      </c>
      <c r="X70" s="14">
        <v>0</v>
      </c>
      <c r="Y70" s="14">
        <v>0</v>
      </c>
      <c r="Z70" s="14">
        <v>0</v>
      </c>
      <c r="AA70" s="14">
        <f t="shared" si="15"/>
        <v>249</v>
      </c>
      <c r="AB70" s="14">
        <v>249</v>
      </c>
      <c r="AC70" s="14">
        <v>0</v>
      </c>
    </row>
    <row r="71" spans="1:29" ht="13.5">
      <c r="A71" s="25" t="s">
        <v>7</v>
      </c>
      <c r="B71" s="25" t="s">
        <v>133</v>
      </c>
      <c r="C71" s="26" t="s">
        <v>134</v>
      </c>
      <c r="D71" s="14">
        <f t="shared" si="8"/>
        <v>9557</v>
      </c>
      <c r="E71" s="14">
        <f t="shared" si="9"/>
        <v>0</v>
      </c>
      <c r="F71" s="14">
        <v>0</v>
      </c>
      <c r="G71" s="14">
        <v>0</v>
      </c>
      <c r="H71" s="14">
        <f t="shared" si="10"/>
        <v>0</v>
      </c>
      <c r="I71" s="14">
        <v>0</v>
      </c>
      <c r="J71" s="14">
        <v>0</v>
      </c>
      <c r="K71" s="14">
        <f t="shared" si="11"/>
        <v>9557</v>
      </c>
      <c r="L71" s="14">
        <v>4137</v>
      </c>
      <c r="M71" s="14">
        <v>5420</v>
      </c>
      <c r="N71" s="14">
        <f t="shared" si="12"/>
        <v>9557</v>
      </c>
      <c r="O71" s="14">
        <f t="shared" si="13"/>
        <v>4137</v>
      </c>
      <c r="P71" s="14">
        <v>0</v>
      </c>
      <c r="Q71" s="14">
        <v>0</v>
      </c>
      <c r="R71" s="14">
        <v>4137</v>
      </c>
      <c r="S71" s="14">
        <v>0</v>
      </c>
      <c r="T71" s="14">
        <v>0</v>
      </c>
      <c r="U71" s="14">
        <f t="shared" si="14"/>
        <v>5420</v>
      </c>
      <c r="V71" s="14">
        <v>0</v>
      </c>
      <c r="W71" s="14">
        <v>0</v>
      </c>
      <c r="X71" s="14">
        <v>5420</v>
      </c>
      <c r="Y71" s="14">
        <v>0</v>
      </c>
      <c r="Z71" s="14">
        <v>0</v>
      </c>
      <c r="AA71" s="14">
        <f t="shared" si="15"/>
        <v>0</v>
      </c>
      <c r="AB71" s="14">
        <v>0</v>
      </c>
      <c r="AC71" s="14">
        <v>0</v>
      </c>
    </row>
    <row r="72" spans="1:29" ht="13.5">
      <c r="A72" s="25" t="s">
        <v>7</v>
      </c>
      <c r="B72" s="25" t="s">
        <v>135</v>
      </c>
      <c r="C72" s="26" t="s">
        <v>136</v>
      </c>
      <c r="D72" s="14">
        <f t="shared" si="8"/>
        <v>8498</v>
      </c>
      <c r="E72" s="14">
        <f t="shared" si="9"/>
        <v>0</v>
      </c>
      <c r="F72" s="14">
        <v>0</v>
      </c>
      <c r="G72" s="14">
        <v>0</v>
      </c>
      <c r="H72" s="14">
        <f t="shared" si="10"/>
        <v>0</v>
      </c>
      <c r="I72" s="14">
        <v>0</v>
      </c>
      <c r="J72" s="14">
        <v>0</v>
      </c>
      <c r="K72" s="14">
        <f t="shared" si="11"/>
        <v>8498</v>
      </c>
      <c r="L72" s="14">
        <v>3104</v>
      </c>
      <c r="M72" s="14">
        <v>5394</v>
      </c>
      <c r="N72" s="14">
        <f t="shared" si="12"/>
        <v>8656</v>
      </c>
      <c r="O72" s="14">
        <f t="shared" si="13"/>
        <v>3104</v>
      </c>
      <c r="P72" s="14">
        <v>0</v>
      </c>
      <c r="Q72" s="14">
        <v>0</v>
      </c>
      <c r="R72" s="14">
        <v>3104</v>
      </c>
      <c r="S72" s="14">
        <v>0</v>
      </c>
      <c r="T72" s="14">
        <v>0</v>
      </c>
      <c r="U72" s="14">
        <f t="shared" si="14"/>
        <v>5394</v>
      </c>
      <c r="V72" s="14">
        <v>0</v>
      </c>
      <c r="W72" s="14">
        <v>0</v>
      </c>
      <c r="X72" s="14">
        <v>5394</v>
      </c>
      <c r="Y72" s="14">
        <v>0</v>
      </c>
      <c r="Z72" s="14">
        <v>0</v>
      </c>
      <c r="AA72" s="14">
        <f t="shared" si="15"/>
        <v>158</v>
      </c>
      <c r="AB72" s="14">
        <v>149</v>
      </c>
      <c r="AC72" s="14">
        <v>9</v>
      </c>
    </row>
    <row r="73" spans="1:29" ht="13.5">
      <c r="A73" s="25" t="s">
        <v>7</v>
      </c>
      <c r="B73" s="25" t="s">
        <v>137</v>
      </c>
      <c r="C73" s="26" t="s">
        <v>138</v>
      </c>
      <c r="D73" s="14">
        <f t="shared" si="8"/>
        <v>9838</v>
      </c>
      <c r="E73" s="14">
        <f t="shared" si="9"/>
        <v>0</v>
      </c>
      <c r="F73" s="14">
        <v>0</v>
      </c>
      <c r="G73" s="14">
        <v>0</v>
      </c>
      <c r="H73" s="14">
        <f t="shared" si="10"/>
        <v>0</v>
      </c>
      <c r="I73" s="14">
        <v>0</v>
      </c>
      <c r="J73" s="14">
        <v>0</v>
      </c>
      <c r="K73" s="14">
        <f t="shared" si="11"/>
        <v>9838</v>
      </c>
      <c r="L73" s="14">
        <v>4393</v>
      </c>
      <c r="M73" s="14">
        <v>5445</v>
      </c>
      <c r="N73" s="14">
        <f t="shared" si="12"/>
        <v>9838</v>
      </c>
      <c r="O73" s="14">
        <f t="shared" si="13"/>
        <v>4393</v>
      </c>
      <c r="P73" s="14">
        <v>0</v>
      </c>
      <c r="Q73" s="14">
        <v>0</v>
      </c>
      <c r="R73" s="14">
        <v>4393</v>
      </c>
      <c r="S73" s="14">
        <v>0</v>
      </c>
      <c r="T73" s="14">
        <v>0</v>
      </c>
      <c r="U73" s="14">
        <f t="shared" si="14"/>
        <v>5445</v>
      </c>
      <c r="V73" s="14">
        <v>0</v>
      </c>
      <c r="W73" s="14">
        <v>0</v>
      </c>
      <c r="X73" s="14">
        <v>5445</v>
      </c>
      <c r="Y73" s="14">
        <v>0</v>
      </c>
      <c r="Z73" s="14">
        <v>0</v>
      </c>
      <c r="AA73" s="14">
        <f t="shared" si="15"/>
        <v>0</v>
      </c>
      <c r="AB73" s="14">
        <v>0</v>
      </c>
      <c r="AC73" s="14">
        <v>0</v>
      </c>
    </row>
    <row r="74" spans="1:29" ht="13.5">
      <c r="A74" s="25" t="s">
        <v>7</v>
      </c>
      <c r="B74" s="25" t="s">
        <v>139</v>
      </c>
      <c r="C74" s="26" t="s">
        <v>140</v>
      </c>
      <c r="D74" s="14">
        <f t="shared" si="8"/>
        <v>8170</v>
      </c>
      <c r="E74" s="14">
        <f t="shared" si="9"/>
        <v>0</v>
      </c>
      <c r="F74" s="14">
        <v>0</v>
      </c>
      <c r="G74" s="14">
        <v>0</v>
      </c>
      <c r="H74" s="14">
        <f t="shared" si="10"/>
        <v>0</v>
      </c>
      <c r="I74" s="14">
        <v>0</v>
      </c>
      <c r="J74" s="14">
        <v>0</v>
      </c>
      <c r="K74" s="14">
        <f t="shared" si="11"/>
        <v>8170</v>
      </c>
      <c r="L74" s="14">
        <v>6047</v>
      </c>
      <c r="M74" s="14">
        <v>2123</v>
      </c>
      <c r="N74" s="14">
        <f t="shared" si="12"/>
        <v>9240</v>
      </c>
      <c r="O74" s="14">
        <f t="shared" si="13"/>
        <v>6047</v>
      </c>
      <c r="P74" s="14">
        <v>6047</v>
      </c>
      <c r="Q74" s="14">
        <v>0</v>
      </c>
      <c r="R74" s="14">
        <v>0</v>
      </c>
      <c r="S74" s="14">
        <v>0</v>
      </c>
      <c r="T74" s="14">
        <v>0</v>
      </c>
      <c r="U74" s="14">
        <f t="shared" si="14"/>
        <v>2123</v>
      </c>
      <c r="V74" s="14">
        <v>2123</v>
      </c>
      <c r="W74" s="14">
        <v>0</v>
      </c>
      <c r="X74" s="14">
        <v>0</v>
      </c>
      <c r="Y74" s="14">
        <v>0</v>
      </c>
      <c r="Z74" s="14">
        <v>0</v>
      </c>
      <c r="AA74" s="14">
        <f t="shared" si="15"/>
        <v>1070</v>
      </c>
      <c r="AB74" s="14">
        <v>1070</v>
      </c>
      <c r="AC74" s="14">
        <v>0</v>
      </c>
    </row>
    <row r="75" spans="1:29" ht="13.5">
      <c r="A75" s="25" t="s">
        <v>7</v>
      </c>
      <c r="B75" s="25" t="s">
        <v>141</v>
      </c>
      <c r="C75" s="26" t="s">
        <v>142</v>
      </c>
      <c r="D75" s="14">
        <f t="shared" si="8"/>
        <v>1862</v>
      </c>
      <c r="E75" s="14">
        <f t="shared" si="9"/>
        <v>0</v>
      </c>
      <c r="F75" s="14">
        <v>0</v>
      </c>
      <c r="G75" s="14">
        <v>0</v>
      </c>
      <c r="H75" s="14">
        <f t="shared" si="10"/>
        <v>0</v>
      </c>
      <c r="I75" s="14">
        <v>0</v>
      </c>
      <c r="J75" s="14">
        <v>0</v>
      </c>
      <c r="K75" s="14">
        <f t="shared" si="11"/>
        <v>1862</v>
      </c>
      <c r="L75" s="14">
        <v>1382</v>
      </c>
      <c r="M75" s="14">
        <v>480</v>
      </c>
      <c r="N75" s="14">
        <f t="shared" si="12"/>
        <v>2172</v>
      </c>
      <c r="O75" s="14">
        <f t="shared" si="13"/>
        <v>1382</v>
      </c>
      <c r="P75" s="14">
        <v>1382</v>
      </c>
      <c r="Q75" s="14">
        <v>0</v>
      </c>
      <c r="R75" s="14">
        <v>0</v>
      </c>
      <c r="S75" s="14">
        <v>0</v>
      </c>
      <c r="T75" s="14">
        <v>0</v>
      </c>
      <c r="U75" s="14">
        <f t="shared" si="14"/>
        <v>480</v>
      </c>
      <c r="V75" s="14">
        <v>480</v>
      </c>
      <c r="W75" s="14">
        <v>0</v>
      </c>
      <c r="X75" s="14">
        <v>0</v>
      </c>
      <c r="Y75" s="14">
        <v>0</v>
      </c>
      <c r="Z75" s="14">
        <v>0</v>
      </c>
      <c r="AA75" s="14">
        <f t="shared" si="15"/>
        <v>310</v>
      </c>
      <c r="AB75" s="14">
        <v>310</v>
      </c>
      <c r="AC75" s="14">
        <v>0</v>
      </c>
    </row>
    <row r="76" spans="1:29" ht="13.5">
      <c r="A76" s="25" t="s">
        <v>7</v>
      </c>
      <c r="B76" s="25" t="s">
        <v>143</v>
      </c>
      <c r="C76" s="26" t="s">
        <v>144</v>
      </c>
      <c r="D76" s="14">
        <f t="shared" si="8"/>
        <v>6462</v>
      </c>
      <c r="E76" s="14">
        <f t="shared" si="9"/>
        <v>0</v>
      </c>
      <c r="F76" s="14">
        <v>0</v>
      </c>
      <c r="G76" s="14">
        <v>0</v>
      </c>
      <c r="H76" s="14">
        <f t="shared" si="10"/>
        <v>0</v>
      </c>
      <c r="I76" s="14">
        <v>0</v>
      </c>
      <c r="J76" s="14">
        <v>0</v>
      </c>
      <c r="K76" s="14">
        <f t="shared" si="11"/>
        <v>6462</v>
      </c>
      <c r="L76" s="14">
        <v>4172</v>
      </c>
      <c r="M76" s="14">
        <v>2290</v>
      </c>
      <c r="N76" s="14">
        <f t="shared" si="12"/>
        <v>7007</v>
      </c>
      <c r="O76" s="14">
        <f t="shared" si="13"/>
        <v>4172</v>
      </c>
      <c r="P76" s="14">
        <v>4172</v>
      </c>
      <c r="Q76" s="14">
        <v>0</v>
      </c>
      <c r="R76" s="14">
        <v>0</v>
      </c>
      <c r="S76" s="14">
        <v>0</v>
      </c>
      <c r="T76" s="14">
        <v>0</v>
      </c>
      <c r="U76" s="14">
        <f t="shared" si="14"/>
        <v>2290</v>
      </c>
      <c r="V76" s="14">
        <v>2290</v>
      </c>
      <c r="W76" s="14">
        <v>0</v>
      </c>
      <c r="X76" s="14">
        <v>0</v>
      </c>
      <c r="Y76" s="14">
        <v>0</v>
      </c>
      <c r="Z76" s="14">
        <v>0</v>
      </c>
      <c r="AA76" s="14">
        <f t="shared" si="15"/>
        <v>545</v>
      </c>
      <c r="AB76" s="14">
        <v>545</v>
      </c>
      <c r="AC76" s="14">
        <v>0</v>
      </c>
    </row>
    <row r="77" spans="1:29" ht="13.5">
      <c r="A77" s="25" t="s">
        <v>7</v>
      </c>
      <c r="B77" s="25" t="s">
        <v>145</v>
      </c>
      <c r="C77" s="26" t="s">
        <v>3</v>
      </c>
      <c r="D77" s="14">
        <f t="shared" si="8"/>
        <v>12155</v>
      </c>
      <c r="E77" s="14">
        <f t="shared" si="9"/>
        <v>0</v>
      </c>
      <c r="F77" s="14">
        <v>0</v>
      </c>
      <c r="G77" s="14">
        <v>0</v>
      </c>
      <c r="H77" s="14">
        <f t="shared" si="10"/>
        <v>0</v>
      </c>
      <c r="I77" s="14">
        <v>0</v>
      </c>
      <c r="J77" s="14">
        <v>0</v>
      </c>
      <c r="K77" s="14">
        <f t="shared" si="11"/>
        <v>12155</v>
      </c>
      <c r="L77" s="14">
        <v>8409</v>
      </c>
      <c r="M77" s="14">
        <v>3746</v>
      </c>
      <c r="N77" s="14">
        <f t="shared" si="12"/>
        <v>12180</v>
      </c>
      <c r="O77" s="14">
        <f t="shared" si="13"/>
        <v>8409</v>
      </c>
      <c r="P77" s="14">
        <v>8409</v>
      </c>
      <c r="Q77" s="14">
        <v>0</v>
      </c>
      <c r="R77" s="14">
        <v>0</v>
      </c>
      <c r="S77" s="14">
        <v>0</v>
      </c>
      <c r="T77" s="14">
        <v>0</v>
      </c>
      <c r="U77" s="14">
        <f t="shared" si="14"/>
        <v>3746</v>
      </c>
      <c r="V77" s="14">
        <v>3746</v>
      </c>
      <c r="W77" s="14">
        <v>0</v>
      </c>
      <c r="X77" s="14">
        <v>0</v>
      </c>
      <c r="Y77" s="14">
        <v>0</v>
      </c>
      <c r="Z77" s="14">
        <v>0</v>
      </c>
      <c r="AA77" s="14">
        <f t="shared" si="15"/>
        <v>25</v>
      </c>
      <c r="AB77" s="14">
        <v>25</v>
      </c>
      <c r="AC77" s="14">
        <v>0</v>
      </c>
    </row>
    <row r="78" spans="1:29" ht="13.5">
      <c r="A78" s="25" t="s">
        <v>7</v>
      </c>
      <c r="B78" s="25" t="s">
        <v>146</v>
      </c>
      <c r="C78" s="26" t="s">
        <v>147</v>
      </c>
      <c r="D78" s="14">
        <f t="shared" si="8"/>
        <v>628</v>
      </c>
      <c r="E78" s="14">
        <f t="shared" si="9"/>
        <v>0</v>
      </c>
      <c r="F78" s="14">
        <v>0</v>
      </c>
      <c r="G78" s="14">
        <v>0</v>
      </c>
      <c r="H78" s="14">
        <f t="shared" si="10"/>
        <v>0</v>
      </c>
      <c r="I78" s="14">
        <v>0</v>
      </c>
      <c r="J78" s="14">
        <v>0</v>
      </c>
      <c r="K78" s="14">
        <f t="shared" si="11"/>
        <v>628</v>
      </c>
      <c r="L78" s="14">
        <v>496</v>
      </c>
      <c r="M78" s="14">
        <v>132</v>
      </c>
      <c r="N78" s="14">
        <f t="shared" si="12"/>
        <v>853</v>
      </c>
      <c r="O78" s="14">
        <f t="shared" si="13"/>
        <v>496</v>
      </c>
      <c r="P78" s="14">
        <v>496</v>
      </c>
      <c r="Q78" s="14">
        <v>0</v>
      </c>
      <c r="R78" s="14">
        <v>0</v>
      </c>
      <c r="S78" s="14">
        <v>0</v>
      </c>
      <c r="T78" s="14">
        <v>0</v>
      </c>
      <c r="U78" s="14">
        <f t="shared" si="14"/>
        <v>132</v>
      </c>
      <c r="V78" s="14">
        <v>132</v>
      </c>
      <c r="W78" s="14">
        <v>0</v>
      </c>
      <c r="X78" s="14">
        <v>0</v>
      </c>
      <c r="Y78" s="14">
        <v>0</v>
      </c>
      <c r="Z78" s="14">
        <v>0</v>
      </c>
      <c r="AA78" s="14">
        <f t="shared" si="15"/>
        <v>225</v>
      </c>
      <c r="AB78" s="14">
        <v>225</v>
      </c>
      <c r="AC78" s="14">
        <v>0</v>
      </c>
    </row>
    <row r="79" spans="1:29" ht="13.5">
      <c r="A79" s="25" t="s">
        <v>7</v>
      </c>
      <c r="B79" s="25" t="s">
        <v>148</v>
      </c>
      <c r="C79" s="26" t="s">
        <v>149</v>
      </c>
      <c r="D79" s="14">
        <f t="shared" si="8"/>
        <v>1713</v>
      </c>
      <c r="E79" s="14">
        <f t="shared" si="9"/>
        <v>0</v>
      </c>
      <c r="F79" s="14">
        <v>0</v>
      </c>
      <c r="G79" s="14">
        <v>0</v>
      </c>
      <c r="H79" s="14">
        <f t="shared" si="10"/>
        <v>0</v>
      </c>
      <c r="I79" s="14">
        <v>0</v>
      </c>
      <c r="J79" s="14">
        <v>0</v>
      </c>
      <c r="K79" s="14">
        <f t="shared" si="11"/>
        <v>1713</v>
      </c>
      <c r="L79" s="14">
        <v>1332</v>
      </c>
      <c r="M79" s="14">
        <v>381</v>
      </c>
      <c r="N79" s="14">
        <f t="shared" si="12"/>
        <v>1908</v>
      </c>
      <c r="O79" s="14">
        <f t="shared" si="13"/>
        <v>1332</v>
      </c>
      <c r="P79" s="14">
        <v>1332</v>
      </c>
      <c r="Q79" s="14">
        <v>0</v>
      </c>
      <c r="R79" s="14">
        <v>0</v>
      </c>
      <c r="S79" s="14">
        <v>0</v>
      </c>
      <c r="T79" s="14">
        <v>0</v>
      </c>
      <c r="U79" s="14">
        <f t="shared" si="14"/>
        <v>381</v>
      </c>
      <c r="V79" s="14">
        <v>381</v>
      </c>
      <c r="W79" s="14">
        <v>0</v>
      </c>
      <c r="X79" s="14">
        <v>0</v>
      </c>
      <c r="Y79" s="14">
        <v>0</v>
      </c>
      <c r="Z79" s="14">
        <v>0</v>
      </c>
      <c r="AA79" s="14">
        <f t="shared" si="15"/>
        <v>195</v>
      </c>
      <c r="AB79" s="14">
        <v>195</v>
      </c>
      <c r="AC79" s="14">
        <v>0</v>
      </c>
    </row>
    <row r="80" spans="1:29" ht="13.5">
      <c r="A80" s="25" t="s">
        <v>7</v>
      </c>
      <c r="B80" s="25" t="s">
        <v>150</v>
      </c>
      <c r="C80" s="26" t="s">
        <v>151</v>
      </c>
      <c r="D80" s="14">
        <f t="shared" si="8"/>
        <v>19247</v>
      </c>
      <c r="E80" s="14">
        <f t="shared" si="9"/>
        <v>0</v>
      </c>
      <c r="F80" s="14">
        <v>0</v>
      </c>
      <c r="G80" s="14">
        <v>0</v>
      </c>
      <c r="H80" s="14">
        <f t="shared" si="10"/>
        <v>0</v>
      </c>
      <c r="I80" s="14">
        <v>0</v>
      </c>
      <c r="J80" s="14">
        <v>0</v>
      </c>
      <c r="K80" s="14">
        <f t="shared" si="11"/>
        <v>19247</v>
      </c>
      <c r="L80" s="14">
        <v>12100</v>
      </c>
      <c r="M80" s="14">
        <v>7147</v>
      </c>
      <c r="N80" s="14">
        <f t="shared" si="12"/>
        <v>19264</v>
      </c>
      <c r="O80" s="14">
        <f t="shared" si="13"/>
        <v>12100</v>
      </c>
      <c r="P80" s="14">
        <v>12100</v>
      </c>
      <c r="Q80" s="14">
        <v>0</v>
      </c>
      <c r="R80" s="14">
        <v>0</v>
      </c>
      <c r="S80" s="14">
        <v>0</v>
      </c>
      <c r="T80" s="14">
        <v>0</v>
      </c>
      <c r="U80" s="14">
        <f t="shared" si="14"/>
        <v>7147</v>
      </c>
      <c r="V80" s="14">
        <v>7147</v>
      </c>
      <c r="W80" s="14">
        <v>0</v>
      </c>
      <c r="X80" s="14">
        <v>0</v>
      </c>
      <c r="Y80" s="14">
        <v>0</v>
      </c>
      <c r="Z80" s="14">
        <v>0</v>
      </c>
      <c r="AA80" s="14">
        <f t="shared" si="15"/>
        <v>17</v>
      </c>
      <c r="AB80" s="14">
        <v>17</v>
      </c>
      <c r="AC80" s="14">
        <v>0</v>
      </c>
    </row>
    <row r="81" spans="1:29" ht="13.5">
      <c r="A81" s="25" t="s">
        <v>7</v>
      </c>
      <c r="B81" s="25" t="s">
        <v>152</v>
      </c>
      <c r="C81" s="26" t="s">
        <v>243</v>
      </c>
      <c r="D81" s="14">
        <f t="shared" si="8"/>
        <v>10401</v>
      </c>
      <c r="E81" s="14">
        <f t="shared" si="9"/>
        <v>0</v>
      </c>
      <c r="F81" s="14">
        <v>0</v>
      </c>
      <c r="G81" s="14">
        <v>0</v>
      </c>
      <c r="H81" s="14">
        <f t="shared" si="10"/>
        <v>0</v>
      </c>
      <c r="I81" s="14">
        <v>0</v>
      </c>
      <c r="J81" s="14">
        <v>0</v>
      </c>
      <c r="K81" s="14">
        <f t="shared" si="11"/>
        <v>10401</v>
      </c>
      <c r="L81" s="14">
        <v>7037</v>
      </c>
      <c r="M81" s="14">
        <v>3364</v>
      </c>
      <c r="N81" s="14">
        <f t="shared" si="12"/>
        <v>10449</v>
      </c>
      <c r="O81" s="14">
        <f t="shared" si="13"/>
        <v>7037</v>
      </c>
      <c r="P81" s="14">
        <v>7037</v>
      </c>
      <c r="Q81" s="14">
        <v>0</v>
      </c>
      <c r="R81" s="14">
        <v>0</v>
      </c>
      <c r="S81" s="14">
        <v>0</v>
      </c>
      <c r="T81" s="14">
        <v>0</v>
      </c>
      <c r="U81" s="14">
        <f t="shared" si="14"/>
        <v>3364</v>
      </c>
      <c r="V81" s="14">
        <v>3364</v>
      </c>
      <c r="W81" s="14">
        <v>0</v>
      </c>
      <c r="X81" s="14">
        <v>0</v>
      </c>
      <c r="Y81" s="14">
        <v>0</v>
      </c>
      <c r="Z81" s="14">
        <v>0</v>
      </c>
      <c r="AA81" s="14">
        <f t="shared" si="15"/>
        <v>48</v>
      </c>
      <c r="AB81" s="14">
        <v>48</v>
      </c>
      <c r="AC81" s="14">
        <v>0</v>
      </c>
    </row>
    <row r="82" spans="1:29" ht="13.5">
      <c r="A82" s="25" t="s">
        <v>7</v>
      </c>
      <c r="B82" s="25" t="s">
        <v>153</v>
      </c>
      <c r="C82" s="26" t="s">
        <v>154</v>
      </c>
      <c r="D82" s="14">
        <f t="shared" si="8"/>
        <v>12707</v>
      </c>
      <c r="E82" s="14">
        <f t="shared" si="9"/>
        <v>0</v>
      </c>
      <c r="F82" s="14">
        <v>0</v>
      </c>
      <c r="G82" s="14">
        <v>0</v>
      </c>
      <c r="H82" s="14">
        <f t="shared" si="10"/>
        <v>0</v>
      </c>
      <c r="I82" s="14">
        <v>0</v>
      </c>
      <c r="J82" s="14">
        <v>0</v>
      </c>
      <c r="K82" s="14">
        <f t="shared" si="11"/>
        <v>12707</v>
      </c>
      <c r="L82" s="14">
        <v>6305</v>
      </c>
      <c r="M82" s="14">
        <v>6402</v>
      </c>
      <c r="N82" s="14">
        <f t="shared" si="12"/>
        <v>12858</v>
      </c>
      <c r="O82" s="14">
        <f t="shared" si="13"/>
        <v>6305</v>
      </c>
      <c r="P82" s="14">
        <v>6305</v>
      </c>
      <c r="Q82" s="14">
        <v>0</v>
      </c>
      <c r="R82" s="14">
        <v>0</v>
      </c>
      <c r="S82" s="14">
        <v>0</v>
      </c>
      <c r="T82" s="14">
        <v>0</v>
      </c>
      <c r="U82" s="14">
        <f t="shared" si="14"/>
        <v>6402</v>
      </c>
      <c r="V82" s="14">
        <v>6402</v>
      </c>
      <c r="W82" s="14">
        <v>0</v>
      </c>
      <c r="X82" s="14">
        <v>0</v>
      </c>
      <c r="Y82" s="14">
        <v>0</v>
      </c>
      <c r="Z82" s="14">
        <v>0</v>
      </c>
      <c r="AA82" s="14">
        <f t="shared" si="15"/>
        <v>151</v>
      </c>
      <c r="AB82" s="14">
        <v>151</v>
      </c>
      <c r="AC82" s="14">
        <v>0</v>
      </c>
    </row>
    <row r="83" spans="1:29" ht="13.5">
      <c r="A83" s="25" t="s">
        <v>7</v>
      </c>
      <c r="B83" s="25" t="s">
        <v>155</v>
      </c>
      <c r="C83" s="26" t="s">
        <v>5</v>
      </c>
      <c r="D83" s="14">
        <f t="shared" si="8"/>
        <v>4023</v>
      </c>
      <c r="E83" s="14">
        <f t="shared" si="9"/>
        <v>0</v>
      </c>
      <c r="F83" s="14">
        <v>0</v>
      </c>
      <c r="G83" s="14">
        <v>0</v>
      </c>
      <c r="H83" s="14">
        <f t="shared" si="10"/>
        <v>0</v>
      </c>
      <c r="I83" s="14">
        <v>0</v>
      </c>
      <c r="J83" s="14">
        <v>0</v>
      </c>
      <c r="K83" s="14">
        <f t="shared" si="11"/>
        <v>4023</v>
      </c>
      <c r="L83" s="14">
        <v>2808</v>
      </c>
      <c r="M83" s="14">
        <v>1215</v>
      </c>
      <c r="N83" s="14">
        <f t="shared" si="12"/>
        <v>4151</v>
      </c>
      <c r="O83" s="14">
        <f t="shared" si="13"/>
        <v>2808</v>
      </c>
      <c r="P83" s="14">
        <v>2808</v>
      </c>
      <c r="Q83" s="14">
        <v>0</v>
      </c>
      <c r="R83" s="14">
        <v>0</v>
      </c>
      <c r="S83" s="14">
        <v>0</v>
      </c>
      <c r="T83" s="14">
        <v>0</v>
      </c>
      <c r="U83" s="14">
        <f t="shared" si="14"/>
        <v>1215</v>
      </c>
      <c r="V83" s="14">
        <v>1215</v>
      </c>
      <c r="W83" s="14">
        <v>0</v>
      </c>
      <c r="X83" s="14">
        <v>0</v>
      </c>
      <c r="Y83" s="14">
        <v>0</v>
      </c>
      <c r="Z83" s="14">
        <v>0</v>
      </c>
      <c r="AA83" s="14">
        <f t="shared" si="15"/>
        <v>128</v>
      </c>
      <c r="AB83" s="14">
        <v>128</v>
      </c>
      <c r="AC83" s="14">
        <v>0</v>
      </c>
    </row>
    <row r="84" spans="1:29" ht="13.5">
      <c r="A84" s="25" t="s">
        <v>7</v>
      </c>
      <c r="B84" s="25" t="s">
        <v>156</v>
      </c>
      <c r="C84" s="26" t="s">
        <v>157</v>
      </c>
      <c r="D84" s="14">
        <f t="shared" si="8"/>
        <v>11030</v>
      </c>
      <c r="E84" s="14">
        <f t="shared" si="9"/>
        <v>0</v>
      </c>
      <c r="F84" s="14">
        <v>0</v>
      </c>
      <c r="G84" s="14">
        <v>0</v>
      </c>
      <c r="H84" s="14">
        <f t="shared" si="10"/>
        <v>0</v>
      </c>
      <c r="I84" s="14">
        <v>0</v>
      </c>
      <c r="J84" s="14">
        <v>0</v>
      </c>
      <c r="K84" s="14">
        <f t="shared" si="11"/>
        <v>11030</v>
      </c>
      <c r="L84" s="14">
        <v>8100</v>
      </c>
      <c r="M84" s="14">
        <v>2930</v>
      </c>
      <c r="N84" s="14">
        <f t="shared" si="12"/>
        <v>11081</v>
      </c>
      <c r="O84" s="14">
        <f t="shared" si="13"/>
        <v>8100</v>
      </c>
      <c r="P84" s="14">
        <v>8100</v>
      </c>
      <c r="Q84" s="14">
        <v>0</v>
      </c>
      <c r="R84" s="14">
        <v>0</v>
      </c>
      <c r="S84" s="14">
        <v>0</v>
      </c>
      <c r="T84" s="14">
        <v>0</v>
      </c>
      <c r="U84" s="14">
        <f t="shared" si="14"/>
        <v>2930</v>
      </c>
      <c r="V84" s="14">
        <v>2930</v>
      </c>
      <c r="W84" s="14">
        <v>0</v>
      </c>
      <c r="X84" s="14">
        <v>0</v>
      </c>
      <c r="Y84" s="14">
        <v>0</v>
      </c>
      <c r="Z84" s="14">
        <v>0</v>
      </c>
      <c r="AA84" s="14">
        <f t="shared" si="15"/>
        <v>51</v>
      </c>
      <c r="AB84" s="14">
        <v>51</v>
      </c>
      <c r="AC84" s="14">
        <v>0</v>
      </c>
    </row>
    <row r="85" spans="1:29" ht="13.5">
      <c r="A85" s="25" t="s">
        <v>7</v>
      </c>
      <c r="B85" s="25" t="s">
        <v>158</v>
      </c>
      <c r="C85" s="26" t="s">
        <v>159</v>
      </c>
      <c r="D85" s="14">
        <f t="shared" si="8"/>
        <v>11873</v>
      </c>
      <c r="E85" s="14">
        <f t="shared" si="9"/>
        <v>0</v>
      </c>
      <c r="F85" s="14">
        <v>0</v>
      </c>
      <c r="G85" s="14">
        <v>0</v>
      </c>
      <c r="H85" s="14">
        <f t="shared" si="10"/>
        <v>0</v>
      </c>
      <c r="I85" s="14">
        <v>0</v>
      </c>
      <c r="J85" s="14">
        <v>0</v>
      </c>
      <c r="K85" s="14">
        <f t="shared" si="11"/>
        <v>11873</v>
      </c>
      <c r="L85" s="14">
        <v>9077</v>
      </c>
      <c r="M85" s="14">
        <v>2796</v>
      </c>
      <c r="N85" s="14">
        <f t="shared" si="12"/>
        <v>12001</v>
      </c>
      <c r="O85" s="14">
        <f t="shared" si="13"/>
        <v>9077</v>
      </c>
      <c r="P85" s="14">
        <v>9077</v>
      </c>
      <c r="Q85" s="14">
        <v>0</v>
      </c>
      <c r="R85" s="14">
        <v>0</v>
      </c>
      <c r="S85" s="14">
        <v>0</v>
      </c>
      <c r="T85" s="14">
        <v>0</v>
      </c>
      <c r="U85" s="14">
        <f t="shared" si="14"/>
        <v>2796</v>
      </c>
      <c r="V85" s="14">
        <v>2796</v>
      </c>
      <c r="W85" s="14">
        <v>0</v>
      </c>
      <c r="X85" s="14">
        <v>0</v>
      </c>
      <c r="Y85" s="14">
        <v>0</v>
      </c>
      <c r="Z85" s="14">
        <v>0</v>
      </c>
      <c r="AA85" s="14">
        <f t="shared" si="15"/>
        <v>128</v>
      </c>
      <c r="AB85" s="14">
        <v>128</v>
      </c>
      <c r="AC85" s="14">
        <v>0</v>
      </c>
    </row>
    <row r="86" spans="1:29" ht="13.5">
      <c r="A86" s="25" t="s">
        <v>7</v>
      </c>
      <c r="B86" s="25" t="s">
        <v>160</v>
      </c>
      <c r="C86" s="26" t="s">
        <v>161</v>
      </c>
      <c r="D86" s="14">
        <f t="shared" si="8"/>
        <v>10324</v>
      </c>
      <c r="E86" s="14">
        <f t="shared" si="9"/>
        <v>0</v>
      </c>
      <c r="F86" s="14">
        <v>0</v>
      </c>
      <c r="G86" s="14">
        <v>0</v>
      </c>
      <c r="H86" s="14">
        <f t="shared" si="10"/>
        <v>0</v>
      </c>
      <c r="I86" s="14">
        <v>0</v>
      </c>
      <c r="J86" s="14">
        <v>0</v>
      </c>
      <c r="K86" s="14">
        <f t="shared" si="11"/>
        <v>10324</v>
      </c>
      <c r="L86" s="14">
        <v>7554</v>
      </c>
      <c r="M86" s="14">
        <v>2770</v>
      </c>
      <c r="N86" s="14">
        <f t="shared" si="12"/>
        <v>10552</v>
      </c>
      <c r="O86" s="14">
        <f t="shared" si="13"/>
        <v>7554</v>
      </c>
      <c r="P86" s="14">
        <v>7554</v>
      </c>
      <c r="Q86" s="14">
        <v>0</v>
      </c>
      <c r="R86" s="14">
        <v>0</v>
      </c>
      <c r="S86" s="14">
        <v>0</v>
      </c>
      <c r="T86" s="14">
        <v>0</v>
      </c>
      <c r="U86" s="14">
        <f t="shared" si="14"/>
        <v>2770</v>
      </c>
      <c r="V86" s="14">
        <v>2770</v>
      </c>
      <c r="W86" s="14">
        <v>0</v>
      </c>
      <c r="X86" s="14">
        <v>0</v>
      </c>
      <c r="Y86" s="14">
        <v>0</v>
      </c>
      <c r="Z86" s="14">
        <v>0</v>
      </c>
      <c r="AA86" s="14">
        <f t="shared" si="15"/>
        <v>228</v>
      </c>
      <c r="AB86" s="14">
        <v>228</v>
      </c>
      <c r="AC86" s="14">
        <v>0</v>
      </c>
    </row>
    <row r="87" spans="1:29" ht="13.5">
      <c r="A87" s="25" t="s">
        <v>7</v>
      </c>
      <c r="B87" s="25" t="s">
        <v>162</v>
      </c>
      <c r="C87" s="26" t="s">
        <v>163</v>
      </c>
      <c r="D87" s="14">
        <f t="shared" si="8"/>
        <v>5838</v>
      </c>
      <c r="E87" s="14">
        <f t="shared" si="9"/>
        <v>0</v>
      </c>
      <c r="F87" s="14">
        <v>0</v>
      </c>
      <c r="G87" s="14">
        <v>0</v>
      </c>
      <c r="H87" s="14">
        <f t="shared" si="10"/>
        <v>0</v>
      </c>
      <c r="I87" s="14">
        <v>0</v>
      </c>
      <c r="J87" s="14">
        <v>0</v>
      </c>
      <c r="K87" s="14">
        <f t="shared" si="11"/>
        <v>5838</v>
      </c>
      <c r="L87" s="14">
        <v>4058</v>
      </c>
      <c r="M87" s="14">
        <v>1780</v>
      </c>
      <c r="N87" s="14">
        <f t="shared" si="12"/>
        <v>5838</v>
      </c>
      <c r="O87" s="14">
        <f t="shared" si="13"/>
        <v>4058</v>
      </c>
      <c r="P87" s="14">
        <v>4058</v>
      </c>
      <c r="Q87" s="14">
        <v>0</v>
      </c>
      <c r="R87" s="14">
        <v>0</v>
      </c>
      <c r="S87" s="14">
        <v>0</v>
      </c>
      <c r="T87" s="14">
        <v>0</v>
      </c>
      <c r="U87" s="14">
        <f t="shared" si="14"/>
        <v>1780</v>
      </c>
      <c r="V87" s="14">
        <v>1780</v>
      </c>
      <c r="W87" s="14">
        <v>0</v>
      </c>
      <c r="X87" s="14">
        <v>0</v>
      </c>
      <c r="Y87" s="14">
        <v>0</v>
      </c>
      <c r="Z87" s="14">
        <v>0</v>
      </c>
      <c r="AA87" s="14">
        <f t="shared" si="15"/>
        <v>0</v>
      </c>
      <c r="AB87" s="14">
        <v>0</v>
      </c>
      <c r="AC87" s="14">
        <v>0</v>
      </c>
    </row>
    <row r="88" spans="1:29" ht="13.5">
      <c r="A88" s="25" t="s">
        <v>7</v>
      </c>
      <c r="B88" s="25" t="s">
        <v>164</v>
      </c>
      <c r="C88" s="26" t="s">
        <v>165</v>
      </c>
      <c r="D88" s="14">
        <f t="shared" si="8"/>
        <v>7379</v>
      </c>
      <c r="E88" s="14">
        <f t="shared" si="9"/>
        <v>0</v>
      </c>
      <c r="F88" s="14">
        <v>0</v>
      </c>
      <c r="G88" s="14">
        <v>0</v>
      </c>
      <c r="H88" s="14">
        <f t="shared" si="10"/>
        <v>0</v>
      </c>
      <c r="I88" s="14">
        <v>0</v>
      </c>
      <c r="J88" s="14">
        <v>0</v>
      </c>
      <c r="K88" s="14">
        <f t="shared" si="11"/>
        <v>7379</v>
      </c>
      <c r="L88" s="14">
        <v>5722</v>
      </c>
      <c r="M88" s="14">
        <v>1657</v>
      </c>
      <c r="N88" s="14">
        <f t="shared" si="12"/>
        <v>7379</v>
      </c>
      <c r="O88" s="14">
        <f t="shared" si="13"/>
        <v>5722</v>
      </c>
      <c r="P88" s="14">
        <v>5722</v>
      </c>
      <c r="Q88" s="14">
        <v>0</v>
      </c>
      <c r="R88" s="14">
        <v>0</v>
      </c>
      <c r="S88" s="14">
        <v>0</v>
      </c>
      <c r="T88" s="14">
        <v>0</v>
      </c>
      <c r="U88" s="14">
        <f t="shared" si="14"/>
        <v>1657</v>
      </c>
      <c r="V88" s="14">
        <v>1657</v>
      </c>
      <c r="W88" s="14">
        <v>0</v>
      </c>
      <c r="X88" s="14">
        <v>0</v>
      </c>
      <c r="Y88" s="14">
        <v>0</v>
      </c>
      <c r="Z88" s="14">
        <v>0</v>
      </c>
      <c r="AA88" s="14">
        <f t="shared" si="15"/>
        <v>0</v>
      </c>
      <c r="AB88" s="14">
        <v>0</v>
      </c>
      <c r="AC88" s="14">
        <v>0</v>
      </c>
    </row>
    <row r="89" spans="1:29" ht="13.5">
      <c r="A89" s="25" t="s">
        <v>7</v>
      </c>
      <c r="B89" s="25" t="s">
        <v>166</v>
      </c>
      <c r="C89" s="26" t="s">
        <v>242</v>
      </c>
      <c r="D89" s="14">
        <f t="shared" si="8"/>
        <v>18189</v>
      </c>
      <c r="E89" s="14">
        <f t="shared" si="9"/>
        <v>0</v>
      </c>
      <c r="F89" s="14">
        <v>0</v>
      </c>
      <c r="G89" s="14">
        <v>0</v>
      </c>
      <c r="H89" s="14">
        <f t="shared" si="10"/>
        <v>0</v>
      </c>
      <c r="I89" s="14">
        <v>0</v>
      </c>
      <c r="J89" s="14">
        <v>0</v>
      </c>
      <c r="K89" s="14">
        <f t="shared" si="11"/>
        <v>18189</v>
      </c>
      <c r="L89" s="14">
        <v>11479</v>
      </c>
      <c r="M89" s="14">
        <v>6710</v>
      </c>
      <c r="N89" s="14">
        <f t="shared" si="12"/>
        <v>18520</v>
      </c>
      <c r="O89" s="14">
        <f t="shared" si="13"/>
        <v>11479</v>
      </c>
      <c r="P89" s="14">
        <v>11479</v>
      </c>
      <c r="Q89" s="14">
        <v>0</v>
      </c>
      <c r="R89" s="14">
        <v>0</v>
      </c>
      <c r="S89" s="14">
        <v>0</v>
      </c>
      <c r="T89" s="14">
        <v>0</v>
      </c>
      <c r="U89" s="14">
        <f t="shared" si="14"/>
        <v>6710</v>
      </c>
      <c r="V89" s="14">
        <v>6710</v>
      </c>
      <c r="W89" s="14">
        <v>0</v>
      </c>
      <c r="X89" s="14">
        <v>0</v>
      </c>
      <c r="Y89" s="14">
        <v>0</v>
      </c>
      <c r="Z89" s="14">
        <v>0</v>
      </c>
      <c r="AA89" s="14">
        <f t="shared" si="15"/>
        <v>331</v>
      </c>
      <c r="AB89" s="14">
        <v>331</v>
      </c>
      <c r="AC89" s="14">
        <v>0</v>
      </c>
    </row>
    <row r="90" spans="1:29" ht="13.5">
      <c r="A90" s="25" t="s">
        <v>7</v>
      </c>
      <c r="B90" s="25" t="s">
        <v>167</v>
      </c>
      <c r="C90" s="26" t="s">
        <v>168</v>
      </c>
      <c r="D90" s="14">
        <f t="shared" si="8"/>
        <v>7973</v>
      </c>
      <c r="E90" s="14">
        <f t="shared" si="9"/>
        <v>0</v>
      </c>
      <c r="F90" s="14">
        <v>0</v>
      </c>
      <c r="G90" s="14">
        <v>0</v>
      </c>
      <c r="H90" s="14">
        <f t="shared" si="10"/>
        <v>0</v>
      </c>
      <c r="I90" s="14">
        <v>0</v>
      </c>
      <c r="J90" s="14">
        <v>0</v>
      </c>
      <c r="K90" s="14">
        <f t="shared" si="11"/>
        <v>7973</v>
      </c>
      <c r="L90" s="14">
        <v>6319</v>
      </c>
      <c r="M90" s="14">
        <v>1654</v>
      </c>
      <c r="N90" s="14">
        <f t="shared" si="12"/>
        <v>7973</v>
      </c>
      <c r="O90" s="14">
        <f t="shared" si="13"/>
        <v>6319</v>
      </c>
      <c r="P90" s="14">
        <v>6319</v>
      </c>
      <c r="Q90" s="14">
        <v>0</v>
      </c>
      <c r="R90" s="14">
        <v>0</v>
      </c>
      <c r="S90" s="14">
        <v>0</v>
      </c>
      <c r="T90" s="14">
        <v>0</v>
      </c>
      <c r="U90" s="14">
        <f t="shared" si="14"/>
        <v>1654</v>
      </c>
      <c r="V90" s="14">
        <v>1654</v>
      </c>
      <c r="W90" s="14">
        <v>0</v>
      </c>
      <c r="X90" s="14">
        <v>0</v>
      </c>
      <c r="Y90" s="14">
        <v>0</v>
      </c>
      <c r="Z90" s="14">
        <v>0</v>
      </c>
      <c r="AA90" s="14">
        <f t="shared" si="15"/>
        <v>0</v>
      </c>
      <c r="AB90" s="14">
        <v>0</v>
      </c>
      <c r="AC90" s="14">
        <v>0</v>
      </c>
    </row>
    <row r="91" spans="1:29" ht="13.5">
      <c r="A91" s="25" t="s">
        <v>7</v>
      </c>
      <c r="B91" s="25" t="s">
        <v>169</v>
      </c>
      <c r="C91" s="26" t="s">
        <v>170</v>
      </c>
      <c r="D91" s="14">
        <f t="shared" si="8"/>
        <v>5864</v>
      </c>
      <c r="E91" s="14">
        <f t="shared" si="9"/>
        <v>0</v>
      </c>
      <c r="F91" s="14">
        <v>0</v>
      </c>
      <c r="G91" s="14">
        <v>0</v>
      </c>
      <c r="H91" s="14">
        <f t="shared" si="10"/>
        <v>0</v>
      </c>
      <c r="I91" s="14">
        <v>0</v>
      </c>
      <c r="J91" s="14">
        <v>0</v>
      </c>
      <c r="K91" s="14">
        <f t="shared" si="11"/>
        <v>5864</v>
      </c>
      <c r="L91" s="14">
        <v>4074</v>
      </c>
      <c r="M91" s="14">
        <v>1790</v>
      </c>
      <c r="N91" s="14">
        <f t="shared" si="12"/>
        <v>5864</v>
      </c>
      <c r="O91" s="14">
        <f t="shared" si="13"/>
        <v>4074</v>
      </c>
      <c r="P91" s="14">
        <v>4074</v>
      </c>
      <c r="Q91" s="14">
        <v>0</v>
      </c>
      <c r="R91" s="14">
        <v>0</v>
      </c>
      <c r="S91" s="14">
        <v>0</v>
      </c>
      <c r="T91" s="14">
        <v>0</v>
      </c>
      <c r="U91" s="14">
        <f t="shared" si="14"/>
        <v>1790</v>
      </c>
      <c r="V91" s="14">
        <v>1790</v>
      </c>
      <c r="W91" s="14">
        <v>0</v>
      </c>
      <c r="X91" s="14">
        <v>0</v>
      </c>
      <c r="Y91" s="14">
        <v>0</v>
      </c>
      <c r="Z91" s="14">
        <v>0</v>
      </c>
      <c r="AA91" s="14">
        <f t="shared" si="15"/>
        <v>0</v>
      </c>
      <c r="AB91" s="14">
        <v>0</v>
      </c>
      <c r="AC91" s="14">
        <v>0</v>
      </c>
    </row>
    <row r="92" spans="1:29" ht="13.5">
      <c r="A92" s="25" t="s">
        <v>7</v>
      </c>
      <c r="B92" s="25" t="s">
        <v>171</v>
      </c>
      <c r="C92" s="26" t="s">
        <v>172</v>
      </c>
      <c r="D92" s="14">
        <f t="shared" si="8"/>
        <v>4443</v>
      </c>
      <c r="E92" s="14">
        <f t="shared" si="9"/>
        <v>0</v>
      </c>
      <c r="F92" s="14">
        <v>0</v>
      </c>
      <c r="G92" s="14">
        <v>0</v>
      </c>
      <c r="H92" s="14">
        <f t="shared" si="10"/>
        <v>0</v>
      </c>
      <c r="I92" s="14">
        <v>0</v>
      </c>
      <c r="J92" s="14">
        <v>0</v>
      </c>
      <c r="K92" s="14">
        <f t="shared" si="11"/>
        <v>4443</v>
      </c>
      <c r="L92" s="14">
        <v>3287</v>
      </c>
      <c r="M92" s="14">
        <v>1156</v>
      </c>
      <c r="N92" s="14">
        <f t="shared" si="12"/>
        <v>4531</v>
      </c>
      <c r="O92" s="14">
        <f t="shared" si="13"/>
        <v>3287</v>
      </c>
      <c r="P92" s="14">
        <v>3287</v>
      </c>
      <c r="Q92" s="14">
        <v>0</v>
      </c>
      <c r="R92" s="14">
        <v>0</v>
      </c>
      <c r="S92" s="14">
        <v>0</v>
      </c>
      <c r="T92" s="14">
        <v>0</v>
      </c>
      <c r="U92" s="14">
        <f t="shared" si="14"/>
        <v>1156</v>
      </c>
      <c r="V92" s="14">
        <v>1156</v>
      </c>
      <c r="W92" s="14">
        <v>0</v>
      </c>
      <c r="X92" s="14">
        <v>0</v>
      </c>
      <c r="Y92" s="14">
        <v>0</v>
      </c>
      <c r="Z92" s="14">
        <v>0</v>
      </c>
      <c r="AA92" s="14">
        <f t="shared" si="15"/>
        <v>88</v>
      </c>
      <c r="AB92" s="14">
        <v>88</v>
      </c>
      <c r="AC92" s="14">
        <v>0</v>
      </c>
    </row>
    <row r="93" spans="1:29" ht="13.5">
      <c r="A93" s="25" t="s">
        <v>7</v>
      </c>
      <c r="B93" s="25" t="s">
        <v>173</v>
      </c>
      <c r="C93" s="26" t="s">
        <v>174</v>
      </c>
      <c r="D93" s="14">
        <f t="shared" si="8"/>
        <v>2939</v>
      </c>
      <c r="E93" s="14">
        <f t="shared" si="9"/>
        <v>0</v>
      </c>
      <c r="F93" s="14">
        <v>0</v>
      </c>
      <c r="G93" s="14">
        <v>0</v>
      </c>
      <c r="H93" s="14">
        <f t="shared" si="10"/>
        <v>0</v>
      </c>
      <c r="I93" s="14">
        <v>0</v>
      </c>
      <c r="J93" s="14">
        <v>0</v>
      </c>
      <c r="K93" s="14">
        <f t="shared" si="11"/>
        <v>2939</v>
      </c>
      <c r="L93" s="14">
        <v>2298</v>
      </c>
      <c r="M93" s="14">
        <v>641</v>
      </c>
      <c r="N93" s="14">
        <f t="shared" si="12"/>
        <v>3023</v>
      </c>
      <c r="O93" s="14">
        <f t="shared" si="13"/>
        <v>2298</v>
      </c>
      <c r="P93" s="14">
        <v>2298</v>
      </c>
      <c r="Q93" s="14">
        <v>0</v>
      </c>
      <c r="R93" s="14">
        <v>0</v>
      </c>
      <c r="S93" s="14">
        <v>0</v>
      </c>
      <c r="T93" s="14">
        <v>0</v>
      </c>
      <c r="U93" s="14">
        <f t="shared" si="14"/>
        <v>641</v>
      </c>
      <c r="V93" s="14">
        <v>641</v>
      </c>
      <c r="W93" s="14">
        <v>0</v>
      </c>
      <c r="X93" s="14">
        <v>0</v>
      </c>
      <c r="Y93" s="14">
        <v>0</v>
      </c>
      <c r="Z93" s="14">
        <v>0</v>
      </c>
      <c r="AA93" s="14">
        <f t="shared" si="15"/>
        <v>84</v>
      </c>
      <c r="AB93" s="14">
        <v>84</v>
      </c>
      <c r="AC93" s="14">
        <v>0</v>
      </c>
    </row>
    <row r="94" spans="1:29" ht="13.5">
      <c r="A94" s="25" t="s">
        <v>7</v>
      </c>
      <c r="B94" s="25" t="s">
        <v>175</v>
      </c>
      <c r="C94" s="26" t="s">
        <v>176</v>
      </c>
      <c r="D94" s="14">
        <f t="shared" si="8"/>
        <v>29414</v>
      </c>
      <c r="E94" s="14">
        <f t="shared" si="9"/>
        <v>0</v>
      </c>
      <c r="F94" s="14">
        <v>0</v>
      </c>
      <c r="G94" s="14">
        <v>0</v>
      </c>
      <c r="H94" s="14">
        <f t="shared" si="10"/>
        <v>0</v>
      </c>
      <c r="I94" s="14">
        <v>0</v>
      </c>
      <c r="J94" s="14">
        <v>0</v>
      </c>
      <c r="K94" s="14">
        <f t="shared" si="11"/>
        <v>29414</v>
      </c>
      <c r="L94" s="14">
        <v>19501</v>
      </c>
      <c r="M94" s="14">
        <v>9913</v>
      </c>
      <c r="N94" s="14">
        <f t="shared" si="12"/>
        <v>29414</v>
      </c>
      <c r="O94" s="14">
        <f t="shared" si="13"/>
        <v>19501</v>
      </c>
      <c r="P94" s="14">
        <v>19501</v>
      </c>
      <c r="Q94" s="14">
        <v>0</v>
      </c>
      <c r="R94" s="14">
        <v>0</v>
      </c>
      <c r="S94" s="14">
        <v>0</v>
      </c>
      <c r="T94" s="14">
        <v>0</v>
      </c>
      <c r="U94" s="14">
        <f t="shared" si="14"/>
        <v>9913</v>
      </c>
      <c r="V94" s="14">
        <v>9913</v>
      </c>
      <c r="W94" s="14">
        <v>0</v>
      </c>
      <c r="X94" s="14">
        <v>0</v>
      </c>
      <c r="Y94" s="14">
        <v>0</v>
      </c>
      <c r="Z94" s="14">
        <v>0</v>
      </c>
      <c r="AA94" s="14">
        <f t="shared" si="15"/>
        <v>0</v>
      </c>
      <c r="AB94" s="14">
        <v>0</v>
      </c>
      <c r="AC94" s="14">
        <v>0</v>
      </c>
    </row>
    <row r="95" spans="1:29" ht="13.5">
      <c r="A95" s="25" t="s">
        <v>7</v>
      </c>
      <c r="B95" s="25" t="s">
        <v>177</v>
      </c>
      <c r="C95" s="26" t="s">
        <v>178</v>
      </c>
      <c r="D95" s="14">
        <f t="shared" si="8"/>
        <v>3973</v>
      </c>
      <c r="E95" s="14">
        <f t="shared" si="9"/>
        <v>0</v>
      </c>
      <c r="F95" s="14">
        <v>0</v>
      </c>
      <c r="G95" s="14">
        <v>0</v>
      </c>
      <c r="H95" s="14">
        <f t="shared" si="10"/>
        <v>0</v>
      </c>
      <c r="I95" s="14">
        <v>0</v>
      </c>
      <c r="J95" s="14">
        <v>0</v>
      </c>
      <c r="K95" s="14">
        <f t="shared" si="11"/>
        <v>3973</v>
      </c>
      <c r="L95" s="14">
        <v>2511</v>
      </c>
      <c r="M95" s="14">
        <v>1462</v>
      </c>
      <c r="N95" s="14">
        <f t="shared" si="12"/>
        <v>4837</v>
      </c>
      <c r="O95" s="14">
        <f t="shared" si="13"/>
        <v>2511</v>
      </c>
      <c r="P95" s="14">
        <v>2085</v>
      </c>
      <c r="Q95" s="14">
        <v>0</v>
      </c>
      <c r="R95" s="14">
        <v>426</v>
      </c>
      <c r="S95" s="14">
        <v>0</v>
      </c>
      <c r="T95" s="14">
        <v>0</v>
      </c>
      <c r="U95" s="14">
        <f t="shared" si="14"/>
        <v>1462</v>
      </c>
      <c r="V95" s="14">
        <v>1214</v>
      </c>
      <c r="W95" s="14">
        <v>0</v>
      </c>
      <c r="X95" s="14">
        <v>248</v>
      </c>
      <c r="Y95" s="14">
        <v>0</v>
      </c>
      <c r="Z95" s="14">
        <v>0</v>
      </c>
      <c r="AA95" s="14">
        <f t="shared" si="15"/>
        <v>864</v>
      </c>
      <c r="AB95" s="14">
        <v>864</v>
      </c>
      <c r="AC95" s="14">
        <v>0</v>
      </c>
    </row>
    <row r="96" spans="1:29" ht="13.5">
      <c r="A96" s="25" t="s">
        <v>7</v>
      </c>
      <c r="B96" s="25" t="s">
        <v>179</v>
      </c>
      <c r="C96" s="26" t="s">
        <v>4</v>
      </c>
      <c r="D96" s="14">
        <f t="shared" si="8"/>
        <v>6425</v>
      </c>
      <c r="E96" s="14">
        <f t="shared" si="9"/>
        <v>0</v>
      </c>
      <c r="F96" s="14">
        <v>0</v>
      </c>
      <c r="G96" s="14">
        <v>0</v>
      </c>
      <c r="H96" s="14">
        <f t="shared" si="10"/>
        <v>0</v>
      </c>
      <c r="I96" s="14">
        <v>0</v>
      </c>
      <c r="J96" s="14">
        <v>0</v>
      </c>
      <c r="K96" s="14">
        <f t="shared" si="11"/>
        <v>6425</v>
      </c>
      <c r="L96" s="14">
        <v>4555</v>
      </c>
      <c r="M96" s="14">
        <v>1870</v>
      </c>
      <c r="N96" s="14">
        <f t="shared" si="12"/>
        <v>6865</v>
      </c>
      <c r="O96" s="14">
        <f t="shared" si="13"/>
        <v>4555</v>
      </c>
      <c r="P96" s="14">
        <v>3782</v>
      </c>
      <c r="Q96" s="14">
        <v>0</v>
      </c>
      <c r="R96" s="14">
        <v>773</v>
      </c>
      <c r="S96" s="14">
        <v>0</v>
      </c>
      <c r="T96" s="14">
        <v>0</v>
      </c>
      <c r="U96" s="14">
        <f t="shared" si="14"/>
        <v>1870</v>
      </c>
      <c r="V96" s="14">
        <v>1552</v>
      </c>
      <c r="W96" s="14">
        <v>0</v>
      </c>
      <c r="X96" s="14">
        <v>318</v>
      </c>
      <c r="Y96" s="14">
        <v>0</v>
      </c>
      <c r="Z96" s="14">
        <v>0</v>
      </c>
      <c r="AA96" s="14">
        <f t="shared" si="15"/>
        <v>440</v>
      </c>
      <c r="AB96" s="14">
        <v>440</v>
      </c>
      <c r="AC96" s="14">
        <v>0</v>
      </c>
    </row>
    <row r="97" spans="1:29" ht="13.5">
      <c r="A97" s="25" t="s">
        <v>7</v>
      </c>
      <c r="B97" s="25" t="s">
        <v>180</v>
      </c>
      <c r="C97" s="26" t="s">
        <v>181</v>
      </c>
      <c r="D97" s="14">
        <f t="shared" si="8"/>
        <v>6498</v>
      </c>
      <c r="E97" s="14">
        <f t="shared" si="9"/>
        <v>0</v>
      </c>
      <c r="F97" s="14">
        <v>0</v>
      </c>
      <c r="G97" s="14">
        <v>0</v>
      </c>
      <c r="H97" s="14">
        <f t="shared" si="10"/>
        <v>0</v>
      </c>
      <c r="I97" s="14">
        <v>0</v>
      </c>
      <c r="J97" s="14">
        <v>0</v>
      </c>
      <c r="K97" s="14">
        <f t="shared" si="11"/>
        <v>6498</v>
      </c>
      <c r="L97" s="14">
        <v>4900</v>
      </c>
      <c r="M97" s="14">
        <v>1598</v>
      </c>
      <c r="N97" s="14">
        <f t="shared" si="12"/>
        <v>8628</v>
      </c>
      <c r="O97" s="14">
        <f t="shared" si="13"/>
        <v>4900</v>
      </c>
      <c r="P97" s="14">
        <v>4068</v>
      </c>
      <c r="Q97" s="14">
        <v>0</v>
      </c>
      <c r="R97" s="14">
        <v>832</v>
      </c>
      <c r="S97" s="14">
        <v>0</v>
      </c>
      <c r="T97" s="14">
        <v>0</v>
      </c>
      <c r="U97" s="14">
        <f t="shared" si="14"/>
        <v>1598</v>
      </c>
      <c r="V97" s="14">
        <v>1327</v>
      </c>
      <c r="W97" s="14">
        <v>0</v>
      </c>
      <c r="X97" s="14">
        <v>271</v>
      </c>
      <c r="Y97" s="14">
        <v>0</v>
      </c>
      <c r="Z97" s="14">
        <v>0</v>
      </c>
      <c r="AA97" s="14">
        <f t="shared" si="15"/>
        <v>2130</v>
      </c>
      <c r="AB97" s="14">
        <v>2130</v>
      </c>
      <c r="AC97" s="14">
        <v>0</v>
      </c>
    </row>
    <row r="98" spans="1:29" ht="13.5">
      <c r="A98" s="25" t="s">
        <v>7</v>
      </c>
      <c r="B98" s="25" t="s">
        <v>182</v>
      </c>
      <c r="C98" s="26" t="s">
        <v>183</v>
      </c>
      <c r="D98" s="14">
        <f t="shared" si="8"/>
        <v>9405</v>
      </c>
      <c r="E98" s="14">
        <f t="shared" si="9"/>
        <v>0</v>
      </c>
      <c r="F98" s="14">
        <v>0</v>
      </c>
      <c r="G98" s="14">
        <v>0</v>
      </c>
      <c r="H98" s="14">
        <f t="shared" si="10"/>
        <v>0</v>
      </c>
      <c r="I98" s="14">
        <v>0</v>
      </c>
      <c r="J98" s="14">
        <v>0</v>
      </c>
      <c r="K98" s="14">
        <f t="shared" si="11"/>
        <v>9405</v>
      </c>
      <c r="L98" s="14">
        <v>7523</v>
      </c>
      <c r="M98" s="14">
        <v>1882</v>
      </c>
      <c r="N98" s="14">
        <f t="shared" si="12"/>
        <v>9446</v>
      </c>
      <c r="O98" s="14">
        <f t="shared" si="13"/>
        <v>7523</v>
      </c>
      <c r="P98" s="14">
        <v>0</v>
      </c>
      <c r="Q98" s="14">
        <v>0</v>
      </c>
      <c r="R98" s="14">
        <v>600</v>
      </c>
      <c r="S98" s="14">
        <v>6923</v>
      </c>
      <c r="T98" s="14">
        <v>0</v>
      </c>
      <c r="U98" s="14">
        <f t="shared" si="14"/>
        <v>1882</v>
      </c>
      <c r="V98" s="14">
        <v>0</v>
      </c>
      <c r="W98" s="14">
        <v>0</v>
      </c>
      <c r="X98" s="14">
        <v>0</v>
      </c>
      <c r="Y98" s="14">
        <v>1882</v>
      </c>
      <c r="Z98" s="14">
        <v>0</v>
      </c>
      <c r="AA98" s="14">
        <f t="shared" si="15"/>
        <v>41</v>
      </c>
      <c r="AB98" s="14">
        <v>33</v>
      </c>
      <c r="AC98" s="14">
        <v>8</v>
      </c>
    </row>
    <row r="99" spans="1:29" ht="13.5">
      <c r="A99" s="25" t="s">
        <v>7</v>
      </c>
      <c r="B99" s="25" t="s">
        <v>184</v>
      </c>
      <c r="C99" s="26" t="s">
        <v>185</v>
      </c>
      <c r="D99" s="14">
        <f t="shared" si="8"/>
        <v>5535</v>
      </c>
      <c r="E99" s="14">
        <f t="shared" si="9"/>
        <v>0</v>
      </c>
      <c r="F99" s="14">
        <v>0</v>
      </c>
      <c r="G99" s="14">
        <v>0</v>
      </c>
      <c r="H99" s="14">
        <f t="shared" si="10"/>
        <v>0</v>
      </c>
      <c r="I99" s="14">
        <v>0</v>
      </c>
      <c r="J99" s="14">
        <v>0</v>
      </c>
      <c r="K99" s="14">
        <f t="shared" si="11"/>
        <v>5535</v>
      </c>
      <c r="L99" s="14">
        <v>4735</v>
      </c>
      <c r="M99" s="14">
        <v>800</v>
      </c>
      <c r="N99" s="14">
        <f t="shared" si="12"/>
        <v>5540</v>
      </c>
      <c r="O99" s="14">
        <f t="shared" si="13"/>
        <v>4735</v>
      </c>
      <c r="P99" s="14">
        <v>4735</v>
      </c>
      <c r="Q99" s="14">
        <v>0</v>
      </c>
      <c r="R99" s="14">
        <v>0</v>
      </c>
      <c r="S99" s="14">
        <v>0</v>
      </c>
      <c r="T99" s="14">
        <v>0</v>
      </c>
      <c r="U99" s="14">
        <f t="shared" si="14"/>
        <v>800</v>
      </c>
      <c r="V99" s="14">
        <v>800</v>
      </c>
      <c r="W99" s="14">
        <v>0</v>
      </c>
      <c r="X99" s="14">
        <v>0</v>
      </c>
      <c r="Y99" s="14">
        <v>0</v>
      </c>
      <c r="Z99" s="14">
        <v>0</v>
      </c>
      <c r="AA99" s="14">
        <f t="shared" si="15"/>
        <v>5</v>
      </c>
      <c r="AB99" s="14">
        <v>5</v>
      </c>
      <c r="AC99" s="14">
        <v>0</v>
      </c>
    </row>
    <row r="100" spans="1:29" ht="13.5">
      <c r="A100" s="25" t="s">
        <v>7</v>
      </c>
      <c r="B100" s="25" t="s">
        <v>186</v>
      </c>
      <c r="C100" s="26" t="s">
        <v>187</v>
      </c>
      <c r="D100" s="14">
        <f t="shared" si="8"/>
        <v>6964</v>
      </c>
      <c r="E100" s="14">
        <f t="shared" si="9"/>
        <v>0</v>
      </c>
      <c r="F100" s="14">
        <v>0</v>
      </c>
      <c r="G100" s="14">
        <v>0</v>
      </c>
      <c r="H100" s="14">
        <f t="shared" si="10"/>
        <v>0</v>
      </c>
      <c r="I100" s="14">
        <v>0</v>
      </c>
      <c r="J100" s="14">
        <v>0</v>
      </c>
      <c r="K100" s="14">
        <f t="shared" si="11"/>
        <v>6964</v>
      </c>
      <c r="L100" s="14">
        <v>5976</v>
      </c>
      <c r="M100" s="14">
        <v>988</v>
      </c>
      <c r="N100" s="14">
        <f t="shared" si="12"/>
        <v>7176</v>
      </c>
      <c r="O100" s="14">
        <f t="shared" si="13"/>
        <v>5976</v>
      </c>
      <c r="P100" s="14">
        <v>4962</v>
      </c>
      <c r="Q100" s="14">
        <v>0</v>
      </c>
      <c r="R100" s="14">
        <v>1014</v>
      </c>
      <c r="S100" s="14">
        <v>0</v>
      </c>
      <c r="T100" s="14">
        <v>0</v>
      </c>
      <c r="U100" s="14">
        <f t="shared" si="14"/>
        <v>988</v>
      </c>
      <c r="V100" s="14">
        <v>820</v>
      </c>
      <c r="W100" s="14">
        <v>0</v>
      </c>
      <c r="X100" s="14">
        <v>168</v>
      </c>
      <c r="Y100" s="14">
        <v>0</v>
      </c>
      <c r="Z100" s="14">
        <v>0</v>
      </c>
      <c r="AA100" s="14">
        <f t="shared" si="15"/>
        <v>212</v>
      </c>
      <c r="AB100" s="14">
        <v>212</v>
      </c>
      <c r="AC100" s="14">
        <v>0</v>
      </c>
    </row>
    <row r="101" spans="1:29" ht="13.5">
      <c r="A101" s="25" t="s">
        <v>7</v>
      </c>
      <c r="B101" s="25" t="s">
        <v>188</v>
      </c>
      <c r="C101" s="26" t="s">
        <v>189</v>
      </c>
      <c r="D101" s="14">
        <f>E101+H101+K101</f>
        <v>2940</v>
      </c>
      <c r="E101" s="14">
        <f>F101+G101</f>
        <v>0</v>
      </c>
      <c r="F101" s="14">
        <v>0</v>
      </c>
      <c r="G101" s="14">
        <v>0</v>
      </c>
      <c r="H101" s="14">
        <f>I101+J101</f>
        <v>0</v>
      </c>
      <c r="I101" s="14">
        <v>0</v>
      </c>
      <c r="J101" s="14">
        <v>0</v>
      </c>
      <c r="K101" s="14">
        <f>L101+M101</f>
        <v>2940</v>
      </c>
      <c r="L101" s="14">
        <v>2338</v>
      </c>
      <c r="M101" s="14">
        <v>602</v>
      </c>
      <c r="N101" s="14">
        <f>O101+U101+AA101</f>
        <v>2955</v>
      </c>
      <c r="O101" s="14">
        <f>SUM(P101:T101)</f>
        <v>2338</v>
      </c>
      <c r="P101" s="14">
        <v>2338</v>
      </c>
      <c r="Q101" s="14">
        <v>0</v>
      </c>
      <c r="R101" s="14">
        <v>0</v>
      </c>
      <c r="S101" s="14">
        <v>0</v>
      </c>
      <c r="T101" s="14">
        <v>0</v>
      </c>
      <c r="U101" s="14">
        <f>SUM(V101:Z101)</f>
        <v>602</v>
      </c>
      <c r="V101" s="14">
        <v>602</v>
      </c>
      <c r="W101" s="14">
        <v>0</v>
      </c>
      <c r="X101" s="14">
        <v>0</v>
      </c>
      <c r="Y101" s="14">
        <v>0</v>
      </c>
      <c r="Z101" s="14">
        <v>0</v>
      </c>
      <c r="AA101" s="14">
        <f>AB101+AC101</f>
        <v>15</v>
      </c>
      <c r="AB101" s="14">
        <v>15</v>
      </c>
      <c r="AC101" s="14">
        <v>0</v>
      </c>
    </row>
    <row r="102" spans="1:29" ht="13.5">
      <c r="A102" s="25" t="s">
        <v>7</v>
      </c>
      <c r="B102" s="25" t="s">
        <v>190</v>
      </c>
      <c r="C102" s="26" t="s">
        <v>191</v>
      </c>
      <c r="D102" s="14">
        <f>E102+H102+K102</f>
        <v>2479</v>
      </c>
      <c r="E102" s="14">
        <f>F102+G102</f>
        <v>0</v>
      </c>
      <c r="F102" s="14">
        <v>0</v>
      </c>
      <c r="G102" s="14">
        <v>0</v>
      </c>
      <c r="H102" s="14">
        <f>I102+J102</f>
        <v>0</v>
      </c>
      <c r="I102" s="14">
        <v>0</v>
      </c>
      <c r="J102" s="14">
        <v>0</v>
      </c>
      <c r="K102" s="14">
        <f>L102+M102</f>
        <v>2479</v>
      </c>
      <c r="L102" s="14">
        <v>2151</v>
      </c>
      <c r="M102" s="14">
        <v>328</v>
      </c>
      <c r="N102" s="14">
        <f>O102+U102+AA102</f>
        <v>2499</v>
      </c>
      <c r="O102" s="14">
        <f>SUM(P102:T102)</f>
        <v>2151</v>
      </c>
      <c r="P102" s="14">
        <v>2151</v>
      </c>
      <c r="Q102" s="14">
        <v>0</v>
      </c>
      <c r="R102" s="14">
        <v>0</v>
      </c>
      <c r="S102" s="14">
        <v>0</v>
      </c>
      <c r="T102" s="14">
        <v>0</v>
      </c>
      <c r="U102" s="14">
        <f>SUM(V102:Z102)</f>
        <v>328</v>
      </c>
      <c r="V102" s="14">
        <v>328</v>
      </c>
      <c r="W102" s="14">
        <v>0</v>
      </c>
      <c r="X102" s="14">
        <v>0</v>
      </c>
      <c r="Y102" s="14">
        <v>0</v>
      </c>
      <c r="Z102" s="14">
        <v>0</v>
      </c>
      <c r="AA102" s="14">
        <f>AB102+AC102</f>
        <v>20</v>
      </c>
      <c r="AB102" s="14">
        <v>20</v>
      </c>
      <c r="AC102" s="14">
        <v>0</v>
      </c>
    </row>
    <row r="103" spans="1:29" ht="13.5">
      <c r="A103" s="65" t="s">
        <v>192</v>
      </c>
      <c r="B103" s="66"/>
      <c r="C103" s="66"/>
      <c r="D103" s="14">
        <f aca="true" t="shared" si="16" ref="D103:AC103">SUM(D6:D102)</f>
        <v>1646035</v>
      </c>
      <c r="E103" s="14">
        <f t="shared" si="16"/>
        <v>80692</v>
      </c>
      <c r="F103" s="14">
        <f t="shared" si="16"/>
        <v>78894</v>
      </c>
      <c r="G103" s="14">
        <f t="shared" si="16"/>
        <v>1798</v>
      </c>
      <c r="H103" s="14">
        <f t="shared" si="16"/>
        <v>318535</v>
      </c>
      <c r="I103" s="14">
        <f t="shared" si="16"/>
        <v>314215</v>
      </c>
      <c r="J103" s="14">
        <f t="shared" si="16"/>
        <v>4320</v>
      </c>
      <c r="K103" s="14">
        <f t="shared" si="16"/>
        <v>1246808</v>
      </c>
      <c r="L103" s="14">
        <f t="shared" si="16"/>
        <v>762803</v>
      </c>
      <c r="M103" s="14">
        <f t="shared" si="16"/>
        <v>484005</v>
      </c>
      <c r="N103" s="14">
        <f t="shared" si="16"/>
        <v>1663661</v>
      </c>
      <c r="O103" s="14">
        <f t="shared" si="16"/>
        <v>1155912</v>
      </c>
      <c r="P103" s="14">
        <f t="shared" si="16"/>
        <v>800860</v>
      </c>
      <c r="Q103" s="14">
        <f t="shared" si="16"/>
        <v>140761</v>
      </c>
      <c r="R103" s="14">
        <f t="shared" si="16"/>
        <v>207150</v>
      </c>
      <c r="S103" s="14">
        <f t="shared" si="16"/>
        <v>6923</v>
      </c>
      <c r="T103" s="14">
        <f t="shared" si="16"/>
        <v>218</v>
      </c>
      <c r="U103" s="14">
        <f t="shared" si="16"/>
        <v>490123</v>
      </c>
      <c r="V103" s="14">
        <f t="shared" si="16"/>
        <v>318100</v>
      </c>
      <c r="W103" s="14">
        <f t="shared" si="16"/>
        <v>69427</v>
      </c>
      <c r="X103" s="14">
        <f t="shared" si="16"/>
        <v>100027</v>
      </c>
      <c r="Y103" s="14">
        <f t="shared" si="16"/>
        <v>2339</v>
      </c>
      <c r="Z103" s="14">
        <f t="shared" si="16"/>
        <v>230</v>
      </c>
      <c r="AA103" s="14">
        <f t="shared" si="16"/>
        <v>17626</v>
      </c>
      <c r="AB103" s="14">
        <f t="shared" si="16"/>
        <v>17533</v>
      </c>
      <c r="AC103" s="14">
        <f t="shared" si="16"/>
        <v>93</v>
      </c>
    </row>
  </sheetData>
  <mergeCells count="7">
    <mergeCell ref="H3:J3"/>
    <mergeCell ref="K3:M3"/>
    <mergeCell ref="A103:C103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2003-02-07T13:14:31Z</dcterms:modified>
  <cp:category/>
  <cp:version/>
  <cp:contentType/>
  <cp:contentStatus/>
</cp:coreProperties>
</file>