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'し尿処理の状況'!$A$2:$AC$92</definedName>
    <definedName name="_xlnm.Print_Area" localSheetId="0">'水洗化人口等'!$A$2:$U$93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<sst xmlns="http://schemas.openxmlformats.org/spreadsheetml/2006/main" count="965" uniqueCount="222">
  <si>
    <t>府中市</t>
  </si>
  <si>
    <t>高野町</t>
  </si>
  <si>
    <t>佐伯町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</si>
  <si>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</si>
  <si>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</si>
  <si>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</si>
  <si>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</si>
  <si>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</si>
  <si>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</si>
  <si>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</si>
  <si>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</si>
  <si>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</si>
  <si>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</si>
  <si>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</si>
  <si>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</si>
  <si>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</si>
  <si>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</si>
  <si>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</si>
  <si>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</si>
  <si>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</si>
  <si>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</si>
  <si>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</si>
  <si>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</si>
  <si>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</si>
  <si>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</si>
  <si>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</si>
  <si>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</si>
  <si>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</si>
  <si>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</si>
  <si>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</si>
  <si>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</si>
  <si>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</si>
  <si>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</si>
  <si>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</si>
  <si>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</si>
  <si>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</si>
  <si>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</si>
  <si>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</si>
  <si>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</si>
  <si>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</si>
  <si>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</si>
  <si>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</si>
  <si>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</si>
  <si>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</si>
  <si>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</si>
  <si>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</si>
  <si>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</si>
  <si>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</si>
  <si>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</si>
  <si>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</si>
  <si>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</si>
  <si>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</si>
  <si>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</si>
  <si>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</si>
  <si>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</si>
  <si>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</si>
  <si>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</si>
  <si>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</si>
  <si>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</si>
  <si>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</si>
  <si>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</si>
  <si>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</si>
  <si>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</si>
  <si>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</si>
  <si>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</si>
  <si>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</si>
  <si>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</si>
  <si>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</si>
  <si>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</si>
  <si>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</si>
  <si>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</si>
  <si>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</si>
  <si>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</si>
  <si>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</si>
  <si>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</si>
  <si>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</si>
  <si>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</si>
  <si>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</si>
  <si>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</si>
  <si>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</si>
  <si>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</si>
  <si>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</si>
  <si>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</si>
  <si>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</si>
  <si>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</si>
  <si>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</si>
  <si>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</si>
  <si>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</si>
  <si>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</si>
  <si>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</si>
  <si>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</si>
  <si>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</si>
  <si>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</si>
  <si>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</si>
  <si>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</si>
  <si>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</si>
  <si>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</si>
  <si>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</si>
  <si>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</si>
  <si>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</si>
  <si>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</si>
  <si>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</si>
  <si>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</si>
  <si>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</si>
  <si>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</si>
  <si>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</si>
  <si>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</si>
  <si>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</si>
  <si>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</si>
  <si>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</si>
  <si>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</si>
  <si>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</si>
  <si>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</si>
  <si>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</si>
  <si>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</si>
  <si>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</si>
  <si>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</si>
  <si>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</si>
  <si>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</si>
  <si>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</si>
  <si>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</si>
  <si>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</si>
  <si>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</si>
  <si>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</si>
  <si>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</si>
  <si>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</si>
  <si>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</si>
  <si>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</si>
  <si>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</si>
  <si>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</si>
  <si>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</si>
  <si>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</si>
  <si>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</si>
  <si>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</si>
  <si>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</si>
  <si>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</si>
  <si>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</si>
  <si>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</si>
  <si>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</si>
  <si>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</si>
  <si>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</si>
  <si>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</si>
  <si>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</si>
  <si>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</si>
  <si>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</si>
  <si>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</si>
  <si>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</si>
  <si>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</si>
  <si>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</si>
  <si>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</si>
  <si>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</si>
  <si>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</si>
  <si>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</si>
  <si>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</si>
  <si>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</si>
  <si>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</si>
  <si>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</si>
  <si>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</si>
  <si>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</si>
  <si>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</si>
  <si>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</si>
  <si>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</si>
  <si>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</si>
  <si>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</si>
  <si>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</si>
  <si>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</si>
  <si>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</si>
  <si>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</si>
  <si>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</si>
  <si>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</si>
  <si>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</si>
  <si>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</si>
  <si>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</si>
  <si>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</si>
  <si>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</si>
  <si>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</si>
  <si>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</si>
  <si>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</si>
  <si>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</si>
  <si>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</si>
  <si>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</si>
  <si>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</si>
  <si>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</si>
  <si>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</si>
  <si>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</si>
  <si>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</si>
  <si>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</si>
  <si>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</si>
  <si>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</si>
  <si>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</si>
  <si>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</si>
  <si>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</si>
  <si>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</si>
  <si>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</si>
  <si>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</si>
  <si>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</si>
  <si>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</si>
  <si>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</si>
  <si>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</si>
  <si>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</si>
  <si>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</si>
  <si>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</si>
  <si>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</si>
  <si>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</si>
  <si>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</si>
  <si>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</si>
  <si>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</si>
  <si>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</si>
  <si>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</si>
  <si>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</si>
  <si>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</si>
  <si>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</si>
  <si>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</si>
  <si>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</si>
  <si>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</si>
  <si>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大野町</t>
  </si>
  <si>
    <t>大和町</t>
  </si>
  <si>
    <t>河内町</t>
  </si>
  <si>
    <t>千代田町</t>
  </si>
  <si>
    <t>八千代町</t>
  </si>
  <si>
    <t>三和町</t>
  </si>
  <si>
    <t>吉田町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</si>
</sst>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186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188</v>
      </c>
      <c r="B2" s="49" t="s">
        <v>189</v>
      </c>
      <c r="C2" s="52" t="s">
        <v>190</v>
      </c>
      <c r="D2" s="5" t="s">
        <v>191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192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193</v>
      </c>
      <c r="F3" s="27"/>
      <c r="G3" s="27"/>
      <c r="H3" s="31"/>
      <c r="I3" s="7" t="s">
        <v>194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195</v>
      </c>
      <c r="F4" s="36" t="s">
        <v>196</v>
      </c>
      <c r="G4" s="36" t="s">
        <v>197</v>
      </c>
      <c r="H4" s="36" t="s">
        <v>198</v>
      </c>
      <c r="I4" s="6" t="s">
        <v>195</v>
      </c>
      <c r="J4" s="36" t="s">
        <v>199</v>
      </c>
      <c r="K4" s="36" t="s">
        <v>200</v>
      </c>
      <c r="L4" s="36" t="s">
        <v>201</v>
      </c>
      <c r="M4" s="36" t="s">
        <v>202</v>
      </c>
      <c r="N4" s="36" t="s">
        <v>203</v>
      </c>
      <c r="O4" s="40" t="s">
        <v>204</v>
      </c>
      <c r="P4" s="8"/>
      <c r="Q4" s="36" t="s">
        <v>205</v>
      </c>
      <c r="R4" s="36" t="s">
        <v>206</v>
      </c>
      <c r="S4" s="36" t="s">
        <v>207</v>
      </c>
      <c r="T4" s="38" t="s">
        <v>208</v>
      </c>
      <c r="U4" s="38" t="s">
        <v>209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210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211</v>
      </c>
      <c r="E6" s="10" t="s">
        <v>211</v>
      </c>
      <c r="F6" s="11" t="s">
        <v>212</v>
      </c>
      <c r="G6" s="10" t="s">
        <v>211</v>
      </c>
      <c r="H6" s="10" t="s">
        <v>211</v>
      </c>
      <c r="I6" s="10" t="s">
        <v>211</v>
      </c>
      <c r="J6" s="11" t="s">
        <v>212</v>
      </c>
      <c r="K6" s="10" t="s">
        <v>211</v>
      </c>
      <c r="L6" s="11" t="s">
        <v>212</v>
      </c>
      <c r="M6" s="10" t="s">
        <v>211</v>
      </c>
      <c r="N6" s="11" t="s">
        <v>212</v>
      </c>
      <c r="O6" s="10" t="s">
        <v>211</v>
      </c>
      <c r="P6" s="10" t="s">
        <v>211</v>
      </c>
      <c r="Q6" s="11" t="s">
        <v>212</v>
      </c>
      <c r="R6" s="45"/>
      <c r="S6" s="45"/>
      <c r="T6" s="45"/>
      <c r="U6" s="39"/>
    </row>
    <row r="7" spans="1:21" ht="13.5">
      <c r="A7" s="25" t="s">
        <v>3</v>
      </c>
      <c r="B7" s="25" t="s">
        <v>4</v>
      </c>
      <c r="C7" s="26" t="s">
        <v>5</v>
      </c>
      <c r="D7" s="12">
        <f>E7+I7</f>
        <v>1112447</v>
      </c>
      <c r="E7" s="12">
        <f>G7+H7</f>
        <v>95243</v>
      </c>
      <c r="F7" s="13">
        <f aca="true" t="shared" si="0" ref="F7:F52">E7/D7*100</f>
        <v>8.561576416674232</v>
      </c>
      <c r="G7" s="14">
        <v>90691</v>
      </c>
      <c r="H7" s="14">
        <v>4552</v>
      </c>
      <c r="I7" s="12">
        <f>K7+M7+O7</f>
        <v>1017204</v>
      </c>
      <c r="J7" s="13">
        <f aca="true" t="shared" si="1" ref="J7:J52">I7/D7*100</f>
        <v>91.43842358332577</v>
      </c>
      <c r="K7" s="14">
        <v>897057</v>
      </c>
      <c r="L7" s="13">
        <f aca="true" t="shared" si="2" ref="L7:L52">K7/D7*100</f>
        <v>80.63817871772767</v>
      </c>
      <c r="M7" s="14">
        <v>0</v>
      </c>
      <c r="N7" s="13">
        <f aca="true" t="shared" si="3" ref="N7:N52">M7/D7*100</f>
        <v>0</v>
      </c>
      <c r="O7" s="14">
        <v>120147</v>
      </c>
      <c r="P7" s="14">
        <v>48880</v>
      </c>
      <c r="Q7" s="13">
        <f>O7/D7*100</f>
        <v>10.80024486559809</v>
      </c>
      <c r="R7" s="15" t="s">
        <v>213</v>
      </c>
      <c r="S7" s="15" t="s">
        <v>214</v>
      </c>
      <c r="T7" s="15" t="s">
        <v>214</v>
      </c>
      <c r="U7" s="15" t="s">
        <v>214</v>
      </c>
    </row>
    <row r="8" spans="1:21" ht="13.5">
      <c r="A8" s="25" t="s">
        <v>3</v>
      </c>
      <c r="B8" s="25" t="s">
        <v>6</v>
      </c>
      <c r="C8" s="26" t="s">
        <v>7</v>
      </c>
      <c r="D8" s="12">
        <f>E8+I8</f>
        <v>204925</v>
      </c>
      <c r="E8" s="12">
        <f>G8+H8</f>
        <v>27022</v>
      </c>
      <c r="F8" s="13">
        <f t="shared" si="0"/>
        <v>13.186287666219348</v>
      </c>
      <c r="G8" s="14">
        <v>27022</v>
      </c>
      <c r="H8" s="14">
        <v>0</v>
      </c>
      <c r="I8" s="12">
        <f>K8+M8+O8</f>
        <v>177903</v>
      </c>
      <c r="J8" s="13">
        <f t="shared" si="1"/>
        <v>86.81371233378064</v>
      </c>
      <c r="K8" s="14">
        <v>171770</v>
      </c>
      <c r="L8" s="13">
        <f t="shared" si="2"/>
        <v>83.82091008905698</v>
      </c>
      <c r="M8" s="14">
        <v>0</v>
      </c>
      <c r="N8" s="13">
        <f t="shared" si="3"/>
        <v>0</v>
      </c>
      <c r="O8" s="14">
        <v>6133</v>
      </c>
      <c r="P8" s="14">
        <v>5992</v>
      </c>
      <c r="Q8" s="13">
        <f>O8/D8*100</f>
        <v>2.9928022447236793</v>
      </c>
      <c r="R8" s="15" t="s">
        <v>214</v>
      </c>
      <c r="S8" s="15" t="s">
        <v>213</v>
      </c>
      <c r="T8" s="15" t="s">
        <v>214</v>
      </c>
      <c r="U8" s="15" t="s">
        <v>214</v>
      </c>
    </row>
    <row r="9" spans="1:21" ht="13.5">
      <c r="A9" s="25" t="s">
        <v>3</v>
      </c>
      <c r="B9" s="25" t="s">
        <v>8</v>
      </c>
      <c r="C9" s="26" t="s">
        <v>9</v>
      </c>
      <c r="D9" s="12">
        <f>E9+I9</f>
        <v>32780</v>
      </c>
      <c r="E9" s="12">
        <f>G9+H9</f>
        <v>15212</v>
      </c>
      <c r="F9" s="13">
        <f t="shared" si="0"/>
        <v>46.40634533251983</v>
      </c>
      <c r="G9" s="14">
        <v>15212</v>
      </c>
      <c r="H9" s="14">
        <v>0</v>
      </c>
      <c r="I9" s="12">
        <f>K9+M9+O9</f>
        <v>17568</v>
      </c>
      <c r="J9" s="13">
        <f t="shared" si="1"/>
        <v>53.59365466748017</v>
      </c>
      <c r="K9" s="14">
        <v>0</v>
      </c>
      <c r="L9" s="13">
        <f t="shared" si="2"/>
        <v>0</v>
      </c>
      <c r="M9" s="14">
        <v>0</v>
      </c>
      <c r="N9" s="13">
        <f t="shared" si="3"/>
        <v>0</v>
      </c>
      <c r="O9" s="14">
        <v>17568</v>
      </c>
      <c r="P9" s="14">
        <v>4666</v>
      </c>
      <c r="Q9" s="13">
        <f>O9/D9*100</f>
        <v>53.59365466748017</v>
      </c>
      <c r="R9" s="15" t="s">
        <v>213</v>
      </c>
      <c r="S9" s="15" t="s">
        <v>214</v>
      </c>
      <c r="T9" s="15" t="s">
        <v>214</v>
      </c>
      <c r="U9" s="15" t="s">
        <v>214</v>
      </c>
    </row>
    <row r="10" spans="1:21" ht="13.5">
      <c r="A10" s="25" t="s">
        <v>3</v>
      </c>
      <c r="B10" s="25" t="s">
        <v>10</v>
      </c>
      <c r="C10" s="26" t="s">
        <v>11</v>
      </c>
      <c r="D10" s="12">
        <f>E10+I10</f>
        <v>82439</v>
      </c>
      <c r="E10" s="12">
        <f>G10+H10</f>
        <v>38313</v>
      </c>
      <c r="F10" s="13">
        <f t="shared" si="0"/>
        <v>46.474362862237534</v>
      </c>
      <c r="G10" s="14">
        <v>37913</v>
      </c>
      <c r="H10" s="14">
        <v>400</v>
      </c>
      <c r="I10" s="12">
        <f>K10+M10+O10</f>
        <v>44126</v>
      </c>
      <c r="J10" s="13">
        <f t="shared" si="1"/>
        <v>53.52563713776247</v>
      </c>
      <c r="K10" s="14">
        <v>8067</v>
      </c>
      <c r="L10" s="13">
        <f t="shared" si="2"/>
        <v>9.785417096277248</v>
      </c>
      <c r="M10" s="14">
        <v>0</v>
      </c>
      <c r="N10" s="13">
        <f t="shared" si="3"/>
        <v>0</v>
      </c>
      <c r="O10" s="14">
        <v>36059</v>
      </c>
      <c r="P10" s="14">
        <v>11691</v>
      </c>
      <c r="Q10" s="13">
        <f>O10/D10*100</f>
        <v>43.740220041485216</v>
      </c>
      <c r="R10" s="15" t="s">
        <v>214</v>
      </c>
      <c r="S10" s="15" t="s">
        <v>213</v>
      </c>
      <c r="T10" s="15" t="s">
        <v>214</v>
      </c>
      <c r="U10" s="15" t="s">
        <v>214</v>
      </c>
    </row>
    <row r="11" spans="1:21" ht="13.5">
      <c r="A11" s="25" t="s">
        <v>3</v>
      </c>
      <c r="B11" s="25" t="s">
        <v>12</v>
      </c>
      <c r="C11" s="26" t="s">
        <v>13</v>
      </c>
      <c r="D11" s="12">
        <f>E11+I11</f>
        <v>94175</v>
      </c>
      <c r="E11" s="12">
        <f>G11+H11</f>
        <v>38642</v>
      </c>
      <c r="F11" s="13">
        <f t="shared" si="0"/>
        <v>41.032121051234405</v>
      </c>
      <c r="G11" s="14">
        <v>38297</v>
      </c>
      <c r="H11" s="14">
        <v>345</v>
      </c>
      <c r="I11" s="12">
        <f>K11+M11+O11</f>
        <v>55533</v>
      </c>
      <c r="J11" s="13">
        <f t="shared" si="1"/>
        <v>58.967878948765595</v>
      </c>
      <c r="K11" s="14">
        <v>6504</v>
      </c>
      <c r="L11" s="13">
        <f t="shared" si="2"/>
        <v>6.90629147863021</v>
      </c>
      <c r="M11" s="14">
        <v>0</v>
      </c>
      <c r="N11" s="13">
        <f t="shared" si="3"/>
        <v>0</v>
      </c>
      <c r="O11" s="14">
        <v>49029</v>
      </c>
      <c r="P11" s="14">
        <v>12642</v>
      </c>
      <c r="Q11" s="13">
        <f>O11/D11*100</f>
        <v>52.061587470135386</v>
      </c>
      <c r="R11" s="15" t="s">
        <v>213</v>
      </c>
      <c r="S11" s="15" t="s">
        <v>214</v>
      </c>
      <c r="T11" s="15" t="s">
        <v>214</v>
      </c>
      <c r="U11" s="15" t="s">
        <v>214</v>
      </c>
    </row>
    <row r="12" spans="1:21" ht="13.5">
      <c r="A12" s="25" t="s">
        <v>3</v>
      </c>
      <c r="B12" s="25" t="s">
        <v>14</v>
      </c>
      <c r="C12" s="26" t="s">
        <v>15</v>
      </c>
      <c r="D12" s="12">
        <f aca="true" t="shared" si="4" ref="D12:D75">E12+I12</f>
        <v>29238</v>
      </c>
      <c r="E12" s="12">
        <f aca="true" t="shared" si="5" ref="E12:E75">G12+H12</f>
        <v>14690</v>
      </c>
      <c r="F12" s="13">
        <f t="shared" si="0"/>
        <v>50.2428346672139</v>
      </c>
      <c r="G12" s="14">
        <v>14643</v>
      </c>
      <c r="H12" s="14">
        <v>47</v>
      </c>
      <c r="I12" s="12">
        <f aca="true" t="shared" si="6" ref="I12:I75">K12+M12+O12</f>
        <v>14548</v>
      </c>
      <c r="J12" s="13">
        <f t="shared" si="1"/>
        <v>49.7571653327861</v>
      </c>
      <c r="K12" s="14">
        <v>0</v>
      </c>
      <c r="L12" s="13">
        <f t="shared" si="2"/>
        <v>0</v>
      </c>
      <c r="M12" s="14">
        <v>0</v>
      </c>
      <c r="N12" s="13">
        <f t="shared" si="3"/>
        <v>0</v>
      </c>
      <c r="O12" s="14">
        <v>14548</v>
      </c>
      <c r="P12" s="14">
        <v>3574</v>
      </c>
      <c r="Q12" s="13">
        <f aca="true" t="shared" si="7" ref="Q12:Q75">O12/D12*100</f>
        <v>49.7571653327861</v>
      </c>
      <c r="R12" s="15" t="s">
        <v>213</v>
      </c>
      <c r="S12" s="15" t="s">
        <v>214</v>
      </c>
      <c r="T12" s="15" t="s">
        <v>214</v>
      </c>
      <c r="U12" s="15" t="s">
        <v>214</v>
      </c>
    </row>
    <row r="13" spans="1:21" ht="13.5">
      <c r="A13" s="25" t="s">
        <v>3</v>
      </c>
      <c r="B13" s="25" t="s">
        <v>16</v>
      </c>
      <c r="C13" s="26" t="s">
        <v>17</v>
      </c>
      <c r="D13" s="12">
        <f t="shared" si="4"/>
        <v>381256</v>
      </c>
      <c r="E13" s="12">
        <f t="shared" si="5"/>
        <v>66511</v>
      </c>
      <c r="F13" s="13">
        <f t="shared" si="0"/>
        <v>17.445233648781922</v>
      </c>
      <c r="G13" s="14">
        <v>60937</v>
      </c>
      <c r="H13" s="14">
        <v>5574</v>
      </c>
      <c r="I13" s="12">
        <f t="shared" si="6"/>
        <v>314745</v>
      </c>
      <c r="J13" s="13">
        <f t="shared" si="1"/>
        <v>82.55476635121808</v>
      </c>
      <c r="K13" s="14">
        <v>220322</v>
      </c>
      <c r="L13" s="13">
        <f t="shared" si="2"/>
        <v>57.788467591329706</v>
      </c>
      <c r="M13" s="14">
        <v>0</v>
      </c>
      <c r="N13" s="13">
        <f t="shared" si="3"/>
        <v>0</v>
      </c>
      <c r="O13" s="14">
        <v>94423</v>
      </c>
      <c r="P13" s="14">
        <v>16213</v>
      </c>
      <c r="Q13" s="13">
        <f t="shared" si="7"/>
        <v>24.766298759888368</v>
      </c>
      <c r="R13" s="15" t="s">
        <v>214</v>
      </c>
      <c r="S13" s="15" t="s">
        <v>213</v>
      </c>
      <c r="T13" s="15" t="s">
        <v>214</v>
      </c>
      <c r="U13" s="15" t="s">
        <v>214</v>
      </c>
    </row>
    <row r="14" spans="1:21" ht="13.5">
      <c r="A14" s="25" t="s">
        <v>3</v>
      </c>
      <c r="B14" s="25" t="s">
        <v>18</v>
      </c>
      <c r="C14" s="26" t="s">
        <v>0</v>
      </c>
      <c r="D14" s="12">
        <f t="shared" si="4"/>
        <v>42668</v>
      </c>
      <c r="E14" s="12">
        <f t="shared" si="5"/>
        <v>15205</v>
      </c>
      <c r="F14" s="13">
        <f t="shared" si="0"/>
        <v>35.63560513733946</v>
      </c>
      <c r="G14" s="14">
        <v>14975</v>
      </c>
      <c r="H14" s="14">
        <v>230</v>
      </c>
      <c r="I14" s="12">
        <f t="shared" si="6"/>
        <v>27463</v>
      </c>
      <c r="J14" s="13">
        <f t="shared" si="1"/>
        <v>64.36439486266055</v>
      </c>
      <c r="K14" s="14">
        <v>3487</v>
      </c>
      <c r="L14" s="13">
        <f t="shared" si="2"/>
        <v>8.172400862473047</v>
      </c>
      <c r="M14" s="14">
        <v>0</v>
      </c>
      <c r="N14" s="13">
        <f t="shared" si="3"/>
        <v>0</v>
      </c>
      <c r="O14" s="14">
        <v>23976</v>
      </c>
      <c r="P14" s="14">
        <v>5534</v>
      </c>
      <c r="Q14" s="13">
        <f t="shared" si="7"/>
        <v>56.19199400018749</v>
      </c>
      <c r="R14" s="15" t="s">
        <v>214</v>
      </c>
      <c r="S14" s="15" t="s">
        <v>213</v>
      </c>
      <c r="T14" s="15" t="s">
        <v>214</v>
      </c>
      <c r="U14" s="15" t="s">
        <v>214</v>
      </c>
    </row>
    <row r="15" spans="1:21" ht="13.5">
      <c r="A15" s="25" t="s">
        <v>3</v>
      </c>
      <c r="B15" s="25" t="s">
        <v>19</v>
      </c>
      <c r="C15" s="26" t="s">
        <v>20</v>
      </c>
      <c r="D15" s="12">
        <f t="shared" si="4"/>
        <v>39407</v>
      </c>
      <c r="E15" s="12">
        <f t="shared" si="5"/>
        <v>18748</v>
      </c>
      <c r="F15" s="13">
        <f t="shared" si="0"/>
        <v>47.575303880021316</v>
      </c>
      <c r="G15" s="14">
        <v>16234</v>
      </c>
      <c r="H15" s="14">
        <v>2514</v>
      </c>
      <c r="I15" s="12">
        <f t="shared" si="6"/>
        <v>20659</v>
      </c>
      <c r="J15" s="13">
        <f t="shared" si="1"/>
        <v>52.424696119978684</v>
      </c>
      <c r="K15" s="14">
        <v>883</v>
      </c>
      <c r="L15" s="13">
        <f t="shared" si="2"/>
        <v>2.2407186540462356</v>
      </c>
      <c r="M15" s="14">
        <v>0</v>
      </c>
      <c r="N15" s="13">
        <f t="shared" si="3"/>
        <v>0</v>
      </c>
      <c r="O15" s="14">
        <v>19776</v>
      </c>
      <c r="P15" s="14">
        <v>6626</v>
      </c>
      <c r="Q15" s="13">
        <f t="shared" si="7"/>
        <v>50.18397746593245</v>
      </c>
      <c r="R15" s="15" t="s">
        <v>213</v>
      </c>
      <c r="S15" s="15" t="s">
        <v>214</v>
      </c>
      <c r="T15" s="15" t="s">
        <v>214</v>
      </c>
      <c r="U15" s="15" t="s">
        <v>214</v>
      </c>
    </row>
    <row r="16" spans="1:21" ht="13.5">
      <c r="A16" s="25" t="s">
        <v>3</v>
      </c>
      <c r="B16" s="25" t="s">
        <v>21</v>
      </c>
      <c r="C16" s="26" t="s">
        <v>22</v>
      </c>
      <c r="D16" s="12">
        <f t="shared" si="4"/>
        <v>21269</v>
      </c>
      <c r="E16" s="12">
        <f t="shared" si="5"/>
        <v>13107</v>
      </c>
      <c r="F16" s="13">
        <f t="shared" si="0"/>
        <v>61.62490008933189</v>
      </c>
      <c r="G16" s="14">
        <v>12426</v>
      </c>
      <c r="H16" s="14">
        <v>681</v>
      </c>
      <c r="I16" s="12">
        <f t="shared" si="6"/>
        <v>8162</v>
      </c>
      <c r="J16" s="13">
        <f t="shared" si="1"/>
        <v>38.37509991066811</v>
      </c>
      <c r="K16" s="14">
        <v>2405</v>
      </c>
      <c r="L16" s="13">
        <f t="shared" si="2"/>
        <v>11.307536790634257</v>
      </c>
      <c r="M16" s="14">
        <v>0</v>
      </c>
      <c r="N16" s="13">
        <f t="shared" si="3"/>
        <v>0</v>
      </c>
      <c r="O16" s="14">
        <v>5757</v>
      </c>
      <c r="P16" s="14">
        <v>4160</v>
      </c>
      <c r="Q16" s="13">
        <f t="shared" si="7"/>
        <v>27.06756312003385</v>
      </c>
      <c r="R16" s="15" t="s">
        <v>213</v>
      </c>
      <c r="S16" s="15" t="s">
        <v>214</v>
      </c>
      <c r="T16" s="15" t="s">
        <v>214</v>
      </c>
      <c r="U16" s="15" t="s">
        <v>214</v>
      </c>
    </row>
    <row r="17" spans="1:21" ht="13.5">
      <c r="A17" s="25" t="s">
        <v>3</v>
      </c>
      <c r="B17" s="25" t="s">
        <v>23</v>
      </c>
      <c r="C17" s="26" t="s">
        <v>24</v>
      </c>
      <c r="D17" s="12">
        <f t="shared" si="4"/>
        <v>31709</v>
      </c>
      <c r="E17" s="12">
        <f t="shared" si="5"/>
        <v>1024</v>
      </c>
      <c r="F17" s="13">
        <f t="shared" si="0"/>
        <v>3.2293670566716073</v>
      </c>
      <c r="G17" s="14">
        <v>982</v>
      </c>
      <c r="H17" s="14">
        <v>42</v>
      </c>
      <c r="I17" s="12">
        <f t="shared" si="6"/>
        <v>30685</v>
      </c>
      <c r="J17" s="13">
        <f t="shared" si="1"/>
        <v>96.7706329433284</v>
      </c>
      <c r="K17" s="14">
        <v>28604</v>
      </c>
      <c r="L17" s="13">
        <f t="shared" si="2"/>
        <v>90.2078274306979</v>
      </c>
      <c r="M17" s="14">
        <v>0</v>
      </c>
      <c r="N17" s="13">
        <f t="shared" si="3"/>
        <v>0</v>
      </c>
      <c r="O17" s="14">
        <v>2081</v>
      </c>
      <c r="P17" s="14">
        <v>1024</v>
      </c>
      <c r="Q17" s="13">
        <f t="shared" si="7"/>
        <v>6.562805512630483</v>
      </c>
      <c r="R17" s="15" t="s">
        <v>213</v>
      </c>
      <c r="S17" s="15" t="s">
        <v>214</v>
      </c>
      <c r="T17" s="15" t="s">
        <v>214</v>
      </c>
      <c r="U17" s="15" t="s">
        <v>214</v>
      </c>
    </row>
    <row r="18" spans="1:21" ht="13.5">
      <c r="A18" s="25" t="s">
        <v>3</v>
      </c>
      <c r="B18" s="25" t="s">
        <v>25</v>
      </c>
      <c r="C18" s="26" t="s">
        <v>26</v>
      </c>
      <c r="D18" s="12">
        <f t="shared" si="4"/>
        <v>116494</v>
      </c>
      <c r="E18" s="12">
        <f t="shared" si="5"/>
        <v>55584</v>
      </c>
      <c r="F18" s="13">
        <f t="shared" si="0"/>
        <v>47.71404535855924</v>
      </c>
      <c r="G18" s="14">
        <v>32630</v>
      </c>
      <c r="H18" s="14">
        <v>22954</v>
      </c>
      <c r="I18" s="12">
        <f t="shared" si="6"/>
        <v>60910</v>
      </c>
      <c r="J18" s="13">
        <f t="shared" si="1"/>
        <v>52.28595464144076</v>
      </c>
      <c r="K18" s="14">
        <v>29773</v>
      </c>
      <c r="L18" s="13">
        <f t="shared" si="2"/>
        <v>25.557539444091542</v>
      </c>
      <c r="M18" s="14">
        <v>0</v>
      </c>
      <c r="N18" s="13">
        <f t="shared" si="3"/>
        <v>0</v>
      </c>
      <c r="O18" s="14">
        <v>31137</v>
      </c>
      <c r="P18" s="14">
        <v>17710</v>
      </c>
      <c r="Q18" s="13">
        <f t="shared" si="7"/>
        <v>26.72841519734922</v>
      </c>
      <c r="R18" s="15" t="s">
        <v>213</v>
      </c>
      <c r="S18" s="15" t="s">
        <v>214</v>
      </c>
      <c r="T18" s="15" t="s">
        <v>214</v>
      </c>
      <c r="U18" s="15" t="s">
        <v>214</v>
      </c>
    </row>
    <row r="19" spans="1:21" ht="13.5">
      <c r="A19" s="25" t="s">
        <v>3</v>
      </c>
      <c r="B19" s="25" t="s">
        <v>27</v>
      </c>
      <c r="C19" s="26" t="s">
        <v>28</v>
      </c>
      <c r="D19" s="12">
        <f t="shared" si="4"/>
        <v>74272</v>
      </c>
      <c r="E19" s="12">
        <f t="shared" si="5"/>
        <v>9157</v>
      </c>
      <c r="F19" s="13">
        <f t="shared" si="0"/>
        <v>12.329006893580354</v>
      </c>
      <c r="G19" s="14">
        <v>8994</v>
      </c>
      <c r="H19" s="14">
        <v>163</v>
      </c>
      <c r="I19" s="12">
        <f t="shared" si="6"/>
        <v>65115</v>
      </c>
      <c r="J19" s="13">
        <f t="shared" si="1"/>
        <v>87.67099310641964</v>
      </c>
      <c r="K19" s="14">
        <v>9705</v>
      </c>
      <c r="L19" s="13">
        <f t="shared" si="2"/>
        <v>13.066835415769065</v>
      </c>
      <c r="M19" s="14">
        <v>0</v>
      </c>
      <c r="N19" s="13">
        <f t="shared" si="3"/>
        <v>0</v>
      </c>
      <c r="O19" s="14">
        <v>55410</v>
      </c>
      <c r="P19" s="14">
        <v>40761</v>
      </c>
      <c r="Q19" s="13">
        <f t="shared" si="7"/>
        <v>74.60415769065058</v>
      </c>
      <c r="R19" s="15" t="s">
        <v>213</v>
      </c>
      <c r="S19" s="15" t="s">
        <v>214</v>
      </c>
      <c r="T19" s="15" t="s">
        <v>214</v>
      </c>
      <c r="U19" s="15" t="s">
        <v>214</v>
      </c>
    </row>
    <row r="20" spans="1:21" ht="13.5">
      <c r="A20" s="25" t="s">
        <v>3</v>
      </c>
      <c r="B20" s="25" t="s">
        <v>29</v>
      </c>
      <c r="C20" s="26" t="s">
        <v>30</v>
      </c>
      <c r="D20" s="12">
        <f t="shared" si="4"/>
        <v>50762</v>
      </c>
      <c r="E20" s="12">
        <f t="shared" si="5"/>
        <v>5757</v>
      </c>
      <c r="F20" s="13">
        <f t="shared" si="0"/>
        <v>11.341160710767898</v>
      </c>
      <c r="G20" s="14">
        <v>5639</v>
      </c>
      <c r="H20" s="14">
        <v>118</v>
      </c>
      <c r="I20" s="12">
        <f t="shared" si="6"/>
        <v>45005</v>
      </c>
      <c r="J20" s="13">
        <f t="shared" si="1"/>
        <v>88.6588392892321</v>
      </c>
      <c r="K20" s="14">
        <v>28116</v>
      </c>
      <c r="L20" s="13">
        <f t="shared" si="2"/>
        <v>55.38788857807021</v>
      </c>
      <c r="M20" s="14">
        <v>0</v>
      </c>
      <c r="N20" s="13">
        <f t="shared" si="3"/>
        <v>0</v>
      </c>
      <c r="O20" s="14">
        <v>16889</v>
      </c>
      <c r="P20" s="14">
        <v>6181</v>
      </c>
      <c r="Q20" s="13">
        <f t="shared" si="7"/>
        <v>33.270950711161895</v>
      </c>
      <c r="R20" s="15" t="s">
        <v>214</v>
      </c>
      <c r="S20" s="15" t="s">
        <v>213</v>
      </c>
      <c r="T20" s="15" t="s">
        <v>214</v>
      </c>
      <c r="U20" s="15" t="s">
        <v>214</v>
      </c>
    </row>
    <row r="21" spans="1:21" ht="13.5">
      <c r="A21" s="25" t="s">
        <v>3</v>
      </c>
      <c r="B21" s="25" t="s">
        <v>31</v>
      </c>
      <c r="C21" s="26" t="s">
        <v>32</v>
      </c>
      <c r="D21" s="12">
        <f t="shared" si="4"/>
        <v>29692</v>
      </c>
      <c r="E21" s="12">
        <f t="shared" si="5"/>
        <v>5189</v>
      </c>
      <c r="F21" s="13">
        <f t="shared" si="0"/>
        <v>17.476087835107098</v>
      </c>
      <c r="G21" s="14">
        <v>4601</v>
      </c>
      <c r="H21" s="14">
        <v>588</v>
      </c>
      <c r="I21" s="12">
        <f t="shared" si="6"/>
        <v>24503</v>
      </c>
      <c r="J21" s="13">
        <f t="shared" si="1"/>
        <v>82.52391216489289</v>
      </c>
      <c r="K21" s="14">
        <v>11104</v>
      </c>
      <c r="L21" s="13">
        <f t="shared" si="2"/>
        <v>37.39727872827698</v>
      </c>
      <c r="M21" s="14">
        <v>0</v>
      </c>
      <c r="N21" s="13">
        <f t="shared" si="3"/>
        <v>0</v>
      </c>
      <c r="O21" s="14">
        <v>13399</v>
      </c>
      <c r="P21" s="14">
        <v>4034</v>
      </c>
      <c r="Q21" s="13">
        <f t="shared" si="7"/>
        <v>45.126633436615926</v>
      </c>
      <c r="R21" s="15" t="s">
        <v>214</v>
      </c>
      <c r="S21" s="15" t="s">
        <v>213</v>
      </c>
      <c r="T21" s="15" t="s">
        <v>214</v>
      </c>
      <c r="U21" s="15" t="s">
        <v>214</v>
      </c>
    </row>
    <row r="22" spans="1:21" ht="13.5">
      <c r="A22" s="25" t="s">
        <v>3</v>
      </c>
      <c r="B22" s="25" t="s">
        <v>33</v>
      </c>
      <c r="C22" s="26" t="s">
        <v>34</v>
      </c>
      <c r="D22" s="12">
        <f t="shared" si="4"/>
        <v>26276</v>
      </c>
      <c r="E22" s="12">
        <f t="shared" si="5"/>
        <v>7006</v>
      </c>
      <c r="F22" s="13">
        <f t="shared" si="0"/>
        <v>26.66311462931953</v>
      </c>
      <c r="G22" s="14">
        <v>4527</v>
      </c>
      <c r="H22" s="14">
        <v>2479</v>
      </c>
      <c r="I22" s="12">
        <f t="shared" si="6"/>
        <v>19270</v>
      </c>
      <c r="J22" s="13">
        <f t="shared" si="1"/>
        <v>73.33688537068048</v>
      </c>
      <c r="K22" s="14">
        <v>14443</v>
      </c>
      <c r="L22" s="13">
        <f t="shared" si="2"/>
        <v>54.96650936215558</v>
      </c>
      <c r="M22" s="14">
        <v>0</v>
      </c>
      <c r="N22" s="13">
        <f t="shared" si="3"/>
        <v>0</v>
      </c>
      <c r="O22" s="14">
        <v>4827</v>
      </c>
      <c r="P22" s="14">
        <v>1804</v>
      </c>
      <c r="Q22" s="13">
        <f t="shared" si="7"/>
        <v>18.37037600852489</v>
      </c>
      <c r="R22" s="15" t="s">
        <v>214</v>
      </c>
      <c r="S22" s="15" t="s">
        <v>213</v>
      </c>
      <c r="T22" s="15" t="s">
        <v>214</v>
      </c>
      <c r="U22" s="15" t="s">
        <v>214</v>
      </c>
    </row>
    <row r="23" spans="1:21" ht="13.5">
      <c r="A23" s="25" t="s">
        <v>3</v>
      </c>
      <c r="B23" s="25" t="s">
        <v>35</v>
      </c>
      <c r="C23" s="26" t="s">
        <v>36</v>
      </c>
      <c r="D23" s="12">
        <f t="shared" si="4"/>
        <v>12535</v>
      </c>
      <c r="E23" s="12">
        <f t="shared" si="5"/>
        <v>2906</v>
      </c>
      <c r="F23" s="13">
        <f t="shared" si="0"/>
        <v>23.183087355404865</v>
      </c>
      <c r="G23" s="14">
        <v>2757</v>
      </c>
      <c r="H23" s="14">
        <v>149</v>
      </c>
      <c r="I23" s="12">
        <f t="shared" si="6"/>
        <v>9629</v>
      </c>
      <c r="J23" s="13">
        <f t="shared" si="1"/>
        <v>76.81691264459513</v>
      </c>
      <c r="K23" s="14">
        <v>6679</v>
      </c>
      <c r="L23" s="13">
        <f t="shared" si="2"/>
        <v>53.282808137215795</v>
      </c>
      <c r="M23" s="14">
        <v>0</v>
      </c>
      <c r="N23" s="13">
        <f t="shared" si="3"/>
        <v>0</v>
      </c>
      <c r="O23" s="14">
        <v>2950</v>
      </c>
      <c r="P23" s="14">
        <v>606</v>
      </c>
      <c r="Q23" s="13">
        <f t="shared" si="7"/>
        <v>23.53410450737934</v>
      </c>
      <c r="R23" s="15" t="s">
        <v>214</v>
      </c>
      <c r="S23" s="15" t="s">
        <v>213</v>
      </c>
      <c r="T23" s="15" t="s">
        <v>214</v>
      </c>
      <c r="U23" s="15" t="s">
        <v>214</v>
      </c>
    </row>
    <row r="24" spans="1:21" ht="13.5">
      <c r="A24" s="25" t="s">
        <v>3</v>
      </c>
      <c r="B24" s="25" t="s">
        <v>37</v>
      </c>
      <c r="C24" s="26" t="s">
        <v>38</v>
      </c>
      <c r="D24" s="12">
        <f t="shared" si="4"/>
        <v>12613</v>
      </c>
      <c r="E24" s="12">
        <f t="shared" si="5"/>
        <v>6895</v>
      </c>
      <c r="F24" s="13">
        <f t="shared" si="0"/>
        <v>54.66582097835566</v>
      </c>
      <c r="G24" s="14">
        <v>6885</v>
      </c>
      <c r="H24" s="14">
        <v>10</v>
      </c>
      <c r="I24" s="12">
        <f t="shared" si="6"/>
        <v>5718</v>
      </c>
      <c r="J24" s="13">
        <f t="shared" si="1"/>
        <v>45.33417902164433</v>
      </c>
      <c r="K24" s="14">
        <v>1143</v>
      </c>
      <c r="L24" s="13">
        <f t="shared" si="2"/>
        <v>9.06207880757948</v>
      </c>
      <c r="M24" s="14">
        <v>0</v>
      </c>
      <c r="N24" s="13">
        <f t="shared" si="3"/>
        <v>0</v>
      </c>
      <c r="O24" s="14">
        <v>4575</v>
      </c>
      <c r="P24" s="14">
        <v>846</v>
      </c>
      <c r="Q24" s="13">
        <f t="shared" si="7"/>
        <v>36.27210021406486</v>
      </c>
      <c r="R24" s="15" t="s">
        <v>213</v>
      </c>
      <c r="S24" s="15" t="s">
        <v>214</v>
      </c>
      <c r="T24" s="15" t="s">
        <v>214</v>
      </c>
      <c r="U24" s="15" t="s">
        <v>214</v>
      </c>
    </row>
    <row r="25" spans="1:21" ht="13.5">
      <c r="A25" s="25" t="s">
        <v>3</v>
      </c>
      <c r="B25" s="25" t="s">
        <v>39</v>
      </c>
      <c r="C25" s="26" t="s">
        <v>40</v>
      </c>
      <c r="D25" s="12">
        <f t="shared" si="4"/>
        <v>15797</v>
      </c>
      <c r="E25" s="12">
        <f t="shared" si="5"/>
        <v>7262</v>
      </c>
      <c r="F25" s="13">
        <f t="shared" si="0"/>
        <v>45.97075394062164</v>
      </c>
      <c r="G25" s="14">
        <v>5810</v>
      </c>
      <c r="H25" s="14">
        <v>1452</v>
      </c>
      <c r="I25" s="12">
        <f t="shared" si="6"/>
        <v>8535</v>
      </c>
      <c r="J25" s="13">
        <f t="shared" si="1"/>
        <v>54.029246059378366</v>
      </c>
      <c r="K25" s="14">
        <v>0</v>
      </c>
      <c r="L25" s="13">
        <f t="shared" si="2"/>
        <v>0</v>
      </c>
      <c r="M25" s="14">
        <v>899</v>
      </c>
      <c r="N25" s="13">
        <f t="shared" si="3"/>
        <v>5.690953978603532</v>
      </c>
      <c r="O25" s="14">
        <v>7636</v>
      </c>
      <c r="P25" s="14">
        <v>1543</v>
      </c>
      <c r="Q25" s="13">
        <f t="shared" si="7"/>
        <v>48.33829208077483</v>
      </c>
      <c r="R25" s="15" t="s">
        <v>214</v>
      </c>
      <c r="S25" s="15" t="s">
        <v>213</v>
      </c>
      <c r="T25" s="15" t="s">
        <v>214</v>
      </c>
      <c r="U25" s="15" t="s">
        <v>214</v>
      </c>
    </row>
    <row r="26" spans="1:21" ht="13.5">
      <c r="A26" s="25" t="s">
        <v>3</v>
      </c>
      <c r="B26" s="25" t="s">
        <v>41</v>
      </c>
      <c r="C26" s="26" t="s">
        <v>42</v>
      </c>
      <c r="D26" s="12">
        <f t="shared" si="4"/>
        <v>8171</v>
      </c>
      <c r="E26" s="12">
        <f t="shared" si="5"/>
        <v>4995</v>
      </c>
      <c r="F26" s="13">
        <f t="shared" si="0"/>
        <v>61.130828539958394</v>
      </c>
      <c r="G26" s="14">
        <v>4258</v>
      </c>
      <c r="H26" s="14">
        <v>737</v>
      </c>
      <c r="I26" s="12">
        <f t="shared" si="6"/>
        <v>3176</v>
      </c>
      <c r="J26" s="13">
        <f t="shared" si="1"/>
        <v>38.86917146004161</v>
      </c>
      <c r="K26" s="14">
        <v>0</v>
      </c>
      <c r="L26" s="13">
        <f t="shared" si="2"/>
        <v>0</v>
      </c>
      <c r="M26" s="14">
        <v>0</v>
      </c>
      <c r="N26" s="13">
        <f t="shared" si="3"/>
        <v>0</v>
      </c>
      <c r="O26" s="14">
        <v>3176</v>
      </c>
      <c r="P26" s="14">
        <v>675</v>
      </c>
      <c r="Q26" s="13">
        <f t="shared" si="7"/>
        <v>38.86917146004161</v>
      </c>
      <c r="R26" s="15" t="s">
        <v>214</v>
      </c>
      <c r="S26" s="15" t="s">
        <v>213</v>
      </c>
      <c r="T26" s="15" t="s">
        <v>214</v>
      </c>
      <c r="U26" s="15" t="s">
        <v>214</v>
      </c>
    </row>
    <row r="27" spans="1:21" ht="13.5">
      <c r="A27" s="25" t="s">
        <v>3</v>
      </c>
      <c r="B27" s="25" t="s">
        <v>43</v>
      </c>
      <c r="C27" s="26" t="s">
        <v>44</v>
      </c>
      <c r="D27" s="12">
        <f t="shared" si="4"/>
        <v>2339</v>
      </c>
      <c r="E27" s="12">
        <f t="shared" si="5"/>
        <v>1151</v>
      </c>
      <c r="F27" s="13">
        <f t="shared" si="0"/>
        <v>49.209063702436936</v>
      </c>
      <c r="G27" s="14">
        <v>865</v>
      </c>
      <c r="H27" s="14">
        <v>286</v>
      </c>
      <c r="I27" s="12">
        <f t="shared" si="6"/>
        <v>1188</v>
      </c>
      <c r="J27" s="13">
        <f t="shared" si="1"/>
        <v>50.790936297563064</v>
      </c>
      <c r="K27" s="14">
        <v>377</v>
      </c>
      <c r="L27" s="13">
        <f t="shared" si="2"/>
        <v>16.11799914493373</v>
      </c>
      <c r="M27" s="14">
        <v>0</v>
      </c>
      <c r="N27" s="13">
        <f t="shared" si="3"/>
        <v>0</v>
      </c>
      <c r="O27" s="14">
        <v>811</v>
      </c>
      <c r="P27" s="14">
        <v>0</v>
      </c>
      <c r="Q27" s="13">
        <f t="shared" si="7"/>
        <v>34.67293715262933</v>
      </c>
      <c r="R27" s="15" t="s">
        <v>213</v>
      </c>
      <c r="S27" s="15" t="s">
        <v>214</v>
      </c>
      <c r="T27" s="15" t="s">
        <v>214</v>
      </c>
      <c r="U27" s="15" t="s">
        <v>214</v>
      </c>
    </row>
    <row r="28" spans="1:21" ht="13.5">
      <c r="A28" s="25" t="s">
        <v>3</v>
      </c>
      <c r="B28" s="25" t="s">
        <v>45</v>
      </c>
      <c r="C28" s="26" t="s">
        <v>46</v>
      </c>
      <c r="D28" s="12">
        <f t="shared" si="4"/>
        <v>2898</v>
      </c>
      <c r="E28" s="12">
        <f t="shared" si="5"/>
        <v>1736</v>
      </c>
      <c r="F28" s="13">
        <f t="shared" si="0"/>
        <v>59.90338164251207</v>
      </c>
      <c r="G28" s="14">
        <v>1226</v>
      </c>
      <c r="H28" s="14">
        <v>510</v>
      </c>
      <c r="I28" s="12">
        <f t="shared" si="6"/>
        <v>1162</v>
      </c>
      <c r="J28" s="13">
        <f t="shared" si="1"/>
        <v>40.09661835748793</v>
      </c>
      <c r="K28" s="14">
        <v>0</v>
      </c>
      <c r="L28" s="13">
        <f t="shared" si="2"/>
        <v>0</v>
      </c>
      <c r="M28" s="14">
        <v>0</v>
      </c>
      <c r="N28" s="13">
        <f t="shared" si="3"/>
        <v>0</v>
      </c>
      <c r="O28" s="14">
        <v>1162</v>
      </c>
      <c r="P28" s="14">
        <v>0</v>
      </c>
      <c r="Q28" s="13">
        <f t="shared" si="7"/>
        <v>40.09661835748793</v>
      </c>
      <c r="R28" s="15" t="s">
        <v>213</v>
      </c>
      <c r="S28" s="15" t="s">
        <v>214</v>
      </c>
      <c r="T28" s="15" t="s">
        <v>214</v>
      </c>
      <c r="U28" s="15" t="s">
        <v>214</v>
      </c>
    </row>
    <row r="29" spans="1:21" ht="13.5">
      <c r="A29" s="25" t="s">
        <v>3</v>
      </c>
      <c r="B29" s="25" t="s">
        <v>47</v>
      </c>
      <c r="C29" s="26" t="s">
        <v>215</v>
      </c>
      <c r="D29" s="12">
        <f t="shared" si="4"/>
        <v>26180</v>
      </c>
      <c r="E29" s="12">
        <f t="shared" si="5"/>
        <v>3007</v>
      </c>
      <c r="F29" s="13">
        <f t="shared" si="0"/>
        <v>11.485867074102368</v>
      </c>
      <c r="G29" s="14">
        <v>2907</v>
      </c>
      <c r="H29" s="14">
        <v>100</v>
      </c>
      <c r="I29" s="12">
        <f t="shared" si="6"/>
        <v>23173</v>
      </c>
      <c r="J29" s="13">
        <f t="shared" si="1"/>
        <v>88.51413292589764</v>
      </c>
      <c r="K29" s="14">
        <v>5827</v>
      </c>
      <c r="L29" s="13">
        <f t="shared" si="2"/>
        <v>22.257448433919024</v>
      </c>
      <c r="M29" s="14">
        <v>0</v>
      </c>
      <c r="N29" s="13">
        <f t="shared" si="3"/>
        <v>0</v>
      </c>
      <c r="O29" s="14">
        <v>17346</v>
      </c>
      <c r="P29" s="14">
        <v>9707</v>
      </c>
      <c r="Q29" s="13">
        <f t="shared" si="7"/>
        <v>66.25668449197862</v>
      </c>
      <c r="R29" s="15" t="s">
        <v>214</v>
      </c>
      <c r="S29" s="15" t="s">
        <v>213</v>
      </c>
      <c r="T29" s="15" t="s">
        <v>214</v>
      </c>
      <c r="U29" s="15" t="s">
        <v>214</v>
      </c>
    </row>
    <row r="30" spans="1:21" ht="13.5">
      <c r="A30" s="25" t="s">
        <v>3</v>
      </c>
      <c r="B30" s="25" t="s">
        <v>48</v>
      </c>
      <c r="C30" s="26" t="s">
        <v>49</v>
      </c>
      <c r="D30" s="12">
        <f t="shared" si="4"/>
        <v>8191</v>
      </c>
      <c r="E30" s="12">
        <f t="shared" si="5"/>
        <v>3788</v>
      </c>
      <c r="F30" s="13">
        <f t="shared" si="0"/>
        <v>46.24587962397754</v>
      </c>
      <c r="G30" s="14">
        <v>1831</v>
      </c>
      <c r="H30" s="14">
        <v>1957</v>
      </c>
      <c r="I30" s="12">
        <f t="shared" si="6"/>
        <v>4403</v>
      </c>
      <c r="J30" s="13">
        <f t="shared" si="1"/>
        <v>53.75412037602246</v>
      </c>
      <c r="K30" s="14">
        <v>0</v>
      </c>
      <c r="L30" s="13">
        <f t="shared" si="2"/>
        <v>0</v>
      </c>
      <c r="M30" s="14">
        <v>0</v>
      </c>
      <c r="N30" s="13">
        <f t="shared" si="3"/>
        <v>0</v>
      </c>
      <c r="O30" s="14">
        <v>4403</v>
      </c>
      <c r="P30" s="14">
        <v>3851</v>
      </c>
      <c r="Q30" s="13">
        <f t="shared" si="7"/>
        <v>53.75412037602246</v>
      </c>
      <c r="R30" s="15" t="s">
        <v>213</v>
      </c>
      <c r="S30" s="15" t="s">
        <v>214</v>
      </c>
      <c r="T30" s="15" t="s">
        <v>214</v>
      </c>
      <c r="U30" s="15" t="s">
        <v>214</v>
      </c>
    </row>
    <row r="31" spans="1:21" ht="13.5">
      <c r="A31" s="25" t="s">
        <v>3</v>
      </c>
      <c r="B31" s="25" t="s">
        <v>50</v>
      </c>
      <c r="C31" s="26" t="s">
        <v>2</v>
      </c>
      <c r="D31" s="12">
        <f t="shared" si="4"/>
        <v>13067</v>
      </c>
      <c r="E31" s="12">
        <f t="shared" si="5"/>
        <v>7338</v>
      </c>
      <c r="F31" s="13">
        <f t="shared" si="0"/>
        <v>56.15673069564552</v>
      </c>
      <c r="G31" s="14">
        <v>6748</v>
      </c>
      <c r="H31" s="14">
        <v>590</v>
      </c>
      <c r="I31" s="12">
        <f t="shared" si="6"/>
        <v>5729</v>
      </c>
      <c r="J31" s="13">
        <f t="shared" si="1"/>
        <v>43.84326930435448</v>
      </c>
      <c r="K31" s="14">
        <v>0</v>
      </c>
      <c r="L31" s="13">
        <f t="shared" si="2"/>
        <v>0</v>
      </c>
      <c r="M31" s="14">
        <v>0</v>
      </c>
      <c r="N31" s="13">
        <f t="shared" si="3"/>
        <v>0</v>
      </c>
      <c r="O31" s="14">
        <v>5729</v>
      </c>
      <c r="P31" s="14">
        <v>3554</v>
      </c>
      <c r="Q31" s="13">
        <f t="shared" si="7"/>
        <v>43.84326930435448</v>
      </c>
      <c r="R31" s="15" t="s">
        <v>213</v>
      </c>
      <c r="S31" s="15" t="s">
        <v>214</v>
      </c>
      <c r="T31" s="15" t="s">
        <v>214</v>
      </c>
      <c r="U31" s="15" t="s">
        <v>214</v>
      </c>
    </row>
    <row r="32" spans="1:21" ht="13.5">
      <c r="A32" s="25" t="s">
        <v>3</v>
      </c>
      <c r="B32" s="25" t="s">
        <v>51</v>
      </c>
      <c r="C32" s="26" t="s">
        <v>52</v>
      </c>
      <c r="D32" s="12">
        <f t="shared" si="4"/>
        <v>857</v>
      </c>
      <c r="E32" s="12">
        <f t="shared" si="5"/>
        <v>752</v>
      </c>
      <c r="F32" s="13">
        <f t="shared" si="0"/>
        <v>87.74795799299883</v>
      </c>
      <c r="G32" s="14">
        <v>566</v>
      </c>
      <c r="H32" s="14">
        <v>186</v>
      </c>
      <c r="I32" s="12">
        <f t="shared" si="6"/>
        <v>105</v>
      </c>
      <c r="J32" s="13">
        <f t="shared" si="1"/>
        <v>12.252042007001167</v>
      </c>
      <c r="K32" s="14">
        <v>0</v>
      </c>
      <c r="L32" s="13">
        <f t="shared" si="2"/>
        <v>0</v>
      </c>
      <c r="M32" s="14">
        <v>0</v>
      </c>
      <c r="N32" s="13">
        <f t="shared" si="3"/>
        <v>0</v>
      </c>
      <c r="O32" s="14">
        <v>105</v>
      </c>
      <c r="P32" s="14">
        <v>50</v>
      </c>
      <c r="Q32" s="13">
        <f t="shared" si="7"/>
        <v>12.252042007001167</v>
      </c>
      <c r="R32" s="15" t="s">
        <v>213</v>
      </c>
      <c r="S32" s="15" t="s">
        <v>214</v>
      </c>
      <c r="T32" s="15" t="s">
        <v>214</v>
      </c>
      <c r="U32" s="15" t="s">
        <v>214</v>
      </c>
    </row>
    <row r="33" spans="1:21" ht="13.5">
      <c r="A33" s="25" t="s">
        <v>3</v>
      </c>
      <c r="B33" s="25" t="s">
        <v>53</v>
      </c>
      <c r="C33" s="26" t="s">
        <v>54</v>
      </c>
      <c r="D33" s="12">
        <f t="shared" si="4"/>
        <v>2282</v>
      </c>
      <c r="E33" s="12">
        <f t="shared" si="5"/>
        <v>13</v>
      </c>
      <c r="F33" s="13">
        <f t="shared" si="0"/>
        <v>0.5696757230499562</v>
      </c>
      <c r="G33" s="14">
        <v>13</v>
      </c>
      <c r="H33" s="14">
        <v>0</v>
      </c>
      <c r="I33" s="12">
        <f t="shared" si="6"/>
        <v>2269</v>
      </c>
      <c r="J33" s="13">
        <f t="shared" si="1"/>
        <v>99.43032427695005</v>
      </c>
      <c r="K33" s="14">
        <v>2252</v>
      </c>
      <c r="L33" s="13">
        <f t="shared" si="2"/>
        <v>98.68536371603857</v>
      </c>
      <c r="M33" s="14">
        <v>0</v>
      </c>
      <c r="N33" s="13">
        <f t="shared" si="3"/>
        <v>0</v>
      </c>
      <c r="O33" s="14">
        <v>17</v>
      </c>
      <c r="P33" s="14">
        <v>0</v>
      </c>
      <c r="Q33" s="13">
        <f t="shared" si="7"/>
        <v>0.7449605609114811</v>
      </c>
      <c r="R33" s="15" t="s">
        <v>213</v>
      </c>
      <c r="S33" s="15" t="s">
        <v>214</v>
      </c>
      <c r="T33" s="15" t="s">
        <v>214</v>
      </c>
      <c r="U33" s="15" t="s">
        <v>214</v>
      </c>
    </row>
    <row r="34" spans="1:21" ht="13.5">
      <c r="A34" s="25" t="s">
        <v>3</v>
      </c>
      <c r="B34" s="25" t="s">
        <v>55</v>
      </c>
      <c r="C34" s="26" t="s">
        <v>56</v>
      </c>
      <c r="D34" s="12">
        <f t="shared" si="4"/>
        <v>6500</v>
      </c>
      <c r="E34" s="12">
        <f t="shared" si="5"/>
        <v>3048</v>
      </c>
      <c r="F34" s="13">
        <f t="shared" si="0"/>
        <v>46.892307692307696</v>
      </c>
      <c r="G34" s="14">
        <v>3018</v>
      </c>
      <c r="H34" s="14">
        <v>30</v>
      </c>
      <c r="I34" s="12">
        <f t="shared" si="6"/>
        <v>3452</v>
      </c>
      <c r="J34" s="13">
        <f t="shared" si="1"/>
        <v>53.10769230769231</v>
      </c>
      <c r="K34" s="14">
        <v>1943</v>
      </c>
      <c r="L34" s="13">
        <f t="shared" si="2"/>
        <v>29.89230769230769</v>
      </c>
      <c r="M34" s="14">
        <v>0</v>
      </c>
      <c r="N34" s="13">
        <f t="shared" si="3"/>
        <v>0</v>
      </c>
      <c r="O34" s="14">
        <v>1509</v>
      </c>
      <c r="P34" s="14">
        <v>74</v>
      </c>
      <c r="Q34" s="13">
        <f t="shared" si="7"/>
        <v>23.215384615384615</v>
      </c>
      <c r="R34" s="15" t="s">
        <v>213</v>
      </c>
      <c r="S34" s="15" t="s">
        <v>214</v>
      </c>
      <c r="T34" s="15" t="s">
        <v>214</v>
      </c>
      <c r="U34" s="15" t="s">
        <v>214</v>
      </c>
    </row>
    <row r="35" spans="1:21" ht="13.5">
      <c r="A35" s="25" t="s">
        <v>3</v>
      </c>
      <c r="B35" s="25" t="s">
        <v>57</v>
      </c>
      <c r="C35" s="26" t="s">
        <v>58</v>
      </c>
      <c r="D35" s="12">
        <f t="shared" si="4"/>
        <v>4290</v>
      </c>
      <c r="E35" s="12">
        <f t="shared" si="5"/>
        <v>2922</v>
      </c>
      <c r="F35" s="13">
        <f t="shared" si="0"/>
        <v>68.1118881118881</v>
      </c>
      <c r="G35" s="14">
        <v>2904</v>
      </c>
      <c r="H35" s="14">
        <v>18</v>
      </c>
      <c r="I35" s="12">
        <f t="shared" si="6"/>
        <v>1368</v>
      </c>
      <c r="J35" s="13">
        <f t="shared" si="1"/>
        <v>31.888111888111887</v>
      </c>
      <c r="K35" s="14">
        <v>0</v>
      </c>
      <c r="L35" s="13">
        <f t="shared" si="2"/>
        <v>0</v>
      </c>
      <c r="M35" s="14">
        <v>0</v>
      </c>
      <c r="N35" s="13">
        <f t="shared" si="3"/>
        <v>0</v>
      </c>
      <c r="O35" s="14">
        <v>1368</v>
      </c>
      <c r="P35" s="14">
        <v>357</v>
      </c>
      <c r="Q35" s="13">
        <f t="shared" si="7"/>
        <v>31.888111888111887</v>
      </c>
      <c r="R35" s="15" t="s">
        <v>213</v>
      </c>
      <c r="S35" s="15" t="s">
        <v>214</v>
      </c>
      <c r="T35" s="15" t="s">
        <v>214</v>
      </c>
      <c r="U35" s="15" t="s">
        <v>214</v>
      </c>
    </row>
    <row r="36" spans="1:21" ht="13.5">
      <c r="A36" s="25" t="s">
        <v>3</v>
      </c>
      <c r="B36" s="25" t="s">
        <v>59</v>
      </c>
      <c r="C36" s="26" t="s">
        <v>60</v>
      </c>
      <c r="D36" s="12">
        <f t="shared" si="4"/>
        <v>9604</v>
      </c>
      <c r="E36" s="12">
        <f t="shared" si="5"/>
        <v>6553</v>
      </c>
      <c r="F36" s="13">
        <f t="shared" si="0"/>
        <v>68.23198667221992</v>
      </c>
      <c r="G36" s="14">
        <v>6408</v>
      </c>
      <c r="H36" s="14">
        <v>145</v>
      </c>
      <c r="I36" s="12">
        <f t="shared" si="6"/>
        <v>3051</v>
      </c>
      <c r="J36" s="13">
        <f t="shared" si="1"/>
        <v>31.768013327780093</v>
      </c>
      <c r="K36" s="14">
        <v>0</v>
      </c>
      <c r="L36" s="13">
        <f t="shared" si="2"/>
        <v>0</v>
      </c>
      <c r="M36" s="14">
        <v>0</v>
      </c>
      <c r="N36" s="13">
        <f t="shared" si="3"/>
        <v>0</v>
      </c>
      <c r="O36" s="14">
        <v>3051</v>
      </c>
      <c r="P36" s="14">
        <v>664</v>
      </c>
      <c r="Q36" s="13">
        <f t="shared" si="7"/>
        <v>31.768013327780093</v>
      </c>
      <c r="R36" s="15" t="s">
        <v>213</v>
      </c>
      <c r="S36" s="15" t="s">
        <v>214</v>
      </c>
      <c r="T36" s="15" t="s">
        <v>214</v>
      </c>
      <c r="U36" s="15" t="s">
        <v>214</v>
      </c>
    </row>
    <row r="37" spans="1:21" ht="13.5">
      <c r="A37" s="25" t="s">
        <v>3</v>
      </c>
      <c r="B37" s="25" t="s">
        <v>61</v>
      </c>
      <c r="C37" s="26" t="s">
        <v>62</v>
      </c>
      <c r="D37" s="12">
        <f t="shared" si="4"/>
        <v>4652</v>
      </c>
      <c r="E37" s="12">
        <f t="shared" si="5"/>
        <v>2413</v>
      </c>
      <c r="F37" s="13">
        <f t="shared" si="0"/>
        <v>51.87016337059329</v>
      </c>
      <c r="G37" s="14">
        <v>1967</v>
      </c>
      <c r="H37" s="14">
        <v>446</v>
      </c>
      <c r="I37" s="12">
        <f t="shared" si="6"/>
        <v>2239</v>
      </c>
      <c r="J37" s="13">
        <f t="shared" si="1"/>
        <v>48.12983662940671</v>
      </c>
      <c r="K37" s="14">
        <v>0</v>
      </c>
      <c r="L37" s="13">
        <f t="shared" si="2"/>
        <v>0</v>
      </c>
      <c r="M37" s="14">
        <v>0</v>
      </c>
      <c r="N37" s="13">
        <f t="shared" si="3"/>
        <v>0</v>
      </c>
      <c r="O37" s="14">
        <v>2239</v>
      </c>
      <c r="P37" s="14">
        <v>1629</v>
      </c>
      <c r="Q37" s="13">
        <f t="shared" si="7"/>
        <v>48.12983662940671</v>
      </c>
      <c r="R37" s="15" t="s">
        <v>213</v>
      </c>
      <c r="S37" s="15" t="s">
        <v>214</v>
      </c>
      <c r="T37" s="15" t="s">
        <v>214</v>
      </c>
      <c r="U37" s="15" t="s">
        <v>214</v>
      </c>
    </row>
    <row r="38" spans="1:21" ht="13.5">
      <c r="A38" s="25" t="s">
        <v>3</v>
      </c>
      <c r="B38" s="25" t="s">
        <v>63</v>
      </c>
      <c r="C38" s="26" t="s">
        <v>64</v>
      </c>
      <c r="D38" s="12">
        <f t="shared" si="4"/>
        <v>1390</v>
      </c>
      <c r="E38" s="12">
        <f t="shared" si="5"/>
        <v>990</v>
      </c>
      <c r="F38" s="13">
        <f t="shared" si="0"/>
        <v>71.22302158273382</v>
      </c>
      <c r="G38" s="14">
        <v>852</v>
      </c>
      <c r="H38" s="14">
        <v>138</v>
      </c>
      <c r="I38" s="12">
        <f t="shared" si="6"/>
        <v>400</v>
      </c>
      <c r="J38" s="13">
        <f t="shared" si="1"/>
        <v>28.776978417266186</v>
      </c>
      <c r="K38" s="14">
        <v>0</v>
      </c>
      <c r="L38" s="13">
        <f t="shared" si="2"/>
        <v>0</v>
      </c>
      <c r="M38" s="14">
        <v>0</v>
      </c>
      <c r="N38" s="13">
        <f t="shared" si="3"/>
        <v>0</v>
      </c>
      <c r="O38" s="14">
        <v>400</v>
      </c>
      <c r="P38" s="14">
        <v>300</v>
      </c>
      <c r="Q38" s="13">
        <f t="shared" si="7"/>
        <v>28.776978417266186</v>
      </c>
      <c r="R38" s="15" t="s">
        <v>213</v>
      </c>
      <c r="S38" s="15" t="s">
        <v>214</v>
      </c>
      <c r="T38" s="15" t="s">
        <v>214</v>
      </c>
      <c r="U38" s="15" t="s">
        <v>214</v>
      </c>
    </row>
    <row r="39" spans="1:21" ht="13.5">
      <c r="A39" s="25" t="s">
        <v>3</v>
      </c>
      <c r="B39" s="25" t="s">
        <v>65</v>
      </c>
      <c r="C39" s="26" t="s">
        <v>66</v>
      </c>
      <c r="D39" s="12">
        <f t="shared" si="4"/>
        <v>3449</v>
      </c>
      <c r="E39" s="12">
        <f t="shared" si="5"/>
        <v>2692</v>
      </c>
      <c r="F39" s="13">
        <f t="shared" si="0"/>
        <v>78.05160916207596</v>
      </c>
      <c r="G39" s="14">
        <v>1776</v>
      </c>
      <c r="H39" s="14">
        <v>916</v>
      </c>
      <c r="I39" s="12">
        <f t="shared" si="6"/>
        <v>757</v>
      </c>
      <c r="J39" s="13">
        <f t="shared" si="1"/>
        <v>21.948390837924038</v>
      </c>
      <c r="K39" s="14">
        <v>0</v>
      </c>
      <c r="L39" s="13">
        <f t="shared" si="2"/>
        <v>0</v>
      </c>
      <c r="M39" s="14">
        <v>0</v>
      </c>
      <c r="N39" s="13">
        <f t="shared" si="3"/>
        <v>0</v>
      </c>
      <c r="O39" s="14">
        <v>757</v>
      </c>
      <c r="P39" s="14">
        <v>531</v>
      </c>
      <c r="Q39" s="13">
        <f t="shared" si="7"/>
        <v>21.948390837924038</v>
      </c>
      <c r="R39" s="15" t="s">
        <v>213</v>
      </c>
      <c r="S39" s="15" t="s">
        <v>214</v>
      </c>
      <c r="T39" s="15" t="s">
        <v>214</v>
      </c>
      <c r="U39" s="15" t="s">
        <v>214</v>
      </c>
    </row>
    <row r="40" spans="1:21" ht="13.5">
      <c r="A40" s="25" t="s">
        <v>3</v>
      </c>
      <c r="B40" s="25" t="s">
        <v>67</v>
      </c>
      <c r="C40" s="26" t="s">
        <v>68</v>
      </c>
      <c r="D40" s="12">
        <f t="shared" si="4"/>
        <v>3179</v>
      </c>
      <c r="E40" s="12">
        <f t="shared" si="5"/>
        <v>1688</v>
      </c>
      <c r="F40" s="13">
        <f t="shared" si="0"/>
        <v>53.098458634790816</v>
      </c>
      <c r="G40" s="14">
        <v>672</v>
      </c>
      <c r="H40" s="14">
        <v>1016</v>
      </c>
      <c r="I40" s="12">
        <f t="shared" si="6"/>
        <v>1491</v>
      </c>
      <c r="J40" s="13">
        <f t="shared" si="1"/>
        <v>46.901541365209184</v>
      </c>
      <c r="K40" s="14">
        <v>0</v>
      </c>
      <c r="L40" s="13">
        <f t="shared" si="2"/>
        <v>0</v>
      </c>
      <c r="M40" s="14">
        <v>0</v>
      </c>
      <c r="N40" s="13">
        <f t="shared" si="3"/>
        <v>0</v>
      </c>
      <c r="O40" s="14">
        <v>1491</v>
      </c>
      <c r="P40" s="14">
        <v>1128</v>
      </c>
      <c r="Q40" s="13">
        <f t="shared" si="7"/>
        <v>46.901541365209184</v>
      </c>
      <c r="R40" s="15" t="s">
        <v>213</v>
      </c>
      <c r="S40" s="15" t="s">
        <v>214</v>
      </c>
      <c r="T40" s="15" t="s">
        <v>214</v>
      </c>
      <c r="U40" s="15" t="s">
        <v>214</v>
      </c>
    </row>
    <row r="41" spans="1:21" ht="13.5">
      <c r="A41" s="25" t="s">
        <v>3</v>
      </c>
      <c r="B41" s="25" t="s">
        <v>69</v>
      </c>
      <c r="C41" s="26" t="s">
        <v>70</v>
      </c>
      <c r="D41" s="12">
        <f t="shared" si="4"/>
        <v>3554</v>
      </c>
      <c r="E41" s="12">
        <f t="shared" si="5"/>
        <v>296</v>
      </c>
      <c r="F41" s="13">
        <f t="shared" si="0"/>
        <v>8.328643781654474</v>
      </c>
      <c r="G41" s="14">
        <v>290</v>
      </c>
      <c r="H41" s="14">
        <v>6</v>
      </c>
      <c r="I41" s="12">
        <f t="shared" si="6"/>
        <v>3258</v>
      </c>
      <c r="J41" s="13">
        <f t="shared" si="1"/>
        <v>91.67135621834552</v>
      </c>
      <c r="K41" s="14">
        <v>1896</v>
      </c>
      <c r="L41" s="13">
        <f t="shared" si="2"/>
        <v>53.34833989870569</v>
      </c>
      <c r="M41" s="14">
        <v>0</v>
      </c>
      <c r="N41" s="13">
        <f t="shared" si="3"/>
        <v>0</v>
      </c>
      <c r="O41" s="14">
        <v>1362</v>
      </c>
      <c r="P41" s="14">
        <v>1180</v>
      </c>
      <c r="Q41" s="13">
        <f t="shared" si="7"/>
        <v>38.32301631963984</v>
      </c>
      <c r="R41" s="15" t="s">
        <v>213</v>
      </c>
      <c r="S41" s="15" t="s">
        <v>214</v>
      </c>
      <c r="T41" s="15" t="s">
        <v>214</v>
      </c>
      <c r="U41" s="15" t="s">
        <v>214</v>
      </c>
    </row>
    <row r="42" spans="1:21" ht="13.5">
      <c r="A42" s="25" t="s">
        <v>3</v>
      </c>
      <c r="B42" s="25" t="s">
        <v>71</v>
      </c>
      <c r="C42" s="26" t="s">
        <v>218</v>
      </c>
      <c r="D42" s="12">
        <f t="shared" si="4"/>
        <v>10747</v>
      </c>
      <c r="E42" s="12">
        <f t="shared" si="5"/>
        <v>3902</v>
      </c>
      <c r="F42" s="13">
        <f t="shared" si="0"/>
        <v>36.307806829812975</v>
      </c>
      <c r="G42" s="14">
        <v>3647</v>
      </c>
      <c r="H42" s="14">
        <v>255</v>
      </c>
      <c r="I42" s="12">
        <f t="shared" si="6"/>
        <v>6845</v>
      </c>
      <c r="J42" s="13">
        <f t="shared" si="1"/>
        <v>63.692193170187025</v>
      </c>
      <c r="K42" s="14">
        <v>2677</v>
      </c>
      <c r="L42" s="13">
        <f t="shared" si="2"/>
        <v>24.909277007536986</v>
      </c>
      <c r="M42" s="14">
        <v>0</v>
      </c>
      <c r="N42" s="13">
        <f t="shared" si="3"/>
        <v>0</v>
      </c>
      <c r="O42" s="14">
        <v>4168</v>
      </c>
      <c r="P42" s="14">
        <v>2506</v>
      </c>
      <c r="Q42" s="13">
        <f t="shared" si="7"/>
        <v>38.78291616265005</v>
      </c>
      <c r="R42" s="15" t="s">
        <v>213</v>
      </c>
      <c r="S42" s="15" t="s">
        <v>214</v>
      </c>
      <c r="T42" s="15" t="s">
        <v>214</v>
      </c>
      <c r="U42" s="15" t="s">
        <v>214</v>
      </c>
    </row>
    <row r="43" spans="1:21" ht="13.5">
      <c r="A43" s="25" t="s">
        <v>3</v>
      </c>
      <c r="B43" s="25" t="s">
        <v>72</v>
      </c>
      <c r="C43" s="26" t="s">
        <v>73</v>
      </c>
      <c r="D43" s="12">
        <f t="shared" si="4"/>
        <v>4711</v>
      </c>
      <c r="E43" s="12">
        <f t="shared" si="5"/>
        <v>3070</v>
      </c>
      <c r="F43" s="13">
        <f t="shared" si="0"/>
        <v>65.16663128847378</v>
      </c>
      <c r="G43" s="14">
        <v>2463</v>
      </c>
      <c r="H43" s="14">
        <v>607</v>
      </c>
      <c r="I43" s="12">
        <f t="shared" si="6"/>
        <v>1641</v>
      </c>
      <c r="J43" s="13">
        <f t="shared" si="1"/>
        <v>34.83336871152621</v>
      </c>
      <c r="K43" s="14">
        <v>0</v>
      </c>
      <c r="L43" s="13">
        <f t="shared" si="2"/>
        <v>0</v>
      </c>
      <c r="M43" s="14">
        <v>0</v>
      </c>
      <c r="N43" s="13">
        <f t="shared" si="3"/>
        <v>0</v>
      </c>
      <c r="O43" s="14">
        <v>1641</v>
      </c>
      <c r="P43" s="14">
        <v>1096</v>
      </c>
      <c r="Q43" s="13">
        <f t="shared" si="7"/>
        <v>34.83336871152621</v>
      </c>
      <c r="R43" s="15" t="s">
        <v>213</v>
      </c>
      <c r="S43" s="15" t="s">
        <v>214</v>
      </c>
      <c r="T43" s="15" t="s">
        <v>214</v>
      </c>
      <c r="U43" s="15" t="s">
        <v>214</v>
      </c>
    </row>
    <row r="44" spans="1:21" ht="13.5">
      <c r="A44" s="25" t="s">
        <v>3</v>
      </c>
      <c r="B44" s="25" t="s">
        <v>74</v>
      </c>
      <c r="C44" s="26" t="s">
        <v>221</v>
      </c>
      <c r="D44" s="12">
        <f t="shared" si="4"/>
        <v>11713</v>
      </c>
      <c r="E44" s="12">
        <f t="shared" si="5"/>
        <v>6439</v>
      </c>
      <c r="F44" s="13">
        <f t="shared" si="0"/>
        <v>54.97310680440536</v>
      </c>
      <c r="G44" s="14">
        <v>4552</v>
      </c>
      <c r="H44" s="14">
        <v>1887</v>
      </c>
      <c r="I44" s="12">
        <f t="shared" si="6"/>
        <v>5274</v>
      </c>
      <c r="J44" s="13">
        <f t="shared" si="1"/>
        <v>45.02689319559464</v>
      </c>
      <c r="K44" s="14">
        <v>0</v>
      </c>
      <c r="L44" s="13">
        <f t="shared" si="2"/>
        <v>0</v>
      </c>
      <c r="M44" s="14">
        <v>0</v>
      </c>
      <c r="N44" s="13">
        <f t="shared" si="3"/>
        <v>0</v>
      </c>
      <c r="O44" s="14">
        <v>5274</v>
      </c>
      <c r="P44" s="14">
        <v>1450</v>
      </c>
      <c r="Q44" s="13">
        <f t="shared" si="7"/>
        <v>45.02689319559464</v>
      </c>
      <c r="R44" s="15" t="s">
        <v>213</v>
      </c>
      <c r="S44" s="15" t="s">
        <v>214</v>
      </c>
      <c r="T44" s="15" t="s">
        <v>214</v>
      </c>
      <c r="U44" s="15" t="s">
        <v>214</v>
      </c>
    </row>
    <row r="45" spans="1:21" ht="13.5">
      <c r="A45" s="25" t="s">
        <v>3</v>
      </c>
      <c r="B45" s="25" t="s">
        <v>75</v>
      </c>
      <c r="C45" s="26" t="s">
        <v>219</v>
      </c>
      <c r="D45" s="12">
        <f t="shared" si="4"/>
        <v>4287</v>
      </c>
      <c r="E45" s="12">
        <f t="shared" si="5"/>
        <v>2070</v>
      </c>
      <c r="F45" s="13">
        <f t="shared" si="0"/>
        <v>48.28551434569629</v>
      </c>
      <c r="G45" s="14">
        <v>1668</v>
      </c>
      <c r="H45" s="14">
        <v>402</v>
      </c>
      <c r="I45" s="12">
        <f t="shared" si="6"/>
        <v>2217</v>
      </c>
      <c r="J45" s="13">
        <f t="shared" si="1"/>
        <v>51.71448565430371</v>
      </c>
      <c r="K45" s="14">
        <v>0</v>
      </c>
      <c r="L45" s="13">
        <f t="shared" si="2"/>
        <v>0</v>
      </c>
      <c r="M45" s="14">
        <v>0</v>
      </c>
      <c r="N45" s="13">
        <f t="shared" si="3"/>
        <v>0</v>
      </c>
      <c r="O45" s="14">
        <v>2217</v>
      </c>
      <c r="P45" s="14">
        <v>295</v>
      </c>
      <c r="Q45" s="13">
        <f t="shared" si="7"/>
        <v>51.71448565430371</v>
      </c>
      <c r="R45" s="15" t="s">
        <v>213</v>
      </c>
      <c r="S45" s="15" t="s">
        <v>214</v>
      </c>
      <c r="T45" s="15" t="s">
        <v>214</v>
      </c>
      <c r="U45" s="15" t="s">
        <v>214</v>
      </c>
    </row>
    <row r="46" spans="1:21" ht="13.5">
      <c r="A46" s="25" t="s">
        <v>3</v>
      </c>
      <c r="B46" s="25" t="s">
        <v>76</v>
      </c>
      <c r="C46" s="26" t="s">
        <v>77</v>
      </c>
      <c r="D46" s="12">
        <f t="shared" si="4"/>
        <v>3640</v>
      </c>
      <c r="E46" s="12">
        <f t="shared" si="5"/>
        <v>2711</v>
      </c>
      <c r="F46" s="13">
        <f t="shared" si="0"/>
        <v>74.47802197802199</v>
      </c>
      <c r="G46" s="14">
        <v>1989</v>
      </c>
      <c r="H46" s="14">
        <v>722</v>
      </c>
      <c r="I46" s="12">
        <f t="shared" si="6"/>
        <v>929</v>
      </c>
      <c r="J46" s="13">
        <f t="shared" si="1"/>
        <v>25.521978021978022</v>
      </c>
      <c r="K46" s="14">
        <v>0</v>
      </c>
      <c r="L46" s="13">
        <f t="shared" si="2"/>
        <v>0</v>
      </c>
      <c r="M46" s="14">
        <v>0</v>
      </c>
      <c r="N46" s="13">
        <f t="shared" si="3"/>
        <v>0</v>
      </c>
      <c r="O46" s="14">
        <v>929</v>
      </c>
      <c r="P46" s="14">
        <v>754</v>
      </c>
      <c r="Q46" s="13">
        <f t="shared" si="7"/>
        <v>25.521978021978022</v>
      </c>
      <c r="R46" s="15" t="s">
        <v>213</v>
      </c>
      <c r="S46" s="15" t="s">
        <v>214</v>
      </c>
      <c r="T46" s="15" t="s">
        <v>214</v>
      </c>
      <c r="U46" s="15" t="s">
        <v>214</v>
      </c>
    </row>
    <row r="47" spans="1:21" ht="13.5">
      <c r="A47" s="25" t="s">
        <v>3</v>
      </c>
      <c r="B47" s="25" t="s">
        <v>78</v>
      </c>
      <c r="C47" s="26" t="s">
        <v>79</v>
      </c>
      <c r="D47" s="12">
        <f t="shared" si="4"/>
        <v>4655</v>
      </c>
      <c r="E47" s="12">
        <f t="shared" si="5"/>
        <v>3134</v>
      </c>
      <c r="F47" s="13">
        <f t="shared" si="0"/>
        <v>67.32545649838883</v>
      </c>
      <c r="G47" s="14">
        <v>2341</v>
      </c>
      <c r="H47" s="14">
        <v>793</v>
      </c>
      <c r="I47" s="12">
        <f t="shared" si="6"/>
        <v>1521</v>
      </c>
      <c r="J47" s="13">
        <f t="shared" si="1"/>
        <v>32.67454350161117</v>
      </c>
      <c r="K47" s="14">
        <v>0</v>
      </c>
      <c r="L47" s="13">
        <f t="shared" si="2"/>
        <v>0</v>
      </c>
      <c r="M47" s="14">
        <v>0</v>
      </c>
      <c r="N47" s="13">
        <f t="shared" si="3"/>
        <v>0</v>
      </c>
      <c r="O47" s="14">
        <v>1521</v>
      </c>
      <c r="P47" s="14">
        <v>1440</v>
      </c>
      <c r="Q47" s="13">
        <f t="shared" si="7"/>
        <v>32.67454350161117</v>
      </c>
      <c r="R47" s="15" t="s">
        <v>213</v>
      </c>
      <c r="S47" s="15" t="s">
        <v>214</v>
      </c>
      <c r="T47" s="15" t="s">
        <v>214</v>
      </c>
      <c r="U47" s="15" t="s">
        <v>214</v>
      </c>
    </row>
    <row r="48" spans="1:21" ht="13.5">
      <c r="A48" s="25" t="s">
        <v>3</v>
      </c>
      <c r="B48" s="25" t="s">
        <v>80</v>
      </c>
      <c r="C48" s="26" t="s">
        <v>81</v>
      </c>
      <c r="D48" s="12">
        <f t="shared" si="4"/>
        <v>6033</v>
      </c>
      <c r="E48" s="12">
        <f t="shared" si="5"/>
        <v>3718</v>
      </c>
      <c r="F48" s="13">
        <f t="shared" si="0"/>
        <v>61.627714238355715</v>
      </c>
      <c r="G48" s="14">
        <v>2493</v>
      </c>
      <c r="H48" s="14">
        <v>1225</v>
      </c>
      <c r="I48" s="12">
        <f t="shared" si="6"/>
        <v>2315</v>
      </c>
      <c r="J48" s="13">
        <f t="shared" si="1"/>
        <v>38.37228576164429</v>
      </c>
      <c r="K48" s="14">
        <v>948</v>
      </c>
      <c r="L48" s="13">
        <f t="shared" si="2"/>
        <v>15.713575335653903</v>
      </c>
      <c r="M48" s="14">
        <v>0</v>
      </c>
      <c r="N48" s="13">
        <f t="shared" si="3"/>
        <v>0</v>
      </c>
      <c r="O48" s="14">
        <v>1367</v>
      </c>
      <c r="P48" s="14">
        <v>227</v>
      </c>
      <c r="Q48" s="13">
        <f t="shared" si="7"/>
        <v>22.658710425990385</v>
      </c>
      <c r="R48" s="15" t="s">
        <v>213</v>
      </c>
      <c r="S48" s="15" t="s">
        <v>214</v>
      </c>
      <c r="T48" s="15" t="s">
        <v>214</v>
      </c>
      <c r="U48" s="15" t="s">
        <v>214</v>
      </c>
    </row>
    <row r="49" spans="1:21" ht="13.5">
      <c r="A49" s="25" t="s">
        <v>3</v>
      </c>
      <c r="B49" s="25" t="s">
        <v>82</v>
      </c>
      <c r="C49" s="26" t="s">
        <v>83</v>
      </c>
      <c r="D49" s="12">
        <f t="shared" si="4"/>
        <v>4970</v>
      </c>
      <c r="E49" s="12">
        <f t="shared" si="5"/>
        <v>1746</v>
      </c>
      <c r="F49" s="13">
        <f t="shared" si="0"/>
        <v>35.13078470824949</v>
      </c>
      <c r="G49" s="14">
        <v>1125</v>
      </c>
      <c r="H49" s="14">
        <v>621</v>
      </c>
      <c r="I49" s="12">
        <f t="shared" si="6"/>
        <v>3224</v>
      </c>
      <c r="J49" s="13">
        <f t="shared" si="1"/>
        <v>64.8692152917505</v>
      </c>
      <c r="K49" s="14">
        <v>898</v>
      </c>
      <c r="L49" s="13">
        <f t="shared" si="2"/>
        <v>18.06841046277666</v>
      </c>
      <c r="M49" s="14">
        <v>0</v>
      </c>
      <c r="N49" s="13">
        <f t="shared" si="3"/>
        <v>0</v>
      </c>
      <c r="O49" s="14">
        <v>2326</v>
      </c>
      <c r="P49" s="14">
        <v>2133</v>
      </c>
      <c r="Q49" s="13">
        <f t="shared" si="7"/>
        <v>46.80080482897384</v>
      </c>
      <c r="R49" s="15" t="s">
        <v>213</v>
      </c>
      <c r="S49" s="15" t="s">
        <v>214</v>
      </c>
      <c r="T49" s="15" t="s">
        <v>214</v>
      </c>
      <c r="U49" s="15" t="s">
        <v>214</v>
      </c>
    </row>
    <row r="50" spans="1:21" ht="13.5">
      <c r="A50" s="25" t="s">
        <v>3</v>
      </c>
      <c r="B50" s="25" t="s">
        <v>84</v>
      </c>
      <c r="C50" s="26" t="s">
        <v>85</v>
      </c>
      <c r="D50" s="12">
        <f t="shared" si="4"/>
        <v>24790</v>
      </c>
      <c r="E50" s="12">
        <f t="shared" si="5"/>
        <v>10327</v>
      </c>
      <c r="F50" s="13">
        <f t="shared" si="0"/>
        <v>41.65792658329972</v>
      </c>
      <c r="G50" s="14">
        <v>8784</v>
      </c>
      <c r="H50" s="14">
        <v>1543</v>
      </c>
      <c r="I50" s="12">
        <f t="shared" si="6"/>
        <v>14463</v>
      </c>
      <c r="J50" s="13">
        <f t="shared" si="1"/>
        <v>58.34207341670028</v>
      </c>
      <c r="K50" s="14">
        <v>964</v>
      </c>
      <c r="L50" s="13">
        <f t="shared" si="2"/>
        <v>3.888664784187172</v>
      </c>
      <c r="M50" s="14">
        <v>0</v>
      </c>
      <c r="N50" s="13">
        <f t="shared" si="3"/>
        <v>0</v>
      </c>
      <c r="O50" s="14">
        <v>13499</v>
      </c>
      <c r="P50" s="14">
        <v>12534</v>
      </c>
      <c r="Q50" s="13">
        <f t="shared" si="7"/>
        <v>54.45340863251311</v>
      </c>
      <c r="R50" s="15" t="s">
        <v>213</v>
      </c>
      <c r="S50" s="15" t="s">
        <v>214</v>
      </c>
      <c r="T50" s="15" t="s">
        <v>214</v>
      </c>
      <c r="U50" s="15" t="s">
        <v>214</v>
      </c>
    </row>
    <row r="51" spans="1:21" ht="13.5">
      <c r="A51" s="25" t="s">
        <v>3</v>
      </c>
      <c r="B51" s="25" t="s">
        <v>86</v>
      </c>
      <c r="C51" s="26" t="s">
        <v>87</v>
      </c>
      <c r="D51" s="12">
        <f t="shared" si="4"/>
        <v>3031</v>
      </c>
      <c r="E51" s="12">
        <f t="shared" si="5"/>
        <v>1374</v>
      </c>
      <c r="F51" s="13">
        <f t="shared" si="0"/>
        <v>45.33157373804025</v>
      </c>
      <c r="G51" s="14">
        <v>731</v>
      </c>
      <c r="H51" s="14">
        <v>643</v>
      </c>
      <c r="I51" s="12">
        <f t="shared" si="6"/>
        <v>1657</v>
      </c>
      <c r="J51" s="13">
        <f t="shared" si="1"/>
        <v>54.668426261959745</v>
      </c>
      <c r="K51" s="14">
        <v>226</v>
      </c>
      <c r="L51" s="13">
        <f t="shared" si="2"/>
        <v>7.45628505443748</v>
      </c>
      <c r="M51" s="14">
        <v>0</v>
      </c>
      <c r="N51" s="13">
        <f t="shared" si="3"/>
        <v>0</v>
      </c>
      <c r="O51" s="14">
        <v>1431</v>
      </c>
      <c r="P51" s="14">
        <v>1062</v>
      </c>
      <c r="Q51" s="13">
        <f t="shared" si="7"/>
        <v>47.212141207522265</v>
      </c>
      <c r="R51" s="15" t="s">
        <v>213</v>
      </c>
      <c r="S51" s="15" t="s">
        <v>214</v>
      </c>
      <c r="T51" s="15" t="s">
        <v>214</v>
      </c>
      <c r="U51" s="15" t="s">
        <v>214</v>
      </c>
    </row>
    <row r="52" spans="1:21" ht="13.5">
      <c r="A52" s="25" t="s">
        <v>3</v>
      </c>
      <c r="B52" s="25" t="s">
        <v>88</v>
      </c>
      <c r="C52" s="26" t="s">
        <v>89</v>
      </c>
      <c r="D52" s="12">
        <f t="shared" si="4"/>
        <v>4626</v>
      </c>
      <c r="E52" s="12">
        <f t="shared" si="5"/>
        <v>2829</v>
      </c>
      <c r="F52" s="13">
        <f t="shared" si="0"/>
        <v>61.15434500648509</v>
      </c>
      <c r="G52" s="14">
        <v>1409</v>
      </c>
      <c r="H52" s="14">
        <v>1420</v>
      </c>
      <c r="I52" s="12">
        <f t="shared" si="6"/>
        <v>1797</v>
      </c>
      <c r="J52" s="13">
        <f t="shared" si="1"/>
        <v>38.84565499351492</v>
      </c>
      <c r="K52" s="14">
        <v>194</v>
      </c>
      <c r="L52" s="13">
        <f t="shared" si="2"/>
        <v>4.193687851275399</v>
      </c>
      <c r="M52" s="14">
        <v>0</v>
      </c>
      <c r="N52" s="13">
        <f t="shared" si="3"/>
        <v>0</v>
      </c>
      <c r="O52" s="14">
        <v>1603</v>
      </c>
      <c r="P52" s="14">
        <v>1037</v>
      </c>
      <c r="Q52" s="13">
        <f t="shared" si="7"/>
        <v>34.65196714223951</v>
      </c>
      <c r="R52" s="15" t="s">
        <v>213</v>
      </c>
      <c r="S52" s="15" t="s">
        <v>214</v>
      </c>
      <c r="T52" s="15" t="s">
        <v>214</v>
      </c>
      <c r="U52" s="15" t="s">
        <v>214</v>
      </c>
    </row>
    <row r="53" spans="1:21" ht="13.5">
      <c r="A53" s="25" t="s">
        <v>3</v>
      </c>
      <c r="B53" s="25" t="s">
        <v>90</v>
      </c>
      <c r="C53" s="26" t="s">
        <v>216</v>
      </c>
      <c r="D53" s="12">
        <f t="shared" si="4"/>
        <v>7759</v>
      </c>
      <c r="E53" s="12">
        <f t="shared" si="5"/>
        <v>4123</v>
      </c>
      <c r="F53" s="13">
        <f aca="true" t="shared" si="8" ref="F53:F92">E53/D53*100</f>
        <v>53.13829101688362</v>
      </c>
      <c r="G53" s="14">
        <v>808</v>
      </c>
      <c r="H53" s="14">
        <v>3315</v>
      </c>
      <c r="I53" s="12">
        <f t="shared" si="6"/>
        <v>3636</v>
      </c>
      <c r="J53" s="13">
        <f aca="true" t="shared" si="9" ref="J53:J92">I53/D53*100</f>
        <v>46.86170898311638</v>
      </c>
      <c r="K53" s="14">
        <v>952</v>
      </c>
      <c r="L53" s="13">
        <f aca="true" t="shared" si="10" ref="L53:L92">K53/D53*100</f>
        <v>12.26962237401727</v>
      </c>
      <c r="M53" s="14">
        <v>0</v>
      </c>
      <c r="N53" s="13">
        <f aca="true" t="shared" si="11" ref="N53:N92">M53/D53*100</f>
        <v>0</v>
      </c>
      <c r="O53" s="14">
        <v>2684</v>
      </c>
      <c r="P53" s="14">
        <v>2124</v>
      </c>
      <c r="Q53" s="13">
        <f t="shared" si="7"/>
        <v>34.59208660909911</v>
      </c>
      <c r="R53" s="15" t="s">
        <v>213</v>
      </c>
      <c r="S53" s="15" t="s">
        <v>214</v>
      </c>
      <c r="T53" s="15" t="s">
        <v>214</v>
      </c>
      <c r="U53" s="15" t="s">
        <v>214</v>
      </c>
    </row>
    <row r="54" spans="1:21" ht="13.5">
      <c r="A54" s="25" t="s">
        <v>3</v>
      </c>
      <c r="B54" s="25" t="s">
        <v>91</v>
      </c>
      <c r="C54" s="26" t="s">
        <v>217</v>
      </c>
      <c r="D54" s="12">
        <f t="shared" si="4"/>
        <v>7207</v>
      </c>
      <c r="E54" s="12">
        <f t="shared" si="5"/>
        <v>4443</v>
      </c>
      <c r="F54" s="13">
        <f t="shared" si="8"/>
        <v>61.648397391425</v>
      </c>
      <c r="G54" s="14">
        <v>2276</v>
      </c>
      <c r="H54" s="14">
        <v>2167</v>
      </c>
      <c r="I54" s="12">
        <f t="shared" si="6"/>
        <v>2764</v>
      </c>
      <c r="J54" s="13">
        <f t="shared" si="9"/>
        <v>38.351602608575</v>
      </c>
      <c r="K54" s="14">
        <v>409</v>
      </c>
      <c r="L54" s="13">
        <f t="shared" si="10"/>
        <v>5.675038157347024</v>
      </c>
      <c r="M54" s="14">
        <v>0</v>
      </c>
      <c r="N54" s="13">
        <f t="shared" si="11"/>
        <v>0</v>
      </c>
      <c r="O54" s="14">
        <v>2355</v>
      </c>
      <c r="P54" s="14">
        <v>1742</v>
      </c>
      <c r="Q54" s="13">
        <f t="shared" si="7"/>
        <v>32.676564451227975</v>
      </c>
      <c r="R54" s="15" t="s">
        <v>213</v>
      </c>
      <c r="S54" s="15" t="s">
        <v>214</v>
      </c>
      <c r="T54" s="15" t="s">
        <v>214</v>
      </c>
      <c r="U54" s="15" t="s">
        <v>214</v>
      </c>
    </row>
    <row r="55" spans="1:21" ht="13.5">
      <c r="A55" s="25" t="s">
        <v>3</v>
      </c>
      <c r="B55" s="25" t="s">
        <v>92</v>
      </c>
      <c r="C55" s="26" t="s">
        <v>93</v>
      </c>
      <c r="D55" s="12">
        <f t="shared" si="4"/>
        <v>11168</v>
      </c>
      <c r="E55" s="12">
        <f t="shared" si="5"/>
        <v>5579</v>
      </c>
      <c r="F55" s="13">
        <f t="shared" si="8"/>
        <v>49.955229226361034</v>
      </c>
      <c r="G55" s="14">
        <v>5161</v>
      </c>
      <c r="H55" s="14">
        <v>418</v>
      </c>
      <c r="I55" s="12">
        <f t="shared" si="6"/>
        <v>5589</v>
      </c>
      <c r="J55" s="13">
        <f t="shared" si="9"/>
        <v>50.044770773638966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5589</v>
      </c>
      <c r="P55" s="14">
        <v>1696</v>
      </c>
      <c r="Q55" s="13">
        <f t="shared" si="7"/>
        <v>50.044770773638966</v>
      </c>
      <c r="R55" s="15" t="s">
        <v>214</v>
      </c>
      <c r="S55" s="15" t="s">
        <v>213</v>
      </c>
      <c r="T55" s="15" t="s">
        <v>214</v>
      </c>
      <c r="U55" s="15" t="s">
        <v>214</v>
      </c>
    </row>
    <row r="56" spans="1:21" ht="13.5">
      <c r="A56" s="25" t="s">
        <v>3</v>
      </c>
      <c r="B56" s="25" t="s">
        <v>94</v>
      </c>
      <c r="C56" s="26" t="s">
        <v>95</v>
      </c>
      <c r="D56" s="12">
        <f t="shared" si="4"/>
        <v>12716</v>
      </c>
      <c r="E56" s="12">
        <f t="shared" si="5"/>
        <v>6792</v>
      </c>
      <c r="F56" s="13">
        <f t="shared" si="8"/>
        <v>53.41302296319598</v>
      </c>
      <c r="G56" s="14">
        <v>6792</v>
      </c>
      <c r="H56" s="14">
        <v>0</v>
      </c>
      <c r="I56" s="12">
        <f t="shared" si="6"/>
        <v>5924</v>
      </c>
      <c r="J56" s="13">
        <f t="shared" si="9"/>
        <v>46.58697703680403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5924</v>
      </c>
      <c r="P56" s="14">
        <v>1341</v>
      </c>
      <c r="Q56" s="13">
        <f t="shared" si="7"/>
        <v>46.58697703680403</v>
      </c>
      <c r="R56" s="15" t="s">
        <v>213</v>
      </c>
      <c r="S56" s="15" t="s">
        <v>214</v>
      </c>
      <c r="T56" s="15" t="s">
        <v>214</v>
      </c>
      <c r="U56" s="15" t="s">
        <v>214</v>
      </c>
    </row>
    <row r="57" spans="1:21" ht="13.5">
      <c r="A57" s="25" t="s">
        <v>3</v>
      </c>
      <c r="B57" s="25" t="s">
        <v>96</v>
      </c>
      <c r="C57" s="26" t="s">
        <v>97</v>
      </c>
      <c r="D57" s="12">
        <f t="shared" si="4"/>
        <v>13293</v>
      </c>
      <c r="E57" s="12">
        <f t="shared" si="5"/>
        <v>7341</v>
      </c>
      <c r="F57" s="13">
        <f t="shared" si="8"/>
        <v>55.22455427668697</v>
      </c>
      <c r="G57" s="14">
        <v>7341</v>
      </c>
      <c r="H57" s="14">
        <v>0</v>
      </c>
      <c r="I57" s="12">
        <f t="shared" si="6"/>
        <v>5952</v>
      </c>
      <c r="J57" s="13">
        <f t="shared" si="9"/>
        <v>44.77544572331303</v>
      </c>
      <c r="K57" s="14">
        <v>1320</v>
      </c>
      <c r="L57" s="13">
        <f t="shared" si="10"/>
        <v>9.930038366057325</v>
      </c>
      <c r="M57" s="14">
        <v>0</v>
      </c>
      <c r="N57" s="13">
        <f t="shared" si="11"/>
        <v>0</v>
      </c>
      <c r="O57" s="14">
        <v>4632</v>
      </c>
      <c r="P57" s="14">
        <v>2924</v>
      </c>
      <c r="Q57" s="13">
        <f t="shared" si="7"/>
        <v>34.845407357255695</v>
      </c>
      <c r="R57" s="15" t="s">
        <v>213</v>
      </c>
      <c r="S57" s="15" t="s">
        <v>214</v>
      </c>
      <c r="T57" s="15" t="s">
        <v>214</v>
      </c>
      <c r="U57" s="15" t="s">
        <v>214</v>
      </c>
    </row>
    <row r="58" spans="1:21" ht="13.5">
      <c r="A58" s="25" t="s">
        <v>3</v>
      </c>
      <c r="B58" s="25" t="s">
        <v>98</v>
      </c>
      <c r="C58" s="26" t="s">
        <v>99</v>
      </c>
      <c r="D58" s="12">
        <f t="shared" si="4"/>
        <v>10621</v>
      </c>
      <c r="E58" s="12">
        <f t="shared" si="5"/>
        <v>4259</v>
      </c>
      <c r="F58" s="13">
        <f t="shared" si="8"/>
        <v>40.099802278504846</v>
      </c>
      <c r="G58" s="14">
        <v>4259</v>
      </c>
      <c r="H58" s="14">
        <v>0</v>
      </c>
      <c r="I58" s="12">
        <f t="shared" si="6"/>
        <v>6362</v>
      </c>
      <c r="J58" s="13">
        <f t="shared" si="9"/>
        <v>59.900197721495154</v>
      </c>
      <c r="K58" s="14">
        <v>5484</v>
      </c>
      <c r="L58" s="13">
        <f t="shared" si="10"/>
        <v>51.63355616231993</v>
      </c>
      <c r="M58" s="14">
        <v>0</v>
      </c>
      <c r="N58" s="13">
        <f t="shared" si="11"/>
        <v>0</v>
      </c>
      <c r="O58" s="14">
        <v>878</v>
      </c>
      <c r="P58" s="14">
        <v>390</v>
      </c>
      <c r="Q58" s="13">
        <f t="shared" si="7"/>
        <v>8.26664155917522</v>
      </c>
      <c r="R58" s="15" t="s">
        <v>213</v>
      </c>
      <c r="S58" s="15" t="s">
        <v>214</v>
      </c>
      <c r="T58" s="15" t="s">
        <v>214</v>
      </c>
      <c r="U58" s="15" t="s">
        <v>214</v>
      </c>
    </row>
    <row r="59" spans="1:21" ht="13.5">
      <c r="A59" s="25" t="s">
        <v>3</v>
      </c>
      <c r="B59" s="25" t="s">
        <v>100</v>
      </c>
      <c r="C59" s="26" t="s">
        <v>101</v>
      </c>
      <c r="D59" s="12">
        <f t="shared" si="4"/>
        <v>2276</v>
      </c>
      <c r="E59" s="12">
        <f t="shared" si="5"/>
        <v>1682</v>
      </c>
      <c r="F59" s="13">
        <f t="shared" si="8"/>
        <v>73.90158172231986</v>
      </c>
      <c r="G59" s="14">
        <v>1682</v>
      </c>
      <c r="H59" s="14">
        <v>0</v>
      </c>
      <c r="I59" s="12">
        <f t="shared" si="6"/>
        <v>594</v>
      </c>
      <c r="J59" s="13">
        <f t="shared" si="9"/>
        <v>26.098418277680143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594</v>
      </c>
      <c r="P59" s="14">
        <v>62</v>
      </c>
      <c r="Q59" s="13">
        <f t="shared" si="7"/>
        <v>26.098418277680143</v>
      </c>
      <c r="R59" s="15" t="s">
        <v>213</v>
      </c>
      <c r="S59" s="15" t="s">
        <v>214</v>
      </c>
      <c r="T59" s="15" t="s">
        <v>214</v>
      </c>
      <c r="U59" s="15" t="s">
        <v>214</v>
      </c>
    </row>
    <row r="60" spans="1:21" ht="13.5">
      <c r="A60" s="25" t="s">
        <v>3</v>
      </c>
      <c r="B60" s="25" t="s">
        <v>102</v>
      </c>
      <c r="C60" s="26" t="s">
        <v>103</v>
      </c>
      <c r="D60" s="12">
        <f t="shared" si="4"/>
        <v>3159</v>
      </c>
      <c r="E60" s="12">
        <f t="shared" si="5"/>
        <v>2060</v>
      </c>
      <c r="F60" s="13">
        <f t="shared" si="8"/>
        <v>65.2105096549541</v>
      </c>
      <c r="G60" s="14">
        <v>2060</v>
      </c>
      <c r="H60" s="14">
        <v>0</v>
      </c>
      <c r="I60" s="12">
        <f t="shared" si="6"/>
        <v>1099</v>
      </c>
      <c r="J60" s="13">
        <f t="shared" si="9"/>
        <v>34.7894903450459</v>
      </c>
      <c r="K60" s="14">
        <v>0</v>
      </c>
      <c r="L60" s="13">
        <f t="shared" si="10"/>
        <v>0</v>
      </c>
      <c r="M60" s="14">
        <v>0</v>
      </c>
      <c r="N60" s="13">
        <f t="shared" si="11"/>
        <v>0</v>
      </c>
      <c r="O60" s="14">
        <v>1099</v>
      </c>
      <c r="P60" s="14">
        <v>81</v>
      </c>
      <c r="Q60" s="13">
        <f t="shared" si="7"/>
        <v>34.7894903450459</v>
      </c>
      <c r="R60" s="15" t="s">
        <v>213</v>
      </c>
      <c r="S60" s="15" t="s">
        <v>214</v>
      </c>
      <c r="T60" s="15" t="s">
        <v>214</v>
      </c>
      <c r="U60" s="15" t="s">
        <v>214</v>
      </c>
    </row>
    <row r="61" spans="1:21" ht="13.5">
      <c r="A61" s="25" t="s">
        <v>3</v>
      </c>
      <c r="B61" s="25" t="s">
        <v>104</v>
      </c>
      <c r="C61" s="26" t="s">
        <v>105</v>
      </c>
      <c r="D61" s="12">
        <f t="shared" si="4"/>
        <v>4506</v>
      </c>
      <c r="E61" s="12">
        <f t="shared" si="5"/>
        <v>2400</v>
      </c>
      <c r="F61" s="13">
        <f t="shared" si="8"/>
        <v>53.26231691078562</v>
      </c>
      <c r="G61" s="14">
        <v>2400</v>
      </c>
      <c r="H61" s="14">
        <v>0</v>
      </c>
      <c r="I61" s="12">
        <f t="shared" si="6"/>
        <v>2106</v>
      </c>
      <c r="J61" s="13">
        <f t="shared" si="9"/>
        <v>46.737683089214386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2106</v>
      </c>
      <c r="P61" s="14">
        <v>488</v>
      </c>
      <c r="Q61" s="13">
        <f t="shared" si="7"/>
        <v>46.737683089214386</v>
      </c>
      <c r="R61" s="15" t="s">
        <v>213</v>
      </c>
      <c r="S61" s="15" t="s">
        <v>214</v>
      </c>
      <c r="T61" s="15" t="s">
        <v>214</v>
      </c>
      <c r="U61" s="15" t="s">
        <v>214</v>
      </c>
    </row>
    <row r="62" spans="1:21" ht="13.5">
      <c r="A62" s="25" t="s">
        <v>3</v>
      </c>
      <c r="B62" s="25" t="s">
        <v>106</v>
      </c>
      <c r="C62" s="26" t="s">
        <v>107</v>
      </c>
      <c r="D62" s="12">
        <f t="shared" si="4"/>
        <v>3056</v>
      </c>
      <c r="E62" s="12">
        <f t="shared" si="5"/>
        <v>1815</v>
      </c>
      <c r="F62" s="13">
        <f t="shared" si="8"/>
        <v>59.391361256544506</v>
      </c>
      <c r="G62" s="14">
        <v>1815</v>
      </c>
      <c r="H62" s="14">
        <v>0</v>
      </c>
      <c r="I62" s="12">
        <f t="shared" si="6"/>
        <v>1241</v>
      </c>
      <c r="J62" s="13">
        <f t="shared" si="9"/>
        <v>40.6086387434555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1241</v>
      </c>
      <c r="P62" s="14">
        <v>524</v>
      </c>
      <c r="Q62" s="13">
        <f t="shared" si="7"/>
        <v>40.6086387434555</v>
      </c>
      <c r="R62" s="15" t="s">
        <v>213</v>
      </c>
      <c r="S62" s="15" t="s">
        <v>214</v>
      </c>
      <c r="T62" s="15" t="s">
        <v>214</v>
      </c>
      <c r="U62" s="15" t="s">
        <v>214</v>
      </c>
    </row>
    <row r="63" spans="1:21" ht="13.5">
      <c r="A63" s="25" t="s">
        <v>3</v>
      </c>
      <c r="B63" s="25" t="s">
        <v>108</v>
      </c>
      <c r="C63" s="26" t="s">
        <v>109</v>
      </c>
      <c r="D63" s="12">
        <f t="shared" si="4"/>
        <v>2880</v>
      </c>
      <c r="E63" s="12">
        <f t="shared" si="5"/>
        <v>2057</v>
      </c>
      <c r="F63" s="13">
        <f t="shared" si="8"/>
        <v>71.42361111111111</v>
      </c>
      <c r="G63" s="14">
        <v>2057</v>
      </c>
      <c r="H63" s="14">
        <v>0</v>
      </c>
      <c r="I63" s="12">
        <f t="shared" si="6"/>
        <v>823</v>
      </c>
      <c r="J63" s="13">
        <f t="shared" si="9"/>
        <v>28.576388888888886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823</v>
      </c>
      <c r="P63" s="14">
        <v>94</v>
      </c>
      <c r="Q63" s="13">
        <f t="shared" si="7"/>
        <v>28.576388888888886</v>
      </c>
      <c r="R63" s="15" t="s">
        <v>213</v>
      </c>
      <c r="S63" s="15" t="s">
        <v>214</v>
      </c>
      <c r="T63" s="15" t="s">
        <v>214</v>
      </c>
      <c r="U63" s="15" t="s">
        <v>214</v>
      </c>
    </row>
    <row r="64" spans="1:21" ht="13.5">
      <c r="A64" s="25" t="s">
        <v>3</v>
      </c>
      <c r="B64" s="25" t="s">
        <v>110</v>
      </c>
      <c r="C64" s="26" t="s">
        <v>111</v>
      </c>
      <c r="D64" s="12">
        <f t="shared" si="4"/>
        <v>9960</v>
      </c>
      <c r="E64" s="12">
        <f t="shared" si="5"/>
        <v>5914</v>
      </c>
      <c r="F64" s="13">
        <f t="shared" si="8"/>
        <v>59.377510040160644</v>
      </c>
      <c r="G64" s="14">
        <v>5914</v>
      </c>
      <c r="H64" s="14">
        <v>0</v>
      </c>
      <c r="I64" s="12">
        <f t="shared" si="6"/>
        <v>4046</v>
      </c>
      <c r="J64" s="13">
        <f t="shared" si="9"/>
        <v>40.622489959839356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4046</v>
      </c>
      <c r="P64" s="14">
        <v>1033</v>
      </c>
      <c r="Q64" s="13">
        <f t="shared" si="7"/>
        <v>40.622489959839356</v>
      </c>
      <c r="R64" s="15" t="s">
        <v>213</v>
      </c>
      <c r="S64" s="15" t="s">
        <v>214</v>
      </c>
      <c r="T64" s="15" t="s">
        <v>214</v>
      </c>
      <c r="U64" s="15" t="s">
        <v>214</v>
      </c>
    </row>
    <row r="65" spans="1:21" ht="13.5">
      <c r="A65" s="25" t="s">
        <v>3</v>
      </c>
      <c r="B65" s="25" t="s">
        <v>112</v>
      </c>
      <c r="C65" s="26" t="s">
        <v>113</v>
      </c>
      <c r="D65" s="12">
        <f t="shared" si="4"/>
        <v>8264</v>
      </c>
      <c r="E65" s="12">
        <f t="shared" si="5"/>
        <v>3420</v>
      </c>
      <c r="F65" s="13">
        <f t="shared" si="8"/>
        <v>41.38431752178122</v>
      </c>
      <c r="G65" s="14">
        <v>2480</v>
      </c>
      <c r="H65" s="14">
        <v>940</v>
      </c>
      <c r="I65" s="12">
        <f t="shared" si="6"/>
        <v>4844</v>
      </c>
      <c r="J65" s="13">
        <f t="shared" si="9"/>
        <v>58.61568247821878</v>
      </c>
      <c r="K65" s="14">
        <v>2036</v>
      </c>
      <c r="L65" s="13">
        <f t="shared" si="10"/>
        <v>24.63697967086157</v>
      </c>
      <c r="M65" s="14">
        <v>0</v>
      </c>
      <c r="N65" s="13">
        <f t="shared" si="11"/>
        <v>0</v>
      </c>
      <c r="O65" s="14">
        <v>2808</v>
      </c>
      <c r="P65" s="14">
        <v>1587</v>
      </c>
      <c r="Q65" s="13">
        <f t="shared" si="7"/>
        <v>33.978702807357216</v>
      </c>
      <c r="R65" s="15" t="s">
        <v>213</v>
      </c>
      <c r="S65" s="15" t="s">
        <v>214</v>
      </c>
      <c r="T65" s="15" t="s">
        <v>214</v>
      </c>
      <c r="U65" s="15" t="s">
        <v>214</v>
      </c>
    </row>
    <row r="66" spans="1:21" ht="13.5">
      <c r="A66" s="25" t="s">
        <v>3</v>
      </c>
      <c r="B66" s="25" t="s">
        <v>114</v>
      </c>
      <c r="C66" s="26" t="s">
        <v>115</v>
      </c>
      <c r="D66" s="12">
        <f t="shared" si="4"/>
        <v>5785</v>
      </c>
      <c r="E66" s="12">
        <f t="shared" si="5"/>
        <v>1907</v>
      </c>
      <c r="F66" s="13">
        <f t="shared" si="8"/>
        <v>32.96456352636128</v>
      </c>
      <c r="G66" s="14">
        <v>1897</v>
      </c>
      <c r="H66" s="14">
        <v>10</v>
      </c>
      <c r="I66" s="12">
        <f t="shared" si="6"/>
        <v>3878</v>
      </c>
      <c r="J66" s="13">
        <f t="shared" si="9"/>
        <v>67.03543647363873</v>
      </c>
      <c r="K66" s="14">
        <v>0</v>
      </c>
      <c r="L66" s="13">
        <f t="shared" si="10"/>
        <v>0</v>
      </c>
      <c r="M66" s="14">
        <v>0</v>
      </c>
      <c r="N66" s="13">
        <f t="shared" si="11"/>
        <v>0</v>
      </c>
      <c r="O66" s="14">
        <v>3878</v>
      </c>
      <c r="P66" s="14">
        <v>2605</v>
      </c>
      <c r="Q66" s="13">
        <f t="shared" si="7"/>
        <v>67.03543647363873</v>
      </c>
      <c r="R66" s="15" t="s">
        <v>213</v>
      </c>
      <c r="S66" s="15" t="s">
        <v>214</v>
      </c>
      <c r="T66" s="15" t="s">
        <v>214</v>
      </c>
      <c r="U66" s="15" t="s">
        <v>214</v>
      </c>
    </row>
    <row r="67" spans="1:21" ht="13.5">
      <c r="A67" s="25" t="s">
        <v>3</v>
      </c>
      <c r="B67" s="25" t="s">
        <v>116</v>
      </c>
      <c r="C67" s="26" t="s">
        <v>117</v>
      </c>
      <c r="D67" s="12">
        <f t="shared" si="4"/>
        <v>17142</v>
      </c>
      <c r="E67" s="12">
        <f t="shared" si="5"/>
        <v>6043</v>
      </c>
      <c r="F67" s="13">
        <f t="shared" si="8"/>
        <v>35.25259596313149</v>
      </c>
      <c r="G67" s="14">
        <v>5963</v>
      </c>
      <c r="H67" s="14">
        <v>80</v>
      </c>
      <c r="I67" s="12">
        <f t="shared" si="6"/>
        <v>11099</v>
      </c>
      <c r="J67" s="13">
        <f t="shared" si="9"/>
        <v>64.7474040368685</v>
      </c>
      <c r="K67" s="14">
        <v>0</v>
      </c>
      <c r="L67" s="13">
        <f t="shared" si="10"/>
        <v>0</v>
      </c>
      <c r="M67" s="14">
        <v>0</v>
      </c>
      <c r="N67" s="13">
        <f t="shared" si="11"/>
        <v>0</v>
      </c>
      <c r="O67" s="14">
        <v>11099</v>
      </c>
      <c r="P67" s="14">
        <v>2171</v>
      </c>
      <c r="Q67" s="13">
        <f t="shared" si="7"/>
        <v>64.7474040368685</v>
      </c>
      <c r="R67" s="15" t="s">
        <v>213</v>
      </c>
      <c r="S67" s="15" t="s">
        <v>214</v>
      </c>
      <c r="T67" s="15" t="s">
        <v>214</v>
      </c>
      <c r="U67" s="15" t="s">
        <v>214</v>
      </c>
    </row>
    <row r="68" spans="1:21" ht="13.5">
      <c r="A68" s="25" t="s">
        <v>3</v>
      </c>
      <c r="B68" s="25" t="s">
        <v>118</v>
      </c>
      <c r="C68" s="26" t="s">
        <v>119</v>
      </c>
      <c r="D68" s="12">
        <f t="shared" si="4"/>
        <v>7155</v>
      </c>
      <c r="E68" s="12">
        <f t="shared" si="5"/>
        <v>2938</v>
      </c>
      <c r="F68" s="13">
        <f t="shared" si="8"/>
        <v>41.06219426974144</v>
      </c>
      <c r="G68" s="14">
        <v>2847</v>
      </c>
      <c r="H68" s="14">
        <v>91</v>
      </c>
      <c r="I68" s="12">
        <f t="shared" si="6"/>
        <v>4217</v>
      </c>
      <c r="J68" s="13">
        <f t="shared" si="9"/>
        <v>58.93780573025856</v>
      </c>
      <c r="K68" s="14">
        <v>0</v>
      </c>
      <c r="L68" s="13">
        <f t="shared" si="10"/>
        <v>0</v>
      </c>
      <c r="M68" s="14">
        <v>0</v>
      </c>
      <c r="N68" s="13">
        <f t="shared" si="11"/>
        <v>0</v>
      </c>
      <c r="O68" s="14">
        <v>4217</v>
      </c>
      <c r="P68" s="14">
        <v>1576</v>
      </c>
      <c r="Q68" s="13">
        <f t="shared" si="7"/>
        <v>58.93780573025856</v>
      </c>
      <c r="R68" s="15" t="s">
        <v>213</v>
      </c>
      <c r="S68" s="15" t="s">
        <v>214</v>
      </c>
      <c r="T68" s="15" t="s">
        <v>214</v>
      </c>
      <c r="U68" s="15" t="s">
        <v>214</v>
      </c>
    </row>
    <row r="69" spans="1:21" ht="13.5">
      <c r="A69" s="25" t="s">
        <v>3</v>
      </c>
      <c r="B69" s="25" t="s">
        <v>120</v>
      </c>
      <c r="C69" s="26" t="s">
        <v>121</v>
      </c>
      <c r="D69" s="12">
        <f t="shared" si="4"/>
        <v>9012</v>
      </c>
      <c r="E69" s="12">
        <f t="shared" si="5"/>
        <v>4885</v>
      </c>
      <c r="F69" s="13">
        <f t="shared" si="8"/>
        <v>54.20550377274744</v>
      </c>
      <c r="G69" s="14">
        <v>4575</v>
      </c>
      <c r="H69" s="14">
        <v>310</v>
      </c>
      <c r="I69" s="12">
        <f t="shared" si="6"/>
        <v>4127</v>
      </c>
      <c r="J69" s="13">
        <f t="shared" si="9"/>
        <v>45.79449622725255</v>
      </c>
      <c r="K69" s="14">
        <v>0</v>
      </c>
      <c r="L69" s="13">
        <f t="shared" si="10"/>
        <v>0</v>
      </c>
      <c r="M69" s="14">
        <v>0</v>
      </c>
      <c r="N69" s="13">
        <f t="shared" si="11"/>
        <v>0</v>
      </c>
      <c r="O69" s="14">
        <v>4127</v>
      </c>
      <c r="P69" s="14">
        <v>1782</v>
      </c>
      <c r="Q69" s="13">
        <f t="shared" si="7"/>
        <v>45.79449622725255</v>
      </c>
      <c r="R69" s="15" t="s">
        <v>213</v>
      </c>
      <c r="S69" s="15" t="s">
        <v>214</v>
      </c>
      <c r="T69" s="15" t="s">
        <v>214</v>
      </c>
      <c r="U69" s="15" t="s">
        <v>214</v>
      </c>
    </row>
    <row r="70" spans="1:21" ht="13.5">
      <c r="A70" s="25" t="s">
        <v>3</v>
      </c>
      <c r="B70" s="25" t="s">
        <v>122</v>
      </c>
      <c r="C70" s="26" t="s">
        <v>123</v>
      </c>
      <c r="D70" s="12">
        <f t="shared" si="4"/>
        <v>4261</v>
      </c>
      <c r="E70" s="12">
        <f t="shared" si="5"/>
        <v>2118</v>
      </c>
      <c r="F70" s="13">
        <f t="shared" si="8"/>
        <v>49.70664163341939</v>
      </c>
      <c r="G70" s="14">
        <v>1953</v>
      </c>
      <c r="H70" s="14">
        <v>165</v>
      </c>
      <c r="I70" s="12">
        <f t="shared" si="6"/>
        <v>2143</v>
      </c>
      <c r="J70" s="13">
        <f t="shared" si="9"/>
        <v>50.29335836658061</v>
      </c>
      <c r="K70" s="14">
        <v>0</v>
      </c>
      <c r="L70" s="13">
        <f t="shared" si="10"/>
        <v>0</v>
      </c>
      <c r="M70" s="14">
        <v>0</v>
      </c>
      <c r="N70" s="13">
        <f t="shared" si="11"/>
        <v>0</v>
      </c>
      <c r="O70" s="14">
        <v>2143</v>
      </c>
      <c r="P70" s="14">
        <v>2043</v>
      </c>
      <c r="Q70" s="13">
        <f t="shared" si="7"/>
        <v>50.29335836658061</v>
      </c>
      <c r="R70" s="15" t="s">
        <v>213</v>
      </c>
      <c r="S70" s="15" t="s">
        <v>214</v>
      </c>
      <c r="T70" s="15" t="s">
        <v>214</v>
      </c>
      <c r="U70" s="15" t="s">
        <v>214</v>
      </c>
    </row>
    <row r="71" spans="1:21" ht="13.5">
      <c r="A71" s="25" t="s">
        <v>3</v>
      </c>
      <c r="B71" s="25" t="s">
        <v>124</v>
      </c>
      <c r="C71" s="26" t="s">
        <v>125</v>
      </c>
      <c r="D71" s="12">
        <f t="shared" si="4"/>
        <v>3541</v>
      </c>
      <c r="E71" s="12">
        <f t="shared" si="5"/>
        <v>1857</v>
      </c>
      <c r="F71" s="13">
        <f t="shared" si="8"/>
        <v>52.44281276475572</v>
      </c>
      <c r="G71" s="14">
        <v>1842</v>
      </c>
      <c r="H71" s="14">
        <v>15</v>
      </c>
      <c r="I71" s="12">
        <f t="shared" si="6"/>
        <v>1684</v>
      </c>
      <c r="J71" s="13">
        <f t="shared" si="9"/>
        <v>47.55718723524428</v>
      </c>
      <c r="K71" s="14">
        <v>0</v>
      </c>
      <c r="L71" s="13">
        <f t="shared" si="10"/>
        <v>0</v>
      </c>
      <c r="M71" s="14">
        <v>0</v>
      </c>
      <c r="N71" s="13">
        <f t="shared" si="11"/>
        <v>0</v>
      </c>
      <c r="O71" s="14">
        <v>1684</v>
      </c>
      <c r="P71" s="14">
        <v>384</v>
      </c>
      <c r="Q71" s="13">
        <f t="shared" si="7"/>
        <v>47.55718723524428</v>
      </c>
      <c r="R71" s="15" t="s">
        <v>213</v>
      </c>
      <c r="S71" s="15" t="s">
        <v>214</v>
      </c>
      <c r="T71" s="15" t="s">
        <v>214</v>
      </c>
      <c r="U71" s="15" t="s">
        <v>214</v>
      </c>
    </row>
    <row r="72" spans="1:21" ht="13.5">
      <c r="A72" s="25" t="s">
        <v>3</v>
      </c>
      <c r="B72" s="25" t="s">
        <v>126</v>
      </c>
      <c r="C72" s="26" t="s">
        <v>127</v>
      </c>
      <c r="D72" s="12">
        <f t="shared" si="4"/>
        <v>12951</v>
      </c>
      <c r="E72" s="12">
        <f t="shared" si="5"/>
        <v>3437</v>
      </c>
      <c r="F72" s="13">
        <f t="shared" si="8"/>
        <v>26.538491236197974</v>
      </c>
      <c r="G72" s="14">
        <v>3231</v>
      </c>
      <c r="H72" s="14">
        <v>206</v>
      </c>
      <c r="I72" s="12">
        <f t="shared" si="6"/>
        <v>9514</v>
      </c>
      <c r="J72" s="13">
        <f t="shared" si="9"/>
        <v>73.46150876380202</v>
      </c>
      <c r="K72" s="14">
        <v>0</v>
      </c>
      <c r="L72" s="13">
        <f t="shared" si="10"/>
        <v>0</v>
      </c>
      <c r="M72" s="14">
        <v>0</v>
      </c>
      <c r="N72" s="13">
        <f t="shared" si="11"/>
        <v>0</v>
      </c>
      <c r="O72" s="14">
        <v>9514</v>
      </c>
      <c r="P72" s="14">
        <v>3316</v>
      </c>
      <c r="Q72" s="13">
        <f t="shared" si="7"/>
        <v>73.46150876380202</v>
      </c>
      <c r="R72" s="15" t="s">
        <v>213</v>
      </c>
      <c r="S72" s="15" t="s">
        <v>214</v>
      </c>
      <c r="T72" s="15" t="s">
        <v>214</v>
      </c>
      <c r="U72" s="15" t="s">
        <v>214</v>
      </c>
    </row>
    <row r="73" spans="1:21" ht="13.5">
      <c r="A73" s="25" t="s">
        <v>3</v>
      </c>
      <c r="B73" s="25" t="s">
        <v>128</v>
      </c>
      <c r="C73" s="26" t="s">
        <v>129</v>
      </c>
      <c r="D73" s="12">
        <f t="shared" si="4"/>
        <v>40973</v>
      </c>
      <c r="E73" s="12">
        <f t="shared" si="5"/>
        <v>18449</v>
      </c>
      <c r="F73" s="13">
        <f t="shared" si="8"/>
        <v>45.02721304273546</v>
      </c>
      <c r="G73" s="14">
        <v>18082</v>
      </c>
      <c r="H73" s="14">
        <v>367</v>
      </c>
      <c r="I73" s="12">
        <f t="shared" si="6"/>
        <v>22524</v>
      </c>
      <c r="J73" s="13">
        <f t="shared" si="9"/>
        <v>54.97278695726454</v>
      </c>
      <c r="K73" s="14">
        <v>2930</v>
      </c>
      <c r="L73" s="13">
        <f t="shared" si="10"/>
        <v>7.151050691919068</v>
      </c>
      <c r="M73" s="14">
        <v>0</v>
      </c>
      <c r="N73" s="13">
        <f t="shared" si="11"/>
        <v>0</v>
      </c>
      <c r="O73" s="14">
        <v>19594</v>
      </c>
      <c r="P73" s="14">
        <v>2704</v>
      </c>
      <c r="Q73" s="13">
        <f t="shared" si="7"/>
        <v>47.82173626534547</v>
      </c>
      <c r="R73" s="15" t="s">
        <v>213</v>
      </c>
      <c r="S73" s="15" t="s">
        <v>214</v>
      </c>
      <c r="T73" s="15" t="s">
        <v>214</v>
      </c>
      <c r="U73" s="15" t="s">
        <v>214</v>
      </c>
    </row>
    <row r="74" spans="1:21" ht="13.5">
      <c r="A74" s="25" t="s">
        <v>3</v>
      </c>
      <c r="B74" s="25" t="s">
        <v>130</v>
      </c>
      <c r="C74" s="26" t="s">
        <v>131</v>
      </c>
      <c r="D74" s="12">
        <f t="shared" si="4"/>
        <v>22418</v>
      </c>
      <c r="E74" s="12">
        <f t="shared" si="5"/>
        <v>9164</v>
      </c>
      <c r="F74" s="13">
        <f t="shared" si="8"/>
        <v>40.877866000535285</v>
      </c>
      <c r="G74" s="14">
        <v>9104</v>
      </c>
      <c r="H74" s="14">
        <v>60</v>
      </c>
      <c r="I74" s="12">
        <f t="shared" si="6"/>
        <v>13254</v>
      </c>
      <c r="J74" s="13">
        <f t="shared" si="9"/>
        <v>59.12213399946472</v>
      </c>
      <c r="K74" s="14">
        <v>3027</v>
      </c>
      <c r="L74" s="13">
        <f t="shared" si="10"/>
        <v>13.502542599696673</v>
      </c>
      <c r="M74" s="14">
        <v>0</v>
      </c>
      <c r="N74" s="13">
        <f t="shared" si="11"/>
        <v>0</v>
      </c>
      <c r="O74" s="14">
        <v>10227</v>
      </c>
      <c r="P74" s="14">
        <v>1638</v>
      </c>
      <c r="Q74" s="13">
        <f t="shared" si="7"/>
        <v>45.61959139976805</v>
      </c>
      <c r="R74" s="15" t="s">
        <v>213</v>
      </c>
      <c r="S74" s="15" t="s">
        <v>214</v>
      </c>
      <c r="T74" s="15" t="s">
        <v>214</v>
      </c>
      <c r="U74" s="15" t="s">
        <v>214</v>
      </c>
    </row>
    <row r="75" spans="1:21" ht="13.5">
      <c r="A75" s="25" t="s">
        <v>3</v>
      </c>
      <c r="B75" s="25" t="s">
        <v>132</v>
      </c>
      <c r="C75" s="26" t="s">
        <v>133</v>
      </c>
      <c r="D75" s="12">
        <f t="shared" si="4"/>
        <v>3363</v>
      </c>
      <c r="E75" s="12">
        <f t="shared" si="5"/>
        <v>1767</v>
      </c>
      <c r="F75" s="13">
        <f t="shared" si="8"/>
        <v>52.54237288135594</v>
      </c>
      <c r="G75" s="14">
        <v>958</v>
      </c>
      <c r="H75" s="14">
        <v>809</v>
      </c>
      <c r="I75" s="12">
        <f t="shared" si="6"/>
        <v>1596</v>
      </c>
      <c r="J75" s="13">
        <f t="shared" si="9"/>
        <v>47.45762711864407</v>
      </c>
      <c r="K75" s="14">
        <v>0</v>
      </c>
      <c r="L75" s="13">
        <f t="shared" si="10"/>
        <v>0</v>
      </c>
      <c r="M75" s="14">
        <v>0</v>
      </c>
      <c r="N75" s="13">
        <f t="shared" si="11"/>
        <v>0</v>
      </c>
      <c r="O75" s="14">
        <v>1596</v>
      </c>
      <c r="P75" s="14">
        <v>1478</v>
      </c>
      <c r="Q75" s="13">
        <f t="shared" si="7"/>
        <v>47.45762711864407</v>
      </c>
      <c r="R75" s="15" t="s">
        <v>213</v>
      </c>
      <c r="S75" s="15" t="s">
        <v>214</v>
      </c>
      <c r="T75" s="15" t="s">
        <v>214</v>
      </c>
      <c r="U75" s="15" t="s">
        <v>214</v>
      </c>
    </row>
    <row r="76" spans="1:21" ht="13.5">
      <c r="A76" s="25" t="s">
        <v>3</v>
      </c>
      <c r="B76" s="25" t="s">
        <v>134</v>
      </c>
      <c r="C76" s="26" t="s">
        <v>135</v>
      </c>
      <c r="D76" s="12">
        <f aca="true" t="shared" si="12" ref="D76:D92">E76+I76</f>
        <v>3093</v>
      </c>
      <c r="E76" s="12">
        <f aca="true" t="shared" si="13" ref="E76:E92">G76+H76</f>
        <v>2580</v>
      </c>
      <c r="F76" s="13">
        <f t="shared" si="8"/>
        <v>83.4141610087294</v>
      </c>
      <c r="G76" s="14">
        <v>1190</v>
      </c>
      <c r="H76" s="14">
        <v>1390</v>
      </c>
      <c r="I76" s="12">
        <f aca="true" t="shared" si="14" ref="I76:I92">K76+M76+O76</f>
        <v>513</v>
      </c>
      <c r="J76" s="13">
        <f t="shared" si="9"/>
        <v>16.58583899127061</v>
      </c>
      <c r="K76" s="14">
        <v>0</v>
      </c>
      <c r="L76" s="13">
        <f t="shared" si="10"/>
        <v>0</v>
      </c>
      <c r="M76" s="14">
        <v>0</v>
      </c>
      <c r="N76" s="13">
        <f t="shared" si="11"/>
        <v>0</v>
      </c>
      <c r="O76" s="14">
        <v>513</v>
      </c>
      <c r="P76" s="14">
        <v>381</v>
      </c>
      <c r="Q76" s="13">
        <f aca="true" t="shared" si="15" ref="Q76:Q92">O76/D76*100</f>
        <v>16.58583899127061</v>
      </c>
      <c r="R76" s="15" t="s">
        <v>213</v>
      </c>
      <c r="S76" s="15" t="s">
        <v>214</v>
      </c>
      <c r="T76" s="15" t="s">
        <v>214</v>
      </c>
      <c r="U76" s="15" t="s">
        <v>214</v>
      </c>
    </row>
    <row r="77" spans="1:21" ht="13.5">
      <c r="A77" s="25" t="s">
        <v>3</v>
      </c>
      <c r="B77" s="25" t="s">
        <v>136</v>
      </c>
      <c r="C77" s="26" t="s">
        <v>137</v>
      </c>
      <c r="D77" s="12">
        <f t="shared" si="12"/>
        <v>1952</v>
      </c>
      <c r="E77" s="12">
        <f t="shared" si="13"/>
        <v>603</v>
      </c>
      <c r="F77" s="13">
        <f t="shared" si="8"/>
        <v>30.89139344262295</v>
      </c>
      <c r="G77" s="14">
        <v>413</v>
      </c>
      <c r="H77" s="14">
        <v>190</v>
      </c>
      <c r="I77" s="12">
        <f t="shared" si="14"/>
        <v>1349</v>
      </c>
      <c r="J77" s="13">
        <f t="shared" si="9"/>
        <v>69.10860655737704</v>
      </c>
      <c r="K77" s="14">
        <v>0</v>
      </c>
      <c r="L77" s="13">
        <f t="shared" si="10"/>
        <v>0</v>
      </c>
      <c r="M77" s="14">
        <v>0</v>
      </c>
      <c r="N77" s="13">
        <f t="shared" si="11"/>
        <v>0</v>
      </c>
      <c r="O77" s="14">
        <v>1349</v>
      </c>
      <c r="P77" s="14">
        <v>1326</v>
      </c>
      <c r="Q77" s="13">
        <f t="shared" si="15"/>
        <v>69.10860655737704</v>
      </c>
      <c r="R77" s="15" t="s">
        <v>213</v>
      </c>
      <c r="S77" s="15" t="s">
        <v>214</v>
      </c>
      <c r="T77" s="15" t="s">
        <v>214</v>
      </c>
      <c r="U77" s="15" t="s">
        <v>214</v>
      </c>
    </row>
    <row r="78" spans="1:21" ht="13.5">
      <c r="A78" s="25" t="s">
        <v>3</v>
      </c>
      <c r="B78" s="25" t="s">
        <v>138</v>
      </c>
      <c r="C78" s="26" t="s">
        <v>220</v>
      </c>
      <c r="D78" s="12">
        <f t="shared" si="12"/>
        <v>4736</v>
      </c>
      <c r="E78" s="12">
        <f t="shared" si="13"/>
        <v>2099</v>
      </c>
      <c r="F78" s="13">
        <f t="shared" si="8"/>
        <v>44.32010135135135</v>
      </c>
      <c r="G78" s="14">
        <v>1411</v>
      </c>
      <c r="H78" s="14">
        <v>688</v>
      </c>
      <c r="I78" s="12">
        <f t="shared" si="14"/>
        <v>2637</v>
      </c>
      <c r="J78" s="13">
        <f t="shared" si="9"/>
        <v>55.67989864864865</v>
      </c>
      <c r="K78" s="14">
        <v>0</v>
      </c>
      <c r="L78" s="13">
        <f t="shared" si="10"/>
        <v>0</v>
      </c>
      <c r="M78" s="14">
        <v>0</v>
      </c>
      <c r="N78" s="13">
        <f t="shared" si="11"/>
        <v>0</v>
      </c>
      <c r="O78" s="14">
        <v>2637</v>
      </c>
      <c r="P78" s="14">
        <v>2170</v>
      </c>
      <c r="Q78" s="13">
        <f t="shared" si="15"/>
        <v>55.67989864864865</v>
      </c>
      <c r="R78" s="15" t="s">
        <v>213</v>
      </c>
      <c r="S78" s="15" t="s">
        <v>214</v>
      </c>
      <c r="T78" s="15" t="s">
        <v>214</v>
      </c>
      <c r="U78" s="15" t="s">
        <v>214</v>
      </c>
    </row>
    <row r="79" spans="1:21" ht="13.5">
      <c r="A79" s="25" t="s">
        <v>3</v>
      </c>
      <c r="B79" s="25" t="s">
        <v>139</v>
      </c>
      <c r="C79" s="26" t="s">
        <v>140</v>
      </c>
      <c r="D79" s="12">
        <f t="shared" si="12"/>
        <v>6296</v>
      </c>
      <c r="E79" s="12">
        <f t="shared" si="13"/>
        <v>3000</v>
      </c>
      <c r="F79" s="13">
        <f t="shared" si="8"/>
        <v>47.64930114358323</v>
      </c>
      <c r="G79" s="14">
        <v>1316</v>
      </c>
      <c r="H79" s="14">
        <v>1684</v>
      </c>
      <c r="I79" s="12">
        <f t="shared" si="14"/>
        <v>3296</v>
      </c>
      <c r="J79" s="13">
        <f t="shared" si="9"/>
        <v>52.35069885641678</v>
      </c>
      <c r="K79" s="14">
        <v>1040</v>
      </c>
      <c r="L79" s="13">
        <f t="shared" si="10"/>
        <v>16.518424396442185</v>
      </c>
      <c r="M79" s="14">
        <v>0</v>
      </c>
      <c r="N79" s="13">
        <f t="shared" si="11"/>
        <v>0</v>
      </c>
      <c r="O79" s="14">
        <v>2256</v>
      </c>
      <c r="P79" s="14">
        <v>1146</v>
      </c>
      <c r="Q79" s="13">
        <f t="shared" si="15"/>
        <v>35.83227445997459</v>
      </c>
      <c r="R79" s="15" t="s">
        <v>213</v>
      </c>
      <c r="S79" s="15" t="s">
        <v>214</v>
      </c>
      <c r="T79" s="15" t="s">
        <v>214</v>
      </c>
      <c r="U79" s="15" t="s">
        <v>214</v>
      </c>
    </row>
    <row r="80" spans="1:21" ht="13.5">
      <c r="A80" s="25" t="s">
        <v>3</v>
      </c>
      <c r="B80" s="25" t="s">
        <v>141</v>
      </c>
      <c r="C80" s="26" t="s">
        <v>142</v>
      </c>
      <c r="D80" s="12">
        <f t="shared" si="12"/>
        <v>1951</v>
      </c>
      <c r="E80" s="12">
        <f t="shared" si="13"/>
        <v>1151</v>
      </c>
      <c r="F80" s="13">
        <f t="shared" si="8"/>
        <v>58.99538698103537</v>
      </c>
      <c r="G80" s="14">
        <v>604</v>
      </c>
      <c r="H80" s="14">
        <v>547</v>
      </c>
      <c r="I80" s="12">
        <f t="shared" si="14"/>
        <v>800</v>
      </c>
      <c r="J80" s="13">
        <f t="shared" si="9"/>
        <v>41.00461301896463</v>
      </c>
      <c r="K80" s="14">
        <v>546</v>
      </c>
      <c r="L80" s="13">
        <f t="shared" si="10"/>
        <v>27.985648385443362</v>
      </c>
      <c r="M80" s="14">
        <v>0</v>
      </c>
      <c r="N80" s="13">
        <f t="shared" si="11"/>
        <v>0</v>
      </c>
      <c r="O80" s="14">
        <v>254</v>
      </c>
      <c r="P80" s="14">
        <v>168</v>
      </c>
      <c r="Q80" s="13">
        <f t="shared" si="15"/>
        <v>13.018964633521271</v>
      </c>
      <c r="R80" s="15" t="s">
        <v>213</v>
      </c>
      <c r="S80" s="15" t="s">
        <v>214</v>
      </c>
      <c r="T80" s="15" t="s">
        <v>214</v>
      </c>
      <c r="U80" s="15" t="s">
        <v>214</v>
      </c>
    </row>
    <row r="81" spans="1:21" ht="13.5">
      <c r="A81" s="25" t="s">
        <v>3</v>
      </c>
      <c r="B81" s="25" t="s">
        <v>143</v>
      </c>
      <c r="C81" s="26" t="s">
        <v>144</v>
      </c>
      <c r="D81" s="12">
        <f t="shared" si="12"/>
        <v>3416</v>
      </c>
      <c r="E81" s="12">
        <f t="shared" si="13"/>
        <v>2015</v>
      </c>
      <c r="F81" s="13">
        <f t="shared" si="8"/>
        <v>58.98711943793911</v>
      </c>
      <c r="G81" s="14">
        <v>1059</v>
      </c>
      <c r="H81" s="14">
        <v>956</v>
      </c>
      <c r="I81" s="12">
        <f t="shared" si="14"/>
        <v>1401</v>
      </c>
      <c r="J81" s="13">
        <f t="shared" si="9"/>
        <v>41.012880562060886</v>
      </c>
      <c r="K81" s="14">
        <v>0</v>
      </c>
      <c r="L81" s="13">
        <f t="shared" si="10"/>
        <v>0</v>
      </c>
      <c r="M81" s="14">
        <v>0</v>
      </c>
      <c r="N81" s="13">
        <f t="shared" si="11"/>
        <v>0</v>
      </c>
      <c r="O81" s="14">
        <v>1401</v>
      </c>
      <c r="P81" s="14">
        <v>910</v>
      </c>
      <c r="Q81" s="13">
        <f t="shared" si="15"/>
        <v>41.012880562060886</v>
      </c>
      <c r="R81" s="15" t="s">
        <v>213</v>
      </c>
      <c r="S81" s="15" t="s">
        <v>214</v>
      </c>
      <c r="T81" s="15" t="s">
        <v>214</v>
      </c>
      <c r="U81" s="15" t="s">
        <v>214</v>
      </c>
    </row>
    <row r="82" spans="1:21" ht="13.5">
      <c r="A82" s="25" t="s">
        <v>3</v>
      </c>
      <c r="B82" s="25" t="s">
        <v>145</v>
      </c>
      <c r="C82" s="26" t="s">
        <v>146</v>
      </c>
      <c r="D82" s="12">
        <f t="shared" si="12"/>
        <v>2046</v>
      </c>
      <c r="E82" s="12">
        <f t="shared" si="13"/>
        <v>1605</v>
      </c>
      <c r="F82" s="13">
        <f t="shared" si="8"/>
        <v>78.4457478005865</v>
      </c>
      <c r="G82" s="14">
        <v>1275</v>
      </c>
      <c r="H82" s="14">
        <v>330</v>
      </c>
      <c r="I82" s="12">
        <f t="shared" si="14"/>
        <v>441</v>
      </c>
      <c r="J82" s="13">
        <f t="shared" si="9"/>
        <v>21.55425219941349</v>
      </c>
      <c r="K82" s="14">
        <v>0</v>
      </c>
      <c r="L82" s="13">
        <f t="shared" si="10"/>
        <v>0</v>
      </c>
      <c r="M82" s="14">
        <v>0</v>
      </c>
      <c r="N82" s="13">
        <f t="shared" si="11"/>
        <v>0</v>
      </c>
      <c r="O82" s="14">
        <v>441</v>
      </c>
      <c r="P82" s="14">
        <v>399</v>
      </c>
      <c r="Q82" s="13">
        <f t="shared" si="15"/>
        <v>21.55425219941349</v>
      </c>
      <c r="R82" s="15" t="s">
        <v>213</v>
      </c>
      <c r="S82" s="15" t="s">
        <v>214</v>
      </c>
      <c r="T82" s="15" t="s">
        <v>214</v>
      </c>
      <c r="U82" s="15" t="s">
        <v>214</v>
      </c>
    </row>
    <row r="83" spans="1:21" ht="13.5">
      <c r="A83" s="25" t="s">
        <v>3</v>
      </c>
      <c r="B83" s="25" t="s">
        <v>147</v>
      </c>
      <c r="C83" s="26" t="s">
        <v>148</v>
      </c>
      <c r="D83" s="12">
        <f t="shared" si="12"/>
        <v>2089</v>
      </c>
      <c r="E83" s="12">
        <f t="shared" si="13"/>
        <v>1858</v>
      </c>
      <c r="F83" s="13">
        <f t="shared" si="8"/>
        <v>88.94207754906654</v>
      </c>
      <c r="G83" s="14">
        <v>1015</v>
      </c>
      <c r="H83" s="14">
        <v>843</v>
      </c>
      <c r="I83" s="12">
        <f t="shared" si="14"/>
        <v>231</v>
      </c>
      <c r="J83" s="13">
        <f t="shared" si="9"/>
        <v>11.05792245093346</v>
      </c>
      <c r="K83" s="14">
        <v>0</v>
      </c>
      <c r="L83" s="13">
        <f t="shared" si="10"/>
        <v>0</v>
      </c>
      <c r="M83" s="14">
        <v>0</v>
      </c>
      <c r="N83" s="13">
        <f t="shared" si="11"/>
        <v>0</v>
      </c>
      <c r="O83" s="14">
        <v>231</v>
      </c>
      <c r="P83" s="14">
        <v>127</v>
      </c>
      <c r="Q83" s="13">
        <f t="shared" si="15"/>
        <v>11.05792245093346</v>
      </c>
      <c r="R83" s="15" t="s">
        <v>213</v>
      </c>
      <c r="S83" s="15" t="s">
        <v>214</v>
      </c>
      <c r="T83" s="15" t="s">
        <v>214</v>
      </c>
      <c r="U83" s="15" t="s">
        <v>214</v>
      </c>
    </row>
    <row r="84" spans="1:21" ht="13.5">
      <c r="A84" s="25" t="s">
        <v>3</v>
      </c>
      <c r="B84" s="25" t="s">
        <v>149</v>
      </c>
      <c r="C84" s="26" t="s">
        <v>150</v>
      </c>
      <c r="D84" s="12">
        <f t="shared" si="12"/>
        <v>2110</v>
      </c>
      <c r="E84" s="12">
        <f t="shared" si="13"/>
        <v>1396</v>
      </c>
      <c r="F84" s="13">
        <f t="shared" si="8"/>
        <v>66.1611374407583</v>
      </c>
      <c r="G84" s="14">
        <v>340</v>
      </c>
      <c r="H84" s="14">
        <v>1056</v>
      </c>
      <c r="I84" s="12">
        <f t="shared" si="14"/>
        <v>714</v>
      </c>
      <c r="J84" s="13">
        <f t="shared" si="9"/>
        <v>33.838862559241704</v>
      </c>
      <c r="K84" s="14">
        <v>0</v>
      </c>
      <c r="L84" s="13">
        <f t="shared" si="10"/>
        <v>0</v>
      </c>
      <c r="M84" s="14">
        <v>0</v>
      </c>
      <c r="N84" s="13">
        <f t="shared" si="11"/>
        <v>0</v>
      </c>
      <c r="O84" s="14">
        <v>714</v>
      </c>
      <c r="P84" s="14">
        <v>504</v>
      </c>
      <c r="Q84" s="13">
        <f t="shared" si="15"/>
        <v>33.838862559241704</v>
      </c>
      <c r="R84" s="15" t="s">
        <v>213</v>
      </c>
      <c r="S84" s="15" t="s">
        <v>214</v>
      </c>
      <c r="T84" s="15" t="s">
        <v>214</v>
      </c>
      <c r="U84" s="15" t="s">
        <v>214</v>
      </c>
    </row>
    <row r="85" spans="1:21" ht="13.5">
      <c r="A85" s="25" t="s">
        <v>3</v>
      </c>
      <c r="B85" s="25" t="s">
        <v>151</v>
      </c>
      <c r="C85" s="26" t="s">
        <v>152</v>
      </c>
      <c r="D85" s="12">
        <f t="shared" si="12"/>
        <v>5332</v>
      </c>
      <c r="E85" s="12">
        <f t="shared" si="13"/>
        <v>3559</v>
      </c>
      <c r="F85" s="13">
        <f t="shared" si="8"/>
        <v>66.74793698424605</v>
      </c>
      <c r="G85" s="14">
        <v>2030</v>
      </c>
      <c r="H85" s="14">
        <v>1529</v>
      </c>
      <c r="I85" s="12">
        <f t="shared" si="14"/>
        <v>1773</v>
      </c>
      <c r="J85" s="13">
        <f t="shared" si="9"/>
        <v>33.25206301575394</v>
      </c>
      <c r="K85" s="14">
        <v>190</v>
      </c>
      <c r="L85" s="13">
        <f t="shared" si="10"/>
        <v>3.5633908477119283</v>
      </c>
      <c r="M85" s="14">
        <v>0</v>
      </c>
      <c r="N85" s="13">
        <f t="shared" si="11"/>
        <v>0</v>
      </c>
      <c r="O85" s="14">
        <v>1583</v>
      </c>
      <c r="P85" s="14">
        <v>1104</v>
      </c>
      <c r="Q85" s="13">
        <f t="shared" si="15"/>
        <v>29.688672168042014</v>
      </c>
      <c r="R85" s="15" t="s">
        <v>213</v>
      </c>
      <c r="S85" s="15" t="s">
        <v>214</v>
      </c>
      <c r="T85" s="15" t="s">
        <v>214</v>
      </c>
      <c r="U85" s="15" t="s">
        <v>214</v>
      </c>
    </row>
    <row r="86" spans="1:21" ht="13.5">
      <c r="A86" s="25" t="s">
        <v>3</v>
      </c>
      <c r="B86" s="25" t="s">
        <v>153</v>
      </c>
      <c r="C86" s="26" t="s">
        <v>154</v>
      </c>
      <c r="D86" s="12">
        <f t="shared" si="12"/>
        <v>4118</v>
      </c>
      <c r="E86" s="12">
        <f t="shared" si="13"/>
        <v>2032</v>
      </c>
      <c r="F86" s="13">
        <f t="shared" si="8"/>
        <v>49.34434191355027</v>
      </c>
      <c r="G86" s="14">
        <v>1833</v>
      </c>
      <c r="H86" s="14">
        <v>199</v>
      </c>
      <c r="I86" s="12">
        <f t="shared" si="14"/>
        <v>2086</v>
      </c>
      <c r="J86" s="13">
        <f t="shared" si="9"/>
        <v>50.655658086449726</v>
      </c>
      <c r="K86" s="14">
        <v>466</v>
      </c>
      <c r="L86" s="13">
        <f t="shared" si="10"/>
        <v>11.316172899465759</v>
      </c>
      <c r="M86" s="14">
        <v>0</v>
      </c>
      <c r="N86" s="13">
        <f t="shared" si="11"/>
        <v>0</v>
      </c>
      <c r="O86" s="14">
        <v>1620</v>
      </c>
      <c r="P86" s="14">
        <v>1001</v>
      </c>
      <c r="Q86" s="13">
        <f t="shared" si="15"/>
        <v>39.33948518698397</v>
      </c>
      <c r="R86" s="15" t="s">
        <v>213</v>
      </c>
      <c r="S86" s="15" t="s">
        <v>214</v>
      </c>
      <c r="T86" s="15" t="s">
        <v>214</v>
      </c>
      <c r="U86" s="15" t="s">
        <v>214</v>
      </c>
    </row>
    <row r="87" spans="1:21" ht="13.5">
      <c r="A87" s="25" t="s">
        <v>3</v>
      </c>
      <c r="B87" s="25" t="s">
        <v>155</v>
      </c>
      <c r="C87" s="26" t="s">
        <v>220</v>
      </c>
      <c r="D87" s="12">
        <f t="shared" si="12"/>
        <v>4003</v>
      </c>
      <c r="E87" s="12">
        <f t="shared" si="13"/>
        <v>1923</v>
      </c>
      <c r="F87" s="13">
        <f t="shared" si="8"/>
        <v>48.03897077192106</v>
      </c>
      <c r="G87" s="14">
        <v>1782</v>
      </c>
      <c r="H87" s="14">
        <v>141</v>
      </c>
      <c r="I87" s="12">
        <f t="shared" si="14"/>
        <v>2080</v>
      </c>
      <c r="J87" s="13">
        <f t="shared" si="9"/>
        <v>51.961029228078935</v>
      </c>
      <c r="K87" s="14">
        <v>0</v>
      </c>
      <c r="L87" s="13">
        <f t="shared" si="10"/>
        <v>0</v>
      </c>
      <c r="M87" s="14">
        <v>0</v>
      </c>
      <c r="N87" s="13">
        <f t="shared" si="11"/>
        <v>0</v>
      </c>
      <c r="O87" s="14">
        <v>2080</v>
      </c>
      <c r="P87" s="14">
        <v>1486</v>
      </c>
      <c r="Q87" s="13">
        <f t="shared" si="15"/>
        <v>51.961029228078935</v>
      </c>
      <c r="R87" s="15" t="s">
        <v>213</v>
      </c>
      <c r="S87" s="15" t="s">
        <v>214</v>
      </c>
      <c r="T87" s="15" t="s">
        <v>214</v>
      </c>
      <c r="U87" s="15" t="s">
        <v>214</v>
      </c>
    </row>
    <row r="88" spans="1:21" ht="13.5">
      <c r="A88" s="25" t="s">
        <v>3</v>
      </c>
      <c r="B88" s="25" t="s">
        <v>156</v>
      </c>
      <c r="C88" s="26" t="s">
        <v>157</v>
      </c>
      <c r="D88" s="12">
        <f t="shared" si="12"/>
        <v>5104</v>
      </c>
      <c r="E88" s="12">
        <f t="shared" si="13"/>
        <v>3602</v>
      </c>
      <c r="F88" s="13">
        <f t="shared" si="8"/>
        <v>70.57210031347962</v>
      </c>
      <c r="G88" s="14">
        <v>2353</v>
      </c>
      <c r="H88" s="14">
        <v>1249</v>
      </c>
      <c r="I88" s="12">
        <f t="shared" si="14"/>
        <v>1502</v>
      </c>
      <c r="J88" s="13">
        <f t="shared" si="9"/>
        <v>29.427899686520377</v>
      </c>
      <c r="K88" s="14">
        <v>0</v>
      </c>
      <c r="L88" s="13">
        <f t="shared" si="10"/>
        <v>0</v>
      </c>
      <c r="M88" s="14">
        <v>0</v>
      </c>
      <c r="N88" s="13">
        <f t="shared" si="11"/>
        <v>0</v>
      </c>
      <c r="O88" s="14">
        <v>1502</v>
      </c>
      <c r="P88" s="14">
        <v>764</v>
      </c>
      <c r="Q88" s="13">
        <f t="shared" si="15"/>
        <v>29.427899686520377</v>
      </c>
      <c r="R88" s="15" t="s">
        <v>213</v>
      </c>
      <c r="S88" s="15" t="s">
        <v>214</v>
      </c>
      <c r="T88" s="15" t="s">
        <v>214</v>
      </c>
      <c r="U88" s="15" t="s">
        <v>214</v>
      </c>
    </row>
    <row r="89" spans="1:21" ht="13.5">
      <c r="A89" s="25" t="s">
        <v>3</v>
      </c>
      <c r="B89" s="25" t="s">
        <v>158</v>
      </c>
      <c r="C89" s="26" t="s">
        <v>159</v>
      </c>
      <c r="D89" s="12">
        <f t="shared" si="12"/>
        <v>10712</v>
      </c>
      <c r="E89" s="12">
        <f t="shared" si="13"/>
        <v>7081</v>
      </c>
      <c r="F89" s="13">
        <f t="shared" si="8"/>
        <v>66.1034353995519</v>
      </c>
      <c r="G89" s="14">
        <v>5162</v>
      </c>
      <c r="H89" s="14">
        <v>1919</v>
      </c>
      <c r="I89" s="12">
        <f t="shared" si="14"/>
        <v>3631</v>
      </c>
      <c r="J89" s="13">
        <f t="shared" si="9"/>
        <v>33.8965646004481</v>
      </c>
      <c r="K89" s="14">
        <v>0</v>
      </c>
      <c r="L89" s="13">
        <f t="shared" si="10"/>
        <v>0</v>
      </c>
      <c r="M89" s="14">
        <v>0</v>
      </c>
      <c r="N89" s="13">
        <f t="shared" si="11"/>
        <v>0</v>
      </c>
      <c r="O89" s="14">
        <v>3631</v>
      </c>
      <c r="P89" s="14">
        <v>2407</v>
      </c>
      <c r="Q89" s="13">
        <f t="shared" si="15"/>
        <v>33.8965646004481</v>
      </c>
      <c r="R89" s="15" t="s">
        <v>213</v>
      </c>
      <c r="S89" s="15" t="s">
        <v>214</v>
      </c>
      <c r="T89" s="15" t="s">
        <v>214</v>
      </c>
      <c r="U89" s="15" t="s">
        <v>214</v>
      </c>
    </row>
    <row r="90" spans="1:21" ht="13.5">
      <c r="A90" s="25" t="s">
        <v>3</v>
      </c>
      <c r="B90" s="25" t="s">
        <v>160</v>
      </c>
      <c r="C90" s="26" t="s">
        <v>161</v>
      </c>
      <c r="D90" s="12">
        <f t="shared" si="12"/>
        <v>2776</v>
      </c>
      <c r="E90" s="12">
        <f t="shared" si="13"/>
        <v>2407</v>
      </c>
      <c r="F90" s="13">
        <f t="shared" si="8"/>
        <v>86.70749279538906</v>
      </c>
      <c r="G90" s="14">
        <v>1239</v>
      </c>
      <c r="H90" s="14">
        <v>1168</v>
      </c>
      <c r="I90" s="12">
        <f t="shared" si="14"/>
        <v>369</v>
      </c>
      <c r="J90" s="13">
        <f t="shared" si="9"/>
        <v>13.292507204610951</v>
      </c>
      <c r="K90" s="14">
        <v>0</v>
      </c>
      <c r="L90" s="13">
        <f t="shared" si="10"/>
        <v>0</v>
      </c>
      <c r="M90" s="14">
        <v>0</v>
      </c>
      <c r="N90" s="13">
        <f t="shared" si="11"/>
        <v>0</v>
      </c>
      <c r="O90" s="14">
        <v>369</v>
      </c>
      <c r="P90" s="14">
        <v>232</v>
      </c>
      <c r="Q90" s="13">
        <f t="shared" si="15"/>
        <v>13.292507204610951</v>
      </c>
      <c r="R90" s="15" t="s">
        <v>213</v>
      </c>
      <c r="S90" s="15" t="s">
        <v>214</v>
      </c>
      <c r="T90" s="15" t="s">
        <v>214</v>
      </c>
      <c r="U90" s="15" t="s">
        <v>214</v>
      </c>
    </row>
    <row r="91" spans="1:21" ht="13.5">
      <c r="A91" s="25" t="s">
        <v>3</v>
      </c>
      <c r="B91" s="25" t="s">
        <v>162</v>
      </c>
      <c r="C91" s="26" t="s">
        <v>1</v>
      </c>
      <c r="D91" s="12">
        <f t="shared" si="12"/>
        <v>2598</v>
      </c>
      <c r="E91" s="12">
        <f t="shared" si="13"/>
        <v>2292</v>
      </c>
      <c r="F91" s="13">
        <f t="shared" si="8"/>
        <v>88.2217090069284</v>
      </c>
      <c r="G91" s="14">
        <v>684</v>
      </c>
      <c r="H91" s="14">
        <v>1608</v>
      </c>
      <c r="I91" s="12">
        <f t="shared" si="14"/>
        <v>306</v>
      </c>
      <c r="J91" s="13">
        <f t="shared" si="9"/>
        <v>11.778290993071593</v>
      </c>
      <c r="K91" s="14">
        <v>0</v>
      </c>
      <c r="L91" s="13">
        <f t="shared" si="10"/>
        <v>0</v>
      </c>
      <c r="M91" s="14">
        <v>0</v>
      </c>
      <c r="N91" s="13">
        <f t="shared" si="11"/>
        <v>0</v>
      </c>
      <c r="O91" s="14">
        <v>306</v>
      </c>
      <c r="P91" s="14">
        <v>299</v>
      </c>
      <c r="Q91" s="13">
        <f t="shared" si="15"/>
        <v>11.778290993071593</v>
      </c>
      <c r="R91" s="15" t="s">
        <v>213</v>
      </c>
      <c r="S91" s="15" t="s">
        <v>214</v>
      </c>
      <c r="T91" s="15" t="s">
        <v>214</v>
      </c>
      <c r="U91" s="15" t="s">
        <v>214</v>
      </c>
    </row>
    <row r="92" spans="1:21" ht="13.5">
      <c r="A92" s="25" t="s">
        <v>3</v>
      </c>
      <c r="B92" s="25" t="s">
        <v>163</v>
      </c>
      <c r="C92" s="26" t="s">
        <v>164</v>
      </c>
      <c r="D92" s="12">
        <f t="shared" si="12"/>
        <v>2189</v>
      </c>
      <c r="E92" s="12">
        <f t="shared" si="13"/>
        <v>1638</v>
      </c>
      <c r="F92" s="13">
        <f t="shared" si="8"/>
        <v>74.82868889904066</v>
      </c>
      <c r="G92" s="14">
        <v>669</v>
      </c>
      <c r="H92" s="14">
        <v>969</v>
      </c>
      <c r="I92" s="12">
        <f t="shared" si="14"/>
        <v>551</v>
      </c>
      <c r="J92" s="13">
        <f t="shared" si="9"/>
        <v>25.171311100959343</v>
      </c>
      <c r="K92" s="14">
        <v>0</v>
      </c>
      <c r="L92" s="13">
        <f t="shared" si="10"/>
        <v>0</v>
      </c>
      <c r="M92" s="14">
        <v>0</v>
      </c>
      <c r="N92" s="13">
        <f t="shared" si="11"/>
        <v>0</v>
      </c>
      <c r="O92" s="14">
        <v>551</v>
      </c>
      <c r="P92" s="14">
        <v>360</v>
      </c>
      <c r="Q92" s="13">
        <f t="shared" si="15"/>
        <v>25.171311100959343</v>
      </c>
      <c r="R92" s="15" t="s">
        <v>213</v>
      </c>
      <c r="S92" s="15" t="s">
        <v>214</v>
      </c>
      <c r="T92" s="15" t="s">
        <v>214</v>
      </c>
      <c r="U92" s="15" t="s">
        <v>214</v>
      </c>
    </row>
    <row r="93" spans="1:21" ht="13.5">
      <c r="A93" s="41" t="s">
        <v>165</v>
      </c>
      <c r="B93" s="42"/>
      <c r="C93" s="43"/>
      <c r="D93" s="12">
        <f>E93+I93</f>
        <v>2882547</v>
      </c>
      <c r="E93" s="12">
        <f>G93+H93</f>
        <v>673466</v>
      </c>
      <c r="F93" s="13">
        <f>E93/D93*100</f>
        <v>23.363573950398727</v>
      </c>
      <c r="G93" s="14">
        <f>SUM(G7:G92)</f>
        <v>588550</v>
      </c>
      <c r="H93" s="14">
        <f>SUM(H7:H92)</f>
        <v>84916</v>
      </c>
      <c r="I93" s="12">
        <f>K93+M93+O93</f>
        <v>2209081</v>
      </c>
      <c r="J93" s="13">
        <f>I93/D93*100</f>
        <v>76.63642604960127</v>
      </c>
      <c r="K93" s="14">
        <f>SUM(K7:K92)</f>
        <v>1476664</v>
      </c>
      <c r="L93" s="13">
        <f>K93/D93*100</f>
        <v>51.22775101325321</v>
      </c>
      <c r="M93" s="14">
        <f>SUM(M7:M92)</f>
        <v>899</v>
      </c>
      <c r="N93" s="13">
        <f>M93/D93*100</f>
        <v>0.031187696158987175</v>
      </c>
      <c r="O93" s="14">
        <f>SUM(O7:O92)</f>
        <v>731518</v>
      </c>
      <c r="P93" s="14">
        <f>SUM(P7:P92)</f>
        <v>291288</v>
      </c>
      <c r="Q93" s="13">
        <f>O93/D93*100</f>
        <v>25.377487340189077</v>
      </c>
      <c r="R93" s="16">
        <f>COUNTIF(R7:R92,"○")</f>
        <v>74</v>
      </c>
      <c r="S93" s="16">
        <f>COUNTIF(S7:S92,"○")</f>
        <v>12</v>
      </c>
      <c r="T93" s="16">
        <f>COUNTIF(T7:T92,"○")</f>
        <v>0</v>
      </c>
      <c r="U93" s="16">
        <f>COUNTIF(U7:U92,"○")</f>
        <v>0</v>
      </c>
    </row>
  </sheetData>
  <mergeCells count="19">
    <mergeCell ref="A93:C93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187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166</v>
      </c>
      <c r="B2" s="49" t="s">
        <v>167</v>
      </c>
      <c r="C2" s="52" t="s">
        <v>168</v>
      </c>
      <c r="D2" s="19" t="s">
        <v>169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170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171</v>
      </c>
      <c r="E3" s="64" t="s">
        <v>172</v>
      </c>
      <c r="F3" s="72"/>
      <c r="G3" s="73"/>
      <c r="H3" s="61" t="s">
        <v>173</v>
      </c>
      <c r="I3" s="62"/>
      <c r="J3" s="63"/>
      <c r="K3" s="64" t="s">
        <v>174</v>
      </c>
      <c r="L3" s="62"/>
      <c r="M3" s="63"/>
      <c r="N3" s="34" t="s">
        <v>171</v>
      </c>
      <c r="O3" s="22" t="s">
        <v>175</v>
      </c>
      <c r="P3" s="32"/>
      <c r="Q3" s="32"/>
      <c r="R3" s="32"/>
      <c r="S3" s="32"/>
      <c r="T3" s="33"/>
      <c r="U3" s="22" t="s">
        <v>176</v>
      </c>
      <c r="V3" s="32"/>
      <c r="W3" s="32"/>
      <c r="X3" s="32"/>
      <c r="Y3" s="32"/>
      <c r="Z3" s="33"/>
      <c r="AA3" s="22" t="s">
        <v>177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171</v>
      </c>
      <c r="F4" s="23" t="s">
        <v>178</v>
      </c>
      <c r="G4" s="23" t="s">
        <v>179</v>
      </c>
      <c r="H4" s="34" t="s">
        <v>171</v>
      </c>
      <c r="I4" s="23" t="s">
        <v>178</v>
      </c>
      <c r="J4" s="23" t="s">
        <v>179</v>
      </c>
      <c r="K4" s="34" t="s">
        <v>171</v>
      </c>
      <c r="L4" s="23" t="s">
        <v>178</v>
      </c>
      <c r="M4" s="23" t="s">
        <v>179</v>
      </c>
      <c r="N4" s="35"/>
      <c r="O4" s="34" t="s">
        <v>171</v>
      </c>
      <c r="P4" s="23" t="s">
        <v>180</v>
      </c>
      <c r="Q4" s="23" t="s">
        <v>181</v>
      </c>
      <c r="R4" s="23" t="s">
        <v>182</v>
      </c>
      <c r="S4" s="23" t="s">
        <v>183</v>
      </c>
      <c r="T4" s="23" t="s">
        <v>184</v>
      </c>
      <c r="U4" s="34" t="s">
        <v>171</v>
      </c>
      <c r="V4" s="23" t="s">
        <v>180</v>
      </c>
      <c r="W4" s="23" t="s">
        <v>181</v>
      </c>
      <c r="X4" s="23" t="s">
        <v>182</v>
      </c>
      <c r="Y4" s="23" t="s">
        <v>183</v>
      </c>
      <c r="Z4" s="23" t="s">
        <v>184</v>
      </c>
      <c r="AA4" s="34" t="s">
        <v>171</v>
      </c>
      <c r="AB4" s="23" t="s">
        <v>178</v>
      </c>
      <c r="AC4" s="23" t="s">
        <v>179</v>
      </c>
    </row>
    <row r="5" spans="1:29" s="29" customFormat="1" ht="13.5">
      <c r="A5" s="48"/>
      <c r="B5" s="69"/>
      <c r="C5" s="71"/>
      <c r="D5" s="24" t="s">
        <v>185</v>
      </c>
      <c r="E5" s="24" t="s">
        <v>185</v>
      </c>
      <c r="F5" s="24" t="s">
        <v>185</v>
      </c>
      <c r="G5" s="24" t="s">
        <v>185</v>
      </c>
      <c r="H5" s="24" t="s">
        <v>185</v>
      </c>
      <c r="I5" s="24" t="s">
        <v>185</v>
      </c>
      <c r="J5" s="24" t="s">
        <v>185</v>
      </c>
      <c r="K5" s="24" t="s">
        <v>185</v>
      </c>
      <c r="L5" s="24" t="s">
        <v>185</v>
      </c>
      <c r="M5" s="24" t="s">
        <v>185</v>
      </c>
      <c r="N5" s="24" t="s">
        <v>185</v>
      </c>
      <c r="O5" s="24" t="s">
        <v>185</v>
      </c>
      <c r="P5" s="24" t="s">
        <v>185</v>
      </c>
      <c r="Q5" s="24" t="s">
        <v>185</v>
      </c>
      <c r="R5" s="24" t="s">
        <v>185</v>
      </c>
      <c r="S5" s="24" t="s">
        <v>185</v>
      </c>
      <c r="T5" s="24" t="s">
        <v>185</v>
      </c>
      <c r="U5" s="24" t="s">
        <v>185</v>
      </c>
      <c r="V5" s="24" t="s">
        <v>185</v>
      </c>
      <c r="W5" s="24" t="s">
        <v>185</v>
      </c>
      <c r="X5" s="24" t="s">
        <v>185</v>
      </c>
      <c r="Y5" s="24" t="s">
        <v>185</v>
      </c>
      <c r="Z5" s="24" t="s">
        <v>185</v>
      </c>
      <c r="AA5" s="24" t="s">
        <v>185</v>
      </c>
      <c r="AB5" s="24" t="s">
        <v>185</v>
      </c>
      <c r="AC5" s="24" t="s">
        <v>185</v>
      </c>
    </row>
    <row r="6" spans="1:29" ht="13.5">
      <c r="A6" s="25" t="s">
        <v>3</v>
      </c>
      <c r="B6" s="25" t="s">
        <v>4</v>
      </c>
      <c r="C6" s="26" t="s">
        <v>5</v>
      </c>
      <c r="D6" s="14">
        <f>E6+H6+K6</f>
        <v>182546</v>
      </c>
      <c r="E6" s="14">
        <f>F6+G6</f>
        <v>0</v>
      </c>
      <c r="F6" s="14">
        <v>0</v>
      </c>
      <c r="G6" s="14">
        <v>0</v>
      </c>
      <c r="H6" s="14">
        <f>I6+J6</f>
        <v>71852</v>
      </c>
      <c r="I6" s="14">
        <v>71852</v>
      </c>
      <c r="J6" s="14">
        <v>0</v>
      </c>
      <c r="K6" s="14">
        <f>L6+M6</f>
        <v>110694</v>
      </c>
      <c r="L6" s="14">
        <v>23104</v>
      </c>
      <c r="M6" s="14">
        <v>87590</v>
      </c>
      <c r="N6" s="14">
        <f>O6+U6+AA6</f>
        <v>187232</v>
      </c>
      <c r="O6" s="14">
        <f>SUM(P6:T6)</f>
        <v>94956</v>
      </c>
      <c r="P6" s="14">
        <v>94956</v>
      </c>
      <c r="Q6" s="14">
        <v>0</v>
      </c>
      <c r="R6" s="14">
        <v>0</v>
      </c>
      <c r="S6" s="14">
        <v>0</v>
      </c>
      <c r="T6" s="14">
        <v>0</v>
      </c>
      <c r="U6" s="14">
        <f>SUM(V6:Z6)</f>
        <v>87590</v>
      </c>
      <c r="V6" s="14">
        <v>87590</v>
      </c>
      <c r="W6" s="14">
        <v>0</v>
      </c>
      <c r="X6" s="14">
        <v>0</v>
      </c>
      <c r="Y6" s="14">
        <v>0</v>
      </c>
      <c r="Z6" s="14">
        <v>0</v>
      </c>
      <c r="AA6" s="14">
        <f>AB6+AC6</f>
        <v>4686</v>
      </c>
      <c r="AB6" s="14">
        <v>4686</v>
      </c>
      <c r="AC6" s="14">
        <v>0</v>
      </c>
    </row>
    <row r="7" spans="1:29" ht="13.5">
      <c r="A7" s="25" t="s">
        <v>3</v>
      </c>
      <c r="B7" s="25" t="s">
        <v>6</v>
      </c>
      <c r="C7" s="26" t="s">
        <v>7</v>
      </c>
      <c r="D7" s="14">
        <f>E7+H7+K7</f>
        <v>21158</v>
      </c>
      <c r="E7" s="14">
        <f>F7+G7</f>
        <v>43</v>
      </c>
      <c r="F7" s="14">
        <v>43</v>
      </c>
      <c r="G7" s="14">
        <v>0</v>
      </c>
      <c r="H7" s="14">
        <f>I7+J7</f>
        <v>0</v>
      </c>
      <c r="I7" s="14">
        <v>0</v>
      </c>
      <c r="J7" s="14">
        <v>0</v>
      </c>
      <c r="K7" s="14">
        <f>L7+M7</f>
        <v>21115</v>
      </c>
      <c r="L7" s="14">
        <v>14918</v>
      </c>
      <c r="M7" s="14">
        <v>6197</v>
      </c>
      <c r="N7" s="14">
        <f>O7+U7+AA7</f>
        <v>21158</v>
      </c>
      <c r="O7" s="14">
        <f>SUM(P7:T7)</f>
        <v>14961</v>
      </c>
      <c r="P7" s="14">
        <v>11662</v>
      </c>
      <c r="Q7" s="14">
        <v>3299</v>
      </c>
      <c r="R7" s="14">
        <v>0</v>
      </c>
      <c r="S7" s="14">
        <v>0</v>
      </c>
      <c r="T7" s="14">
        <v>0</v>
      </c>
      <c r="U7" s="14">
        <f>SUM(V7:Z7)</f>
        <v>6197</v>
      </c>
      <c r="V7" s="14">
        <v>2677</v>
      </c>
      <c r="W7" s="14">
        <v>3520</v>
      </c>
      <c r="X7" s="14">
        <v>0</v>
      </c>
      <c r="Y7" s="14">
        <v>0</v>
      </c>
      <c r="Z7" s="14">
        <v>0</v>
      </c>
      <c r="AA7" s="14">
        <f>AB7+AC7</f>
        <v>0</v>
      </c>
      <c r="AB7" s="14">
        <v>0</v>
      </c>
      <c r="AC7" s="14">
        <v>0</v>
      </c>
    </row>
    <row r="8" spans="1:29" ht="13.5">
      <c r="A8" s="25" t="s">
        <v>3</v>
      </c>
      <c r="B8" s="25" t="s">
        <v>8</v>
      </c>
      <c r="C8" s="26" t="s">
        <v>9</v>
      </c>
      <c r="D8" s="14">
        <f>E8+H8+K8</f>
        <v>17362</v>
      </c>
      <c r="E8" s="14">
        <f>F8+G8</f>
        <v>0</v>
      </c>
      <c r="F8" s="14">
        <v>0</v>
      </c>
      <c r="G8" s="14">
        <v>0</v>
      </c>
      <c r="H8" s="14">
        <f>I8+J8</f>
        <v>440</v>
      </c>
      <c r="I8" s="14">
        <v>75</v>
      </c>
      <c r="J8" s="14">
        <v>365</v>
      </c>
      <c r="K8" s="14">
        <f>L8+M8</f>
        <v>16922</v>
      </c>
      <c r="L8" s="14">
        <v>6747</v>
      </c>
      <c r="M8" s="14">
        <v>10175</v>
      </c>
      <c r="N8" s="14">
        <f>O8+U8+AA8</f>
        <v>17362</v>
      </c>
      <c r="O8" s="14">
        <f>SUM(P8:T8)</f>
        <v>6822</v>
      </c>
      <c r="P8" s="14">
        <v>6822</v>
      </c>
      <c r="Q8" s="14">
        <v>0</v>
      </c>
      <c r="R8" s="14">
        <v>0</v>
      </c>
      <c r="S8" s="14">
        <v>0</v>
      </c>
      <c r="T8" s="14">
        <v>0</v>
      </c>
      <c r="U8" s="14">
        <f>SUM(V8:Z8)</f>
        <v>10540</v>
      </c>
      <c r="V8" s="14">
        <v>10540</v>
      </c>
      <c r="W8" s="14">
        <v>0</v>
      </c>
      <c r="X8" s="14">
        <v>0</v>
      </c>
      <c r="Y8" s="14">
        <v>0</v>
      </c>
      <c r="Z8" s="14">
        <v>0</v>
      </c>
      <c r="AA8" s="14">
        <f>AB8+AC8</f>
        <v>0</v>
      </c>
      <c r="AB8" s="14">
        <v>0</v>
      </c>
      <c r="AC8" s="14">
        <v>0</v>
      </c>
    </row>
    <row r="9" spans="1:29" ht="13.5">
      <c r="A9" s="25" t="s">
        <v>3</v>
      </c>
      <c r="B9" s="25" t="s">
        <v>10</v>
      </c>
      <c r="C9" s="26" t="s">
        <v>11</v>
      </c>
      <c r="D9" s="14">
        <f>E9+H9+K9</f>
        <v>47406</v>
      </c>
      <c r="E9" s="14">
        <f>F9+G9</f>
        <v>0</v>
      </c>
      <c r="F9" s="14">
        <v>0</v>
      </c>
      <c r="G9" s="14">
        <v>0</v>
      </c>
      <c r="H9" s="14">
        <f>I9+J9</f>
        <v>3</v>
      </c>
      <c r="I9" s="14">
        <v>3</v>
      </c>
      <c r="J9" s="14">
        <v>0</v>
      </c>
      <c r="K9" s="14">
        <f>L9+M9</f>
        <v>47403</v>
      </c>
      <c r="L9" s="14">
        <v>22271</v>
      </c>
      <c r="M9" s="14">
        <v>25132</v>
      </c>
      <c r="N9" s="14">
        <f>O9+U9+AA9</f>
        <v>54302</v>
      </c>
      <c r="O9" s="14">
        <f>SUM(P9:T9)</f>
        <v>25872</v>
      </c>
      <c r="P9" s="14">
        <v>20983</v>
      </c>
      <c r="Q9" s="14">
        <v>4889</v>
      </c>
      <c r="R9" s="14">
        <v>0</v>
      </c>
      <c r="S9" s="14">
        <v>0</v>
      </c>
      <c r="T9" s="14">
        <v>0</v>
      </c>
      <c r="U9" s="14">
        <f>SUM(V9:Z9)</f>
        <v>28195</v>
      </c>
      <c r="V9" s="14">
        <v>28195</v>
      </c>
      <c r="W9" s="14">
        <v>0</v>
      </c>
      <c r="X9" s="14">
        <v>0</v>
      </c>
      <c r="Y9" s="14">
        <v>0</v>
      </c>
      <c r="Z9" s="14">
        <v>0</v>
      </c>
      <c r="AA9" s="14">
        <f>AB9+AC9</f>
        <v>235</v>
      </c>
      <c r="AB9" s="14">
        <v>235</v>
      </c>
      <c r="AC9" s="14">
        <v>0</v>
      </c>
    </row>
    <row r="10" spans="1:29" ht="13.5">
      <c r="A10" s="25" t="s">
        <v>3</v>
      </c>
      <c r="B10" s="25" t="s">
        <v>12</v>
      </c>
      <c r="C10" s="26" t="s">
        <v>13</v>
      </c>
      <c r="D10" s="14">
        <f>E10+H10+K10</f>
        <v>52096</v>
      </c>
      <c r="E10" s="14">
        <f>F10+G10</f>
        <v>0</v>
      </c>
      <c r="F10" s="14">
        <v>0</v>
      </c>
      <c r="G10" s="14">
        <v>0</v>
      </c>
      <c r="H10" s="14">
        <f>I10+J10</f>
        <v>0</v>
      </c>
      <c r="I10" s="14">
        <v>0</v>
      </c>
      <c r="J10" s="14">
        <v>0</v>
      </c>
      <c r="K10" s="14">
        <f>L10+M10</f>
        <v>52096</v>
      </c>
      <c r="L10" s="14">
        <v>40308</v>
      </c>
      <c r="M10" s="14">
        <v>11788</v>
      </c>
      <c r="N10" s="14">
        <f>O10+U10+AA10</f>
        <v>52459</v>
      </c>
      <c r="O10" s="14">
        <f>SUM(P10:T10)</f>
        <v>40308</v>
      </c>
      <c r="P10" s="14">
        <v>40308</v>
      </c>
      <c r="Q10" s="14">
        <v>0</v>
      </c>
      <c r="R10" s="14">
        <v>0</v>
      </c>
      <c r="S10" s="14">
        <v>0</v>
      </c>
      <c r="T10" s="14">
        <v>0</v>
      </c>
      <c r="U10" s="14">
        <f>SUM(V10:Z10)</f>
        <v>11788</v>
      </c>
      <c r="V10" s="14">
        <v>11788</v>
      </c>
      <c r="W10" s="14">
        <v>0</v>
      </c>
      <c r="X10" s="14">
        <v>0</v>
      </c>
      <c r="Y10" s="14">
        <v>0</v>
      </c>
      <c r="Z10" s="14">
        <v>0</v>
      </c>
      <c r="AA10" s="14">
        <f>AB10+AC10</f>
        <v>363</v>
      </c>
      <c r="AB10" s="14">
        <v>363</v>
      </c>
      <c r="AC10" s="14">
        <v>0</v>
      </c>
    </row>
    <row r="11" spans="1:29" ht="13.5">
      <c r="A11" s="25" t="s">
        <v>3</v>
      </c>
      <c r="B11" s="25" t="s">
        <v>14</v>
      </c>
      <c r="C11" s="26" t="s">
        <v>15</v>
      </c>
      <c r="D11" s="14">
        <f aca="true" t="shared" si="0" ref="D11:D74">E11+H11+K11</f>
        <v>22313</v>
      </c>
      <c r="E11" s="14">
        <f aca="true" t="shared" si="1" ref="E11:E74">F11+G11</f>
        <v>16279</v>
      </c>
      <c r="F11" s="14">
        <v>16279</v>
      </c>
      <c r="G11" s="14">
        <v>0</v>
      </c>
      <c r="H11" s="14">
        <f aca="true" t="shared" si="2" ref="H11:H74">I11+J11</f>
        <v>0</v>
      </c>
      <c r="I11" s="14">
        <v>0</v>
      </c>
      <c r="J11" s="14">
        <v>0</v>
      </c>
      <c r="K11" s="14">
        <f aca="true" t="shared" si="3" ref="K11:K74">L11+M11</f>
        <v>6034</v>
      </c>
      <c r="L11" s="14">
        <v>0</v>
      </c>
      <c r="M11" s="14">
        <v>6034</v>
      </c>
      <c r="N11" s="14">
        <f aca="true" t="shared" si="4" ref="N11:N74">O11+U11+AA11</f>
        <v>22361</v>
      </c>
      <c r="O11" s="14">
        <f aca="true" t="shared" si="5" ref="O11:O74">SUM(P11:T11)</f>
        <v>16279</v>
      </c>
      <c r="P11" s="14">
        <v>16279</v>
      </c>
      <c r="Q11" s="14">
        <v>0</v>
      </c>
      <c r="R11" s="14">
        <v>0</v>
      </c>
      <c r="S11" s="14">
        <v>0</v>
      </c>
      <c r="T11" s="14">
        <v>0</v>
      </c>
      <c r="U11" s="14">
        <f aca="true" t="shared" si="6" ref="U11:U74">SUM(V11:Z11)</f>
        <v>6034</v>
      </c>
      <c r="V11" s="14">
        <v>6034</v>
      </c>
      <c r="W11" s="14">
        <v>0</v>
      </c>
      <c r="X11" s="14">
        <v>0</v>
      </c>
      <c r="Y11" s="14">
        <v>0</v>
      </c>
      <c r="Z11" s="14">
        <v>0</v>
      </c>
      <c r="AA11" s="14">
        <f aca="true" t="shared" si="7" ref="AA11:AA74">AB11+AC11</f>
        <v>48</v>
      </c>
      <c r="AB11" s="14">
        <v>48</v>
      </c>
      <c r="AC11" s="14">
        <v>0</v>
      </c>
    </row>
    <row r="12" spans="1:29" ht="13.5">
      <c r="A12" s="25" t="s">
        <v>3</v>
      </c>
      <c r="B12" s="25" t="s">
        <v>16</v>
      </c>
      <c r="C12" s="26" t="s">
        <v>17</v>
      </c>
      <c r="D12" s="14">
        <f t="shared" si="0"/>
        <v>82845</v>
      </c>
      <c r="E12" s="14">
        <f t="shared" si="1"/>
        <v>0</v>
      </c>
      <c r="F12" s="14">
        <v>0</v>
      </c>
      <c r="G12" s="14">
        <v>0</v>
      </c>
      <c r="H12" s="14">
        <f t="shared" si="2"/>
        <v>478</v>
      </c>
      <c r="I12" s="14">
        <v>335</v>
      </c>
      <c r="J12" s="14">
        <v>143</v>
      </c>
      <c r="K12" s="14">
        <f t="shared" si="3"/>
        <v>82367</v>
      </c>
      <c r="L12" s="14">
        <v>40950</v>
      </c>
      <c r="M12" s="14">
        <v>41417</v>
      </c>
      <c r="N12" s="14">
        <f t="shared" si="4"/>
        <v>85630</v>
      </c>
      <c r="O12" s="14">
        <f t="shared" si="5"/>
        <v>41285</v>
      </c>
      <c r="P12" s="14">
        <v>41285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41560</v>
      </c>
      <c r="V12" s="14">
        <v>41560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2785</v>
      </c>
      <c r="AB12" s="14">
        <v>2785</v>
      </c>
      <c r="AC12" s="14">
        <v>0</v>
      </c>
    </row>
    <row r="13" spans="1:29" ht="13.5">
      <c r="A13" s="25" t="s">
        <v>3</v>
      </c>
      <c r="B13" s="25" t="s">
        <v>18</v>
      </c>
      <c r="C13" s="26" t="s">
        <v>0</v>
      </c>
      <c r="D13" s="14">
        <f t="shared" si="0"/>
        <v>21691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21691</v>
      </c>
      <c r="L13" s="14">
        <v>10385</v>
      </c>
      <c r="M13" s="14">
        <v>11306</v>
      </c>
      <c r="N13" s="14">
        <f t="shared" si="4"/>
        <v>21851</v>
      </c>
      <c r="O13" s="14">
        <f t="shared" si="5"/>
        <v>10385</v>
      </c>
      <c r="P13" s="14">
        <v>10385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11306</v>
      </c>
      <c r="V13" s="14">
        <v>11306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160</v>
      </c>
      <c r="AB13" s="14">
        <v>160</v>
      </c>
      <c r="AC13" s="14">
        <v>0</v>
      </c>
    </row>
    <row r="14" spans="1:29" ht="13.5">
      <c r="A14" s="25" t="s">
        <v>3</v>
      </c>
      <c r="B14" s="25" t="s">
        <v>19</v>
      </c>
      <c r="C14" s="26" t="s">
        <v>20</v>
      </c>
      <c r="D14" s="14">
        <f t="shared" si="0"/>
        <v>31304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31304</v>
      </c>
      <c r="L14" s="14">
        <v>12842</v>
      </c>
      <c r="M14" s="14">
        <v>18462</v>
      </c>
      <c r="N14" s="14">
        <f t="shared" si="4"/>
        <v>33269</v>
      </c>
      <c r="O14" s="14">
        <f t="shared" si="5"/>
        <v>12842</v>
      </c>
      <c r="P14" s="14">
        <v>12842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18462</v>
      </c>
      <c r="V14" s="14">
        <v>18462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1965</v>
      </c>
      <c r="AB14" s="14">
        <v>1965</v>
      </c>
      <c r="AC14" s="14">
        <v>0</v>
      </c>
    </row>
    <row r="15" spans="1:29" ht="13.5">
      <c r="A15" s="25" t="s">
        <v>3</v>
      </c>
      <c r="B15" s="25" t="s">
        <v>21</v>
      </c>
      <c r="C15" s="26" t="s">
        <v>22</v>
      </c>
      <c r="D15" s="14">
        <f t="shared" si="0"/>
        <v>12903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12903</v>
      </c>
      <c r="L15" s="14">
        <v>6905</v>
      </c>
      <c r="M15" s="14">
        <v>5998</v>
      </c>
      <c r="N15" s="14">
        <f t="shared" si="4"/>
        <v>13251</v>
      </c>
      <c r="O15" s="14">
        <f t="shared" si="5"/>
        <v>6905</v>
      </c>
      <c r="P15" s="14">
        <v>6905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5998</v>
      </c>
      <c r="V15" s="14">
        <v>5998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348</v>
      </c>
      <c r="AB15" s="14">
        <v>348</v>
      </c>
      <c r="AC15" s="14">
        <v>0</v>
      </c>
    </row>
    <row r="16" spans="1:29" ht="13.5">
      <c r="A16" s="25" t="s">
        <v>3</v>
      </c>
      <c r="B16" s="25" t="s">
        <v>23</v>
      </c>
      <c r="C16" s="26" t="s">
        <v>24</v>
      </c>
      <c r="D16" s="14">
        <f t="shared" si="0"/>
        <v>2988</v>
      </c>
      <c r="E16" s="14">
        <f t="shared" si="1"/>
        <v>0</v>
      </c>
      <c r="F16" s="14">
        <v>0</v>
      </c>
      <c r="G16" s="14">
        <v>0</v>
      </c>
      <c r="H16" s="14">
        <f t="shared" si="2"/>
        <v>1243</v>
      </c>
      <c r="I16" s="14">
        <v>1243</v>
      </c>
      <c r="J16" s="14">
        <v>0</v>
      </c>
      <c r="K16" s="14">
        <f t="shared" si="3"/>
        <v>1745</v>
      </c>
      <c r="L16" s="14">
        <v>0</v>
      </c>
      <c r="M16" s="14">
        <v>1745</v>
      </c>
      <c r="N16" s="14">
        <f t="shared" si="4"/>
        <v>10878</v>
      </c>
      <c r="O16" s="14">
        <f t="shared" si="5"/>
        <v>6921</v>
      </c>
      <c r="P16" s="14">
        <v>6921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3936</v>
      </c>
      <c r="V16" s="14">
        <v>3936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21</v>
      </c>
      <c r="AB16" s="14">
        <v>21</v>
      </c>
      <c r="AC16" s="14">
        <v>0</v>
      </c>
    </row>
    <row r="17" spans="1:29" ht="13.5">
      <c r="A17" s="25" t="s">
        <v>3</v>
      </c>
      <c r="B17" s="25" t="s">
        <v>25</v>
      </c>
      <c r="C17" s="26" t="s">
        <v>26</v>
      </c>
      <c r="D17" s="14">
        <f t="shared" si="0"/>
        <v>55332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55332</v>
      </c>
      <c r="L17" s="14">
        <v>24416</v>
      </c>
      <c r="M17" s="14">
        <v>30916</v>
      </c>
      <c r="N17" s="14">
        <f t="shared" si="4"/>
        <v>72508</v>
      </c>
      <c r="O17" s="14">
        <f t="shared" si="5"/>
        <v>24416</v>
      </c>
      <c r="P17" s="14">
        <v>24416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30916</v>
      </c>
      <c r="V17" s="14">
        <v>22198</v>
      </c>
      <c r="W17" s="14">
        <v>8718</v>
      </c>
      <c r="X17" s="14">
        <v>0</v>
      </c>
      <c r="Y17" s="14">
        <v>0</v>
      </c>
      <c r="Z17" s="14">
        <v>0</v>
      </c>
      <c r="AA17" s="14">
        <f t="shared" si="7"/>
        <v>17176</v>
      </c>
      <c r="AB17" s="14">
        <v>17176</v>
      </c>
      <c r="AC17" s="14">
        <v>0</v>
      </c>
    </row>
    <row r="18" spans="1:29" ht="13.5">
      <c r="A18" s="25" t="s">
        <v>3</v>
      </c>
      <c r="B18" s="25" t="s">
        <v>27</v>
      </c>
      <c r="C18" s="26" t="s">
        <v>28</v>
      </c>
      <c r="D18" s="14">
        <f t="shared" si="0"/>
        <v>19940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19940</v>
      </c>
      <c r="L18" s="14">
        <v>4596</v>
      </c>
      <c r="M18" s="14">
        <v>15344</v>
      </c>
      <c r="N18" s="14">
        <f t="shared" si="4"/>
        <v>20023</v>
      </c>
      <c r="O18" s="14">
        <f t="shared" si="5"/>
        <v>4596</v>
      </c>
      <c r="P18" s="14">
        <v>4596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15344</v>
      </c>
      <c r="V18" s="14">
        <v>15344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83</v>
      </c>
      <c r="AB18" s="14">
        <v>83</v>
      </c>
      <c r="AC18" s="14">
        <v>0</v>
      </c>
    </row>
    <row r="19" spans="1:29" ht="13.5">
      <c r="A19" s="25" t="s">
        <v>3</v>
      </c>
      <c r="B19" s="25" t="s">
        <v>29</v>
      </c>
      <c r="C19" s="26" t="s">
        <v>30</v>
      </c>
      <c r="D19" s="14">
        <f t="shared" si="0"/>
        <v>14813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14813</v>
      </c>
      <c r="L19" s="14">
        <v>4223</v>
      </c>
      <c r="M19" s="14">
        <v>10590</v>
      </c>
      <c r="N19" s="14">
        <f t="shared" si="4"/>
        <v>14901</v>
      </c>
      <c r="O19" s="14">
        <f t="shared" si="5"/>
        <v>4223</v>
      </c>
      <c r="P19" s="14">
        <v>4223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10590</v>
      </c>
      <c r="V19" s="14">
        <v>10590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88</v>
      </c>
      <c r="AB19" s="14">
        <v>88</v>
      </c>
      <c r="AC19" s="14">
        <v>0</v>
      </c>
    </row>
    <row r="20" spans="1:29" ht="13.5">
      <c r="A20" s="25" t="s">
        <v>3</v>
      </c>
      <c r="B20" s="25" t="s">
        <v>31</v>
      </c>
      <c r="C20" s="26" t="s">
        <v>32</v>
      </c>
      <c r="D20" s="14">
        <f t="shared" si="0"/>
        <v>10858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10858</v>
      </c>
      <c r="L20" s="14">
        <v>3541</v>
      </c>
      <c r="M20" s="14">
        <v>7317</v>
      </c>
      <c r="N20" s="14">
        <f t="shared" si="4"/>
        <v>11319</v>
      </c>
      <c r="O20" s="14">
        <f t="shared" si="5"/>
        <v>3541</v>
      </c>
      <c r="P20" s="14">
        <v>3541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7317</v>
      </c>
      <c r="V20" s="14">
        <v>7317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461</v>
      </c>
      <c r="AB20" s="14">
        <v>461</v>
      </c>
      <c r="AC20" s="14">
        <v>0</v>
      </c>
    </row>
    <row r="21" spans="1:29" ht="13.5">
      <c r="A21" s="25" t="s">
        <v>3</v>
      </c>
      <c r="B21" s="25" t="s">
        <v>33</v>
      </c>
      <c r="C21" s="26" t="s">
        <v>34</v>
      </c>
      <c r="D21" s="14">
        <f t="shared" si="0"/>
        <v>7591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7591</v>
      </c>
      <c r="L21" s="14">
        <v>4742</v>
      </c>
      <c r="M21" s="14">
        <v>2849</v>
      </c>
      <c r="N21" s="14">
        <f t="shared" si="4"/>
        <v>10188</v>
      </c>
      <c r="O21" s="14">
        <f t="shared" si="5"/>
        <v>4742</v>
      </c>
      <c r="P21" s="14">
        <v>4742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2849</v>
      </c>
      <c r="V21" s="14">
        <v>2849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2597</v>
      </c>
      <c r="AB21" s="14">
        <v>2597</v>
      </c>
      <c r="AC21" s="14">
        <v>0</v>
      </c>
    </row>
    <row r="22" spans="1:29" ht="13.5">
      <c r="A22" s="25" t="s">
        <v>3</v>
      </c>
      <c r="B22" s="25" t="s">
        <v>35</v>
      </c>
      <c r="C22" s="26" t="s">
        <v>36</v>
      </c>
      <c r="D22" s="14">
        <f t="shared" si="0"/>
        <v>4022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4022</v>
      </c>
      <c r="L22" s="14">
        <v>2260</v>
      </c>
      <c r="M22" s="14">
        <v>1762</v>
      </c>
      <c r="N22" s="14">
        <f t="shared" si="4"/>
        <v>4144</v>
      </c>
      <c r="O22" s="14">
        <f t="shared" si="5"/>
        <v>2260</v>
      </c>
      <c r="P22" s="14">
        <v>2260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1762</v>
      </c>
      <c r="V22" s="14">
        <v>1762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122</v>
      </c>
      <c r="AB22" s="14">
        <v>122</v>
      </c>
      <c r="AC22" s="14">
        <v>0</v>
      </c>
    </row>
    <row r="23" spans="1:29" ht="13.5">
      <c r="A23" s="25" t="s">
        <v>3</v>
      </c>
      <c r="B23" s="25" t="s">
        <v>37</v>
      </c>
      <c r="C23" s="26" t="s">
        <v>38</v>
      </c>
      <c r="D23" s="14">
        <f t="shared" si="0"/>
        <v>6118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6118</v>
      </c>
      <c r="L23" s="14">
        <v>3845</v>
      </c>
      <c r="M23" s="14">
        <v>2273</v>
      </c>
      <c r="N23" s="14">
        <f t="shared" si="4"/>
        <v>6123</v>
      </c>
      <c r="O23" s="14">
        <f t="shared" si="5"/>
        <v>3845</v>
      </c>
      <c r="P23" s="14">
        <v>3845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2273</v>
      </c>
      <c r="V23" s="14">
        <v>2273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5</v>
      </c>
      <c r="AB23" s="14">
        <v>5</v>
      </c>
      <c r="AC23" s="14">
        <v>0</v>
      </c>
    </row>
    <row r="24" spans="1:29" ht="13.5">
      <c r="A24" s="25" t="s">
        <v>3</v>
      </c>
      <c r="B24" s="25" t="s">
        <v>39</v>
      </c>
      <c r="C24" s="26" t="s">
        <v>40</v>
      </c>
      <c r="D24" s="14">
        <f t="shared" si="0"/>
        <v>9945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9945</v>
      </c>
      <c r="L24" s="14">
        <v>5251</v>
      </c>
      <c r="M24" s="14">
        <v>4694</v>
      </c>
      <c r="N24" s="14">
        <f t="shared" si="4"/>
        <v>10687</v>
      </c>
      <c r="O24" s="14">
        <f t="shared" si="5"/>
        <v>5251</v>
      </c>
      <c r="P24" s="14">
        <v>5251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4694</v>
      </c>
      <c r="V24" s="14">
        <v>4694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742</v>
      </c>
      <c r="AB24" s="14">
        <v>742</v>
      </c>
      <c r="AC24" s="14">
        <v>0</v>
      </c>
    </row>
    <row r="25" spans="1:29" ht="13.5">
      <c r="A25" s="25" t="s">
        <v>3</v>
      </c>
      <c r="B25" s="25" t="s">
        <v>41</v>
      </c>
      <c r="C25" s="26" t="s">
        <v>42</v>
      </c>
      <c r="D25" s="14">
        <f t="shared" si="0"/>
        <v>5548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5548</v>
      </c>
      <c r="L25" s="14">
        <v>3863</v>
      </c>
      <c r="M25" s="14">
        <v>1685</v>
      </c>
      <c r="N25" s="14">
        <f t="shared" si="4"/>
        <v>5925</v>
      </c>
      <c r="O25" s="14">
        <f t="shared" si="5"/>
        <v>3863</v>
      </c>
      <c r="P25" s="14">
        <v>3863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1685</v>
      </c>
      <c r="V25" s="14">
        <v>1685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377</v>
      </c>
      <c r="AB25" s="14">
        <v>377</v>
      </c>
      <c r="AC25" s="14">
        <v>0</v>
      </c>
    </row>
    <row r="26" spans="1:29" ht="13.5">
      <c r="A26" s="25" t="s">
        <v>3</v>
      </c>
      <c r="B26" s="25" t="s">
        <v>43</v>
      </c>
      <c r="C26" s="26" t="s">
        <v>44</v>
      </c>
      <c r="D26" s="14">
        <f t="shared" si="0"/>
        <v>833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833</v>
      </c>
      <c r="L26" s="14">
        <v>606</v>
      </c>
      <c r="M26" s="14">
        <v>227</v>
      </c>
      <c r="N26" s="14">
        <f t="shared" si="4"/>
        <v>1184</v>
      </c>
      <c r="O26" s="14">
        <f t="shared" si="5"/>
        <v>606</v>
      </c>
      <c r="P26" s="14">
        <v>606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227</v>
      </c>
      <c r="V26" s="14">
        <v>227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351</v>
      </c>
      <c r="AB26" s="14">
        <v>351</v>
      </c>
      <c r="AC26" s="14">
        <v>0</v>
      </c>
    </row>
    <row r="27" spans="1:29" ht="13.5">
      <c r="A27" s="25" t="s">
        <v>3</v>
      </c>
      <c r="B27" s="25" t="s">
        <v>45</v>
      </c>
      <c r="C27" s="26" t="s">
        <v>46</v>
      </c>
      <c r="D27" s="14">
        <f t="shared" si="0"/>
        <v>1032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1032</v>
      </c>
      <c r="L27" s="14">
        <v>750</v>
      </c>
      <c r="M27" s="14">
        <v>282</v>
      </c>
      <c r="N27" s="14">
        <f t="shared" si="4"/>
        <v>1468</v>
      </c>
      <c r="O27" s="14">
        <f t="shared" si="5"/>
        <v>750</v>
      </c>
      <c r="P27" s="14">
        <v>750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282</v>
      </c>
      <c r="V27" s="14">
        <v>282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436</v>
      </c>
      <c r="AB27" s="14">
        <v>436</v>
      </c>
      <c r="AC27" s="14">
        <v>0</v>
      </c>
    </row>
    <row r="28" spans="1:29" ht="13.5">
      <c r="A28" s="25" t="s">
        <v>3</v>
      </c>
      <c r="B28" s="25" t="s">
        <v>47</v>
      </c>
      <c r="C28" s="26" t="s">
        <v>215</v>
      </c>
      <c r="D28" s="14">
        <f t="shared" si="0"/>
        <v>9405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9405</v>
      </c>
      <c r="L28" s="14">
        <v>3098</v>
      </c>
      <c r="M28" s="14">
        <v>6307</v>
      </c>
      <c r="N28" s="14">
        <f t="shared" si="4"/>
        <v>9501</v>
      </c>
      <c r="O28" s="14">
        <f t="shared" si="5"/>
        <v>3098</v>
      </c>
      <c r="P28" s="14">
        <v>3098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6307</v>
      </c>
      <c r="V28" s="14">
        <v>6307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96</v>
      </c>
      <c r="AB28" s="14">
        <v>96</v>
      </c>
      <c r="AC28" s="14">
        <v>0</v>
      </c>
    </row>
    <row r="29" spans="1:29" ht="13.5">
      <c r="A29" s="25" t="s">
        <v>3</v>
      </c>
      <c r="B29" s="25" t="s">
        <v>48</v>
      </c>
      <c r="C29" s="26" t="s">
        <v>49</v>
      </c>
      <c r="D29" s="14">
        <f t="shared" si="0"/>
        <v>2494</v>
      </c>
      <c r="E29" s="14">
        <f t="shared" si="1"/>
        <v>1322</v>
      </c>
      <c r="F29" s="14">
        <v>1322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1172</v>
      </c>
      <c r="L29" s="14">
        <v>0</v>
      </c>
      <c r="M29" s="14">
        <v>1172</v>
      </c>
      <c r="N29" s="14">
        <f t="shared" si="4"/>
        <v>3907</v>
      </c>
      <c r="O29" s="14">
        <f t="shared" si="5"/>
        <v>1322</v>
      </c>
      <c r="P29" s="14">
        <v>1322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1172</v>
      </c>
      <c r="V29" s="14">
        <v>974</v>
      </c>
      <c r="W29" s="14">
        <v>0</v>
      </c>
      <c r="X29" s="14">
        <v>0</v>
      </c>
      <c r="Y29" s="14">
        <v>198</v>
      </c>
      <c r="Z29" s="14">
        <v>0</v>
      </c>
      <c r="AA29" s="14">
        <f t="shared" si="7"/>
        <v>1413</v>
      </c>
      <c r="AB29" s="14">
        <v>1413</v>
      </c>
      <c r="AC29" s="14">
        <v>0</v>
      </c>
    </row>
    <row r="30" spans="1:29" ht="13.5">
      <c r="A30" s="25" t="s">
        <v>3</v>
      </c>
      <c r="B30" s="25" t="s">
        <v>50</v>
      </c>
      <c r="C30" s="26" t="s">
        <v>2</v>
      </c>
      <c r="D30" s="14">
        <f t="shared" si="0"/>
        <v>7480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7480</v>
      </c>
      <c r="L30" s="14">
        <v>5616</v>
      </c>
      <c r="M30" s="14">
        <v>1864</v>
      </c>
      <c r="N30" s="14">
        <f t="shared" si="4"/>
        <v>354</v>
      </c>
      <c r="O30" s="14">
        <f t="shared" si="5"/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354</v>
      </c>
      <c r="AB30" s="14">
        <v>354</v>
      </c>
      <c r="AC30" s="14">
        <v>0</v>
      </c>
    </row>
    <row r="31" spans="1:29" ht="13.5">
      <c r="A31" s="25" t="s">
        <v>3</v>
      </c>
      <c r="B31" s="25" t="s">
        <v>51</v>
      </c>
      <c r="C31" s="26" t="s">
        <v>52</v>
      </c>
      <c r="D31" s="14">
        <f t="shared" si="0"/>
        <v>617</v>
      </c>
      <c r="E31" s="14">
        <f t="shared" si="1"/>
        <v>286</v>
      </c>
      <c r="F31" s="14">
        <v>286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331</v>
      </c>
      <c r="L31" s="14">
        <v>0</v>
      </c>
      <c r="M31" s="14">
        <v>331</v>
      </c>
      <c r="N31" s="14">
        <f t="shared" si="4"/>
        <v>711</v>
      </c>
      <c r="O31" s="14">
        <f t="shared" si="5"/>
        <v>286</v>
      </c>
      <c r="P31" s="14">
        <v>286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331</v>
      </c>
      <c r="V31" s="14">
        <v>331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94</v>
      </c>
      <c r="AB31" s="14">
        <v>94</v>
      </c>
      <c r="AC31" s="14">
        <v>0</v>
      </c>
    </row>
    <row r="32" spans="1:29" ht="13.5">
      <c r="A32" s="25" t="s">
        <v>3</v>
      </c>
      <c r="B32" s="25" t="s">
        <v>53</v>
      </c>
      <c r="C32" s="26" t="s">
        <v>54</v>
      </c>
      <c r="D32" s="14">
        <f t="shared" si="0"/>
        <v>18</v>
      </c>
      <c r="E32" s="14">
        <f t="shared" si="1"/>
        <v>18</v>
      </c>
      <c r="F32" s="14">
        <v>18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0</v>
      </c>
      <c r="L32" s="14">
        <v>0</v>
      </c>
      <c r="M32" s="14">
        <v>0</v>
      </c>
      <c r="N32" s="14">
        <f t="shared" si="4"/>
        <v>18</v>
      </c>
      <c r="O32" s="14">
        <f t="shared" si="5"/>
        <v>18</v>
      </c>
      <c r="P32" s="14">
        <v>0</v>
      </c>
      <c r="Q32" s="14">
        <v>18</v>
      </c>
      <c r="R32" s="14">
        <v>0</v>
      </c>
      <c r="S32" s="14">
        <v>0</v>
      </c>
      <c r="T32" s="14">
        <v>0</v>
      </c>
      <c r="U32" s="14">
        <f t="shared" si="6"/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3</v>
      </c>
      <c r="B33" s="25" t="s">
        <v>55</v>
      </c>
      <c r="C33" s="26" t="s">
        <v>56</v>
      </c>
      <c r="D33" s="14">
        <f t="shared" si="0"/>
        <v>2259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2259</v>
      </c>
      <c r="L33" s="14">
        <v>2055</v>
      </c>
      <c r="M33" s="14">
        <v>204</v>
      </c>
      <c r="N33" s="14">
        <f t="shared" si="4"/>
        <v>2259</v>
      </c>
      <c r="O33" s="14">
        <f t="shared" si="5"/>
        <v>2055</v>
      </c>
      <c r="P33" s="14">
        <v>2055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204</v>
      </c>
      <c r="V33" s="14">
        <v>204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3</v>
      </c>
      <c r="B34" s="25" t="s">
        <v>57</v>
      </c>
      <c r="C34" s="26" t="s">
        <v>58</v>
      </c>
      <c r="D34" s="14">
        <f t="shared" si="0"/>
        <v>2072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2072</v>
      </c>
      <c r="L34" s="14">
        <v>1791</v>
      </c>
      <c r="M34" s="14">
        <v>281</v>
      </c>
      <c r="N34" s="14">
        <f t="shared" si="4"/>
        <v>2080</v>
      </c>
      <c r="O34" s="14">
        <f t="shared" si="5"/>
        <v>1791</v>
      </c>
      <c r="P34" s="14">
        <v>1791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281</v>
      </c>
      <c r="V34" s="14">
        <v>281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8</v>
      </c>
      <c r="AB34" s="14">
        <v>8</v>
      </c>
      <c r="AC34" s="14">
        <v>0</v>
      </c>
    </row>
    <row r="35" spans="1:29" ht="13.5">
      <c r="A35" s="25" t="s">
        <v>3</v>
      </c>
      <c r="B35" s="25" t="s">
        <v>59</v>
      </c>
      <c r="C35" s="26" t="s">
        <v>60</v>
      </c>
      <c r="D35" s="14">
        <f t="shared" si="0"/>
        <v>5236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5236</v>
      </c>
      <c r="L35" s="14">
        <v>3825</v>
      </c>
      <c r="M35" s="14">
        <v>1411</v>
      </c>
      <c r="N35" s="14">
        <f t="shared" si="4"/>
        <v>5236</v>
      </c>
      <c r="O35" s="14">
        <f t="shared" si="5"/>
        <v>3825</v>
      </c>
      <c r="P35" s="14">
        <v>3825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1411</v>
      </c>
      <c r="V35" s="14">
        <v>1411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3</v>
      </c>
      <c r="B36" s="25" t="s">
        <v>61</v>
      </c>
      <c r="C36" s="26" t="s">
        <v>62</v>
      </c>
      <c r="D36" s="14">
        <f t="shared" si="0"/>
        <v>2562</v>
      </c>
      <c r="E36" s="14">
        <f t="shared" si="1"/>
        <v>1201</v>
      </c>
      <c r="F36" s="14">
        <v>1201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1361</v>
      </c>
      <c r="L36" s="14">
        <v>0</v>
      </c>
      <c r="M36" s="14">
        <v>1361</v>
      </c>
      <c r="N36" s="14">
        <f t="shared" si="4"/>
        <v>2834</v>
      </c>
      <c r="O36" s="14">
        <f t="shared" si="5"/>
        <v>1201</v>
      </c>
      <c r="P36" s="14">
        <v>1198</v>
      </c>
      <c r="Q36" s="14">
        <v>0</v>
      </c>
      <c r="R36" s="14">
        <v>0</v>
      </c>
      <c r="S36" s="14">
        <v>3</v>
      </c>
      <c r="T36" s="14">
        <v>0</v>
      </c>
      <c r="U36" s="14">
        <f t="shared" si="6"/>
        <v>1361</v>
      </c>
      <c r="V36" s="14">
        <v>1361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272</v>
      </c>
      <c r="AB36" s="14">
        <v>272</v>
      </c>
      <c r="AC36" s="14">
        <v>0</v>
      </c>
    </row>
    <row r="37" spans="1:29" ht="13.5">
      <c r="A37" s="25" t="s">
        <v>3</v>
      </c>
      <c r="B37" s="25" t="s">
        <v>63</v>
      </c>
      <c r="C37" s="26" t="s">
        <v>64</v>
      </c>
      <c r="D37" s="14">
        <f t="shared" si="0"/>
        <v>633</v>
      </c>
      <c r="E37" s="14">
        <f t="shared" si="1"/>
        <v>327</v>
      </c>
      <c r="F37" s="14">
        <v>327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306</v>
      </c>
      <c r="L37" s="14">
        <v>0</v>
      </c>
      <c r="M37" s="14">
        <v>306</v>
      </c>
      <c r="N37" s="14">
        <f t="shared" si="4"/>
        <v>686</v>
      </c>
      <c r="O37" s="14">
        <f t="shared" si="5"/>
        <v>327</v>
      </c>
      <c r="P37" s="14">
        <v>327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306</v>
      </c>
      <c r="V37" s="14">
        <v>306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53</v>
      </c>
      <c r="AB37" s="14">
        <v>53</v>
      </c>
      <c r="AC37" s="14">
        <v>0</v>
      </c>
    </row>
    <row r="38" spans="1:29" ht="13.5">
      <c r="A38" s="25" t="s">
        <v>3</v>
      </c>
      <c r="B38" s="25" t="s">
        <v>65</v>
      </c>
      <c r="C38" s="26" t="s">
        <v>66</v>
      </c>
      <c r="D38" s="14">
        <f t="shared" si="0"/>
        <v>1730</v>
      </c>
      <c r="E38" s="14">
        <f t="shared" si="1"/>
        <v>1072</v>
      </c>
      <c r="F38" s="14">
        <v>1072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658</v>
      </c>
      <c r="L38" s="14">
        <v>0</v>
      </c>
      <c r="M38" s="14">
        <v>658</v>
      </c>
      <c r="N38" s="14">
        <f t="shared" si="4"/>
        <v>2283</v>
      </c>
      <c r="O38" s="14">
        <f t="shared" si="5"/>
        <v>1072</v>
      </c>
      <c r="P38" s="14">
        <v>1071</v>
      </c>
      <c r="Q38" s="14">
        <v>0</v>
      </c>
      <c r="R38" s="14">
        <v>0</v>
      </c>
      <c r="S38" s="14">
        <v>1</v>
      </c>
      <c r="T38" s="14">
        <v>0</v>
      </c>
      <c r="U38" s="14">
        <f t="shared" si="6"/>
        <v>658</v>
      </c>
      <c r="V38" s="14">
        <v>658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553</v>
      </c>
      <c r="AB38" s="14">
        <v>553</v>
      </c>
      <c r="AC38" s="14">
        <v>0</v>
      </c>
    </row>
    <row r="39" spans="1:29" ht="13.5">
      <c r="A39" s="25" t="s">
        <v>3</v>
      </c>
      <c r="B39" s="25" t="s">
        <v>67</v>
      </c>
      <c r="C39" s="26" t="s">
        <v>68</v>
      </c>
      <c r="D39" s="14">
        <f t="shared" si="0"/>
        <v>1663</v>
      </c>
      <c r="E39" s="14">
        <f t="shared" si="1"/>
        <v>337</v>
      </c>
      <c r="F39" s="14">
        <v>337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1326</v>
      </c>
      <c r="L39" s="14">
        <v>0</v>
      </c>
      <c r="M39" s="14">
        <v>1326</v>
      </c>
      <c r="N39" s="14">
        <f t="shared" si="4"/>
        <v>2173</v>
      </c>
      <c r="O39" s="14">
        <f t="shared" si="5"/>
        <v>337</v>
      </c>
      <c r="P39" s="14">
        <v>337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1326</v>
      </c>
      <c r="V39" s="14">
        <v>1326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510</v>
      </c>
      <c r="AB39" s="14">
        <v>510</v>
      </c>
      <c r="AC39" s="14">
        <v>0</v>
      </c>
    </row>
    <row r="40" spans="1:29" ht="13.5">
      <c r="A40" s="25" t="s">
        <v>3</v>
      </c>
      <c r="B40" s="25" t="s">
        <v>69</v>
      </c>
      <c r="C40" s="26" t="s">
        <v>70</v>
      </c>
      <c r="D40" s="14">
        <f t="shared" si="0"/>
        <v>1494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1494</v>
      </c>
      <c r="L40" s="14">
        <v>339</v>
      </c>
      <c r="M40" s="14">
        <v>1155</v>
      </c>
      <c r="N40" s="14">
        <f t="shared" si="4"/>
        <v>1497</v>
      </c>
      <c r="O40" s="14">
        <f t="shared" si="5"/>
        <v>339</v>
      </c>
      <c r="P40" s="14">
        <v>339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1155</v>
      </c>
      <c r="V40" s="14">
        <v>1155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3</v>
      </c>
      <c r="AB40" s="14">
        <v>3</v>
      </c>
      <c r="AC40" s="14">
        <v>0</v>
      </c>
    </row>
    <row r="41" spans="1:29" ht="13.5">
      <c r="A41" s="25" t="s">
        <v>3</v>
      </c>
      <c r="B41" s="25" t="s">
        <v>71</v>
      </c>
      <c r="C41" s="26" t="s">
        <v>218</v>
      </c>
      <c r="D41" s="14">
        <f t="shared" si="0"/>
        <v>6523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6523</v>
      </c>
      <c r="L41" s="14">
        <v>2362</v>
      </c>
      <c r="M41" s="14">
        <v>4161</v>
      </c>
      <c r="N41" s="14">
        <f t="shared" si="4"/>
        <v>6653</v>
      </c>
      <c r="O41" s="14">
        <f t="shared" si="5"/>
        <v>2362</v>
      </c>
      <c r="P41" s="14">
        <v>2362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4161</v>
      </c>
      <c r="V41" s="14">
        <v>4161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130</v>
      </c>
      <c r="AB41" s="14">
        <v>130</v>
      </c>
      <c r="AC41" s="14">
        <v>0</v>
      </c>
    </row>
    <row r="42" spans="1:29" ht="13.5">
      <c r="A42" s="25" t="s">
        <v>3</v>
      </c>
      <c r="B42" s="25" t="s">
        <v>72</v>
      </c>
      <c r="C42" s="26" t="s">
        <v>73</v>
      </c>
      <c r="D42" s="14">
        <f t="shared" si="0"/>
        <v>2657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2657</v>
      </c>
      <c r="L42" s="14">
        <v>1342</v>
      </c>
      <c r="M42" s="14">
        <v>1315</v>
      </c>
      <c r="N42" s="14">
        <f t="shared" si="4"/>
        <v>2967</v>
      </c>
      <c r="O42" s="14">
        <f t="shared" si="5"/>
        <v>1342</v>
      </c>
      <c r="P42" s="14">
        <v>1342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1315</v>
      </c>
      <c r="V42" s="14">
        <v>1315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310</v>
      </c>
      <c r="AB42" s="14">
        <v>310</v>
      </c>
      <c r="AC42" s="14">
        <v>0</v>
      </c>
    </row>
    <row r="43" spans="1:29" ht="13.5">
      <c r="A43" s="25" t="s">
        <v>3</v>
      </c>
      <c r="B43" s="25" t="s">
        <v>74</v>
      </c>
      <c r="C43" s="26" t="s">
        <v>221</v>
      </c>
      <c r="D43" s="14">
        <f t="shared" si="0"/>
        <v>7502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7502</v>
      </c>
      <c r="L43" s="14">
        <v>4019</v>
      </c>
      <c r="M43" s="14">
        <v>3483</v>
      </c>
      <c r="N43" s="14">
        <f t="shared" si="4"/>
        <v>9314</v>
      </c>
      <c r="O43" s="14">
        <f t="shared" si="5"/>
        <v>4019</v>
      </c>
      <c r="P43" s="14">
        <v>4019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3483</v>
      </c>
      <c r="V43" s="14">
        <v>3483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1812</v>
      </c>
      <c r="AB43" s="14">
        <v>1812</v>
      </c>
      <c r="AC43" s="14">
        <v>0</v>
      </c>
    </row>
    <row r="44" spans="1:29" ht="13.5">
      <c r="A44" s="25" t="s">
        <v>3</v>
      </c>
      <c r="B44" s="25" t="s">
        <v>75</v>
      </c>
      <c r="C44" s="26" t="s">
        <v>219</v>
      </c>
      <c r="D44" s="14">
        <f t="shared" si="0"/>
        <v>2993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2993</v>
      </c>
      <c r="L44" s="14">
        <v>1256</v>
      </c>
      <c r="M44" s="14">
        <v>1737</v>
      </c>
      <c r="N44" s="14">
        <f t="shared" si="4"/>
        <v>3217</v>
      </c>
      <c r="O44" s="14">
        <f t="shared" si="5"/>
        <v>1256</v>
      </c>
      <c r="P44" s="14">
        <v>1256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1737</v>
      </c>
      <c r="V44" s="14">
        <v>1737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224</v>
      </c>
      <c r="AB44" s="14">
        <v>224</v>
      </c>
      <c r="AC44" s="14">
        <v>0</v>
      </c>
    </row>
    <row r="45" spans="1:29" ht="13.5">
      <c r="A45" s="25" t="s">
        <v>3</v>
      </c>
      <c r="B45" s="25" t="s">
        <v>76</v>
      </c>
      <c r="C45" s="26" t="s">
        <v>77</v>
      </c>
      <c r="D45" s="14">
        <f t="shared" si="0"/>
        <v>1769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1769</v>
      </c>
      <c r="L45" s="14">
        <v>1095</v>
      </c>
      <c r="M45" s="14">
        <v>674</v>
      </c>
      <c r="N45" s="14">
        <f t="shared" si="4"/>
        <v>2166</v>
      </c>
      <c r="O45" s="14">
        <f t="shared" si="5"/>
        <v>1095</v>
      </c>
      <c r="P45" s="14">
        <v>1095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674</v>
      </c>
      <c r="V45" s="14">
        <v>674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397</v>
      </c>
      <c r="AB45" s="14">
        <v>397</v>
      </c>
      <c r="AC45" s="14">
        <v>0</v>
      </c>
    </row>
    <row r="46" spans="1:29" ht="13.5">
      <c r="A46" s="25" t="s">
        <v>3</v>
      </c>
      <c r="B46" s="25" t="s">
        <v>78</v>
      </c>
      <c r="C46" s="26" t="s">
        <v>79</v>
      </c>
      <c r="D46" s="14">
        <f t="shared" si="0"/>
        <v>2138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2138</v>
      </c>
      <c r="L46" s="14">
        <v>1129</v>
      </c>
      <c r="M46" s="14">
        <v>1009</v>
      </c>
      <c r="N46" s="14">
        <f t="shared" si="4"/>
        <v>2543</v>
      </c>
      <c r="O46" s="14">
        <f t="shared" si="5"/>
        <v>1129</v>
      </c>
      <c r="P46" s="14">
        <v>1129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1009</v>
      </c>
      <c r="V46" s="14">
        <v>1009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405</v>
      </c>
      <c r="AB46" s="14">
        <v>405</v>
      </c>
      <c r="AC46" s="14">
        <v>0</v>
      </c>
    </row>
    <row r="47" spans="1:29" ht="13.5">
      <c r="A47" s="25" t="s">
        <v>3</v>
      </c>
      <c r="B47" s="25" t="s">
        <v>80</v>
      </c>
      <c r="C47" s="26" t="s">
        <v>81</v>
      </c>
      <c r="D47" s="14">
        <f t="shared" si="0"/>
        <v>3248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3248</v>
      </c>
      <c r="L47" s="14">
        <v>2151</v>
      </c>
      <c r="M47" s="14">
        <v>1097</v>
      </c>
      <c r="N47" s="14">
        <f t="shared" si="4"/>
        <v>5395</v>
      </c>
      <c r="O47" s="14">
        <f t="shared" si="5"/>
        <v>2151</v>
      </c>
      <c r="P47" s="14">
        <v>2151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1097</v>
      </c>
      <c r="V47" s="14">
        <v>1097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2147</v>
      </c>
      <c r="AB47" s="14">
        <v>2147</v>
      </c>
      <c r="AC47" s="14">
        <v>0</v>
      </c>
    </row>
    <row r="48" spans="1:29" ht="13.5">
      <c r="A48" s="25" t="s">
        <v>3</v>
      </c>
      <c r="B48" s="25" t="s">
        <v>82</v>
      </c>
      <c r="C48" s="26" t="s">
        <v>83</v>
      </c>
      <c r="D48" s="14">
        <f t="shared" si="0"/>
        <v>2497</v>
      </c>
      <c r="E48" s="14">
        <f t="shared" si="1"/>
        <v>0</v>
      </c>
      <c r="F48" s="14">
        <v>0</v>
      </c>
      <c r="G48" s="14">
        <v>0</v>
      </c>
      <c r="H48" s="14">
        <f t="shared" si="2"/>
        <v>878</v>
      </c>
      <c r="I48" s="14">
        <v>878</v>
      </c>
      <c r="J48" s="14">
        <v>0</v>
      </c>
      <c r="K48" s="14">
        <f t="shared" si="3"/>
        <v>1619</v>
      </c>
      <c r="L48" s="14">
        <v>0</v>
      </c>
      <c r="M48" s="14">
        <v>1619</v>
      </c>
      <c r="N48" s="14">
        <f t="shared" si="4"/>
        <v>2794</v>
      </c>
      <c r="O48" s="14">
        <f t="shared" si="5"/>
        <v>878</v>
      </c>
      <c r="P48" s="14">
        <v>878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1619</v>
      </c>
      <c r="V48" s="14">
        <v>1619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297</v>
      </c>
      <c r="AB48" s="14">
        <v>297</v>
      </c>
      <c r="AC48" s="14">
        <v>0</v>
      </c>
    </row>
    <row r="49" spans="1:29" ht="13.5">
      <c r="A49" s="25" t="s">
        <v>3</v>
      </c>
      <c r="B49" s="25" t="s">
        <v>84</v>
      </c>
      <c r="C49" s="26" t="s">
        <v>85</v>
      </c>
      <c r="D49" s="14">
        <f t="shared" si="0"/>
        <v>14533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14533</v>
      </c>
      <c r="L49" s="14">
        <v>7278</v>
      </c>
      <c r="M49" s="14">
        <v>7255</v>
      </c>
      <c r="N49" s="14">
        <f t="shared" si="4"/>
        <v>15811</v>
      </c>
      <c r="O49" s="14">
        <f t="shared" si="5"/>
        <v>7278</v>
      </c>
      <c r="P49" s="14">
        <v>7278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7255</v>
      </c>
      <c r="V49" s="14">
        <v>7255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1278</v>
      </c>
      <c r="AB49" s="14">
        <v>1278</v>
      </c>
      <c r="AC49" s="14">
        <v>0</v>
      </c>
    </row>
    <row r="50" spans="1:29" ht="13.5">
      <c r="A50" s="25" t="s">
        <v>3</v>
      </c>
      <c r="B50" s="25" t="s">
        <v>86</v>
      </c>
      <c r="C50" s="26" t="s">
        <v>87</v>
      </c>
      <c r="D50" s="14">
        <f t="shared" si="0"/>
        <v>1400</v>
      </c>
      <c r="E50" s="14">
        <f t="shared" si="1"/>
        <v>0</v>
      </c>
      <c r="F50" s="14">
        <v>0</v>
      </c>
      <c r="G50" s="14">
        <v>0</v>
      </c>
      <c r="H50" s="14">
        <f t="shared" si="2"/>
        <v>0</v>
      </c>
      <c r="I50" s="14">
        <v>0</v>
      </c>
      <c r="J50" s="14">
        <v>0</v>
      </c>
      <c r="K50" s="14">
        <f t="shared" si="3"/>
        <v>1400</v>
      </c>
      <c r="L50" s="14">
        <v>531</v>
      </c>
      <c r="M50" s="14">
        <v>869</v>
      </c>
      <c r="N50" s="14">
        <f t="shared" si="4"/>
        <v>1867</v>
      </c>
      <c r="O50" s="14">
        <f t="shared" si="5"/>
        <v>531</v>
      </c>
      <c r="P50" s="14">
        <v>531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869</v>
      </c>
      <c r="V50" s="14">
        <v>869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467</v>
      </c>
      <c r="AB50" s="14">
        <v>467</v>
      </c>
      <c r="AC50" s="14">
        <v>0</v>
      </c>
    </row>
    <row r="51" spans="1:29" ht="13.5">
      <c r="A51" s="25" t="s">
        <v>3</v>
      </c>
      <c r="B51" s="25" t="s">
        <v>88</v>
      </c>
      <c r="C51" s="26" t="s">
        <v>89</v>
      </c>
      <c r="D51" s="14">
        <f t="shared" si="0"/>
        <v>2457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2457</v>
      </c>
      <c r="L51" s="14">
        <v>1044</v>
      </c>
      <c r="M51" s="14">
        <v>1413</v>
      </c>
      <c r="N51" s="14">
        <f t="shared" si="4"/>
        <v>3509</v>
      </c>
      <c r="O51" s="14">
        <f t="shared" si="5"/>
        <v>1044</v>
      </c>
      <c r="P51" s="14">
        <v>1044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1413</v>
      </c>
      <c r="V51" s="14">
        <v>1413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1052</v>
      </c>
      <c r="AB51" s="14">
        <v>1052</v>
      </c>
      <c r="AC51" s="14">
        <v>0</v>
      </c>
    </row>
    <row r="52" spans="1:29" ht="13.5">
      <c r="A52" s="25" t="s">
        <v>3</v>
      </c>
      <c r="B52" s="25" t="s">
        <v>90</v>
      </c>
      <c r="C52" s="26" t="s">
        <v>216</v>
      </c>
      <c r="D52" s="14">
        <f t="shared" si="0"/>
        <v>1876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1876</v>
      </c>
      <c r="L52" s="14">
        <v>596</v>
      </c>
      <c r="M52" s="14">
        <v>1280</v>
      </c>
      <c r="N52" s="14">
        <f t="shared" si="4"/>
        <v>4321</v>
      </c>
      <c r="O52" s="14">
        <f t="shared" si="5"/>
        <v>596</v>
      </c>
      <c r="P52" s="14">
        <v>596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1280</v>
      </c>
      <c r="V52" s="14">
        <v>1280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2445</v>
      </c>
      <c r="AB52" s="14">
        <v>2445</v>
      </c>
      <c r="AC52" s="14">
        <v>0</v>
      </c>
    </row>
    <row r="53" spans="1:29" ht="13.5">
      <c r="A53" s="25" t="s">
        <v>3</v>
      </c>
      <c r="B53" s="25" t="s">
        <v>91</v>
      </c>
      <c r="C53" s="26" t="s">
        <v>217</v>
      </c>
      <c r="D53" s="14">
        <f t="shared" si="0"/>
        <v>2900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2900</v>
      </c>
      <c r="L53" s="14">
        <v>1695</v>
      </c>
      <c r="M53" s="14">
        <v>1205</v>
      </c>
      <c r="N53" s="14">
        <f t="shared" si="4"/>
        <v>4514</v>
      </c>
      <c r="O53" s="14">
        <f t="shared" si="5"/>
        <v>1695</v>
      </c>
      <c r="P53" s="14">
        <v>1695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1205</v>
      </c>
      <c r="V53" s="14">
        <v>1205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1614</v>
      </c>
      <c r="AB53" s="14">
        <v>1614</v>
      </c>
      <c r="AC53" s="14">
        <v>0</v>
      </c>
    </row>
    <row r="54" spans="1:29" ht="13.5">
      <c r="A54" s="25" t="s">
        <v>3</v>
      </c>
      <c r="B54" s="25" t="s">
        <v>92</v>
      </c>
      <c r="C54" s="26" t="s">
        <v>93</v>
      </c>
      <c r="D54" s="14">
        <f t="shared" si="0"/>
        <v>6661</v>
      </c>
      <c r="E54" s="14">
        <f t="shared" si="1"/>
        <v>0</v>
      </c>
      <c r="F54" s="14">
        <v>0</v>
      </c>
      <c r="G54" s="14">
        <v>0</v>
      </c>
      <c r="H54" s="14">
        <f t="shared" si="2"/>
        <v>22</v>
      </c>
      <c r="I54" s="14">
        <v>22</v>
      </c>
      <c r="J54" s="14">
        <v>0</v>
      </c>
      <c r="K54" s="14">
        <f t="shared" si="3"/>
        <v>6639</v>
      </c>
      <c r="L54" s="14">
        <v>3576</v>
      </c>
      <c r="M54" s="14">
        <v>3063</v>
      </c>
      <c r="N54" s="14">
        <f t="shared" si="4"/>
        <v>298</v>
      </c>
      <c r="O54" s="14">
        <f t="shared" si="5"/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298</v>
      </c>
      <c r="AB54" s="14">
        <v>298</v>
      </c>
      <c r="AC54" s="14">
        <v>0</v>
      </c>
    </row>
    <row r="55" spans="1:29" ht="13.5">
      <c r="A55" s="25" t="s">
        <v>3</v>
      </c>
      <c r="B55" s="25" t="s">
        <v>94</v>
      </c>
      <c r="C55" s="26" t="s">
        <v>95</v>
      </c>
      <c r="D55" s="14">
        <f t="shared" si="0"/>
        <v>6180</v>
      </c>
      <c r="E55" s="14">
        <f t="shared" si="1"/>
        <v>0</v>
      </c>
      <c r="F55" s="14">
        <v>0</v>
      </c>
      <c r="G55" s="14">
        <v>0</v>
      </c>
      <c r="H55" s="14">
        <f t="shared" si="2"/>
        <v>0</v>
      </c>
      <c r="I55" s="14">
        <v>0</v>
      </c>
      <c r="J55" s="14">
        <v>0</v>
      </c>
      <c r="K55" s="14">
        <f t="shared" si="3"/>
        <v>6180</v>
      </c>
      <c r="L55" s="14">
        <v>4764</v>
      </c>
      <c r="M55" s="14">
        <v>1416</v>
      </c>
      <c r="N55" s="14">
        <f t="shared" si="4"/>
        <v>6180</v>
      </c>
      <c r="O55" s="14">
        <f t="shared" si="5"/>
        <v>4764</v>
      </c>
      <c r="P55" s="14">
        <v>4764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1416</v>
      </c>
      <c r="V55" s="14">
        <v>1416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3</v>
      </c>
      <c r="B56" s="25" t="s">
        <v>96</v>
      </c>
      <c r="C56" s="26" t="s">
        <v>97</v>
      </c>
      <c r="D56" s="14">
        <f t="shared" si="0"/>
        <v>7633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7633</v>
      </c>
      <c r="L56" s="14">
        <v>4921</v>
      </c>
      <c r="M56" s="14">
        <v>2712</v>
      </c>
      <c r="N56" s="14">
        <f t="shared" si="4"/>
        <v>7633</v>
      </c>
      <c r="O56" s="14">
        <f t="shared" si="5"/>
        <v>4921</v>
      </c>
      <c r="P56" s="14">
        <v>4921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2712</v>
      </c>
      <c r="V56" s="14">
        <v>2712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0</v>
      </c>
      <c r="AB56" s="14">
        <v>0</v>
      </c>
      <c r="AC56" s="14">
        <v>0</v>
      </c>
    </row>
    <row r="57" spans="1:29" ht="13.5">
      <c r="A57" s="25" t="s">
        <v>3</v>
      </c>
      <c r="B57" s="25" t="s">
        <v>98</v>
      </c>
      <c r="C57" s="26" t="s">
        <v>99</v>
      </c>
      <c r="D57" s="14">
        <f t="shared" si="0"/>
        <v>3968</v>
      </c>
      <c r="E57" s="14">
        <f t="shared" si="1"/>
        <v>0</v>
      </c>
      <c r="F57" s="14">
        <v>0</v>
      </c>
      <c r="G57" s="14">
        <v>0</v>
      </c>
      <c r="H57" s="14">
        <f t="shared" si="2"/>
        <v>0</v>
      </c>
      <c r="I57" s="14">
        <v>0</v>
      </c>
      <c r="J57" s="14">
        <v>0</v>
      </c>
      <c r="K57" s="14">
        <f t="shared" si="3"/>
        <v>3968</v>
      </c>
      <c r="L57" s="14">
        <v>3361</v>
      </c>
      <c r="M57" s="14">
        <v>607</v>
      </c>
      <c r="N57" s="14">
        <f t="shared" si="4"/>
        <v>3968</v>
      </c>
      <c r="O57" s="14">
        <f t="shared" si="5"/>
        <v>3361</v>
      </c>
      <c r="P57" s="14">
        <v>3361</v>
      </c>
      <c r="Q57" s="14">
        <v>0</v>
      </c>
      <c r="R57" s="14">
        <v>0</v>
      </c>
      <c r="S57" s="14">
        <v>0</v>
      </c>
      <c r="T57" s="14">
        <v>0</v>
      </c>
      <c r="U57" s="14">
        <f t="shared" si="6"/>
        <v>607</v>
      </c>
      <c r="V57" s="14">
        <v>607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7"/>
        <v>0</v>
      </c>
      <c r="AB57" s="14">
        <v>0</v>
      </c>
      <c r="AC57" s="14">
        <v>0</v>
      </c>
    </row>
    <row r="58" spans="1:29" ht="13.5">
      <c r="A58" s="25" t="s">
        <v>3</v>
      </c>
      <c r="B58" s="25" t="s">
        <v>100</v>
      </c>
      <c r="C58" s="26" t="s">
        <v>101</v>
      </c>
      <c r="D58" s="14">
        <f t="shared" si="0"/>
        <v>952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952</v>
      </c>
      <c r="L58" s="14">
        <v>829</v>
      </c>
      <c r="M58" s="14">
        <v>123</v>
      </c>
      <c r="N58" s="14">
        <f t="shared" si="4"/>
        <v>952</v>
      </c>
      <c r="O58" s="14">
        <f t="shared" si="5"/>
        <v>829</v>
      </c>
      <c r="P58" s="14">
        <v>829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123</v>
      </c>
      <c r="V58" s="14">
        <v>123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7"/>
        <v>0</v>
      </c>
      <c r="AB58" s="14">
        <v>0</v>
      </c>
      <c r="AC58" s="14">
        <v>0</v>
      </c>
    </row>
    <row r="59" spans="1:29" ht="13.5">
      <c r="A59" s="25" t="s">
        <v>3</v>
      </c>
      <c r="B59" s="25" t="s">
        <v>102</v>
      </c>
      <c r="C59" s="26" t="s">
        <v>103</v>
      </c>
      <c r="D59" s="14">
        <f t="shared" si="0"/>
        <v>1726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1726</v>
      </c>
      <c r="L59" s="14">
        <v>1377</v>
      </c>
      <c r="M59" s="14">
        <v>349</v>
      </c>
      <c r="N59" s="14">
        <f t="shared" si="4"/>
        <v>1726</v>
      </c>
      <c r="O59" s="14">
        <f t="shared" si="5"/>
        <v>1377</v>
      </c>
      <c r="P59" s="14">
        <v>1377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349</v>
      </c>
      <c r="V59" s="14">
        <v>349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7"/>
        <v>0</v>
      </c>
      <c r="AB59" s="14">
        <v>0</v>
      </c>
      <c r="AC59" s="14">
        <v>0</v>
      </c>
    </row>
    <row r="60" spans="1:29" ht="13.5">
      <c r="A60" s="25" t="s">
        <v>3</v>
      </c>
      <c r="B60" s="25" t="s">
        <v>104</v>
      </c>
      <c r="C60" s="26" t="s">
        <v>105</v>
      </c>
      <c r="D60" s="14">
        <f t="shared" si="0"/>
        <v>3128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3128</v>
      </c>
      <c r="L60" s="14">
        <v>2198</v>
      </c>
      <c r="M60" s="14">
        <v>930</v>
      </c>
      <c r="N60" s="14">
        <f t="shared" si="4"/>
        <v>3128</v>
      </c>
      <c r="O60" s="14">
        <f t="shared" si="5"/>
        <v>2198</v>
      </c>
      <c r="P60" s="14">
        <v>2198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930</v>
      </c>
      <c r="V60" s="14">
        <v>930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7"/>
        <v>0</v>
      </c>
      <c r="AB60" s="14">
        <v>0</v>
      </c>
      <c r="AC60" s="14">
        <v>0</v>
      </c>
    </row>
    <row r="61" spans="1:29" ht="13.5">
      <c r="A61" s="25" t="s">
        <v>3</v>
      </c>
      <c r="B61" s="25" t="s">
        <v>106</v>
      </c>
      <c r="C61" s="26" t="s">
        <v>107</v>
      </c>
      <c r="D61" s="14">
        <f t="shared" si="0"/>
        <v>1768</v>
      </c>
      <c r="E61" s="14">
        <f t="shared" si="1"/>
        <v>0</v>
      </c>
      <c r="F61" s="14">
        <v>0</v>
      </c>
      <c r="G61" s="14">
        <v>0</v>
      </c>
      <c r="H61" s="14">
        <f t="shared" si="2"/>
        <v>0</v>
      </c>
      <c r="I61" s="14">
        <v>0</v>
      </c>
      <c r="J61" s="14">
        <v>0</v>
      </c>
      <c r="K61" s="14">
        <f t="shared" si="3"/>
        <v>1768</v>
      </c>
      <c r="L61" s="14">
        <v>1348</v>
      </c>
      <c r="M61" s="14">
        <v>420</v>
      </c>
      <c r="N61" s="14">
        <f t="shared" si="4"/>
        <v>1768</v>
      </c>
      <c r="O61" s="14">
        <f t="shared" si="5"/>
        <v>1348</v>
      </c>
      <c r="P61" s="14">
        <v>1348</v>
      </c>
      <c r="Q61" s="14">
        <v>0</v>
      </c>
      <c r="R61" s="14">
        <v>0</v>
      </c>
      <c r="S61" s="14">
        <v>0</v>
      </c>
      <c r="T61" s="14">
        <v>0</v>
      </c>
      <c r="U61" s="14">
        <f t="shared" si="6"/>
        <v>420</v>
      </c>
      <c r="V61" s="14">
        <v>420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7"/>
        <v>0</v>
      </c>
      <c r="AB61" s="14">
        <v>0</v>
      </c>
      <c r="AC61" s="14">
        <v>0</v>
      </c>
    </row>
    <row r="62" spans="1:29" ht="13.5">
      <c r="A62" s="25" t="s">
        <v>3</v>
      </c>
      <c r="B62" s="25" t="s">
        <v>108</v>
      </c>
      <c r="C62" s="26" t="s">
        <v>109</v>
      </c>
      <c r="D62" s="14">
        <f t="shared" si="0"/>
        <v>1640</v>
      </c>
      <c r="E62" s="14">
        <f t="shared" si="1"/>
        <v>0</v>
      </c>
      <c r="F62" s="14">
        <v>0</v>
      </c>
      <c r="G62" s="14">
        <v>0</v>
      </c>
      <c r="H62" s="14">
        <f t="shared" si="2"/>
        <v>0</v>
      </c>
      <c r="I62" s="14">
        <v>0</v>
      </c>
      <c r="J62" s="14">
        <v>0</v>
      </c>
      <c r="K62" s="14">
        <f t="shared" si="3"/>
        <v>1640</v>
      </c>
      <c r="L62" s="14">
        <v>1351</v>
      </c>
      <c r="M62" s="14">
        <v>289</v>
      </c>
      <c r="N62" s="14">
        <f t="shared" si="4"/>
        <v>1640</v>
      </c>
      <c r="O62" s="14">
        <f t="shared" si="5"/>
        <v>1351</v>
      </c>
      <c r="P62" s="14">
        <v>1351</v>
      </c>
      <c r="Q62" s="14">
        <v>0</v>
      </c>
      <c r="R62" s="14">
        <v>0</v>
      </c>
      <c r="S62" s="14">
        <v>0</v>
      </c>
      <c r="T62" s="14">
        <v>0</v>
      </c>
      <c r="U62" s="14">
        <f t="shared" si="6"/>
        <v>289</v>
      </c>
      <c r="V62" s="14">
        <v>289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7"/>
        <v>0</v>
      </c>
      <c r="AB62" s="14">
        <v>0</v>
      </c>
      <c r="AC62" s="14">
        <v>0</v>
      </c>
    </row>
    <row r="63" spans="1:29" ht="13.5">
      <c r="A63" s="25" t="s">
        <v>3</v>
      </c>
      <c r="B63" s="25" t="s">
        <v>110</v>
      </c>
      <c r="C63" s="26" t="s">
        <v>111</v>
      </c>
      <c r="D63" s="14">
        <f t="shared" si="0"/>
        <v>5735</v>
      </c>
      <c r="E63" s="14">
        <f t="shared" si="1"/>
        <v>0</v>
      </c>
      <c r="F63" s="14">
        <v>0</v>
      </c>
      <c r="G63" s="14">
        <v>0</v>
      </c>
      <c r="H63" s="14">
        <f t="shared" si="2"/>
        <v>0</v>
      </c>
      <c r="I63" s="14">
        <v>0</v>
      </c>
      <c r="J63" s="14">
        <v>0</v>
      </c>
      <c r="K63" s="14">
        <f t="shared" si="3"/>
        <v>5735</v>
      </c>
      <c r="L63" s="14">
        <v>4612</v>
      </c>
      <c r="M63" s="14">
        <v>1123</v>
      </c>
      <c r="N63" s="14">
        <f t="shared" si="4"/>
        <v>5735</v>
      </c>
      <c r="O63" s="14">
        <f t="shared" si="5"/>
        <v>4612</v>
      </c>
      <c r="P63" s="14">
        <v>4612</v>
      </c>
      <c r="Q63" s="14">
        <v>0</v>
      </c>
      <c r="R63" s="14">
        <v>0</v>
      </c>
      <c r="S63" s="14">
        <v>0</v>
      </c>
      <c r="T63" s="14">
        <v>0</v>
      </c>
      <c r="U63" s="14">
        <f t="shared" si="6"/>
        <v>1123</v>
      </c>
      <c r="V63" s="14">
        <v>1123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7"/>
        <v>0</v>
      </c>
      <c r="AB63" s="14">
        <v>0</v>
      </c>
      <c r="AC63" s="14">
        <v>0</v>
      </c>
    </row>
    <row r="64" spans="1:29" ht="13.5">
      <c r="A64" s="25" t="s">
        <v>3</v>
      </c>
      <c r="B64" s="25" t="s">
        <v>112</v>
      </c>
      <c r="C64" s="26" t="s">
        <v>113</v>
      </c>
      <c r="D64" s="14">
        <f t="shared" si="0"/>
        <v>2666</v>
      </c>
      <c r="E64" s="14">
        <f t="shared" si="1"/>
        <v>0</v>
      </c>
      <c r="F64" s="14">
        <v>0</v>
      </c>
      <c r="G64" s="14">
        <v>0</v>
      </c>
      <c r="H64" s="14">
        <f t="shared" si="2"/>
        <v>0</v>
      </c>
      <c r="I64" s="14">
        <v>0</v>
      </c>
      <c r="J64" s="14">
        <v>0</v>
      </c>
      <c r="K64" s="14">
        <f t="shared" si="3"/>
        <v>2666</v>
      </c>
      <c r="L64" s="14">
        <v>1540</v>
      </c>
      <c r="M64" s="14">
        <v>1126</v>
      </c>
      <c r="N64" s="14">
        <f t="shared" si="4"/>
        <v>3144</v>
      </c>
      <c r="O64" s="14">
        <f t="shared" si="5"/>
        <v>1540</v>
      </c>
      <c r="P64" s="14">
        <v>1540</v>
      </c>
      <c r="Q64" s="14">
        <v>0</v>
      </c>
      <c r="R64" s="14">
        <v>0</v>
      </c>
      <c r="S64" s="14">
        <v>0</v>
      </c>
      <c r="T64" s="14">
        <v>0</v>
      </c>
      <c r="U64" s="14">
        <f t="shared" si="6"/>
        <v>1126</v>
      </c>
      <c r="V64" s="14">
        <v>1126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7"/>
        <v>478</v>
      </c>
      <c r="AB64" s="14">
        <v>478</v>
      </c>
      <c r="AC64" s="14">
        <v>0</v>
      </c>
    </row>
    <row r="65" spans="1:29" ht="13.5">
      <c r="A65" s="25" t="s">
        <v>3</v>
      </c>
      <c r="B65" s="25" t="s">
        <v>114</v>
      </c>
      <c r="C65" s="26" t="s">
        <v>115</v>
      </c>
      <c r="D65" s="14">
        <f t="shared" si="0"/>
        <v>3661</v>
      </c>
      <c r="E65" s="14">
        <f t="shared" si="1"/>
        <v>0</v>
      </c>
      <c r="F65" s="14">
        <v>0</v>
      </c>
      <c r="G65" s="14">
        <v>0</v>
      </c>
      <c r="H65" s="14">
        <f t="shared" si="2"/>
        <v>0</v>
      </c>
      <c r="I65" s="14">
        <v>0</v>
      </c>
      <c r="J65" s="14">
        <v>0</v>
      </c>
      <c r="K65" s="14">
        <f t="shared" si="3"/>
        <v>3661</v>
      </c>
      <c r="L65" s="14">
        <v>1498</v>
      </c>
      <c r="M65" s="14">
        <v>2163</v>
      </c>
      <c r="N65" s="14">
        <f t="shared" si="4"/>
        <v>3667</v>
      </c>
      <c r="O65" s="14">
        <f t="shared" si="5"/>
        <v>1498</v>
      </c>
      <c r="P65" s="14">
        <v>1498</v>
      </c>
      <c r="Q65" s="14">
        <v>0</v>
      </c>
      <c r="R65" s="14">
        <v>0</v>
      </c>
      <c r="S65" s="14">
        <v>0</v>
      </c>
      <c r="T65" s="14">
        <v>0</v>
      </c>
      <c r="U65" s="14">
        <f t="shared" si="6"/>
        <v>2163</v>
      </c>
      <c r="V65" s="14">
        <v>2163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7"/>
        <v>6</v>
      </c>
      <c r="AB65" s="14">
        <v>6</v>
      </c>
      <c r="AC65" s="14">
        <v>0</v>
      </c>
    </row>
    <row r="66" spans="1:29" ht="13.5">
      <c r="A66" s="25" t="s">
        <v>3</v>
      </c>
      <c r="B66" s="25" t="s">
        <v>116</v>
      </c>
      <c r="C66" s="26" t="s">
        <v>117</v>
      </c>
      <c r="D66" s="14">
        <f t="shared" si="0"/>
        <v>9639</v>
      </c>
      <c r="E66" s="14">
        <f t="shared" si="1"/>
        <v>0</v>
      </c>
      <c r="F66" s="14">
        <v>0</v>
      </c>
      <c r="G66" s="14">
        <v>0</v>
      </c>
      <c r="H66" s="14">
        <f t="shared" si="2"/>
        <v>0</v>
      </c>
      <c r="I66" s="14">
        <v>0</v>
      </c>
      <c r="J66" s="14">
        <v>0</v>
      </c>
      <c r="K66" s="14">
        <f t="shared" si="3"/>
        <v>9639</v>
      </c>
      <c r="L66" s="14">
        <v>7370</v>
      </c>
      <c r="M66" s="14">
        <v>2269</v>
      </c>
      <c r="N66" s="14">
        <f t="shared" si="4"/>
        <v>9738</v>
      </c>
      <c r="O66" s="14">
        <f t="shared" si="5"/>
        <v>7370</v>
      </c>
      <c r="P66" s="14">
        <v>7370</v>
      </c>
      <c r="Q66" s="14">
        <v>0</v>
      </c>
      <c r="R66" s="14">
        <v>0</v>
      </c>
      <c r="S66" s="14">
        <v>0</v>
      </c>
      <c r="T66" s="14">
        <v>0</v>
      </c>
      <c r="U66" s="14">
        <f t="shared" si="6"/>
        <v>2269</v>
      </c>
      <c r="V66" s="14">
        <v>2269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7"/>
        <v>99</v>
      </c>
      <c r="AB66" s="14">
        <v>99</v>
      </c>
      <c r="AC66" s="14">
        <v>0</v>
      </c>
    </row>
    <row r="67" spans="1:29" ht="13.5">
      <c r="A67" s="25" t="s">
        <v>3</v>
      </c>
      <c r="B67" s="25" t="s">
        <v>118</v>
      </c>
      <c r="C67" s="26" t="s">
        <v>119</v>
      </c>
      <c r="D67" s="14">
        <f t="shared" si="0"/>
        <v>4172</v>
      </c>
      <c r="E67" s="14">
        <f t="shared" si="1"/>
        <v>0</v>
      </c>
      <c r="F67" s="14">
        <v>0</v>
      </c>
      <c r="G67" s="14">
        <v>0</v>
      </c>
      <c r="H67" s="14">
        <f t="shared" si="2"/>
        <v>0</v>
      </c>
      <c r="I67" s="14">
        <v>0</v>
      </c>
      <c r="J67" s="14">
        <v>0</v>
      </c>
      <c r="K67" s="14">
        <f t="shared" si="3"/>
        <v>4172</v>
      </c>
      <c r="L67" s="14">
        <v>1979</v>
      </c>
      <c r="M67" s="14">
        <v>2193</v>
      </c>
      <c r="N67" s="14">
        <f t="shared" si="4"/>
        <v>4219</v>
      </c>
      <c r="O67" s="14">
        <f t="shared" si="5"/>
        <v>1979</v>
      </c>
      <c r="P67" s="14">
        <v>1979</v>
      </c>
      <c r="Q67" s="14">
        <v>0</v>
      </c>
      <c r="R67" s="14">
        <v>0</v>
      </c>
      <c r="S67" s="14">
        <v>0</v>
      </c>
      <c r="T67" s="14">
        <v>0</v>
      </c>
      <c r="U67" s="14">
        <f t="shared" si="6"/>
        <v>2193</v>
      </c>
      <c r="V67" s="14">
        <v>2193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7"/>
        <v>47</v>
      </c>
      <c r="AB67" s="14">
        <v>47</v>
      </c>
      <c r="AC67" s="14">
        <v>0</v>
      </c>
    </row>
    <row r="68" spans="1:29" ht="13.5">
      <c r="A68" s="25" t="s">
        <v>3</v>
      </c>
      <c r="B68" s="25" t="s">
        <v>120</v>
      </c>
      <c r="C68" s="26" t="s">
        <v>121</v>
      </c>
      <c r="D68" s="14">
        <f t="shared" si="0"/>
        <v>4850</v>
      </c>
      <c r="E68" s="14">
        <f t="shared" si="1"/>
        <v>0</v>
      </c>
      <c r="F68" s="14">
        <v>0</v>
      </c>
      <c r="G68" s="14">
        <v>0</v>
      </c>
      <c r="H68" s="14">
        <f t="shared" si="2"/>
        <v>0</v>
      </c>
      <c r="I68" s="14">
        <v>0</v>
      </c>
      <c r="J68" s="14">
        <v>0</v>
      </c>
      <c r="K68" s="14">
        <f t="shared" si="3"/>
        <v>4850</v>
      </c>
      <c r="L68" s="14">
        <v>2745</v>
      </c>
      <c r="M68" s="14">
        <v>2105</v>
      </c>
      <c r="N68" s="14">
        <f t="shared" si="4"/>
        <v>5008</v>
      </c>
      <c r="O68" s="14">
        <f t="shared" si="5"/>
        <v>2745</v>
      </c>
      <c r="P68" s="14">
        <v>2745</v>
      </c>
      <c r="Q68" s="14">
        <v>0</v>
      </c>
      <c r="R68" s="14">
        <v>0</v>
      </c>
      <c r="S68" s="14">
        <v>0</v>
      </c>
      <c r="T68" s="14">
        <v>0</v>
      </c>
      <c r="U68" s="14">
        <f t="shared" si="6"/>
        <v>2105</v>
      </c>
      <c r="V68" s="14">
        <v>2105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7"/>
        <v>158</v>
      </c>
      <c r="AB68" s="14">
        <v>158</v>
      </c>
      <c r="AC68" s="14">
        <v>0</v>
      </c>
    </row>
    <row r="69" spans="1:29" ht="13.5">
      <c r="A69" s="25" t="s">
        <v>3</v>
      </c>
      <c r="B69" s="25" t="s">
        <v>122</v>
      </c>
      <c r="C69" s="26" t="s">
        <v>123</v>
      </c>
      <c r="D69" s="14">
        <f t="shared" si="0"/>
        <v>2010</v>
      </c>
      <c r="E69" s="14">
        <f t="shared" si="1"/>
        <v>0</v>
      </c>
      <c r="F69" s="14">
        <v>0</v>
      </c>
      <c r="G69" s="14">
        <v>0</v>
      </c>
      <c r="H69" s="14">
        <f t="shared" si="2"/>
        <v>0</v>
      </c>
      <c r="I69" s="14">
        <v>0</v>
      </c>
      <c r="J69" s="14">
        <v>0</v>
      </c>
      <c r="K69" s="14">
        <f t="shared" si="3"/>
        <v>2010</v>
      </c>
      <c r="L69" s="14">
        <v>1367</v>
      </c>
      <c r="M69" s="14">
        <v>643</v>
      </c>
      <c r="N69" s="14">
        <f t="shared" si="4"/>
        <v>2094</v>
      </c>
      <c r="O69" s="14">
        <f t="shared" si="5"/>
        <v>1367</v>
      </c>
      <c r="P69" s="14">
        <v>1367</v>
      </c>
      <c r="Q69" s="14">
        <v>0</v>
      </c>
      <c r="R69" s="14">
        <v>0</v>
      </c>
      <c r="S69" s="14">
        <v>0</v>
      </c>
      <c r="T69" s="14">
        <v>0</v>
      </c>
      <c r="U69" s="14">
        <f t="shared" si="6"/>
        <v>643</v>
      </c>
      <c r="V69" s="14">
        <v>643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7"/>
        <v>84</v>
      </c>
      <c r="AB69" s="14">
        <v>84</v>
      </c>
      <c r="AC69" s="14">
        <v>0</v>
      </c>
    </row>
    <row r="70" spans="1:29" ht="13.5">
      <c r="A70" s="25" t="s">
        <v>3</v>
      </c>
      <c r="B70" s="25" t="s">
        <v>124</v>
      </c>
      <c r="C70" s="26" t="s">
        <v>125</v>
      </c>
      <c r="D70" s="14">
        <f t="shared" si="0"/>
        <v>1947</v>
      </c>
      <c r="E70" s="14">
        <f t="shared" si="1"/>
        <v>0</v>
      </c>
      <c r="F70" s="14">
        <v>0</v>
      </c>
      <c r="G70" s="14">
        <v>0</v>
      </c>
      <c r="H70" s="14">
        <f t="shared" si="2"/>
        <v>0</v>
      </c>
      <c r="I70" s="14">
        <v>0</v>
      </c>
      <c r="J70" s="14">
        <v>0</v>
      </c>
      <c r="K70" s="14">
        <f t="shared" si="3"/>
        <v>1947</v>
      </c>
      <c r="L70" s="14">
        <v>1380</v>
      </c>
      <c r="M70" s="14">
        <v>567</v>
      </c>
      <c r="N70" s="14">
        <f t="shared" si="4"/>
        <v>1955</v>
      </c>
      <c r="O70" s="14">
        <f t="shared" si="5"/>
        <v>1380</v>
      </c>
      <c r="P70" s="14">
        <v>1380</v>
      </c>
      <c r="Q70" s="14">
        <v>0</v>
      </c>
      <c r="R70" s="14">
        <v>0</v>
      </c>
      <c r="S70" s="14">
        <v>0</v>
      </c>
      <c r="T70" s="14">
        <v>0</v>
      </c>
      <c r="U70" s="14">
        <f t="shared" si="6"/>
        <v>567</v>
      </c>
      <c r="V70" s="14">
        <v>567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7"/>
        <v>8</v>
      </c>
      <c r="AB70" s="14">
        <v>8</v>
      </c>
      <c r="AC70" s="14">
        <v>0</v>
      </c>
    </row>
    <row r="71" spans="1:29" ht="13.5">
      <c r="A71" s="25" t="s">
        <v>3</v>
      </c>
      <c r="B71" s="25" t="s">
        <v>126</v>
      </c>
      <c r="C71" s="26" t="s">
        <v>127</v>
      </c>
      <c r="D71" s="14">
        <f t="shared" si="0"/>
        <v>7101</v>
      </c>
      <c r="E71" s="14">
        <f t="shared" si="1"/>
        <v>0</v>
      </c>
      <c r="F71" s="14">
        <v>0</v>
      </c>
      <c r="G71" s="14">
        <v>0</v>
      </c>
      <c r="H71" s="14">
        <f t="shared" si="2"/>
        <v>0</v>
      </c>
      <c r="I71" s="14">
        <v>0</v>
      </c>
      <c r="J71" s="14">
        <v>0</v>
      </c>
      <c r="K71" s="14">
        <f t="shared" si="3"/>
        <v>7101</v>
      </c>
      <c r="L71" s="14">
        <v>2109</v>
      </c>
      <c r="M71" s="14">
        <v>4992</v>
      </c>
      <c r="N71" s="14">
        <f t="shared" si="4"/>
        <v>7227</v>
      </c>
      <c r="O71" s="14">
        <f t="shared" si="5"/>
        <v>2109</v>
      </c>
      <c r="P71" s="14">
        <v>2109</v>
      </c>
      <c r="Q71" s="14">
        <v>0</v>
      </c>
      <c r="R71" s="14">
        <v>0</v>
      </c>
      <c r="S71" s="14">
        <v>0</v>
      </c>
      <c r="T71" s="14">
        <v>0</v>
      </c>
      <c r="U71" s="14">
        <f t="shared" si="6"/>
        <v>4992</v>
      </c>
      <c r="V71" s="14">
        <v>4992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7"/>
        <v>126</v>
      </c>
      <c r="AB71" s="14">
        <v>126</v>
      </c>
      <c r="AC71" s="14">
        <v>0</v>
      </c>
    </row>
    <row r="72" spans="1:29" ht="13.5">
      <c r="A72" s="25" t="s">
        <v>3</v>
      </c>
      <c r="B72" s="25" t="s">
        <v>128</v>
      </c>
      <c r="C72" s="26" t="s">
        <v>129</v>
      </c>
      <c r="D72" s="14">
        <f t="shared" si="0"/>
        <v>16492</v>
      </c>
      <c r="E72" s="14">
        <f t="shared" si="1"/>
        <v>8560</v>
      </c>
      <c r="F72" s="14">
        <v>8560</v>
      </c>
      <c r="G72" s="14">
        <v>0</v>
      </c>
      <c r="H72" s="14">
        <f t="shared" si="2"/>
        <v>0</v>
      </c>
      <c r="I72" s="14">
        <v>0</v>
      </c>
      <c r="J72" s="14">
        <v>0</v>
      </c>
      <c r="K72" s="14">
        <f t="shared" si="3"/>
        <v>7932</v>
      </c>
      <c r="L72" s="14">
        <v>0</v>
      </c>
      <c r="M72" s="14">
        <v>7932</v>
      </c>
      <c r="N72" s="14">
        <f t="shared" si="4"/>
        <v>16680</v>
      </c>
      <c r="O72" s="14">
        <f t="shared" si="5"/>
        <v>8560</v>
      </c>
      <c r="P72" s="14">
        <v>8560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6"/>
        <v>7932</v>
      </c>
      <c r="V72" s="14">
        <v>7932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7"/>
        <v>188</v>
      </c>
      <c r="AB72" s="14">
        <v>188</v>
      </c>
      <c r="AC72" s="14">
        <v>0</v>
      </c>
    </row>
    <row r="73" spans="1:29" ht="13.5">
      <c r="A73" s="25" t="s">
        <v>3</v>
      </c>
      <c r="B73" s="25" t="s">
        <v>130</v>
      </c>
      <c r="C73" s="26" t="s">
        <v>131</v>
      </c>
      <c r="D73" s="14">
        <f t="shared" si="0"/>
        <v>10193</v>
      </c>
      <c r="E73" s="14">
        <f t="shared" si="1"/>
        <v>0</v>
      </c>
      <c r="F73" s="14">
        <v>0</v>
      </c>
      <c r="G73" s="14">
        <v>0</v>
      </c>
      <c r="H73" s="14">
        <f t="shared" si="2"/>
        <v>0</v>
      </c>
      <c r="I73" s="14">
        <v>0</v>
      </c>
      <c r="J73" s="14">
        <v>0</v>
      </c>
      <c r="K73" s="14">
        <f t="shared" si="3"/>
        <v>10193</v>
      </c>
      <c r="L73" s="14">
        <v>4958</v>
      </c>
      <c r="M73" s="14">
        <v>5235</v>
      </c>
      <c r="N73" s="14">
        <f t="shared" si="4"/>
        <v>10246</v>
      </c>
      <c r="O73" s="14">
        <f t="shared" si="5"/>
        <v>4958</v>
      </c>
      <c r="P73" s="14">
        <v>4958</v>
      </c>
      <c r="Q73" s="14">
        <v>0</v>
      </c>
      <c r="R73" s="14">
        <v>0</v>
      </c>
      <c r="S73" s="14">
        <v>0</v>
      </c>
      <c r="T73" s="14">
        <v>0</v>
      </c>
      <c r="U73" s="14">
        <f t="shared" si="6"/>
        <v>5235</v>
      </c>
      <c r="V73" s="14">
        <v>5235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7"/>
        <v>53</v>
      </c>
      <c r="AB73" s="14">
        <v>53</v>
      </c>
      <c r="AC73" s="14">
        <v>0</v>
      </c>
    </row>
    <row r="74" spans="1:29" ht="13.5">
      <c r="A74" s="25" t="s">
        <v>3</v>
      </c>
      <c r="B74" s="25" t="s">
        <v>132</v>
      </c>
      <c r="C74" s="26" t="s">
        <v>133</v>
      </c>
      <c r="D74" s="14">
        <f t="shared" si="0"/>
        <v>1177</v>
      </c>
      <c r="E74" s="14">
        <f t="shared" si="1"/>
        <v>565</v>
      </c>
      <c r="F74" s="14">
        <v>565</v>
      </c>
      <c r="G74" s="14">
        <v>0</v>
      </c>
      <c r="H74" s="14">
        <f t="shared" si="2"/>
        <v>0</v>
      </c>
      <c r="I74" s="14">
        <v>0</v>
      </c>
      <c r="J74" s="14">
        <v>0</v>
      </c>
      <c r="K74" s="14">
        <f t="shared" si="3"/>
        <v>612</v>
      </c>
      <c r="L74" s="14">
        <v>0</v>
      </c>
      <c r="M74" s="14">
        <v>612</v>
      </c>
      <c r="N74" s="14">
        <f t="shared" si="4"/>
        <v>1590</v>
      </c>
      <c r="O74" s="14">
        <f t="shared" si="5"/>
        <v>565</v>
      </c>
      <c r="P74" s="14">
        <v>565</v>
      </c>
      <c r="Q74" s="14">
        <v>0</v>
      </c>
      <c r="R74" s="14">
        <v>0</v>
      </c>
      <c r="S74" s="14">
        <v>0</v>
      </c>
      <c r="T74" s="14">
        <v>0</v>
      </c>
      <c r="U74" s="14">
        <f t="shared" si="6"/>
        <v>612</v>
      </c>
      <c r="V74" s="14">
        <v>612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7"/>
        <v>413</v>
      </c>
      <c r="AB74" s="14">
        <v>413</v>
      </c>
      <c r="AC74" s="14">
        <v>0</v>
      </c>
    </row>
    <row r="75" spans="1:29" ht="13.5">
      <c r="A75" s="25" t="s">
        <v>3</v>
      </c>
      <c r="B75" s="25" t="s">
        <v>134</v>
      </c>
      <c r="C75" s="26" t="s">
        <v>135</v>
      </c>
      <c r="D75" s="14">
        <f aca="true" t="shared" si="8" ref="D75:D91">E75+H75+K75</f>
        <v>1091</v>
      </c>
      <c r="E75" s="14">
        <f aca="true" t="shared" si="9" ref="E75:E91">F75+G75</f>
        <v>717</v>
      </c>
      <c r="F75" s="14">
        <v>717</v>
      </c>
      <c r="G75" s="14">
        <v>0</v>
      </c>
      <c r="H75" s="14">
        <f aca="true" t="shared" si="10" ref="H75:H91">I75+J75</f>
        <v>0</v>
      </c>
      <c r="I75" s="14">
        <v>0</v>
      </c>
      <c r="J75" s="14">
        <v>0</v>
      </c>
      <c r="K75" s="14">
        <f aca="true" t="shared" si="11" ref="K75:K91">L75+M75</f>
        <v>374</v>
      </c>
      <c r="L75" s="14">
        <v>0</v>
      </c>
      <c r="M75" s="14">
        <v>374</v>
      </c>
      <c r="N75" s="14">
        <f aca="true" t="shared" si="12" ref="N75:N91">O75+U75+AA75</f>
        <v>1801</v>
      </c>
      <c r="O75" s="14">
        <f aca="true" t="shared" si="13" ref="O75:O91">SUM(P75:T75)</f>
        <v>717</v>
      </c>
      <c r="P75" s="14">
        <v>717</v>
      </c>
      <c r="Q75" s="14">
        <v>0</v>
      </c>
      <c r="R75" s="14">
        <v>0</v>
      </c>
      <c r="S75" s="14">
        <v>0</v>
      </c>
      <c r="T75" s="14">
        <v>0</v>
      </c>
      <c r="U75" s="14">
        <f aca="true" t="shared" si="14" ref="U75:U91">SUM(V75:Z75)</f>
        <v>374</v>
      </c>
      <c r="V75" s="14">
        <v>374</v>
      </c>
      <c r="W75" s="14">
        <v>0</v>
      </c>
      <c r="X75" s="14">
        <v>0</v>
      </c>
      <c r="Y75" s="14">
        <v>0</v>
      </c>
      <c r="Z75" s="14">
        <v>0</v>
      </c>
      <c r="AA75" s="14">
        <f aca="true" t="shared" si="15" ref="AA75:AA91">AB75+AC75</f>
        <v>710</v>
      </c>
      <c r="AB75" s="14">
        <v>710</v>
      </c>
      <c r="AC75" s="14">
        <v>0</v>
      </c>
    </row>
    <row r="76" spans="1:29" ht="13.5">
      <c r="A76" s="25" t="s">
        <v>3</v>
      </c>
      <c r="B76" s="25" t="s">
        <v>136</v>
      </c>
      <c r="C76" s="26" t="s">
        <v>137</v>
      </c>
      <c r="D76" s="14">
        <f t="shared" si="8"/>
        <v>560</v>
      </c>
      <c r="E76" s="14">
        <f t="shared" si="9"/>
        <v>151</v>
      </c>
      <c r="F76" s="14">
        <v>151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409</v>
      </c>
      <c r="L76" s="14">
        <v>0</v>
      </c>
      <c r="M76" s="14">
        <v>409</v>
      </c>
      <c r="N76" s="14">
        <f t="shared" si="12"/>
        <v>657</v>
      </c>
      <c r="O76" s="14">
        <f t="shared" si="13"/>
        <v>151</v>
      </c>
      <c r="P76" s="14">
        <v>151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409</v>
      </c>
      <c r="V76" s="14">
        <v>409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97</v>
      </c>
      <c r="AB76" s="14">
        <v>97</v>
      </c>
      <c r="AC76" s="14">
        <v>0</v>
      </c>
    </row>
    <row r="77" spans="1:29" ht="13.5">
      <c r="A77" s="25" t="s">
        <v>3</v>
      </c>
      <c r="B77" s="25" t="s">
        <v>138</v>
      </c>
      <c r="C77" s="26" t="s">
        <v>220</v>
      </c>
      <c r="D77" s="14">
        <f t="shared" si="8"/>
        <v>1817</v>
      </c>
      <c r="E77" s="14">
        <f t="shared" si="9"/>
        <v>686</v>
      </c>
      <c r="F77" s="14">
        <v>686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1131</v>
      </c>
      <c r="L77" s="14">
        <v>0</v>
      </c>
      <c r="M77" s="14">
        <v>1131</v>
      </c>
      <c r="N77" s="14">
        <f t="shared" si="12"/>
        <v>2169</v>
      </c>
      <c r="O77" s="14">
        <f t="shared" si="13"/>
        <v>686</v>
      </c>
      <c r="P77" s="14">
        <v>686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1131</v>
      </c>
      <c r="V77" s="14">
        <v>1131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352</v>
      </c>
      <c r="AB77" s="14">
        <v>352</v>
      </c>
      <c r="AC77" s="14">
        <v>0</v>
      </c>
    </row>
    <row r="78" spans="1:29" ht="13.5">
      <c r="A78" s="25" t="s">
        <v>3</v>
      </c>
      <c r="B78" s="25" t="s">
        <v>139</v>
      </c>
      <c r="C78" s="26" t="s">
        <v>140</v>
      </c>
      <c r="D78" s="14">
        <f t="shared" si="8"/>
        <v>2484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2484</v>
      </c>
      <c r="L78" s="14">
        <v>1381</v>
      </c>
      <c r="M78" s="14">
        <v>1103</v>
      </c>
      <c r="N78" s="14">
        <f t="shared" si="12"/>
        <v>3345</v>
      </c>
      <c r="O78" s="14">
        <f t="shared" si="13"/>
        <v>1381</v>
      </c>
      <c r="P78" s="14">
        <v>1381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1103</v>
      </c>
      <c r="V78" s="14">
        <v>1103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861</v>
      </c>
      <c r="AB78" s="14">
        <v>861</v>
      </c>
      <c r="AC78" s="14">
        <v>0</v>
      </c>
    </row>
    <row r="79" spans="1:29" ht="13.5">
      <c r="A79" s="25" t="s">
        <v>3</v>
      </c>
      <c r="B79" s="25" t="s">
        <v>141</v>
      </c>
      <c r="C79" s="26" t="s">
        <v>142</v>
      </c>
      <c r="D79" s="14">
        <f t="shared" si="8"/>
        <v>548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548</v>
      </c>
      <c r="L79" s="14">
        <v>359</v>
      </c>
      <c r="M79" s="14">
        <v>189</v>
      </c>
      <c r="N79" s="14">
        <f t="shared" si="12"/>
        <v>828</v>
      </c>
      <c r="O79" s="14">
        <f t="shared" si="13"/>
        <v>359</v>
      </c>
      <c r="P79" s="14">
        <v>335</v>
      </c>
      <c r="Q79" s="14">
        <v>0</v>
      </c>
      <c r="R79" s="14">
        <v>0</v>
      </c>
      <c r="S79" s="14">
        <v>24</v>
      </c>
      <c r="T79" s="14">
        <v>0</v>
      </c>
      <c r="U79" s="14">
        <f t="shared" si="14"/>
        <v>189</v>
      </c>
      <c r="V79" s="14">
        <v>189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280</v>
      </c>
      <c r="AB79" s="14">
        <v>280</v>
      </c>
      <c r="AC79" s="14">
        <v>0</v>
      </c>
    </row>
    <row r="80" spans="1:29" ht="13.5">
      <c r="A80" s="25" t="s">
        <v>3</v>
      </c>
      <c r="B80" s="25" t="s">
        <v>143</v>
      </c>
      <c r="C80" s="26" t="s">
        <v>144</v>
      </c>
      <c r="D80" s="14">
        <f t="shared" si="8"/>
        <v>1207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1207</v>
      </c>
      <c r="L80" s="14">
        <v>732</v>
      </c>
      <c r="M80" s="14">
        <v>475</v>
      </c>
      <c r="N80" s="14">
        <f t="shared" si="12"/>
        <v>1696</v>
      </c>
      <c r="O80" s="14">
        <f t="shared" si="13"/>
        <v>732</v>
      </c>
      <c r="P80" s="14">
        <v>732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475</v>
      </c>
      <c r="V80" s="14">
        <v>475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489</v>
      </c>
      <c r="AB80" s="14">
        <v>489</v>
      </c>
      <c r="AC80" s="14">
        <v>0</v>
      </c>
    </row>
    <row r="81" spans="1:29" ht="13.5">
      <c r="A81" s="25" t="s">
        <v>3</v>
      </c>
      <c r="B81" s="25" t="s">
        <v>145</v>
      </c>
      <c r="C81" s="26" t="s">
        <v>146</v>
      </c>
      <c r="D81" s="14">
        <f t="shared" si="8"/>
        <v>1334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1334</v>
      </c>
      <c r="L81" s="14">
        <v>627</v>
      </c>
      <c r="M81" s="14">
        <v>707</v>
      </c>
      <c r="N81" s="14">
        <f t="shared" si="12"/>
        <v>1592</v>
      </c>
      <c r="O81" s="14">
        <f t="shared" si="13"/>
        <v>627</v>
      </c>
      <c r="P81" s="14">
        <v>627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707</v>
      </c>
      <c r="V81" s="14">
        <v>707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258</v>
      </c>
      <c r="AB81" s="14">
        <v>258</v>
      </c>
      <c r="AC81" s="14">
        <v>0</v>
      </c>
    </row>
    <row r="82" spans="1:29" ht="13.5">
      <c r="A82" s="25" t="s">
        <v>3</v>
      </c>
      <c r="B82" s="25" t="s">
        <v>147</v>
      </c>
      <c r="C82" s="26" t="s">
        <v>148</v>
      </c>
      <c r="D82" s="14">
        <f t="shared" si="8"/>
        <v>1225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1225</v>
      </c>
      <c r="L82" s="14">
        <v>863</v>
      </c>
      <c r="M82" s="14">
        <v>362</v>
      </c>
      <c r="N82" s="14">
        <f t="shared" si="12"/>
        <v>1884</v>
      </c>
      <c r="O82" s="14">
        <f t="shared" si="13"/>
        <v>863</v>
      </c>
      <c r="P82" s="14">
        <v>863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362</v>
      </c>
      <c r="V82" s="14">
        <v>362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659</v>
      </c>
      <c r="AB82" s="14">
        <v>659</v>
      </c>
      <c r="AC82" s="14">
        <v>0</v>
      </c>
    </row>
    <row r="83" spans="1:29" ht="13.5">
      <c r="A83" s="25" t="s">
        <v>3</v>
      </c>
      <c r="B83" s="25" t="s">
        <v>149</v>
      </c>
      <c r="C83" s="26" t="s">
        <v>150</v>
      </c>
      <c r="D83" s="14">
        <f t="shared" si="8"/>
        <v>1114</v>
      </c>
      <c r="E83" s="14">
        <f t="shared" si="9"/>
        <v>0</v>
      </c>
      <c r="F83" s="14">
        <v>0</v>
      </c>
      <c r="G83" s="14">
        <v>0</v>
      </c>
      <c r="H83" s="14">
        <f t="shared" si="10"/>
        <v>0</v>
      </c>
      <c r="I83" s="14">
        <v>0</v>
      </c>
      <c r="J83" s="14">
        <v>0</v>
      </c>
      <c r="K83" s="14">
        <f t="shared" si="11"/>
        <v>1114</v>
      </c>
      <c r="L83" s="14">
        <v>500</v>
      </c>
      <c r="M83" s="14">
        <v>614</v>
      </c>
      <c r="N83" s="14">
        <f t="shared" si="12"/>
        <v>2027</v>
      </c>
      <c r="O83" s="14">
        <f t="shared" si="13"/>
        <v>500</v>
      </c>
      <c r="P83" s="14">
        <v>500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614</v>
      </c>
      <c r="V83" s="14">
        <v>614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913</v>
      </c>
      <c r="AB83" s="14">
        <v>913</v>
      </c>
      <c r="AC83" s="14">
        <v>0</v>
      </c>
    </row>
    <row r="84" spans="1:29" ht="13.5">
      <c r="A84" s="25" t="s">
        <v>3</v>
      </c>
      <c r="B84" s="25" t="s">
        <v>151</v>
      </c>
      <c r="C84" s="26" t="s">
        <v>152</v>
      </c>
      <c r="D84" s="14">
        <f t="shared" si="8"/>
        <v>2518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2518</v>
      </c>
      <c r="L84" s="14">
        <v>1456</v>
      </c>
      <c r="M84" s="14">
        <v>1062</v>
      </c>
      <c r="N84" s="14">
        <f t="shared" si="12"/>
        <v>3299</v>
      </c>
      <c r="O84" s="14">
        <f t="shared" si="13"/>
        <v>1456</v>
      </c>
      <c r="P84" s="14">
        <v>1382</v>
      </c>
      <c r="Q84" s="14">
        <v>0</v>
      </c>
      <c r="R84" s="14">
        <v>0</v>
      </c>
      <c r="S84" s="14">
        <v>74</v>
      </c>
      <c r="T84" s="14">
        <v>0</v>
      </c>
      <c r="U84" s="14">
        <f t="shared" si="14"/>
        <v>1062</v>
      </c>
      <c r="V84" s="14">
        <v>1062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781</v>
      </c>
      <c r="AB84" s="14">
        <v>781</v>
      </c>
      <c r="AC84" s="14">
        <v>0</v>
      </c>
    </row>
    <row r="85" spans="1:29" ht="13.5">
      <c r="A85" s="25" t="s">
        <v>3</v>
      </c>
      <c r="B85" s="25" t="s">
        <v>153</v>
      </c>
      <c r="C85" s="26" t="s">
        <v>154</v>
      </c>
      <c r="D85" s="14">
        <f t="shared" si="8"/>
        <v>1594</v>
      </c>
      <c r="E85" s="14">
        <f t="shared" si="9"/>
        <v>0</v>
      </c>
      <c r="F85" s="14">
        <v>0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1594</v>
      </c>
      <c r="L85" s="14">
        <v>1112</v>
      </c>
      <c r="M85" s="14">
        <v>482</v>
      </c>
      <c r="N85" s="14">
        <f t="shared" si="12"/>
        <v>1696</v>
      </c>
      <c r="O85" s="14">
        <f t="shared" si="13"/>
        <v>1112</v>
      </c>
      <c r="P85" s="14">
        <v>1078</v>
      </c>
      <c r="Q85" s="14">
        <v>0</v>
      </c>
      <c r="R85" s="14">
        <v>0</v>
      </c>
      <c r="S85" s="14">
        <v>34</v>
      </c>
      <c r="T85" s="14">
        <v>0</v>
      </c>
      <c r="U85" s="14">
        <f t="shared" si="14"/>
        <v>482</v>
      </c>
      <c r="V85" s="14">
        <v>482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102</v>
      </c>
      <c r="AB85" s="14">
        <v>102</v>
      </c>
      <c r="AC85" s="14">
        <v>0</v>
      </c>
    </row>
    <row r="86" spans="1:29" ht="13.5">
      <c r="A86" s="25" t="s">
        <v>3</v>
      </c>
      <c r="B86" s="25" t="s">
        <v>155</v>
      </c>
      <c r="C86" s="26" t="s">
        <v>220</v>
      </c>
      <c r="D86" s="14">
        <f t="shared" si="8"/>
        <v>1945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1945</v>
      </c>
      <c r="L86" s="14">
        <v>582</v>
      </c>
      <c r="M86" s="14">
        <v>1363</v>
      </c>
      <c r="N86" s="14">
        <f t="shared" si="12"/>
        <v>2837</v>
      </c>
      <c r="O86" s="14">
        <f t="shared" si="13"/>
        <v>582</v>
      </c>
      <c r="P86" s="14">
        <v>582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1363</v>
      </c>
      <c r="V86" s="14">
        <v>1363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892</v>
      </c>
      <c r="AB86" s="14">
        <v>892</v>
      </c>
      <c r="AC86" s="14">
        <v>0</v>
      </c>
    </row>
    <row r="87" spans="1:29" ht="13.5">
      <c r="A87" s="25" t="s">
        <v>3</v>
      </c>
      <c r="B87" s="25" t="s">
        <v>156</v>
      </c>
      <c r="C87" s="26" t="s">
        <v>157</v>
      </c>
      <c r="D87" s="14">
        <f t="shared" si="8"/>
        <v>2400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2400</v>
      </c>
      <c r="L87" s="14">
        <v>1185</v>
      </c>
      <c r="M87" s="14">
        <v>1215</v>
      </c>
      <c r="N87" s="14">
        <f t="shared" si="12"/>
        <v>3038</v>
      </c>
      <c r="O87" s="14">
        <f t="shared" si="13"/>
        <v>1185</v>
      </c>
      <c r="P87" s="14">
        <v>1185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1215</v>
      </c>
      <c r="V87" s="14">
        <v>1215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638</v>
      </c>
      <c r="AB87" s="14">
        <v>638</v>
      </c>
      <c r="AC87" s="14">
        <v>0</v>
      </c>
    </row>
    <row r="88" spans="1:29" ht="13.5">
      <c r="A88" s="25" t="s">
        <v>3</v>
      </c>
      <c r="B88" s="25" t="s">
        <v>158</v>
      </c>
      <c r="C88" s="26" t="s">
        <v>159</v>
      </c>
      <c r="D88" s="14">
        <f t="shared" si="8"/>
        <v>6868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6868</v>
      </c>
      <c r="L88" s="14">
        <v>3191</v>
      </c>
      <c r="M88" s="14">
        <v>3677</v>
      </c>
      <c r="N88" s="14">
        <f t="shared" si="12"/>
        <v>8054</v>
      </c>
      <c r="O88" s="14">
        <f t="shared" si="13"/>
        <v>3191</v>
      </c>
      <c r="P88" s="14">
        <v>3191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3677</v>
      </c>
      <c r="V88" s="14">
        <v>3677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1186</v>
      </c>
      <c r="AB88" s="14">
        <v>1186</v>
      </c>
      <c r="AC88" s="14">
        <v>0</v>
      </c>
    </row>
    <row r="89" spans="1:29" ht="13.5">
      <c r="A89" s="25" t="s">
        <v>3</v>
      </c>
      <c r="B89" s="25" t="s">
        <v>160</v>
      </c>
      <c r="C89" s="26" t="s">
        <v>161</v>
      </c>
      <c r="D89" s="14">
        <f t="shared" si="8"/>
        <v>1155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1155</v>
      </c>
      <c r="L89" s="14">
        <v>756</v>
      </c>
      <c r="M89" s="14">
        <v>399</v>
      </c>
      <c r="N89" s="14">
        <f t="shared" si="12"/>
        <v>1752</v>
      </c>
      <c r="O89" s="14">
        <f t="shared" si="13"/>
        <v>756</v>
      </c>
      <c r="P89" s="14">
        <v>756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399</v>
      </c>
      <c r="V89" s="14">
        <v>399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597</v>
      </c>
      <c r="AB89" s="14">
        <v>597</v>
      </c>
      <c r="AC89" s="14">
        <v>0</v>
      </c>
    </row>
    <row r="90" spans="1:29" ht="13.5">
      <c r="A90" s="25" t="s">
        <v>3</v>
      </c>
      <c r="B90" s="25" t="s">
        <v>162</v>
      </c>
      <c r="C90" s="26" t="s">
        <v>1</v>
      </c>
      <c r="D90" s="14">
        <f t="shared" si="8"/>
        <v>918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918</v>
      </c>
      <c r="L90" s="14">
        <v>556</v>
      </c>
      <c r="M90" s="14">
        <v>362</v>
      </c>
      <c r="N90" s="14">
        <f t="shared" si="12"/>
        <v>1740</v>
      </c>
      <c r="O90" s="14">
        <f t="shared" si="13"/>
        <v>556</v>
      </c>
      <c r="P90" s="14">
        <v>556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362</v>
      </c>
      <c r="V90" s="14">
        <v>362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822</v>
      </c>
      <c r="AB90" s="14">
        <v>822</v>
      </c>
      <c r="AC90" s="14">
        <v>0</v>
      </c>
    </row>
    <row r="91" spans="1:29" ht="13.5">
      <c r="A91" s="25" t="s">
        <v>3</v>
      </c>
      <c r="B91" s="25" t="s">
        <v>163</v>
      </c>
      <c r="C91" s="26" t="s">
        <v>164</v>
      </c>
      <c r="D91" s="14">
        <f t="shared" si="8"/>
        <v>937</v>
      </c>
      <c r="E91" s="14">
        <f t="shared" si="9"/>
        <v>0</v>
      </c>
      <c r="F91" s="14">
        <v>0</v>
      </c>
      <c r="G91" s="14">
        <v>0</v>
      </c>
      <c r="H91" s="14">
        <f t="shared" si="10"/>
        <v>0</v>
      </c>
      <c r="I91" s="14">
        <v>0</v>
      </c>
      <c r="J91" s="14">
        <v>0</v>
      </c>
      <c r="K91" s="14">
        <f t="shared" si="11"/>
        <v>937</v>
      </c>
      <c r="L91" s="14">
        <v>494</v>
      </c>
      <c r="M91" s="14">
        <v>443</v>
      </c>
      <c r="N91" s="14">
        <f t="shared" si="12"/>
        <v>1432</v>
      </c>
      <c r="O91" s="14">
        <f t="shared" si="13"/>
        <v>494</v>
      </c>
      <c r="P91" s="14">
        <v>494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443</v>
      </c>
      <c r="V91" s="14">
        <v>443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495</v>
      </c>
      <c r="AB91" s="14">
        <v>495</v>
      </c>
      <c r="AC91" s="14">
        <v>0</v>
      </c>
    </row>
    <row r="92" spans="1:29" ht="13.5">
      <c r="A92" s="65" t="s">
        <v>165</v>
      </c>
      <c r="B92" s="66"/>
      <c r="C92" s="66"/>
      <c r="D92" s="14">
        <f aca="true" t="shared" si="16" ref="D92:AC92">SUM(D6:D91)</f>
        <v>853814</v>
      </c>
      <c r="E92" s="14">
        <f t="shared" si="16"/>
        <v>31564</v>
      </c>
      <c r="F92" s="14">
        <f t="shared" si="16"/>
        <v>31564</v>
      </c>
      <c r="G92" s="14">
        <f t="shared" si="16"/>
        <v>0</v>
      </c>
      <c r="H92" s="14">
        <f t="shared" si="16"/>
        <v>74916</v>
      </c>
      <c r="I92" s="14">
        <f t="shared" si="16"/>
        <v>74408</v>
      </c>
      <c r="J92" s="14">
        <f t="shared" si="16"/>
        <v>508</v>
      </c>
      <c r="K92" s="14">
        <f t="shared" si="16"/>
        <v>747334</v>
      </c>
      <c r="L92" s="14">
        <f t="shared" si="16"/>
        <v>344822</v>
      </c>
      <c r="M92" s="14">
        <f t="shared" si="16"/>
        <v>402512</v>
      </c>
      <c r="N92" s="14">
        <f t="shared" si="16"/>
        <v>915276</v>
      </c>
      <c r="O92" s="14">
        <f t="shared" si="16"/>
        <v>450856</v>
      </c>
      <c r="P92" s="14">
        <f t="shared" si="16"/>
        <v>442514</v>
      </c>
      <c r="Q92" s="14">
        <f t="shared" si="16"/>
        <v>8206</v>
      </c>
      <c r="R92" s="14">
        <f t="shared" si="16"/>
        <v>0</v>
      </c>
      <c r="S92" s="14">
        <f t="shared" si="16"/>
        <v>136</v>
      </c>
      <c r="T92" s="14">
        <f t="shared" si="16"/>
        <v>0</v>
      </c>
      <c r="U92" s="14">
        <f t="shared" si="16"/>
        <v>403347</v>
      </c>
      <c r="V92" s="14">
        <f t="shared" si="16"/>
        <v>390911</v>
      </c>
      <c r="W92" s="14">
        <f t="shared" si="16"/>
        <v>12238</v>
      </c>
      <c r="X92" s="14">
        <f t="shared" si="16"/>
        <v>0</v>
      </c>
      <c r="Y92" s="14">
        <f t="shared" si="16"/>
        <v>198</v>
      </c>
      <c r="Z92" s="14">
        <f t="shared" si="16"/>
        <v>0</v>
      </c>
      <c r="AA92" s="14">
        <f t="shared" si="16"/>
        <v>61073</v>
      </c>
      <c r="AB92" s="14">
        <f t="shared" si="16"/>
        <v>61073</v>
      </c>
      <c r="AC92" s="14">
        <f t="shared" si="16"/>
        <v>0</v>
      </c>
    </row>
  </sheetData>
  <mergeCells count="7">
    <mergeCell ref="H3:J3"/>
    <mergeCell ref="K3:M3"/>
    <mergeCell ref="A92:C92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2003-02-07T12:59:48Z</dcterms:modified>
  <cp:category/>
  <cp:version/>
  <cp:contentType/>
  <cp:contentStatus/>
</cp:coreProperties>
</file>