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'し尿処理の状況'!$A$2:$AC$105</definedName>
    <definedName name="_xlnm.Print_Area" localSheetId="0">'水洗化人口等'!$A$2:$U$106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<sst xmlns="http://schemas.openxmlformats.org/spreadsheetml/2006/main" count="1095" uniqueCount="249">
  <si>
    <t>福岡町</t>
  </si>
  <si>
    <t>美山町</t>
  </si>
  <si>
    <t>川上村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</si>
  <si>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</si>
  <si>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</si>
  <si>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</si>
  <si>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</si>
  <si>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</si>
  <si>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</si>
  <si>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</si>
  <si>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</si>
  <si>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</si>
  <si>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</si>
  <si>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</si>
  <si>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</si>
  <si>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</si>
  <si>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</si>
  <si>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</si>
  <si>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</si>
  <si>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</si>
  <si>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</si>
  <si>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</si>
  <si>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</si>
  <si>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</si>
  <si>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</si>
  <si>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</si>
  <si>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</si>
  <si>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</si>
  <si>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</si>
  <si>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</si>
  <si>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</si>
  <si>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</si>
  <si>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</si>
  <si>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</si>
  <si>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</si>
  <si>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</si>
  <si>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</si>
  <si>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</si>
  <si>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</si>
  <si>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</si>
  <si>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</si>
  <si>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</si>
  <si>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</si>
  <si>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</si>
  <si>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</si>
  <si>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</si>
  <si>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</si>
  <si>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</si>
  <si>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</si>
  <si>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</si>
  <si>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</si>
  <si>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</si>
  <si>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</si>
  <si>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</si>
  <si>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</si>
  <si>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</si>
  <si>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</si>
  <si>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</si>
  <si>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</si>
  <si>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</si>
  <si>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</si>
  <si>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</si>
  <si>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</si>
  <si>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</si>
  <si>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</si>
  <si>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</si>
  <si>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</si>
  <si>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</si>
  <si>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</si>
  <si>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</si>
  <si>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</si>
  <si>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</si>
  <si>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</si>
  <si>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</si>
  <si>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</si>
  <si>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</si>
  <si>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</si>
  <si>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</si>
  <si>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</si>
  <si>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</si>
  <si>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</si>
  <si>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</si>
  <si>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</si>
  <si>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</si>
  <si>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</si>
  <si>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</si>
  <si>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</si>
  <si>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</si>
  <si>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</si>
  <si>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</si>
  <si>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</si>
  <si>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</si>
  <si>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</si>
  <si>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</si>
  <si>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</si>
  <si>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</si>
  <si>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</si>
  <si>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</si>
  <si>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</si>
  <si>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</si>
  <si>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</si>
  <si>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</si>
  <si>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</si>
  <si>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</si>
  <si>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</si>
  <si>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</si>
  <si>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</si>
  <si>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</si>
  <si>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</si>
  <si>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</si>
  <si>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</si>
  <si>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</si>
  <si>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</si>
  <si>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</si>
  <si>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</si>
  <si>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</si>
  <si>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</si>
  <si>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</si>
  <si>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</si>
  <si>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</si>
  <si>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</si>
  <si>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</si>
  <si>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</si>
  <si>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</si>
  <si>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</si>
  <si>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</si>
  <si>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</si>
  <si>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</si>
  <si>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</si>
  <si>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</si>
  <si>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</si>
  <si>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</si>
  <si>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</si>
  <si>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</si>
  <si>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</si>
  <si>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</si>
  <si>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</si>
  <si>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</si>
  <si>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</si>
  <si>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</si>
  <si>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</si>
  <si>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</si>
  <si>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</si>
  <si>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</si>
  <si>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</si>
  <si>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</si>
  <si>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</si>
  <si>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</si>
  <si>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</si>
  <si>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</si>
  <si>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</si>
  <si>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</si>
  <si>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</si>
  <si>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</si>
  <si>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</si>
  <si>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</si>
  <si>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</si>
  <si>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</si>
  <si>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</si>
  <si>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</si>
  <si>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</si>
  <si>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</si>
  <si>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</si>
  <si>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</si>
  <si>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</si>
  <si>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</si>
  <si>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</si>
  <si>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</si>
  <si>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</si>
  <si>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</si>
  <si>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</si>
  <si>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</si>
  <si>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</si>
  <si>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</si>
  <si>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</si>
  <si>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</si>
  <si>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</si>
  <si>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</si>
  <si>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</si>
  <si>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</si>
  <si>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</si>
  <si>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</si>
  <si>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</si>
  <si>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</si>
  <si>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</si>
  <si>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</si>
  <si>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</si>
  <si>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</si>
  <si>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</si>
  <si>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</si>
  <si>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</si>
  <si>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</si>
  <si>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</si>
  <si>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</si>
  <si>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</si>
  <si>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</si>
  <si>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</si>
  <si>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</si>
  <si>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</si>
  <si>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</si>
  <si>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</si>
  <si>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</si>
  <si>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</si>
  <si>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</si>
  <si>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</si>
  <si>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</si>
  <si>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</si>
  <si>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</si>
  <si>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</si>
  <si>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</si>
  <si>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</si>
  <si>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</si>
  <si>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</si>
  <si>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</si>
  <si>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</si>
  <si>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</si>
  <si>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</si>
  <si>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</si>
  <si>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</si>
  <si>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</si>
  <si>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</si>
  <si>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</si>
  <si>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</si>
  <si>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</si>
  <si>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</si>
  <si>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</si>
  <si>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</si>
  <si>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</si>
  <si>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</si>
  <si>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</si>
  <si>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</si>
  <si>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</si>
  <si>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</si>
  <si>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</si>
  <si>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</si>
  <si>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</si>
  <si>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</si>
  <si>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</si>
  <si>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大野町</t>
  </si>
  <si>
    <t>池田町</t>
  </si>
  <si>
    <t>大和町</t>
  </si>
  <si>
    <t>小坂町</t>
  </si>
  <si>
    <t>神岡町</t>
  </si>
  <si>
    <t>金山町</t>
  </si>
  <si>
    <t>朝日村</t>
  </si>
  <si>
    <t>八幡町</t>
  </si>
  <si>
    <t>平田町</t>
  </si>
  <si>
    <t>柳津町</t>
  </si>
  <si>
    <t>川島町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</si>
</sst>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209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211</v>
      </c>
      <c r="B2" s="49" t="s">
        <v>212</v>
      </c>
      <c r="C2" s="52" t="s">
        <v>213</v>
      </c>
      <c r="D2" s="5" t="s">
        <v>214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215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216</v>
      </c>
      <c r="F3" s="27"/>
      <c r="G3" s="27"/>
      <c r="H3" s="31"/>
      <c r="I3" s="7" t="s">
        <v>217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218</v>
      </c>
      <c r="F4" s="36" t="s">
        <v>219</v>
      </c>
      <c r="G4" s="36" t="s">
        <v>220</v>
      </c>
      <c r="H4" s="36" t="s">
        <v>221</v>
      </c>
      <c r="I4" s="6" t="s">
        <v>218</v>
      </c>
      <c r="J4" s="36" t="s">
        <v>222</v>
      </c>
      <c r="K4" s="36" t="s">
        <v>223</v>
      </c>
      <c r="L4" s="36" t="s">
        <v>224</v>
      </c>
      <c r="M4" s="36" t="s">
        <v>225</v>
      </c>
      <c r="N4" s="36" t="s">
        <v>226</v>
      </c>
      <c r="O4" s="40" t="s">
        <v>227</v>
      </c>
      <c r="P4" s="8"/>
      <c r="Q4" s="36" t="s">
        <v>228</v>
      </c>
      <c r="R4" s="36" t="s">
        <v>229</v>
      </c>
      <c r="S4" s="36" t="s">
        <v>230</v>
      </c>
      <c r="T4" s="38" t="s">
        <v>231</v>
      </c>
      <c r="U4" s="38" t="s">
        <v>232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233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234</v>
      </c>
      <c r="E6" s="10" t="s">
        <v>234</v>
      </c>
      <c r="F6" s="11" t="s">
        <v>235</v>
      </c>
      <c r="G6" s="10" t="s">
        <v>234</v>
      </c>
      <c r="H6" s="10" t="s">
        <v>234</v>
      </c>
      <c r="I6" s="10" t="s">
        <v>234</v>
      </c>
      <c r="J6" s="11" t="s">
        <v>235</v>
      </c>
      <c r="K6" s="10" t="s">
        <v>234</v>
      </c>
      <c r="L6" s="11" t="s">
        <v>235</v>
      </c>
      <c r="M6" s="10" t="s">
        <v>234</v>
      </c>
      <c r="N6" s="11" t="s">
        <v>235</v>
      </c>
      <c r="O6" s="10" t="s">
        <v>234</v>
      </c>
      <c r="P6" s="10" t="s">
        <v>234</v>
      </c>
      <c r="Q6" s="11" t="s">
        <v>235</v>
      </c>
      <c r="R6" s="45"/>
      <c r="S6" s="45"/>
      <c r="T6" s="45"/>
      <c r="U6" s="39"/>
    </row>
    <row r="7" spans="1:21" ht="13.5">
      <c r="A7" s="25" t="s">
        <v>3</v>
      </c>
      <c r="B7" s="25" t="s">
        <v>4</v>
      </c>
      <c r="C7" s="26" t="s">
        <v>5</v>
      </c>
      <c r="D7" s="12">
        <f>E7+I7</f>
        <v>402457</v>
      </c>
      <c r="E7" s="12">
        <f>G7+H7</f>
        <v>18111</v>
      </c>
      <c r="F7" s="13">
        <f aca="true" t="shared" si="0" ref="F7:F49">E7/D7*100</f>
        <v>4.500108086081246</v>
      </c>
      <c r="G7" s="14">
        <v>18080</v>
      </c>
      <c r="H7" s="14">
        <v>31</v>
      </c>
      <c r="I7" s="12">
        <f>K7+M7+O7</f>
        <v>384346</v>
      </c>
      <c r="J7" s="13">
        <f aca="true" t="shared" si="1" ref="J7:J49">I7/D7*100</f>
        <v>95.49989191391876</v>
      </c>
      <c r="K7" s="14">
        <v>272463</v>
      </c>
      <c r="L7" s="13">
        <f aca="true" t="shared" si="2" ref="L7:L49">K7/D7*100</f>
        <v>67.69990334371126</v>
      </c>
      <c r="M7" s="14">
        <v>0</v>
      </c>
      <c r="N7" s="13">
        <f aca="true" t="shared" si="3" ref="N7:N49">M7/D7*100</f>
        <v>0</v>
      </c>
      <c r="O7" s="14">
        <v>111883</v>
      </c>
      <c r="P7" s="14">
        <v>22046</v>
      </c>
      <c r="Q7" s="13">
        <f>O7/D7*100</f>
        <v>27.7999885702075</v>
      </c>
      <c r="R7" s="15" t="s">
        <v>237</v>
      </c>
      <c r="S7" s="15" t="s">
        <v>236</v>
      </c>
      <c r="T7" s="15" t="s">
        <v>237</v>
      </c>
      <c r="U7" s="15" t="s">
        <v>237</v>
      </c>
    </row>
    <row r="8" spans="1:21" ht="13.5">
      <c r="A8" s="25" t="s">
        <v>3</v>
      </c>
      <c r="B8" s="25" t="s">
        <v>6</v>
      </c>
      <c r="C8" s="26" t="s">
        <v>7</v>
      </c>
      <c r="D8" s="12">
        <f>E8+I8</f>
        <v>148825</v>
      </c>
      <c r="E8" s="12">
        <f>G8+H8</f>
        <v>10169</v>
      </c>
      <c r="F8" s="13">
        <f t="shared" si="0"/>
        <v>6.832857382832186</v>
      </c>
      <c r="G8" s="14">
        <v>10069</v>
      </c>
      <c r="H8" s="14">
        <v>100</v>
      </c>
      <c r="I8" s="12">
        <f>K8+M8+O8</f>
        <v>138656</v>
      </c>
      <c r="J8" s="13">
        <f t="shared" si="1"/>
        <v>93.16714261716783</v>
      </c>
      <c r="K8" s="14">
        <v>74238</v>
      </c>
      <c r="L8" s="13">
        <f t="shared" si="2"/>
        <v>49.882748194187805</v>
      </c>
      <c r="M8" s="14">
        <v>1216</v>
      </c>
      <c r="N8" s="13">
        <f t="shared" si="3"/>
        <v>0.8170670250293969</v>
      </c>
      <c r="O8" s="14">
        <v>63202</v>
      </c>
      <c r="P8" s="14">
        <v>8231</v>
      </c>
      <c r="Q8" s="13">
        <f>O8/D8*100</f>
        <v>42.46732739795061</v>
      </c>
      <c r="R8" s="15" t="s">
        <v>237</v>
      </c>
      <c r="S8" s="15" t="s">
        <v>236</v>
      </c>
      <c r="T8" s="15" t="s">
        <v>237</v>
      </c>
      <c r="U8" s="15" t="s">
        <v>237</v>
      </c>
    </row>
    <row r="9" spans="1:21" ht="13.5">
      <c r="A9" s="25" t="s">
        <v>3</v>
      </c>
      <c r="B9" s="25" t="s">
        <v>8</v>
      </c>
      <c r="C9" s="26" t="s">
        <v>9</v>
      </c>
      <c r="D9" s="12">
        <f aca="true" t="shared" si="4" ref="D9:D72">E9+I9</f>
        <v>66674</v>
      </c>
      <c r="E9" s="12">
        <f aca="true" t="shared" si="5" ref="E9:E72">G9+H9</f>
        <v>16552</v>
      </c>
      <c r="F9" s="13">
        <f t="shared" si="0"/>
        <v>24.825269220385756</v>
      </c>
      <c r="G9" s="14">
        <v>16552</v>
      </c>
      <c r="H9" s="14">
        <v>0</v>
      </c>
      <c r="I9" s="12">
        <f aca="true" t="shared" si="6" ref="I9:I72">K9+M9+O9</f>
        <v>50122</v>
      </c>
      <c r="J9" s="13">
        <f t="shared" si="1"/>
        <v>75.17473077961424</v>
      </c>
      <c r="K9" s="14">
        <v>42691</v>
      </c>
      <c r="L9" s="13">
        <f t="shared" si="2"/>
        <v>64.02945675975643</v>
      </c>
      <c r="M9" s="14">
        <v>0</v>
      </c>
      <c r="N9" s="13">
        <f t="shared" si="3"/>
        <v>0</v>
      </c>
      <c r="O9" s="14">
        <v>7431</v>
      </c>
      <c r="P9" s="14">
        <v>6197</v>
      </c>
      <c r="Q9" s="13">
        <f aca="true" t="shared" si="7" ref="Q9:Q72">O9/D9*100</f>
        <v>11.145274019857816</v>
      </c>
      <c r="R9" s="15" t="s">
        <v>236</v>
      </c>
      <c r="S9" s="15" t="s">
        <v>237</v>
      </c>
      <c r="T9" s="15" t="s">
        <v>237</v>
      </c>
      <c r="U9" s="15" t="s">
        <v>237</v>
      </c>
    </row>
    <row r="10" spans="1:21" ht="13.5">
      <c r="A10" s="25" t="s">
        <v>3</v>
      </c>
      <c r="B10" s="25" t="s">
        <v>10</v>
      </c>
      <c r="C10" s="26" t="s">
        <v>11</v>
      </c>
      <c r="D10" s="12">
        <f t="shared" si="4"/>
        <v>105232</v>
      </c>
      <c r="E10" s="12">
        <f t="shared" si="5"/>
        <v>7706</v>
      </c>
      <c r="F10" s="13">
        <f t="shared" si="0"/>
        <v>7.322867568800365</v>
      </c>
      <c r="G10" s="14">
        <v>7701</v>
      </c>
      <c r="H10" s="14">
        <v>5</v>
      </c>
      <c r="I10" s="12">
        <f t="shared" si="6"/>
        <v>97526</v>
      </c>
      <c r="J10" s="13">
        <f t="shared" si="1"/>
        <v>92.67713243119964</v>
      </c>
      <c r="K10" s="14">
        <v>62124</v>
      </c>
      <c r="L10" s="13">
        <f t="shared" si="2"/>
        <v>59.035274441234606</v>
      </c>
      <c r="M10" s="14">
        <v>0</v>
      </c>
      <c r="N10" s="13">
        <f t="shared" si="3"/>
        <v>0</v>
      </c>
      <c r="O10" s="14">
        <v>35402</v>
      </c>
      <c r="P10" s="14">
        <v>26838</v>
      </c>
      <c r="Q10" s="13">
        <f t="shared" si="7"/>
        <v>33.64185798996503</v>
      </c>
      <c r="R10" s="15" t="s">
        <v>237</v>
      </c>
      <c r="S10" s="15" t="s">
        <v>236</v>
      </c>
      <c r="T10" s="15" t="s">
        <v>237</v>
      </c>
      <c r="U10" s="15" t="s">
        <v>237</v>
      </c>
    </row>
    <row r="11" spans="1:21" ht="13.5">
      <c r="A11" s="25" t="s">
        <v>3</v>
      </c>
      <c r="B11" s="25" t="s">
        <v>12</v>
      </c>
      <c r="C11" s="26" t="s">
        <v>13</v>
      </c>
      <c r="D11" s="12">
        <f t="shared" si="4"/>
        <v>74420</v>
      </c>
      <c r="E11" s="12">
        <f t="shared" si="5"/>
        <v>3314</v>
      </c>
      <c r="F11" s="13">
        <f t="shared" si="0"/>
        <v>4.453104004299919</v>
      </c>
      <c r="G11" s="14">
        <v>3314</v>
      </c>
      <c r="H11" s="14">
        <v>0</v>
      </c>
      <c r="I11" s="12">
        <f t="shared" si="6"/>
        <v>71106</v>
      </c>
      <c r="J11" s="13">
        <f t="shared" si="1"/>
        <v>95.54689599570008</v>
      </c>
      <c r="K11" s="14">
        <v>65151</v>
      </c>
      <c r="L11" s="13">
        <f t="shared" si="2"/>
        <v>87.54501478097285</v>
      </c>
      <c r="M11" s="14">
        <v>0</v>
      </c>
      <c r="N11" s="13">
        <f t="shared" si="3"/>
        <v>0</v>
      </c>
      <c r="O11" s="14">
        <v>5955</v>
      </c>
      <c r="P11" s="14">
        <v>5643</v>
      </c>
      <c r="Q11" s="13">
        <f t="shared" si="7"/>
        <v>8.001881214727224</v>
      </c>
      <c r="R11" s="15" t="s">
        <v>236</v>
      </c>
      <c r="S11" s="15" t="s">
        <v>237</v>
      </c>
      <c r="T11" s="15" t="s">
        <v>237</v>
      </c>
      <c r="U11" s="15" t="s">
        <v>237</v>
      </c>
    </row>
    <row r="12" spans="1:21" ht="13.5">
      <c r="A12" s="25" t="s">
        <v>3</v>
      </c>
      <c r="B12" s="25" t="s">
        <v>14</v>
      </c>
      <c r="C12" s="26" t="s">
        <v>15</v>
      </c>
      <c r="D12" s="12">
        <f t="shared" si="4"/>
        <v>55734</v>
      </c>
      <c r="E12" s="12">
        <f t="shared" si="5"/>
        <v>25054</v>
      </c>
      <c r="F12" s="13">
        <f t="shared" si="0"/>
        <v>44.9528115692396</v>
      </c>
      <c r="G12" s="14">
        <v>24458</v>
      </c>
      <c r="H12" s="14">
        <v>596</v>
      </c>
      <c r="I12" s="12">
        <f t="shared" si="6"/>
        <v>30680</v>
      </c>
      <c r="J12" s="13">
        <f t="shared" si="1"/>
        <v>55.0471884307604</v>
      </c>
      <c r="K12" s="14">
        <v>14508</v>
      </c>
      <c r="L12" s="13">
        <f t="shared" si="2"/>
        <v>26.030789105393477</v>
      </c>
      <c r="M12" s="14">
        <v>0</v>
      </c>
      <c r="N12" s="13">
        <f t="shared" si="3"/>
        <v>0</v>
      </c>
      <c r="O12" s="14">
        <v>16172</v>
      </c>
      <c r="P12" s="14">
        <v>12655</v>
      </c>
      <c r="Q12" s="13">
        <f t="shared" si="7"/>
        <v>29.01639932536692</v>
      </c>
      <c r="R12" s="15" t="s">
        <v>236</v>
      </c>
      <c r="S12" s="15" t="s">
        <v>237</v>
      </c>
      <c r="T12" s="15" t="s">
        <v>237</v>
      </c>
      <c r="U12" s="15" t="s">
        <v>237</v>
      </c>
    </row>
    <row r="13" spans="1:21" ht="13.5">
      <c r="A13" s="25" t="s">
        <v>3</v>
      </c>
      <c r="B13" s="25" t="s">
        <v>16</v>
      </c>
      <c r="C13" s="26" t="s">
        <v>17</v>
      </c>
      <c r="D13" s="12">
        <f t="shared" si="4"/>
        <v>25429</v>
      </c>
      <c r="E13" s="12">
        <f t="shared" si="5"/>
        <v>6751</v>
      </c>
      <c r="F13" s="13">
        <f t="shared" si="0"/>
        <v>26.548428959062488</v>
      </c>
      <c r="G13" s="14">
        <v>6684</v>
      </c>
      <c r="H13" s="14">
        <v>67</v>
      </c>
      <c r="I13" s="12">
        <f t="shared" si="6"/>
        <v>18678</v>
      </c>
      <c r="J13" s="13">
        <f t="shared" si="1"/>
        <v>73.45157104093751</v>
      </c>
      <c r="K13" s="14">
        <v>2368</v>
      </c>
      <c r="L13" s="13">
        <f t="shared" si="2"/>
        <v>9.312202603326911</v>
      </c>
      <c r="M13" s="14">
        <v>0</v>
      </c>
      <c r="N13" s="13">
        <f t="shared" si="3"/>
        <v>0</v>
      </c>
      <c r="O13" s="14">
        <v>16310</v>
      </c>
      <c r="P13" s="14">
        <v>6423</v>
      </c>
      <c r="Q13" s="13">
        <f t="shared" si="7"/>
        <v>64.1393684376106</v>
      </c>
      <c r="R13" s="15" t="s">
        <v>237</v>
      </c>
      <c r="S13" s="15" t="s">
        <v>236</v>
      </c>
      <c r="T13" s="15" t="s">
        <v>237</v>
      </c>
      <c r="U13" s="15" t="s">
        <v>237</v>
      </c>
    </row>
    <row r="14" spans="1:21" ht="13.5">
      <c r="A14" s="25" t="s">
        <v>3</v>
      </c>
      <c r="B14" s="25" t="s">
        <v>18</v>
      </c>
      <c r="C14" s="26" t="s">
        <v>19</v>
      </c>
      <c r="D14" s="12">
        <f t="shared" si="4"/>
        <v>41664</v>
      </c>
      <c r="E14" s="12">
        <f t="shared" si="5"/>
        <v>13226</v>
      </c>
      <c r="F14" s="13">
        <f t="shared" si="0"/>
        <v>31.74443164362519</v>
      </c>
      <c r="G14" s="14">
        <v>13226</v>
      </c>
      <c r="H14" s="14">
        <v>0</v>
      </c>
      <c r="I14" s="12">
        <f t="shared" si="6"/>
        <v>28438</v>
      </c>
      <c r="J14" s="13">
        <f t="shared" si="1"/>
        <v>68.25556835637481</v>
      </c>
      <c r="K14" s="14">
        <v>19796</v>
      </c>
      <c r="L14" s="13">
        <f t="shared" si="2"/>
        <v>47.513440860215056</v>
      </c>
      <c r="M14" s="14">
        <v>0</v>
      </c>
      <c r="N14" s="13">
        <f t="shared" si="3"/>
        <v>0</v>
      </c>
      <c r="O14" s="14">
        <v>8642</v>
      </c>
      <c r="P14" s="14">
        <v>4049</v>
      </c>
      <c r="Q14" s="13">
        <f t="shared" si="7"/>
        <v>20.742127496159753</v>
      </c>
      <c r="R14" s="15" t="s">
        <v>236</v>
      </c>
      <c r="S14" s="15" t="s">
        <v>237</v>
      </c>
      <c r="T14" s="15" t="s">
        <v>237</v>
      </c>
      <c r="U14" s="15" t="s">
        <v>237</v>
      </c>
    </row>
    <row r="15" spans="1:21" ht="13.5">
      <c r="A15" s="25" t="s">
        <v>3</v>
      </c>
      <c r="B15" s="25" t="s">
        <v>20</v>
      </c>
      <c r="C15" s="26" t="s">
        <v>21</v>
      </c>
      <c r="D15" s="12">
        <f t="shared" si="4"/>
        <v>65833</v>
      </c>
      <c r="E15" s="12">
        <f t="shared" si="5"/>
        <v>10986</v>
      </c>
      <c r="F15" s="13">
        <f t="shared" si="0"/>
        <v>16.68767943128826</v>
      </c>
      <c r="G15" s="14">
        <v>10986</v>
      </c>
      <c r="H15" s="14">
        <v>0</v>
      </c>
      <c r="I15" s="12">
        <f t="shared" si="6"/>
        <v>54847</v>
      </c>
      <c r="J15" s="13">
        <f t="shared" si="1"/>
        <v>83.31232056871174</v>
      </c>
      <c r="K15" s="14">
        <v>1600</v>
      </c>
      <c r="L15" s="13">
        <f t="shared" si="2"/>
        <v>2.430392052617988</v>
      </c>
      <c r="M15" s="14">
        <v>0</v>
      </c>
      <c r="N15" s="13">
        <f t="shared" si="3"/>
        <v>0</v>
      </c>
      <c r="O15" s="14">
        <v>53247</v>
      </c>
      <c r="P15" s="14">
        <v>7651</v>
      </c>
      <c r="Q15" s="13">
        <f t="shared" si="7"/>
        <v>80.88192851609375</v>
      </c>
      <c r="R15" s="15" t="s">
        <v>236</v>
      </c>
      <c r="S15" s="15" t="s">
        <v>237</v>
      </c>
      <c r="T15" s="15" t="s">
        <v>237</v>
      </c>
      <c r="U15" s="15" t="s">
        <v>237</v>
      </c>
    </row>
    <row r="16" spans="1:21" ht="13.5">
      <c r="A16" s="25" t="s">
        <v>3</v>
      </c>
      <c r="B16" s="25" t="s">
        <v>22</v>
      </c>
      <c r="C16" s="26" t="s">
        <v>23</v>
      </c>
      <c r="D16" s="12">
        <f t="shared" si="4"/>
        <v>36049</v>
      </c>
      <c r="E16" s="12">
        <f t="shared" si="5"/>
        <v>15450</v>
      </c>
      <c r="F16" s="13">
        <f t="shared" si="0"/>
        <v>42.85833171516547</v>
      </c>
      <c r="G16" s="14">
        <v>14712</v>
      </c>
      <c r="H16" s="14">
        <v>738</v>
      </c>
      <c r="I16" s="12">
        <f t="shared" si="6"/>
        <v>20599</v>
      </c>
      <c r="J16" s="13">
        <f t="shared" si="1"/>
        <v>57.14166828483454</v>
      </c>
      <c r="K16" s="14">
        <v>16497</v>
      </c>
      <c r="L16" s="13">
        <f t="shared" si="2"/>
        <v>45.76271186440678</v>
      </c>
      <c r="M16" s="14">
        <v>0</v>
      </c>
      <c r="N16" s="13">
        <f t="shared" si="3"/>
        <v>0</v>
      </c>
      <c r="O16" s="14">
        <v>4102</v>
      </c>
      <c r="P16" s="14">
        <v>3791</v>
      </c>
      <c r="Q16" s="13">
        <f t="shared" si="7"/>
        <v>11.37895642042775</v>
      </c>
      <c r="R16" s="15" t="s">
        <v>236</v>
      </c>
      <c r="S16" s="15" t="s">
        <v>237</v>
      </c>
      <c r="T16" s="15" t="s">
        <v>237</v>
      </c>
      <c r="U16" s="15" t="s">
        <v>237</v>
      </c>
    </row>
    <row r="17" spans="1:21" ht="13.5">
      <c r="A17" s="25" t="s">
        <v>3</v>
      </c>
      <c r="B17" s="25" t="s">
        <v>24</v>
      </c>
      <c r="C17" s="26" t="s">
        <v>25</v>
      </c>
      <c r="D17" s="12">
        <f t="shared" si="4"/>
        <v>47009</v>
      </c>
      <c r="E17" s="12">
        <f t="shared" si="5"/>
        <v>16460</v>
      </c>
      <c r="F17" s="13">
        <f t="shared" si="0"/>
        <v>35.01457167776383</v>
      </c>
      <c r="G17" s="14">
        <v>16460</v>
      </c>
      <c r="H17" s="14">
        <v>0</v>
      </c>
      <c r="I17" s="12">
        <f t="shared" si="6"/>
        <v>30549</v>
      </c>
      <c r="J17" s="13">
        <f t="shared" si="1"/>
        <v>64.98542832223617</v>
      </c>
      <c r="K17" s="14">
        <v>14837</v>
      </c>
      <c r="L17" s="13">
        <f t="shared" si="2"/>
        <v>31.562041311238275</v>
      </c>
      <c r="M17" s="14">
        <v>0</v>
      </c>
      <c r="N17" s="13">
        <f t="shared" si="3"/>
        <v>0</v>
      </c>
      <c r="O17" s="14">
        <v>15712</v>
      </c>
      <c r="P17" s="14">
        <v>10562</v>
      </c>
      <c r="Q17" s="13">
        <f t="shared" si="7"/>
        <v>33.4233870109979</v>
      </c>
      <c r="R17" s="15" t="s">
        <v>236</v>
      </c>
      <c r="S17" s="15" t="s">
        <v>237</v>
      </c>
      <c r="T17" s="15" t="s">
        <v>237</v>
      </c>
      <c r="U17" s="15" t="s">
        <v>237</v>
      </c>
    </row>
    <row r="18" spans="1:21" ht="13.5">
      <c r="A18" s="25" t="s">
        <v>3</v>
      </c>
      <c r="B18" s="25" t="s">
        <v>26</v>
      </c>
      <c r="C18" s="26" t="s">
        <v>27</v>
      </c>
      <c r="D18" s="12">
        <f t="shared" si="4"/>
        <v>63641</v>
      </c>
      <c r="E18" s="12">
        <f t="shared" si="5"/>
        <v>20400</v>
      </c>
      <c r="F18" s="13">
        <f t="shared" si="0"/>
        <v>32.05480743545827</v>
      </c>
      <c r="G18" s="14">
        <v>20330</v>
      </c>
      <c r="H18" s="14">
        <v>70</v>
      </c>
      <c r="I18" s="12">
        <f t="shared" si="6"/>
        <v>43241</v>
      </c>
      <c r="J18" s="13">
        <f t="shared" si="1"/>
        <v>67.94519256454173</v>
      </c>
      <c r="K18" s="14">
        <v>32355</v>
      </c>
      <c r="L18" s="13">
        <f t="shared" si="2"/>
        <v>50.83986738109081</v>
      </c>
      <c r="M18" s="14">
        <v>0</v>
      </c>
      <c r="N18" s="13">
        <f t="shared" si="3"/>
        <v>0</v>
      </c>
      <c r="O18" s="14">
        <v>10886</v>
      </c>
      <c r="P18" s="14">
        <v>4340</v>
      </c>
      <c r="Q18" s="13">
        <f t="shared" si="7"/>
        <v>17.10532518345092</v>
      </c>
      <c r="R18" s="15" t="s">
        <v>236</v>
      </c>
      <c r="S18" s="15" t="s">
        <v>237</v>
      </c>
      <c r="T18" s="15" t="s">
        <v>237</v>
      </c>
      <c r="U18" s="15" t="s">
        <v>237</v>
      </c>
    </row>
    <row r="19" spans="1:21" ht="13.5">
      <c r="A19" s="25" t="s">
        <v>3</v>
      </c>
      <c r="B19" s="25" t="s">
        <v>28</v>
      </c>
      <c r="C19" s="26" t="s">
        <v>29</v>
      </c>
      <c r="D19" s="12">
        <f t="shared" si="4"/>
        <v>133637</v>
      </c>
      <c r="E19" s="12">
        <f t="shared" si="5"/>
        <v>19307</v>
      </c>
      <c r="F19" s="13">
        <f t="shared" si="0"/>
        <v>14.447346169099875</v>
      </c>
      <c r="G19" s="14">
        <v>19307</v>
      </c>
      <c r="H19" s="14">
        <v>0</v>
      </c>
      <c r="I19" s="12">
        <f t="shared" si="6"/>
        <v>114330</v>
      </c>
      <c r="J19" s="13">
        <f t="shared" si="1"/>
        <v>85.55265383090013</v>
      </c>
      <c r="K19" s="14">
        <v>49476</v>
      </c>
      <c r="L19" s="13">
        <f t="shared" si="2"/>
        <v>37.02268084437693</v>
      </c>
      <c r="M19" s="14">
        <v>0</v>
      </c>
      <c r="N19" s="13">
        <f t="shared" si="3"/>
        <v>0</v>
      </c>
      <c r="O19" s="14">
        <v>64854</v>
      </c>
      <c r="P19" s="14">
        <v>15187</v>
      </c>
      <c r="Q19" s="13">
        <f t="shared" si="7"/>
        <v>48.5299729865232</v>
      </c>
      <c r="R19" s="15" t="s">
        <v>236</v>
      </c>
      <c r="S19" s="15" t="s">
        <v>237</v>
      </c>
      <c r="T19" s="15" t="s">
        <v>237</v>
      </c>
      <c r="U19" s="15" t="s">
        <v>237</v>
      </c>
    </row>
    <row r="20" spans="1:21" ht="13.5">
      <c r="A20" s="25" t="s">
        <v>3</v>
      </c>
      <c r="B20" s="25" t="s">
        <v>30</v>
      </c>
      <c r="C20" s="26" t="s">
        <v>31</v>
      </c>
      <c r="D20" s="12">
        <f t="shared" si="4"/>
        <v>90924</v>
      </c>
      <c r="E20" s="12">
        <f t="shared" si="5"/>
        <v>15526</v>
      </c>
      <c r="F20" s="13">
        <f t="shared" si="0"/>
        <v>17.075799568870707</v>
      </c>
      <c r="G20" s="14">
        <v>15526</v>
      </c>
      <c r="H20" s="14">
        <v>0</v>
      </c>
      <c r="I20" s="12">
        <f t="shared" si="6"/>
        <v>75398</v>
      </c>
      <c r="J20" s="13">
        <f t="shared" si="1"/>
        <v>82.9242004311293</v>
      </c>
      <c r="K20" s="14">
        <v>31071</v>
      </c>
      <c r="L20" s="13">
        <f t="shared" si="2"/>
        <v>34.172495710703444</v>
      </c>
      <c r="M20" s="14">
        <v>0</v>
      </c>
      <c r="N20" s="13">
        <f t="shared" si="3"/>
        <v>0</v>
      </c>
      <c r="O20" s="14">
        <v>44327</v>
      </c>
      <c r="P20" s="14">
        <v>28214</v>
      </c>
      <c r="Q20" s="13">
        <f t="shared" si="7"/>
        <v>48.75170472042585</v>
      </c>
      <c r="R20" s="15" t="s">
        <v>236</v>
      </c>
      <c r="S20" s="15" t="s">
        <v>237</v>
      </c>
      <c r="T20" s="15" t="s">
        <v>237</v>
      </c>
      <c r="U20" s="15" t="s">
        <v>237</v>
      </c>
    </row>
    <row r="21" spans="1:21" ht="13.5">
      <c r="A21" s="25" t="s">
        <v>3</v>
      </c>
      <c r="B21" s="25" t="s">
        <v>32</v>
      </c>
      <c r="C21" s="26" t="s">
        <v>248</v>
      </c>
      <c r="D21" s="12">
        <f t="shared" si="4"/>
        <v>9837</v>
      </c>
      <c r="E21" s="12">
        <f t="shared" si="5"/>
        <v>3429</v>
      </c>
      <c r="F21" s="13">
        <f t="shared" si="0"/>
        <v>34.85818847209515</v>
      </c>
      <c r="G21" s="14">
        <v>3429</v>
      </c>
      <c r="H21" s="14">
        <v>0</v>
      </c>
      <c r="I21" s="12">
        <f t="shared" si="6"/>
        <v>6408</v>
      </c>
      <c r="J21" s="13">
        <f t="shared" si="1"/>
        <v>65.14181152790485</v>
      </c>
      <c r="K21" s="14">
        <v>2245</v>
      </c>
      <c r="L21" s="13">
        <f t="shared" si="2"/>
        <v>22.82199857680187</v>
      </c>
      <c r="M21" s="14">
        <v>0</v>
      </c>
      <c r="N21" s="13">
        <f t="shared" si="3"/>
        <v>0</v>
      </c>
      <c r="O21" s="14">
        <v>4163</v>
      </c>
      <c r="P21" s="14">
        <v>665</v>
      </c>
      <c r="Q21" s="13">
        <f t="shared" si="7"/>
        <v>42.31981295110298</v>
      </c>
      <c r="R21" s="15" t="s">
        <v>236</v>
      </c>
      <c r="S21" s="15" t="s">
        <v>237</v>
      </c>
      <c r="T21" s="15" t="s">
        <v>237</v>
      </c>
      <c r="U21" s="15" t="s">
        <v>237</v>
      </c>
    </row>
    <row r="22" spans="1:21" ht="13.5">
      <c r="A22" s="25" t="s">
        <v>3</v>
      </c>
      <c r="B22" s="25" t="s">
        <v>33</v>
      </c>
      <c r="C22" s="26" t="s">
        <v>34</v>
      </c>
      <c r="D22" s="12">
        <f t="shared" si="4"/>
        <v>22222</v>
      </c>
      <c r="E22" s="12">
        <f t="shared" si="5"/>
        <v>3160</v>
      </c>
      <c r="F22" s="13">
        <f t="shared" si="0"/>
        <v>14.220142201422014</v>
      </c>
      <c r="G22" s="14">
        <v>3160</v>
      </c>
      <c r="H22" s="14">
        <v>0</v>
      </c>
      <c r="I22" s="12">
        <f t="shared" si="6"/>
        <v>19062</v>
      </c>
      <c r="J22" s="13">
        <f t="shared" si="1"/>
        <v>85.77985779857798</v>
      </c>
      <c r="K22" s="14">
        <v>11128</v>
      </c>
      <c r="L22" s="13">
        <f t="shared" si="2"/>
        <v>50.07650076500765</v>
      </c>
      <c r="M22" s="14">
        <v>0</v>
      </c>
      <c r="N22" s="13">
        <f t="shared" si="3"/>
        <v>0</v>
      </c>
      <c r="O22" s="14">
        <v>7934</v>
      </c>
      <c r="P22" s="14">
        <v>2734</v>
      </c>
      <c r="Q22" s="13">
        <f t="shared" si="7"/>
        <v>35.703357033570335</v>
      </c>
      <c r="R22" s="15" t="s">
        <v>236</v>
      </c>
      <c r="S22" s="15" t="s">
        <v>237</v>
      </c>
      <c r="T22" s="15" t="s">
        <v>237</v>
      </c>
      <c r="U22" s="15" t="s">
        <v>237</v>
      </c>
    </row>
    <row r="23" spans="1:21" ht="13.5">
      <c r="A23" s="25" t="s">
        <v>3</v>
      </c>
      <c r="B23" s="25" t="s">
        <v>35</v>
      </c>
      <c r="C23" s="26" t="s">
        <v>36</v>
      </c>
      <c r="D23" s="12">
        <f t="shared" si="4"/>
        <v>21702</v>
      </c>
      <c r="E23" s="12">
        <f t="shared" si="5"/>
        <v>4272</v>
      </c>
      <c r="F23" s="13">
        <f t="shared" si="0"/>
        <v>19.68482167542162</v>
      </c>
      <c r="G23" s="14">
        <v>4272</v>
      </c>
      <c r="H23" s="14">
        <v>0</v>
      </c>
      <c r="I23" s="12">
        <f t="shared" si="6"/>
        <v>17430</v>
      </c>
      <c r="J23" s="13">
        <f t="shared" si="1"/>
        <v>80.31517832457838</v>
      </c>
      <c r="K23" s="14">
        <v>9551</v>
      </c>
      <c r="L23" s="13">
        <f t="shared" si="2"/>
        <v>44.00976868491383</v>
      </c>
      <c r="M23" s="14">
        <v>0</v>
      </c>
      <c r="N23" s="13">
        <f t="shared" si="3"/>
        <v>0</v>
      </c>
      <c r="O23" s="14">
        <v>7879</v>
      </c>
      <c r="P23" s="14">
        <v>392</v>
      </c>
      <c r="Q23" s="13">
        <f t="shared" si="7"/>
        <v>36.305409639664546</v>
      </c>
      <c r="R23" s="15" t="s">
        <v>236</v>
      </c>
      <c r="S23" s="15" t="s">
        <v>237</v>
      </c>
      <c r="T23" s="15" t="s">
        <v>237</v>
      </c>
      <c r="U23" s="15" t="s">
        <v>237</v>
      </c>
    </row>
    <row r="24" spans="1:21" ht="13.5">
      <c r="A24" s="25" t="s">
        <v>3</v>
      </c>
      <c r="B24" s="25" t="s">
        <v>37</v>
      </c>
      <c r="C24" s="26" t="s">
        <v>247</v>
      </c>
      <c r="D24" s="12">
        <f t="shared" si="4"/>
        <v>11592</v>
      </c>
      <c r="E24" s="12">
        <f t="shared" si="5"/>
        <v>2200</v>
      </c>
      <c r="F24" s="13">
        <f t="shared" si="0"/>
        <v>18.978605935127675</v>
      </c>
      <c r="G24" s="14">
        <v>2200</v>
      </c>
      <c r="H24" s="14">
        <v>0</v>
      </c>
      <c r="I24" s="12">
        <f t="shared" si="6"/>
        <v>9392</v>
      </c>
      <c r="J24" s="13">
        <f t="shared" si="1"/>
        <v>81.02139406487233</v>
      </c>
      <c r="K24" s="14">
        <v>3763</v>
      </c>
      <c r="L24" s="13">
        <f t="shared" si="2"/>
        <v>32.46204278812975</v>
      </c>
      <c r="M24" s="14">
        <v>0</v>
      </c>
      <c r="N24" s="13">
        <f t="shared" si="3"/>
        <v>0</v>
      </c>
      <c r="O24" s="14">
        <v>5629</v>
      </c>
      <c r="P24" s="14">
        <v>333</v>
      </c>
      <c r="Q24" s="13">
        <f t="shared" si="7"/>
        <v>48.55935127674258</v>
      </c>
      <c r="R24" s="15" t="s">
        <v>236</v>
      </c>
      <c r="S24" s="15" t="s">
        <v>237</v>
      </c>
      <c r="T24" s="15" t="s">
        <v>237</v>
      </c>
      <c r="U24" s="15" t="s">
        <v>237</v>
      </c>
    </row>
    <row r="25" spans="1:21" ht="13.5">
      <c r="A25" s="25" t="s">
        <v>3</v>
      </c>
      <c r="B25" s="25" t="s">
        <v>38</v>
      </c>
      <c r="C25" s="26" t="s">
        <v>39</v>
      </c>
      <c r="D25" s="12">
        <f t="shared" si="4"/>
        <v>15228</v>
      </c>
      <c r="E25" s="12">
        <f t="shared" si="5"/>
        <v>3515</v>
      </c>
      <c r="F25" s="13">
        <f t="shared" si="0"/>
        <v>23.08247964276333</v>
      </c>
      <c r="G25" s="14">
        <v>3515</v>
      </c>
      <c r="H25" s="14">
        <v>0</v>
      </c>
      <c r="I25" s="12">
        <f t="shared" si="6"/>
        <v>11713</v>
      </c>
      <c r="J25" s="13">
        <f t="shared" si="1"/>
        <v>76.91752035723667</v>
      </c>
      <c r="K25" s="14">
        <v>1569</v>
      </c>
      <c r="L25" s="13">
        <f t="shared" si="2"/>
        <v>10.303388494877856</v>
      </c>
      <c r="M25" s="14">
        <v>0</v>
      </c>
      <c r="N25" s="13">
        <f t="shared" si="3"/>
        <v>0</v>
      </c>
      <c r="O25" s="14">
        <v>10144</v>
      </c>
      <c r="P25" s="14">
        <v>600</v>
      </c>
      <c r="Q25" s="13">
        <f t="shared" si="7"/>
        <v>66.61413186235882</v>
      </c>
      <c r="R25" s="15" t="s">
        <v>236</v>
      </c>
      <c r="S25" s="15" t="s">
        <v>237</v>
      </c>
      <c r="T25" s="15" t="s">
        <v>237</v>
      </c>
      <c r="U25" s="15" t="s">
        <v>237</v>
      </c>
    </row>
    <row r="26" spans="1:21" ht="13.5">
      <c r="A26" s="25" t="s">
        <v>3</v>
      </c>
      <c r="B26" s="25" t="s">
        <v>40</v>
      </c>
      <c r="C26" s="26" t="s">
        <v>246</v>
      </c>
      <c r="D26" s="12">
        <f t="shared" si="4"/>
        <v>8837</v>
      </c>
      <c r="E26" s="12">
        <f t="shared" si="5"/>
        <v>1079</v>
      </c>
      <c r="F26" s="13">
        <f t="shared" si="0"/>
        <v>12.210026026932216</v>
      </c>
      <c r="G26" s="14">
        <v>1079</v>
      </c>
      <c r="H26" s="14">
        <v>0</v>
      </c>
      <c r="I26" s="12">
        <f t="shared" si="6"/>
        <v>7758</v>
      </c>
      <c r="J26" s="13">
        <f t="shared" si="1"/>
        <v>87.78997397306779</v>
      </c>
      <c r="K26" s="14">
        <v>2001</v>
      </c>
      <c r="L26" s="13">
        <f t="shared" si="2"/>
        <v>22.643431028629628</v>
      </c>
      <c r="M26" s="14">
        <v>0</v>
      </c>
      <c r="N26" s="13">
        <f t="shared" si="3"/>
        <v>0</v>
      </c>
      <c r="O26" s="14">
        <v>5757</v>
      </c>
      <c r="P26" s="14">
        <v>884</v>
      </c>
      <c r="Q26" s="13">
        <f t="shared" si="7"/>
        <v>65.14654294443815</v>
      </c>
      <c r="R26" s="15" t="s">
        <v>236</v>
      </c>
      <c r="S26" s="15" t="s">
        <v>237</v>
      </c>
      <c r="T26" s="15" t="s">
        <v>237</v>
      </c>
      <c r="U26" s="15" t="s">
        <v>237</v>
      </c>
    </row>
    <row r="27" spans="1:21" ht="13.5">
      <c r="A27" s="25" t="s">
        <v>3</v>
      </c>
      <c r="B27" s="25" t="s">
        <v>41</v>
      </c>
      <c r="C27" s="26" t="s">
        <v>42</v>
      </c>
      <c r="D27" s="12">
        <f t="shared" si="4"/>
        <v>17660</v>
      </c>
      <c r="E27" s="12">
        <f t="shared" si="5"/>
        <v>3636</v>
      </c>
      <c r="F27" s="13">
        <f t="shared" si="0"/>
        <v>20.58890147225368</v>
      </c>
      <c r="G27" s="14">
        <v>3189</v>
      </c>
      <c r="H27" s="14">
        <v>447</v>
      </c>
      <c r="I27" s="12">
        <f t="shared" si="6"/>
        <v>14024</v>
      </c>
      <c r="J27" s="13">
        <f t="shared" si="1"/>
        <v>79.41109852774632</v>
      </c>
      <c r="K27" s="14">
        <v>4344</v>
      </c>
      <c r="L27" s="13">
        <f t="shared" si="2"/>
        <v>24.597961494903736</v>
      </c>
      <c r="M27" s="14">
        <v>0</v>
      </c>
      <c r="N27" s="13">
        <f t="shared" si="3"/>
        <v>0</v>
      </c>
      <c r="O27" s="14">
        <v>9680</v>
      </c>
      <c r="P27" s="14">
        <v>3010</v>
      </c>
      <c r="Q27" s="13">
        <f t="shared" si="7"/>
        <v>54.81313703284258</v>
      </c>
      <c r="R27" s="15" t="s">
        <v>236</v>
      </c>
      <c r="S27" s="15" t="s">
        <v>237</v>
      </c>
      <c r="T27" s="15" t="s">
        <v>237</v>
      </c>
      <c r="U27" s="15" t="s">
        <v>237</v>
      </c>
    </row>
    <row r="28" spans="1:21" ht="13.5">
      <c r="A28" s="25" t="s">
        <v>3</v>
      </c>
      <c r="B28" s="25" t="s">
        <v>43</v>
      </c>
      <c r="C28" s="26" t="s">
        <v>44</v>
      </c>
      <c r="D28" s="12">
        <f t="shared" si="4"/>
        <v>34238</v>
      </c>
      <c r="E28" s="12">
        <f t="shared" si="5"/>
        <v>11783</v>
      </c>
      <c r="F28" s="13">
        <f t="shared" si="0"/>
        <v>34.414977510368594</v>
      </c>
      <c r="G28" s="14">
        <v>11253</v>
      </c>
      <c r="H28" s="14">
        <v>530</v>
      </c>
      <c r="I28" s="12">
        <f t="shared" si="6"/>
        <v>22455</v>
      </c>
      <c r="J28" s="13">
        <f t="shared" si="1"/>
        <v>65.5850224896314</v>
      </c>
      <c r="K28" s="14">
        <v>0</v>
      </c>
      <c r="L28" s="13">
        <f t="shared" si="2"/>
        <v>0</v>
      </c>
      <c r="M28" s="14">
        <v>0</v>
      </c>
      <c r="N28" s="13">
        <f t="shared" si="3"/>
        <v>0</v>
      </c>
      <c r="O28" s="14">
        <v>22455</v>
      </c>
      <c r="P28" s="14">
        <v>9053</v>
      </c>
      <c r="Q28" s="13">
        <f t="shared" si="7"/>
        <v>65.5850224896314</v>
      </c>
      <c r="R28" s="15" t="s">
        <v>236</v>
      </c>
      <c r="S28" s="15" t="s">
        <v>237</v>
      </c>
      <c r="T28" s="15" t="s">
        <v>237</v>
      </c>
      <c r="U28" s="15" t="s">
        <v>237</v>
      </c>
    </row>
    <row r="29" spans="1:21" ht="13.5">
      <c r="A29" s="25" t="s">
        <v>3</v>
      </c>
      <c r="B29" s="25" t="s">
        <v>45</v>
      </c>
      <c r="C29" s="26" t="s">
        <v>46</v>
      </c>
      <c r="D29" s="12">
        <f t="shared" si="4"/>
        <v>7028</v>
      </c>
      <c r="E29" s="12">
        <f t="shared" si="5"/>
        <v>4107</v>
      </c>
      <c r="F29" s="13">
        <f t="shared" si="0"/>
        <v>58.43767785998861</v>
      </c>
      <c r="G29" s="14">
        <v>4069</v>
      </c>
      <c r="H29" s="14">
        <v>38</v>
      </c>
      <c r="I29" s="12">
        <f t="shared" si="6"/>
        <v>2921</v>
      </c>
      <c r="J29" s="13">
        <f t="shared" si="1"/>
        <v>41.56232214001138</v>
      </c>
      <c r="K29" s="14">
        <v>659</v>
      </c>
      <c r="L29" s="13">
        <f t="shared" si="2"/>
        <v>9.376778599886169</v>
      </c>
      <c r="M29" s="14">
        <v>0</v>
      </c>
      <c r="N29" s="13">
        <f t="shared" si="3"/>
        <v>0</v>
      </c>
      <c r="O29" s="14">
        <v>2262</v>
      </c>
      <c r="P29" s="14">
        <v>88</v>
      </c>
      <c r="Q29" s="13">
        <f t="shared" si="7"/>
        <v>32.18554354012521</v>
      </c>
      <c r="R29" s="15" t="s">
        <v>236</v>
      </c>
      <c r="S29" s="15" t="s">
        <v>237</v>
      </c>
      <c r="T29" s="15" t="s">
        <v>237</v>
      </c>
      <c r="U29" s="15" t="s">
        <v>237</v>
      </c>
    </row>
    <row r="30" spans="1:21" ht="13.5">
      <c r="A30" s="25" t="s">
        <v>3</v>
      </c>
      <c r="B30" s="25" t="s">
        <v>47</v>
      </c>
      <c r="C30" s="26" t="s">
        <v>48</v>
      </c>
      <c r="D30" s="12">
        <f t="shared" si="4"/>
        <v>28635</v>
      </c>
      <c r="E30" s="12">
        <f t="shared" si="5"/>
        <v>10336</v>
      </c>
      <c r="F30" s="13">
        <f t="shared" si="0"/>
        <v>36.09568709621093</v>
      </c>
      <c r="G30" s="14">
        <v>9939</v>
      </c>
      <c r="H30" s="14">
        <v>397</v>
      </c>
      <c r="I30" s="12">
        <f t="shared" si="6"/>
        <v>18299</v>
      </c>
      <c r="J30" s="13">
        <f t="shared" si="1"/>
        <v>63.90431290378908</v>
      </c>
      <c r="K30" s="14">
        <v>0</v>
      </c>
      <c r="L30" s="13">
        <f t="shared" si="2"/>
        <v>0</v>
      </c>
      <c r="M30" s="14">
        <v>0</v>
      </c>
      <c r="N30" s="13">
        <f t="shared" si="3"/>
        <v>0</v>
      </c>
      <c r="O30" s="14">
        <v>18299</v>
      </c>
      <c r="P30" s="14">
        <v>3409</v>
      </c>
      <c r="Q30" s="13">
        <f t="shared" si="7"/>
        <v>63.90431290378908</v>
      </c>
      <c r="R30" s="15" t="s">
        <v>236</v>
      </c>
      <c r="S30" s="15" t="s">
        <v>237</v>
      </c>
      <c r="T30" s="15" t="s">
        <v>237</v>
      </c>
      <c r="U30" s="15" t="s">
        <v>237</v>
      </c>
    </row>
    <row r="31" spans="1:21" ht="13.5">
      <c r="A31" s="25" t="s">
        <v>3</v>
      </c>
      <c r="B31" s="25" t="s">
        <v>49</v>
      </c>
      <c r="C31" s="26" t="s">
        <v>50</v>
      </c>
      <c r="D31" s="12">
        <f t="shared" si="4"/>
        <v>9218</v>
      </c>
      <c r="E31" s="12">
        <f t="shared" si="5"/>
        <v>2653</v>
      </c>
      <c r="F31" s="13">
        <f t="shared" si="0"/>
        <v>28.780646561076157</v>
      </c>
      <c r="G31" s="14">
        <v>2493</v>
      </c>
      <c r="H31" s="14">
        <v>160</v>
      </c>
      <c r="I31" s="12">
        <f t="shared" si="6"/>
        <v>6565</v>
      </c>
      <c r="J31" s="13">
        <f t="shared" si="1"/>
        <v>71.21935343892385</v>
      </c>
      <c r="K31" s="14">
        <v>3710</v>
      </c>
      <c r="L31" s="13">
        <f t="shared" si="2"/>
        <v>40.247342156650035</v>
      </c>
      <c r="M31" s="14">
        <v>0</v>
      </c>
      <c r="N31" s="13">
        <f t="shared" si="3"/>
        <v>0</v>
      </c>
      <c r="O31" s="14">
        <v>2855</v>
      </c>
      <c r="P31" s="14">
        <v>767</v>
      </c>
      <c r="Q31" s="13">
        <f t="shared" si="7"/>
        <v>30.972011282273815</v>
      </c>
      <c r="R31" s="15" t="s">
        <v>236</v>
      </c>
      <c r="S31" s="15" t="s">
        <v>237</v>
      </c>
      <c r="T31" s="15" t="s">
        <v>237</v>
      </c>
      <c r="U31" s="15" t="s">
        <v>237</v>
      </c>
    </row>
    <row r="32" spans="1:21" ht="13.5">
      <c r="A32" s="25" t="s">
        <v>3</v>
      </c>
      <c r="B32" s="25" t="s">
        <v>51</v>
      </c>
      <c r="C32" s="26" t="s">
        <v>52</v>
      </c>
      <c r="D32" s="12">
        <f t="shared" si="4"/>
        <v>20926</v>
      </c>
      <c r="E32" s="12">
        <f t="shared" si="5"/>
        <v>3526</v>
      </c>
      <c r="F32" s="13">
        <f t="shared" si="0"/>
        <v>16.849851858931473</v>
      </c>
      <c r="G32" s="14">
        <v>3526</v>
      </c>
      <c r="H32" s="14">
        <v>0</v>
      </c>
      <c r="I32" s="12">
        <f t="shared" si="6"/>
        <v>17400</v>
      </c>
      <c r="J32" s="13">
        <f t="shared" si="1"/>
        <v>83.15014814106853</v>
      </c>
      <c r="K32" s="14">
        <v>0</v>
      </c>
      <c r="L32" s="13">
        <f t="shared" si="2"/>
        <v>0</v>
      </c>
      <c r="M32" s="14">
        <v>0</v>
      </c>
      <c r="N32" s="13">
        <f t="shared" si="3"/>
        <v>0</v>
      </c>
      <c r="O32" s="14">
        <v>17400</v>
      </c>
      <c r="P32" s="14">
        <v>3547</v>
      </c>
      <c r="Q32" s="13">
        <f t="shared" si="7"/>
        <v>83.15014814106853</v>
      </c>
      <c r="R32" s="15" t="s">
        <v>236</v>
      </c>
      <c r="S32" s="15" t="s">
        <v>237</v>
      </c>
      <c r="T32" s="15" t="s">
        <v>237</v>
      </c>
      <c r="U32" s="15" t="s">
        <v>237</v>
      </c>
    </row>
    <row r="33" spans="1:21" ht="13.5">
      <c r="A33" s="25" t="s">
        <v>3</v>
      </c>
      <c r="B33" s="25" t="s">
        <v>53</v>
      </c>
      <c r="C33" s="26" t="s">
        <v>54</v>
      </c>
      <c r="D33" s="12">
        <f t="shared" si="4"/>
        <v>9307</v>
      </c>
      <c r="E33" s="12">
        <f t="shared" si="5"/>
        <v>1880</v>
      </c>
      <c r="F33" s="13">
        <f t="shared" si="0"/>
        <v>20.199849575588267</v>
      </c>
      <c r="G33" s="14">
        <v>1872</v>
      </c>
      <c r="H33" s="14">
        <v>8</v>
      </c>
      <c r="I33" s="12">
        <f t="shared" si="6"/>
        <v>7427</v>
      </c>
      <c r="J33" s="13">
        <f t="shared" si="1"/>
        <v>79.80015042441173</v>
      </c>
      <c r="K33" s="14">
        <v>0</v>
      </c>
      <c r="L33" s="13">
        <f t="shared" si="2"/>
        <v>0</v>
      </c>
      <c r="M33" s="14">
        <v>0</v>
      </c>
      <c r="N33" s="13">
        <f t="shared" si="3"/>
        <v>0</v>
      </c>
      <c r="O33" s="14">
        <v>7427</v>
      </c>
      <c r="P33" s="14">
        <v>970</v>
      </c>
      <c r="Q33" s="13">
        <f t="shared" si="7"/>
        <v>79.80015042441173</v>
      </c>
      <c r="R33" s="15" t="s">
        <v>236</v>
      </c>
      <c r="S33" s="15" t="s">
        <v>237</v>
      </c>
      <c r="T33" s="15" t="s">
        <v>237</v>
      </c>
      <c r="U33" s="15" t="s">
        <v>237</v>
      </c>
    </row>
    <row r="34" spans="1:21" ht="13.5">
      <c r="A34" s="25" t="s">
        <v>3</v>
      </c>
      <c r="B34" s="25" t="s">
        <v>55</v>
      </c>
      <c r="C34" s="26" t="s">
        <v>56</v>
      </c>
      <c r="D34" s="12">
        <f t="shared" si="4"/>
        <v>15167</v>
      </c>
      <c r="E34" s="12">
        <f t="shared" si="5"/>
        <v>3256</v>
      </c>
      <c r="F34" s="13">
        <f t="shared" si="0"/>
        <v>21.467660051427444</v>
      </c>
      <c r="G34" s="14">
        <v>3256</v>
      </c>
      <c r="H34" s="14">
        <v>0</v>
      </c>
      <c r="I34" s="12">
        <f t="shared" si="6"/>
        <v>11911</v>
      </c>
      <c r="J34" s="13">
        <f t="shared" si="1"/>
        <v>78.53233994857256</v>
      </c>
      <c r="K34" s="14">
        <v>3913</v>
      </c>
      <c r="L34" s="13">
        <f t="shared" si="2"/>
        <v>25.799432979494956</v>
      </c>
      <c r="M34" s="14">
        <v>0</v>
      </c>
      <c r="N34" s="13">
        <f t="shared" si="3"/>
        <v>0</v>
      </c>
      <c r="O34" s="14">
        <v>7998</v>
      </c>
      <c r="P34" s="14">
        <v>769</v>
      </c>
      <c r="Q34" s="13">
        <f t="shared" si="7"/>
        <v>52.7329069690776</v>
      </c>
      <c r="R34" s="15" t="s">
        <v>236</v>
      </c>
      <c r="S34" s="15" t="s">
        <v>237</v>
      </c>
      <c r="T34" s="15" t="s">
        <v>237</v>
      </c>
      <c r="U34" s="15" t="s">
        <v>237</v>
      </c>
    </row>
    <row r="35" spans="1:21" ht="13.5">
      <c r="A35" s="25" t="s">
        <v>3</v>
      </c>
      <c r="B35" s="25" t="s">
        <v>57</v>
      </c>
      <c r="C35" s="26" t="s">
        <v>58</v>
      </c>
      <c r="D35" s="12">
        <f t="shared" si="4"/>
        <v>4704</v>
      </c>
      <c r="E35" s="12">
        <f t="shared" si="5"/>
        <v>663</v>
      </c>
      <c r="F35" s="13">
        <f t="shared" si="0"/>
        <v>14.094387755102042</v>
      </c>
      <c r="G35" s="14">
        <v>663</v>
      </c>
      <c r="H35" s="14">
        <v>0</v>
      </c>
      <c r="I35" s="12">
        <f t="shared" si="6"/>
        <v>4041</v>
      </c>
      <c r="J35" s="13">
        <f t="shared" si="1"/>
        <v>85.90561224489795</v>
      </c>
      <c r="K35" s="14">
        <v>0</v>
      </c>
      <c r="L35" s="13">
        <f t="shared" si="2"/>
        <v>0</v>
      </c>
      <c r="M35" s="14">
        <v>0</v>
      </c>
      <c r="N35" s="13">
        <f t="shared" si="3"/>
        <v>0</v>
      </c>
      <c r="O35" s="14">
        <v>4041</v>
      </c>
      <c r="P35" s="14">
        <v>411</v>
      </c>
      <c r="Q35" s="13">
        <f t="shared" si="7"/>
        <v>85.90561224489795</v>
      </c>
      <c r="R35" s="15" t="s">
        <v>236</v>
      </c>
      <c r="S35" s="15" t="s">
        <v>237</v>
      </c>
      <c r="T35" s="15" t="s">
        <v>237</v>
      </c>
      <c r="U35" s="15" t="s">
        <v>237</v>
      </c>
    </row>
    <row r="36" spans="1:21" ht="13.5">
      <c r="A36" s="25" t="s">
        <v>3</v>
      </c>
      <c r="B36" s="25" t="s">
        <v>59</v>
      </c>
      <c r="C36" s="26" t="s">
        <v>60</v>
      </c>
      <c r="D36" s="12">
        <f t="shared" si="4"/>
        <v>19420</v>
      </c>
      <c r="E36" s="12">
        <f t="shared" si="5"/>
        <v>3768</v>
      </c>
      <c r="F36" s="13">
        <f t="shared" si="0"/>
        <v>19.402677651905254</v>
      </c>
      <c r="G36" s="14">
        <v>3619</v>
      </c>
      <c r="H36" s="14">
        <v>149</v>
      </c>
      <c r="I36" s="12">
        <f t="shared" si="6"/>
        <v>15652</v>
      </c>
      <c r="J36" s="13">
        <f t="shared" si="1"/>
        <v>80.59732234809475</v>
      </c>
      <c r="K36" s="14">
        <v>0</v>
      </c>
      <c r="L36" s="13">
        <f t="shared" si="2"/>
        <v>0</v>
      </c>
      <c r="M36" s="14">
        <v>0</v>
      </c>
      <c r="N36" s="13">
        <f t="shared" si="3"/>
        <v>0</v>
      </c>
      <c r="O36" s="14">
        <v>15652</v>
      </c>
      <c r="P36" s="14">
        <v>3056</v>
      </c>
      <c r="Q36" s="13">
        <f t="shared" si="7"/>
        <v>80.59732234809475</v>
      </c>
      <c r="R36" s="15" t="s">
        <v>236</v>
      </c>
      <c r="S36" s="15" t="s">
        <v>237</v>
      </c>
      <c r="T36" s="15" t="s">
        <v>237</v>
      </c>
      <c r="U36" s="15" t="s">
        <v>237</v>
      </c>
    </row>
    <row r="37" spans="1:21" ht="13.5">
      <c r="A37" s="25" t="s">
        <v>3</v>
      </c>
      <c r="B37" s="25" t="s">
        <v>61</v>
      </c>
      <c r="C37" s="26" t="s">
        <v>62</v>
      </c>
      <c r="D37" s="12">
        <f t="shared" si="4"/>
        <v>3898</v>
      </c>
      <c r="E37" s="12">
        <f t="shared" si="5"/>
        <v>1897</v>
      </c>
      <c r="F37" s="13">
        <f t="shared" si="0"/>
        <v>48.66598255515649</v>
      </c>
      <c r="G37" s="14">
        <v>1500</v>
      </c>
      <c r="H37" s="14">
        <v>397</v>
      </c>
      <c r="I37" s="12">
        <f t="shared" si="6"/>
        <v>2001</v>
      </c>
      <c r="J37" s="13">
        <f t="shared" si="1"/>
        <v>51.334017444843504</v>
      </c>
      <c r="K37" s="14">
        <v>0</v>
      </c>
      <c r="L37" s="13">
        <f t="shared" si="2"/>
        <v>0</v>
      </c>
      <c r="M37" s="14">
        <v>0</v>
      </c>
      <c r="N37" s="13">
        <f t="shared" si="3"/>
        <v>0</v>
      </c>
      <c r="O37" s="14">
        <v>2001</v>
      </c>
      <c r="P37" s="14">
        <v>664</v>
      </c>
      <c r="Q37" s="13">
        <f t="shared" si="7"/>
        <v>51.334017444843504</v>
      </c>
      <c r="R37" s="15" t="s">
        <v>236</v>
      </c>
      <c r="S37" s="15" t="s">
        <v>237</v>
      </c>
      <c r="T37" s="15" t="s">
        <v>237</v>
      </c>
      <c r="U37" s="15" t="s">
        <v>237</v>
      </c>
    </row>
    <row r="38" spans="1:21" ht="13.5">
      <c r="A38" s="25" t="s">
        <v>3</v>
      </c>
      <c r="B38" s="25" t="s">
        <v>63</v>
      </c>
      <c r="C38" s="26" t="s">
        <v>238</v>
      </c>
      <c r="D38" s="12">
        <f t="shared" si="4"/>
        <v>23336</v>
      </c>
      <c r="E38" s="12">
        <f t="shared" si="5"/>
        <v>1963</v>
      </c>
      <c r="F38" s="13">
        <f t="shared" si="0"/>
        <v>8.411895783339048</v>
      </c>
      <c r="G38" s="14">
        <v>1953</v>
      </c>
      <c r="H38" s="14">
        <v>10</v>
      </c>
      <c r="I38" s="12">
        <f t="shared" si="6"/>
        <v>21373</v>
      </c>
      <c r="J38" s="13">
        <f t="shared" si="1"/>
        <v>91.58810421666095</v>
      </c>
      <c r="K38" s="14">
        <v>0</v>
      </c>
      <c r="L38" s="13">
        <f t="shared" si="2"/>
        <v>0</v>
      </c>
      <c r="M38" s="14">
        <v>0</v>
      </c>
      <c r="N38" s="13">
        <f t="shared" si="3"/>
        <v>0</v>
      </c>
      <c r="O38" s="14">
        <v>21373</v>
      </c>
      <c r="P38" s="14">
        <v>1500</v>
      </c>
      <c r="Q38" s="13">
        <f t="shared" si="7"/>
        <v>91.58810421666095</v>
      </c>
      <c r="R38" s="15" t="s">
        <v>236</v>
      </c>
      <c r="S38" s="15" t="s">
        <v>237</v>
      </c>
      <c r="T38" s="15" t="s">
        <v>237</v>
      </c>
      <c r="U38" s="15" t="s">
        <v>237</v>
      </c>
    </row>
    <row r="39" spans="1:21" ht="13.5">
      <c r="A39" s="25" t="s">
        <v>3</v>
      </c>
      <c r="B39" s="25" t="s">
        <v>64</v>
      </c>
      <c r="C39" s="26" t="s">
        <v>239</v>
      </c>
      <c r="D39" s="12">
        <f t="shared" si="4"/>
        <v>24243</v>
      </c>
      <c r="E39" s="12">
        <f t="shared" si="5"/>
        <v>5713</v>
      </c>
      <c r="F39" s="13">
        <f t="shared" si="0"/>
        <v>23.565565317823705</v>
      </c>
      <c r="G39" s="14">
        <v>5489</v>
      </c>
      <c r="H39" s="14">
        <v>224</v>
      </c>
      <c r="I39" s="12">
        <f t="shared" si="6"/>
        <v>18530</v>
      </c>
      <c r="J39" s="13">
        <f t="shared" si="1"/>
        <v>76.4344346821763</v>
      </c>
      <c r="K39" s="14">
        <v>0</v>
      </c>
      <c r="L39" s="13">
        <f t="shared" si="2"/>
        <v>0</v>
      </c>
      <c r="M39" s="14">
        <v>0</v>
      </c>
      <c r="N39" s="13">
        <f t="shared" si="3"/>
        <v>0</v>
      </c>
      <c r="O39" s="14">
        <v>18530</v>
      </c>
      <c r="P39" s="14">
        <v>4097</v>
      </c>
      <c r="Q39" s="13">
        <f t="shared" si="7"/>
        <v>76.4344346821763</v>
      </c>
      <c r="R39" s="15" t="s">
        <v>236</v>
      </c>
      <c r="S39" s="15" t="s">
        <v>237</v>
      </c>
      <c r="T39" s="15" t="s">
        <v>237</v>
      </c>
      <c r="U39" s="15" t="s">
        <v>237</v>
      </c>
    </row>
    <row r="40" spans="1:21" ht="13.5">
      <c r="A40" s="25" t="s">
        <v>3</v>
      </c>
      <c r="B40" s="25" t="s">
        <v>65</v>
      </c>
      <c r="C40" s="26" t="s">
        <v>66</v>
      </c>
      <c r="D40" s="12">
        <f t="shared" si="4"/>
        <v>1815</v>
      </c>
      <c r="E40" s="12">
        <f t="shared" si="5"/>
        <v>1044</v>
      </c>
      <c r="F40" s="13">
        <f t="shared" si="0"/>
        <v>57.52066115702479</v>
      </c>
      <c r="G40" s="14">
        <v>949</v>
      </c>
      <c r="H40" s="14">
        <v>95</v>
      </c>
      <c r="I40" s="12">
        <f t="shared" si="6"/>
        <v>771</v>
      </c>
      <c r="J40" s="13">
        <f t="shared" si="1"/>
        <v>42.4793388429752</v>
      </c>
      <c r="K40" s="14">
        <v>0</v>
      </c>
      <c r="L40" s="13">
        <f t="shared" si="2"/>
        <v>0</v>
      </c>
      <c r="M40" s="14">
        <v>0</v>
      </c>
      <c r="N40" s="13">
        <f t="shared" si="3"/>
        <v>0</v>
      </c>
      <c r="O40" s="14">
        <v>771</v>
      </c>
      <c r="P40" s="14">
        <v>191</v>
      </c>
      <c r="Q40" s="13">
        <f t="shared" si="7"/>
        <v>42.4793388429752</v>
      </c>
      <c r="R40" s="15" t="s">
        <v>236</v>
      </c>
      <c r="S40" s="15" t="s">
        <v>237</v>
      </c>
      <c r="T40" s="15" t="s">
        <v>237</v>
      </c>
      <c r="U40" s="15" t="s">
        <v>237</v>
      </c>
    </row>
    <row r="41" spans="1:21" ht="13.5">
      <c r="A41" s="25" t="s">
        <v>3</v>
      </c>
      <c r="B41" s="25" t="s">
        <v>67</v>
      </c>
      <c r="C41" s="26" t="s">
        <v>68</v>
      </c>
      <c r="D41" s="12">
        <f t="shared" si="4"/>
        <v>1575</v>
      </c>
      <c r="E41" s="12">
        <f t="shared" si="5"/>
        <v>392</v>
      </c>
      <c r="F41" s="13">
        <f t="shared" si="0"/>
        <v>24.88888888888889</v>
      </c>
      <c r="G41" s="14">
        <v>392</v>
      </c>
      <c r="H41" s="14">
        <v>0</v>
      </c>
      <c r="I41" s="12">
        <f t="shared" si="6"/>
        <v>1183</v>
      </c>
      <c r="J41" s="13">
        <f t="shared" si="1"/>
        <v>75.1111111111111</v>
      </c>
      <c r="K41" s="14">
        <v>0</v>
      </c>
      <c r="L41" s="13">
        <f t="shared" si="2"/>
        <v>0</v>
      </c>
      <c r="M41" s="14">
        <v>0</v>
      </c>
      <c r="N41" s="13">
        <f t="shared" si="3"/>
        <v>0</v>
      </c>
      <c r="O41" s="14">
        <v>1183</v>
      </c>
      <c r="P41" s="14">
        <v>714</v>
      </c>
      <c r="Q41" s="13">
        <f t="shared" si="7"/>
        <v>75.1111111111111</v>
      </c>
      <c r="R41" s="15" t="s">
        <v>236</v>
      </c>
      <c r="S41" s="15" t="s">
        <v>237</v>
      </c>
      <c r="T41" s="15" t="s">
        <v>237</v>
      </c>
      <c r="U41" s="15" t="s">
        <v>237</v>
      </c>
    </row>
    <row r="42" spans="1:21" ht="13.5">
      <c r="A42" s="25" t="s">
        <v>3</v>
      </c>
      <c r="B42" s="25" t="s">
        <v>69</v>
      </c>
      <c r="C42" s="26" t="s">
        <v>70</v>
      </c>
      <c r="D42" s="12">
        <f t="shared" si="4"/>
        <v>443</v>
      </c>
      <c r="E42" s="12">
        <f t="shared" si="5"/>
        <v>247</v>
      </c>
      <c r="F42" s="13">
        <f t="shared" si="0"/>
        <v>55.75620767494357</v>
      </c>
      <c r="G42" s="14">
        <v>232</v>
      </c>
      <c r="H42" s="14">
        <v>15</v>
      </c>
      <c r="I42" s="12">
        <f t="shared" si="6"/>
        <v>196</v>
      </c>
      <c r="J42" s="13">
        <f t="shared" si="1"/>
        <v>44.24379232505643</v>
      </c>
      <c r="K42" s="14">
        <v>0</v>
      </c>
      <c r="L42" s="13">
        <f t="shared" si="2"/>
        <v>0</v>
      </c>
      <c r="M42" s="14">
        <v>0</v>
      </c>
      <c r="N42" s="13">
        <f t="shared" si="3"/>
        <v>0</v>
      </c>
      <c r="O42" s="14">
        <v>196</v>
      </c>
      <c r="P42" s="14">
        <v>26</v>
      </c>
      <c r="Q42" s="13">
        <f t="shared" si="7"/>
        <v>44.24379232505643</v>
      </c>
      <c r="R42" s="15" t="s">
        <v>236</v>
      </c>
      <c r="S42" s="15" t="s">
        <v>237</v>
      </c>
      <c r="T42" s="15" t="s">
        <v>237</v>
      </c>
      <c r="U42" s="15" t="s">
        <v>237</v>
      </c>
    </row>
    <row r="43" spans="1:21" ht="13.5">
      <c r="A43" s="25" t="s">
        <v>3</v>
      </c>
      <c r="B43" s="25" t="s">
        <v>71</v>
      </c>
      <c r="C43" s="26" t="s">
        <v>72</v>
      </c>
      <c r="D43" s="12">
        <f t="shared" si="4"/>
        <v>667</v>
      </c>
      <c r="E43" s="12">
        <f t="shared" si="5"/>
        <v>112</v>
      </c>
      <c r="F43" s="13">
        <f t="shared" si="0"/>
        <v>16.79160419790105</v>
      </c>
      <c r="G43" s="14">
        <v>73</v>
      </c>
      <c r="H43" s="14">
        <v>39</v>
      </c>
      <c r="I43" s="12">
        <f t="shared" si="6"/>
        <v>555</v>
      </c>
      <c r="J43" s="13">
        <f t="shared" si="1"/>
        <v>83.20839580209895</v>
      </c>
      <c r="K43" s="14">
        <v>0</v>
      </c>
      <c r="L43" s="13">
        <f t="shared" si="2"/>
        <v>0</v>
      </c>
      <c r="M43" s="14">
        <v>0</v>
      </c>
      <c r="N43" s="13">
        <f t="shared" si="3"/>
        <v>0</v>
      </c>
      <c r="O43" s="14">
        <v>555</v>
      </c>
      <c r="P43" s="14">
        <v>13</v>
      </c>
      <c r="Q43" s="13">
        <f t="shared" si="7"/>
        <v>83.20839580209895</v>
      </c>
      <c r="R43" s="15" t="s">
        <v>236</v>
      </c>
      <c r="S43" s="15" t="s">
        <v>237</v>
      </c>
      <c r="T43" s="15" t="s">
        <v>237</v>
      </c>
      <c r="U43" s="15" t="s">
        <v>237</v>
      </c>
    </row>
    <row r="44" spans="1:21" ht="13.5">
      <c r="A44" s="25" t="s">
        <v>3</v>
      </c>
      <c r="B44" s="25" t="s">
        <v>73</v>
      </c>
      <c r="C44" s="26" t="s">
        <v>74</v>
      </c>
      <c r="D44" s="12">
        <f t="shared" si="4"/>
        <v>17120</v>
      </c>
      <c r="E44" s="12">
        <f t="shared" si="5"/>
        <v>1520</v>
      </c>
      <c r="F44" s="13">
        <f t="shared" si="0"/>
        <v>8.878504672897195</v>
      </c>
      <c r="G44" s="14">
        <v>1490</v>
      </c>
      <c r="H44" s="14">
        <v>30</v>
      </c>
      <c r="I44" s="12">
        <f t="shared" si="6"/>
        <v>15600</v>
      </c>
      <c r="J44" s="13">
        <f t="shared" si="1"/>
        <v>91.1214953271028</v>
      </c>
      <c r="K44" s="14">
        <v>7417</v>
      </c>
      <c r="L44" s="13">
        <f t="shared" si="2"/>
        <v>43.32359813084112</v>
      </c>
      <c r="M44" s="14">
        <v>0</v>
      </c>
      <c r="N44" s="13">
        <f t="shared" si="3"/>
        <v>0</v>
      </c>
      <c r="O44" s="14">
        <v>8183</v>
      </c>
      <c r="P44" s="14">
        <v>1647</v>
      </c>
      <c r="Q44" s="13">
        <f t="shared" si="7"/>
        <v>47.79789719626169</v>
      </c>
      <c r="R44" s="15" t="s">
        <v>236</v>
      </c>
      <c r="S44" s="15" t="s">
        <v>237</v>
      </c>
      <c r="T44" s="15" t="s">
        <v>237</v>
      </c>
      <c r="U44" s="15" t="s">
        <v>237</v>
      </c>
    </row>
    <row r="45" spans="1:21" ht="13.5">
      <c r="A45" s="25" t="s">
        <v>3</v>
      </c>
      <c r="B45" s="25" t="s">
        <v>75</v>
      </c>
      <c r="C45" s="26" t="s">
        <v>76</v>
      </c>
      <c r="D45" s="12">
        <f t="shared" si="4"/>
        <v>8603</v>
      </c>
      <c r="E45" s="12">
        <f t="shared" si="5"/>
        <v>1038</v>
      </c>
      <c r="F45" s="13">
        <f t="shared" si="0"/>
        <v>12.065558526095547</v>
      </c>
      <c r="G45" s="14">
        <v>823</v>
      </c>
      <c r="H45" s="14">
        <v>215</v>
      </c>
      <c r="I45" s="12">
        <f t="shared" si="6"/>
        <v>7565</v>
      </c>
      <c r="J45" s="13">
        <f t="shared" si="1"/>
        <v>87.93444147390446</v>
      </c>
      <c r="K45" s="14">
        <v>0</v>
      </c>
      <c r="L45" s="13">
        <f t="shared" si="2"/>
        <v>0</v>
      </c>
      <c r="M45" s="14">
        <v>0</v>
      </c>
      <c r="N45" s="13">
        <f t="shared" si="3"/>
        <v>0</v>
      </c>
      <c r="O45" s="14">
        <v>7565</v>
      </c>
      <c r="P45" s="14">
        <v>3189</v>
      </c>
      <c r="Q45" s="13">
        <f t="shared" si="7"/>
        <v>87.93444147390446</v>
      </c>
      <c r="R45" s="15" t="s">
        <v>237</v>
      </c>
      <c r="S45" s="15" t="s">
        <v>236</v>
      </c>
      <c r="T45" s="15" t="s">
        <v>237</v>
      </c>
      <c r="U45" s="15" t="s">
        <v>237</v>
      </c>
    </row>
    <row r="46" spans="1:21" ht="13.5">
      <c r="A46" s="25" t="s">
        <v>3</v>
      </c>
      <c r="B46" s="25" t="s">
        <v>77</v>
      </c>
      <c r="C46" s="26" t="s">
        <v>78</v>
      </c>
      <c r="D46" s="12">
        <f t="shared" si="4"/>
        <v>33497</v>
      </c>
      <c r="E46" s="12">
        <f t="shared" si="5"/>
        <v>1725</v>
      </c>
      <c r="F46" s="13">
        <f t="shared" si="0"/>
        <v>5.149714899841777</v>
      </c>
      <c r="G46" s="14">
        <v>1718</v>
      </c>
      <c r="H46" s="14">
        <v>7</v>
      </c>
      <c r="I46" s="12">
        <f t="shared" si="6"/>
        <v>31772</v>
      </c>
      <c r="J46" s="13">
        <f t="shared" si="1"/>
        <v>94.85028510015823</v>
      </c>
      <c r="K46" s="14">
        <v>0</v>
      </c>
      <c r="L46" s="13">
        <f t="shared" si="2"/>
        <v>0</v>
      </c>
      <c r="M46" s="14">
        <v>0</v>
      </c>
      <c r="N46" s="13">
        <f t="shared" si="3"/>
        <v>0</v>
      </c>
      <c r="O46" s="14">
        <v>31772</v>
      </c>
      <c r="P46" s="14">
        <v>5354</v>
      </c>
      <c r="Q46" s="13">
        <f t="shared" si="7"/>
        <v>94.85028510015823</v>
      </c>
      <c r="R46" s="15" t="s">
        <v>236</v>
      </c>
      <c r="S46" s="15" t="s">
        <v>237</v>
      </c>
      <c r="T46" s="15" t="s">
        <v>237</v>
      </c>
      <c r="U46" s="15" t="s">
        <v>237</v>
      </c>
    </row>
    <row r="47" spans="1:21" ht="13.5">
      <c r="A47" s="25" t="s">
        <v>3</v>
      </c>
      <c r="B47" s="25" t="s">
        <v>79</v>
      </c>
      <c r="C47" s="26" t="s">
        <v>80</v>
      </c>
      <c r="D47" s="12">
        <f t="shared" si="4"/>
        <v>11600</v>
      </c>
      <c r="E47" s="12">
        <f t="shared" si="5"/>
        <v>1266</v>
      </c>
      <c r="F47" s="13">
        <f t="shared" si="0"/>
        <v>10.913793103448276</v>
      </c>
      <c r="G47" s="14">
        <v>1246</v>
      </c>
      <c r="H47" s="14">
        <v>20</v>
      </c>
      <c r="I47" s="12">
        <f t="shared" si="6"/>
        <v>10334</v>
      </c>
      <c r="J47" s="13">
        <f t="shared" si="1"/>
        <v>89.08620689655173</v>
      </c>
      <c r="K47" s="14">
        <v>0</v>
      </c>
      <c r="L47" s="13">
        <f t="shared" si="2"/>
        <v>0</v>
      </c>
      <c r="M47" s="14">
        <v>0</v>
      </c>
      <c r="N47" s="13">
        <f t="shared" si="3"/>
        <v>0</v>
      </c>
      <c r="O47" s="14">
        <v>10334</v>
      </c>
      <c r="P47" s="14">
        <v>1932</v>
      </c>
      <c r="Q47" s="13">
        <f t="shared" si="7"/>
        <v>89.08620689655173</v>
      </c>
      <c r="R47" s="15" t="s">
        <v>236</v>
      </c>
      <c r="S47" s="15" t="s">
        <v>237</v>
      </c>
      <c r="T47" s="15" t="s">
        <v>237</v>
      </c>
      <c r="U47" s="15" t="s">
        <v>237</v>
      </c>
    </row>
    <row r="48" spans="1:21" ht="13.5">
      <c r="A48" s="25" t="s">
        <v>3</v>
      </c>
      <c r="B48" s="25" t="s">
        <v>81</v>
      </c>
      <c r="C48" s="26" t="s">
        <v>82</v>
      </c>
      <c r="D48" s="12">
        <f t="shared" si="4"/>
        <v>11670</v>
      </c>
      <c r="E48" s="12">
        <f t="shared" si="5"/>
        <v>405</v>
      </c>
      <c r="F48" s="13">
        <f t="shared" si="0"/>
        <v>3.470437017994859</v>
      </c>
      <c r="G48" s="14">
        <v>355</v>
      </c>
      <c r="H48" s="14">
        <v>50</v>
      </c>
      <c r="I48" s="12">
        <f t="shared" si="6"/>
        <v>11265</v>
      </c>
      <c r="J48" s="13">
        <f t="shared" si="1"/>
        <v>96.52956298200515</v>
      </c>
      <c r="K48" s="14">
        <v>0</v>
      </c>
      <c r="L48" s="13">
        <f t="shared" si="2"/>
        <v>0</v>
      </c>
      <c r="M48" s="14">
        <v>0</v>
      </c>
      <c r="N48" s="13">
        <f t="shared" si="3"/>
        <v>0</v>
      </c>
      <c r="O48" s="14">
        <v>11265</v>
      </c>
      <c r="P48" s="14">
        <v>2192</v>
      </c>
      <c r="Q48" s="13">
        <f t="shared" si="7"/>
        <v>96.52956298200515</v>
      </c>
      <c r="R48" s="15" t="s">
        <v>236</v>
      </c>
      <c r="S48" s="15" t="s">
        <v>237</v>
      </c>
      <c r="T48" s="15" t="s">
        <v>237</v>
      </c>
      <c r="U48" s="15" t="s">
        <v>237</v>
      </c>
    </row>
    <row r="49" spans="1:21" ht="13.5">
      <c r="A49" s="25" t="s">
        <v>3</v>
      </c>
      <c r="B49" s="25" t="s">
        <v>83</v>
      </c>
      <c r="C49" s="26" t="s">
        <v>84</v>
      </c>
      <c r="D49" s="12">
        <f t="shared" si="4"/>
        <v>12006</v>
      </c>
      <c r="E49" s="12">
        <f t="shared" si="5"/>
        <v>1350</v>
      </c>
      <c r="F49" s="13">
        <f t="shared" si="0"/>
        <v>11.244377811094452</v>
      </c>
      <c r="G49" s="14">
        <v>1225</v>
      </c>
      <c r="H49" s="14">
        <v>125</v>
      </c>
      <c r="I49" s="12">
        <f t="shared" si="6"/>
        <v>10656</v>
      </c>
      <c r="J49" s="13">
        <f t="shared" si="1"/>
        <v>88.75562218890555</v>
      </c>
      <c r="K49" s="14">
        <v>0</v>
      </c>
      <c r="L49" s="13">
        <f t="shared" si="2"/>
        <v>0</v>
      </c>
      <c r="M49" s="14">
        <v>0</v>
      </c>
      <c r="N49" s="13">
        <f t="shared" si="3"/>
        <v>0</v>
      </c>
      <c r="O49" s="14">
        <v>10656</v>
      </c>
      <c r="P49" s="14">
        <v>2658</v>
      </c>
      <c r="Q49" s="13">
        <f t="shared" si="7"/>
        <v>88.75562218890555</v>
      </c>
      <c r="R49" s="15" t="s">
        <v>236</v>
      </c>
      <c r="S49" s="15" t="s">
        <v>237</v>
      </c>
      <c r="T49" s="15" t="s">
        <v>237</v>
      </c>
      <c r="U49" s="15" t="s">
        <v>237</v>
      </c>
    </row>
    <row r="50" spans="1:21" ht="13.5">
      <c r="A50" s="25" t="s">
        <v>3</v>
      </c>
      <c r="B50" s="25" t="s">
        <v>85</v>
      </c>
      <c r="C50" s="26" t="s">
        <v>86</v>
      </c>
      <c r="D50" s="12">
        <f t="shared" si="4"/>
        <v>2386</v>
      </c>
      <c r="E50" s="12">
        <f t="shared" si="5"/>
        <v>1535</v>
      </c>
      <c r="F50" s="13">
        <f aca="true" t="shared" si="8" ref="F50:F105">E50/D50*100</f>
        <v>64.3336127409891</v>
      </c>
      <c r="G50" s="14">
        <v>998</v>
      </c>
      <c r="H50" s="14">
        <v>537</v>
      </c>
      <c r="I50" s="12">
        <f t="shared" si="6"/>
        <v>851</v>
      </c>
      <c r="J50" s="13">
        <f aca="true" t="shared" si="9" ref="J50:J105">I50/D50*100</f>
        <v>35.6663872590109</v>
      </c>
      <c r="K50" s="14">
        <v>0</v>
      </c>
      <c r="L50" s="13">
        <f aca="true" t="shared" si="10" ref="L50:L105">K50/D50*100</f>
        <v>0</v>
      </c>
      <c r="M50" s="14">
        <v>0</v>
      </c>
      <c r="N50" s="13">
        <f aca="true" t="shared" si="11" ref="N50:N105">M50/D50*100</f>
        <v>0</v>
      </c>
      <c r="O50" s="14">
        <v>851</v>
      </c>
      <c r="P50" s="14">
        <v>190</v>
      </c>
      <c r="Q50" s="13">
        <f t="shared" si="7"/>
        <v>35.6663872590109</v>
      </c>
      <c r="R50" s="15" t="s">
        <v>236</v>
      </c>
      <c r="S50" s="15" t="s">
        <v>237</v>
      </c>
      <c r="T50" s="15" t="s">
        <v>237</v>
      </c>
      <c r="U50" s="15" t="s">
        <v>237</v>
      </c>
    </row>
    <row r="51" spans="1:21" ht="13.5">
      <c r="A51" s="25" t="s">
        <v>3</v>
      </c>
      <c r="B51" s="25" t="s">
        <v>87</v>
      </c>
      <c r="C51" s="26" t="s">
        <v>88</v>
      </c>
      <c r="D51" s="12">
        <f t="shared" si="4"/>
        <v>19241</v>
      </c>
      <c r="E51" s="12">
        <f t="shared" si="5"/>
        <v>2368</v>
      </c>
      <c r="F51" s="13">
        <f t="shared" si="8"/>
        <v>12.30705264799127</v>
      </c>
      <c r="G51" s="14">
        <v>2243</v>
      </c>
      <c r="H51" s="14">
        <v>125</v>
      </c>
      <c r="I51" s="12">
        <f t="shared" si="6"/>
        <v>16873</v>
      </c>
      <c r="J51" s="13">
        <f t="shared" si="9"/>
        <v>87.69294735200873</v>
      </c>
      <c r="K51" s="14">
        <v>0</v>
      </c>
      <c r="L51" s="13">
        <f t="shared" si="10"/>
        <v>0</v>
      </c>
      <c r="M51" s="14">
        <v>0</v>
      </c>
      <c r="N51" s="13">
        <f t="shared" si="11"/>
        <v>0</v>
      </c>
      <c r="O51" s="14">
        <v>16873</v>
      </c>
      <c r="P51" s="14">
        <v>4485</v>
      </c>
      <c r="Q51" s="13">
        <f t="shared" si="7"/>
        <v>87.69294735200873</v>
      </c>
      <c r="R51" s="15" t="s">
        <v>236</v>
      </c>
      <c r="S51" s="15" t="s">
        <v>237</v>
      </c>
      <c r="T51" s="15" t="s">
        <v>237</v>
      </c>
      <c r="U51" s="15" t="s">
        <v>237</v>
      </c>
    </row>
    <row r="52" spans="1:21" ht="13.5">
      <c r="A52" s="25" t="s">
        <v>3</v>
      </c>
      <c r="B52" s="25" t="s">
        <v>89</v>
      </c>
      <c r="C52" s="26" t="s">
        <v>90</v>
      </c>
      <c r="D52" s="12">
        <f t="shared" si="4"/>
        <v>3467</v>
      </c>
      <c r="E52" s="12">
        <f t="shared" si="5"/>
        <v>895</v>
      </c>
      <c r="F52" s="13">
        <f t="shared" si="8"/>
        <v>25.81482549754831</v>
      </c>
      <c r="G52" s="14">
        <v>832</v>
      </c>
      <c r="H52" s="14">
        <v>63</v>
      </c>
      <c r="I52" s="12">
        <f t="shared" si="6"/>
        <v>2572</v>
      </c>
      <c r="J52" s="13">
        <f t="shared" si="9"/>
        <v>74.18517450245169</v>
      </c>
      <c r="K52" s="14">
        <v>0</v>
      </c>
      <c r="L52" s="13">
        <f t="shared" si="10"/>
        <v>0</v>
      </c>
      <c r="M52" s="14">
        <v>0</v>
      </c>
      <c r="N52" s="13">
        <f t="shared" si="11"/>
        <v>0</v>
      </c>
      <c r="O52" s="14">
        <v>2572</v>
      </c>
      <c r="P52" s="14">
        <v>168</v>
      </c>
      <c r="Q52" s="13">
        <f t="shared" si="7"/>
        <v>74.18517450245169</v>
      </c>
      <c r="R52" s="15" t="s">
        <v>236</v>
      </c>
      <c r="S52" s="15" t="s">
        <v>237</v>
      </c>
      <c r="T52" s="15" t="s">
        <v>237</v>
      </c>
      <c r="U52" s="15" t="s">
        <v>237</v>
      </c>
    </row>
    <row r="53" spans="1:21" ht="13.5">
      <c r="A53" s="25" t="s">
        <v>3</v>
      </c>
      <c r="B53" s="25" t="s">
        <v>91</v>
      </c>
      <c r="C53" s="26" t="s">
        <v>1</v>
      </c>
      <c r="D53" s="12">
        <f t="shared" si="4"/>
        <v>9400</v>
      </c>
      <c r="E53" s="12">
        <f t="shared" si="5"/>
        <v>4149</v>
      </c>
      <c r="F53" s="13">
        <f t="shared" si="8"/>
        <v>44.138297872340424</v>
      </c>
      <c r="G53" s="14">
        <v>3880</v>
      </c>
      <c r="H53" s="14">
        <v>269</v>
      </c>
      <c r="I53" s="12">
        <f t="shared" si="6"/>
        <v>5251</v>
      </c>
      <c r="J53" s="13">
        <f t="shared" si="9"/>
        <v>55.861702127659576</v>
      </c>
      <c r="K53" s="14">
        <v>0</v>
      </c>
      <c r="L53" s="13">
        <f t="shared" si="10"/>
        <v>0</v>
      </c>
      <c r="M53" s="14">
        <v>0</v>
      </c>
      <c r="N53" s="13">
        <f t="shared" si="11"/>
        <v>0</v>
      </c>
      <c r="O53" s="14">
        <v>5251</v>
      </c>
      <c r="P53" s="14">
        <v>1502</v>
      </c>
      <c r="Q53" s="13">
        <f t="shared" si="7"/>
        <v>55.861702127659576</v>
      </c>
      <c r="R53" s="15" t="s">
        <v>236</v>
      </c>
      <c r="S53" s="15" t="s">
        <v>237</v>
      </c>
      <c r="T53" s="15" t="s">
        <v>237</v>
      </c>
      <c r="U53" s="15" t="s">
        <v>237</v>
      </c>
    </row>
    <row r="54" spans="1:21" ht="13.5">
      <c r="A54" s="25" t="s">
        <v>3</v>
      </c>
      <c r="B54" s="25" t="s">
        <v>92</v>
      </c>
      <c r="C54" s="26" t="s">
        <v>93</v>
      </c>
      <c r="D54" s="12">
        <f t="shared" si="4"/>
        <v>2443</v>
      </c>
      <c r="E54" s="12">
        <f t="shared" si="5"/>
        <v>1289</v>
      </c>
      <c r="F54" s="13">
        <f t="shared" si="8"/>
        <v>52.76299631600491</v>
      </c>
      <c r="G54" s="14">
        <v>1259</v>
      </c>
      <c r="H54" s="14">
        <v>30</v>
      </c>
      <c r="I54" s="12">
        <f t="shared" si="6"/>
        <v>1154</v>
      </c>
      <c r="J54" s="13">
        <f t="shared" si="9"/>
        <v>47.23700368399509</v>
      </c>
      <c r="K54" s="14">
        <v>442</v>
      </c>
      <c r="L54" s="13">
        <f t="shared" si="10"/>
        <v>18.09250920998772</v>
      </c>
      <c r="M54" s="14">
        <v>0</v>
      </c>
      <c r="N54" s="13">
        <f t="shared" si="11"/>
        <v>0</v>
      </c>
      <c r="O54" s="14">
        <v>712</v>
      </c>
      <c r="P54" s="14">
        <v>181</v>
      </c>
      <c r="Q54" s="13">
        <f t="shared" si="7"/>
        <v>29.144494474007367</v>
      </c>
      <c r="R54" s="15" t="s">
        <v>236</v>
      </c>
      <c r="S54" s="15" t="s">
        <v>237</v>
      </c>
      <c r="T54" s="15" t="s">
        <v>237</v>
      </c>
      <c r="U54" s="15" t="s">
        <v>237</v>
      </c>
    </row>
    <row r="55" spans="1:21" ht="13.5">
      <c r="A55" s="25" t="s">
        <v>3</v>
      </c>
      <c r="B55" s="25" t="s">
        <v>94</v>
      </c>
      <c r="C55" s="26" t="s">
        <v>95</v>
      </c>
      <c r="D55" s="12">
        <f t="shared" si="4"/>
        <v>1941</v>
      </c>
      <c r="E55" s="12">
        <f t="shared" si="5"/>
        <v>1253</v>
      </c>
      <c r="F55" s="13">
        <f t="shared" si="8"/>
        <v>64.55435342606903</v>
      </c>
      <c r="G55" s="14">
        <v>1253</v>
      </c>
      <c r="H55" s="14">
        <v>0</v>
      </c>
      <c r="I55" s="12">
        <f t="shared" si="6"/>
        <v>688</v>
      </c>
      <c r="J55" s="13">
        <f t="shared" si="9"/>
        <v>35.44564657393096</v>
      </c>
      <c r="K55" s="14">
        <v>0</v>
      </c>
      <c r="L55" s="13">
        <f t="shared" si="10"/>
        <v>0</v>
      </c>
      <c r="M55" s="14">
        <v>0</v>
      </c>
      <c r="N55" s="13">
        <f t="shared" si="11"/>
        <v>0</v>
      </c>
      <c r="O55" s="14">
        <v>688</v>
      </c>
      <c r="P55" s="14">
        <v>347</v>
      </c>
      <c r="Q55" s="13">
        <f t="shared" si="7"/>
        <v>35.44564657393096</v>
      </c>
      <c r="R55" s="15" t="s">
        <v>236</v>
      </c>
      <c r="S55" s="15" t="s">
        <v>237</v>
      </c>
      <c r="T55" s="15" t="s">
        <v>237</v>
      </c>
      <c r="U55" s="15" t="s">
        <v>237</v>
      </c>
    </row>
    <row r="56" spans="1:21" ht="13.5">
      <c r="A56" s="25" t="s">
        <v>3</v>
      </c>
      <c r="B56" s="25" t="s">
        <v>96</v>
      </c>
      <c r="C56" s="26" t="s">
        <v>97</v>
      </c>
      <c r="D56" s="12">
        <f t="shared" si="4"/>
        <v>6823</v>
      </c>
      <c r="E56" s="12">
        <f t="shared" si="5"/>
        <v>2403</v>
      </c>
      <c r="F56" s="13">
        <f t="shared" si="8"/>
        <v>35.219111827641804</v>
      </c>
      <c r="G56" s="14">
        <v>2403</v>
      </c>
      <c r="H56" s="14">
        <v>0</v>
      </c>
      <c r="I56" s="12">
        <f t="shared" si="6"/>
        <v>4420</v>
      </c>
      <c r="J56" s="13">
        <f t="shared" si="9"/>
        <v>64.7808881723582</v>
      </c>
      <c r="K56" s="14">
        <v>2160</v>
      </c>
      <c r="L56" s="13">
        <f t="shared" si="10"/>
        <v>31.657628609116223</v>
      </c>
      <c r="M56" s="14">
        <v>0</v>
      </c>
      <c r="N56" s="13">
        <f t="shared" si="11"/>
        <v>0</v>
      </c>
      <c r="O56" s="14">
        <v>2260</v>
      </c>
      <c r="P56" s="14">
        <v>466</v>
      </c>
      <c r="Q56" s="13">
        <f t="shared" si="7"/>
        <v>33.12325956324197</v>
      </c>
      <c r="R56" s="15" t="s">
        <v>236</v>
      </c>
      <c r="S56" s="15" t="s">
        <v>237</v>
      </c>
      <c r="T56" s="15" t="s">
        <v>237</v>
      </c>
      <c r="U56" s="15" t="s">
        <v>237</v>
      </c>
    </row>
    <row r="57" spans="1:21" ht="13.5">
      <c r="A57" s="25" t="s">
        <v>3</v>
      </c>
      <c r="B57" s="25" t="s">
        <v>98</v>
      </c>
      <c r="C57" s="26" t="s">
        <v>99</v>
      </c>
      <c r="D57" s="12">
        <f t="shared" si="4"/>
        <v>4412</v>
      </c>
      <c r="E57" s="12">
        <f t="shared" si="5"/>
        <v>649</v>
      </c>
      <c r="F57" s="13">
        <f t="shared" si="8"/>
        <v>14.709882139619221</v>
      </c>
      <c r="G57" s="14">
        <v>642</v>
      </c>
      <c r="H57" s="14">
        <v>7</v>
      </c>
      <c r="I57" s="12">
        <f t="shared" si="6"/>
        <v>3763</v>
      </c>
      <c r="J57" s="13">
        <f t="shared" si="9"/>
        <v>85.29011786038078</v>
      </c>
      <c r="K57" s="14">
        <v>0</v>
      </c>
      <c r="L57" s="13">
        <f t="shared" si="10"/>
        <v>0</v>
      </c>
      <c r="M57" s="14">
        <v>0</v>
      </c>
      <c r="N57" s="13">
        <f t="shared" si="11"/>
        <v>0</v>
      </c>
      <c r="O57" s="14">
        <v>3763</v>
      </c>
      <c r="P57" s="14">
        <v>2901</v>
      </c>
      <c r="Q57" s="13">
        <f t="shared" si="7"/>
        <v>85.29011786038078</v>
      </c>
      <c r="R57" s="15" t="s">
        <v>236</v>
      </c>
      <c r="S57" s="15" t="s">
        <v>237</v>
      </c>
      <c r="T57" s="15" t="s">
        <v>237</v>
      </c>
      <c r="U57" s="15" t="s">
        <v>237</v>
      </c>
    </row>
    <row r="58" spans="1:21" ht="13.5">
      <c r="A58" s="25" t="s">
        <v>3</v>
      </c>
      <c r="B58" s="25" t="s">
        <v>100</v>
      </c>
      <c r="C58" s="26" t="s">
        <v>101</v>
      </c>
      <c r="D58" s="12">
        <f t="shared" si="4"/>
        <v>2559</v>
      </c>
      <c r="E58" s="12">
        <f t="shared" si="5"/>
        <v>1487</v>
      </c>
      <c r="F58" s="13">
        <f t="shared" si="8"/>
        <v>58.108636186010166</v>
      </c>
      <c r="G58" s="14">
        <v>1471</v>
      </c>
      <c r="H58" s="14">
        <v>16</v>
      </c>
      <c r="I58" s="12">
        <f t="shared" si="6"/>
        <v>1072</v>
      </c>
      <c r="J58" s="13">
        <f t="shared" si="9"/>
        <v>41.89136381398984</v>
      </c>
      <c r="K58" s="14">
        <v>0</v>
      </c>
      <c r="L58" s="13">
        <f t="shared" si="10"/>
        <v>0</v>
      </c>
      <c r="M58" s="14">
        <v>0</v>
      </c>
      <c r="N58" s="13">
        <f t="shared" si="11"/>
        <v>0</v>
      </c>
      <c r="O58" s="14">
        <v>1072</v>
      </c>
      <c r="P58" s="14">
        <v>243</v>
      </c>
      <c r="Q58" s="13">
        <f t="shared" si="7"/>
        <v>41.89136381398984</v>
      </c>
      <c r="R58" s="15" t="s">
        <v>236</v>
      </c>
      <c r="S58" s="15" t="s">
        <v>237</v>
      </c>
      <c r="T58" s="15" t="s">
        <v>237</v>
      </c>
      <c r="U58" s="15" t="s">
        <v>237</v>
      </c>
    </row>
    <row r="59" spans="1:21" ht="13.5">
      <c r="A59" s="25" t="s">
        <v>3</v>
      </c>
      <c r="B59" s="25" t="s">
        <v>102</v>
      </c>
      <c r="C59" s="26" t="s">
        <v>245</v>
      </c>
      <c r="D59" s="12">
        <f t="shared" si="4"/>
        <v>17078</v>
      </c>
      <c r="E59" s="12">
        <f t="shared" si="5"/>
        <v>7039</v>
      </c>
      <c r="F59" s="13">
        <f t="shared" si="8"/>
        <v>41.21677011359644</v>
      </c>
      <c r="G59" s="14">
        <v>6424</v>
      </c>
      <c r="H59" s="14">
        <v>615</v>
      </c>
      <c r="I59" s="12">
        <f t="shared" si="6"/>
        <v>10039</v>
      </c>
      <c r="J59" s="13">
        <f t="shared" si="9"/>
        <v>58.78322988640357</v>
      </c>
      <c r="K59" s="14">
        <v>0</v>
      </c>
      <c r="L59" s="13">
        <f t="shared" si="10"/>
        <v>0</v>
      </c>
      <c r="M59" s="14">
        <v>0</v>
      </c>
      <c r="N59" s="13">
        <f t="shared" si="11"/>
        <v>0</v>
      </c>
      <c r="O59" s="14">
        <v>10039</v>
      </c>
      <c r="P59" s="14">
        <v>3028</v>
      </c>
      <c r="Q59" s="13">
        <f t="shared" si="7"/>
        <v>58.78322988640357</v>
      </c>
      <c r="R59" s="15" t="s">
        <v>236</v>
      </c>
      <c r="S59" s="15" t="s">
        <v>237</v>
      </c>
      <c r="T59" s="15" t="s">
        <v>237</v>
      </c>
      <c r="U59" s="15" t="s">
        <v>237</v>
      </c>
    </row>
    <row r="60" spans="1:21" ht="13.5">
      <c r="A60" s="25" t="s">
        <v>3</v>
      </c>
      <c r="B60" s="25" t="s">
        <v>103</v>
      </c>
      <c r="C60" s="26" t="s">
        <v>240</v>
      </c>
      <c r="D60" s="12">
        <f t="shared" si="4"/>
        <v>7365</v>
      </c>
      <c r="E60" s="12">
        <f t="shared" si="5"/>
        <v>1742</v>
      </c>
      <c r="F60" s="13">
        <f t="shared" si="8"/>
        <v>23.652410047522064</v>
      </c>
      <c r="G60" s="14">
        <v>1562</v>
      </c>
      <c r="H60" s="14">
        <v>180</v>
      </c>
      <c r="I60" s="12">
        <f t="shared" si="6"/>
        <v>5623</v>
      </c>
      <c r="J60" s="13">
        <f t="shared" si="9"/>
        <v>76.34758995247793</v>
      </c>
      <c r="K60" s="14">
        <v>2212</v>
      </c>
      <c r="L60" s="13">
        <f t="shared" si="10"/>
        <v>30.033944331296674</v>
      </c>
      <c r="M60" s="14">
        <v>0</v>
      </c>
      <c r="N60" s="13">
        <f t="shared" si="11"/>
        <v>0</v>
      </c>
      <c r="O60" s="14">
        <v>3411</v>
      </c>
      <c r="P60" s="14">
        <v>460</v>
      </c>
      <c r="Q60" s="13">
        <f t="shared" si="7"/>
        <v>46.313645621181266</v>
      </c>
      <c r="R60" s="15" t="s">
        <v>236</v>
      </c>
      <c r="S60" s="15" t="s">
        <v>237</v>
      </c>
      <c r="T60" s="15" t="s">
        <v>237</v>
      </c>
      <c r="U60" s="15" t="s">
        <v>237</v>
      </c>
    </row>
    <row r="61" spans="1:21" ht="13.5">
      <c r="A61" s="25" t="s">
        <v>3</v>
      </c>
      <c r="B61" s="25" t="s">
        <v>104</v>
      </c>
      <c r="C61" s="26" t="s">
        <v>105</v>
      </c>
      <c r="D61" s="12">
        <f t="shared" si="4"/>
        <v>12919</v>
      </c>
      <c r="E61" s="12">
        <f t="shared" si="5"/>
        <v>4642</v>
      </c>
      <c r="F61" s="13">
        <f t="shared" si="8"/>
        <v>35.931573651211394</v>
      </c>
      <c r="G61" s="14">
        <v>3899</v>
      </c>
      <c r="H61" s="14">
        <v>743</v>
      </c>
      <c r="I61" s="12">
        <f t="shared" si="6"/>
        <v>8277</v>
      </c>
      <c r="J61" s="13">
        <f t="shared" si="9"/>
        <v>64.0684263487886</v>
      </c>
      <c r="K61" s="14">
        <v>0</v>
      </c>
      <c r="L61" s="13">
        <f t="shared" si="10"/>
        <v>0</v>
      </c>
      <c r="M61" s="14">
        <v>0</v>
      </c>
      <c r="N61" s="13">
        <f t="shared" si="11"/>
        <v>0</v>
      </c>
      <c r="O61" s="14">
        <v>8277</v>
      </c>
      <c r="P61" s="14">
        <v>1464</v>
      </c>
      <c r="Q61" s="13">
        <f t="shared" si="7"/>
        <v>64.0684263487886</v>
      </c>
      <c r="R61" s="15" t="s">
        <v>236</v>
      </c>
      <c r="S61" s="15" t="s">
        <v>237</v>
      </c>
      <c r="T61" s="15" t="s">
        <v>237</v>
      </c>
      <c r="U61" s="15" t="s">
        <v>237</v>
      </c>
    </row>
    <row r="62" spans="1:21" ht="13.5">
      <c r="A62" s="25" t="s">
        <v>3</v>
      </c>
      <c r="B62" s="25" t="s">
        <v>106</v>
      </c>
      <c r="C62" s="26" t="s">
        <v>107</v>
      </c>
      <c r="D62" s="12">
        <f t="shared" si="4"/>
        <v>3655</v>
      </c>
      <c r="E62" s="12">
        <f t="shared" si="5"/>
        <v>1275</v>
      </c>
      <c r="F62" s="13">
        <f t="shared" si="8"/>
        <v>34.883720930232556</v>
      </c>
      <c r="G62" s="14">
        <v>1275</v>
      </c>
      <c r="H62" s="14">
        <v>0</v>
      </c>
      <c r="I62" s="12">
        <f t="shared" si="6"/>
        <v>2380</v>
      </c>
      <c r="J62" s="13">
        <f t="shared" si="9"/>
        <v>65.11627906976744</v>
      </c>
      <c r="K62" s="14">
        <v>880</v>
      </c>
      <c r="L62" s="13">
        <f t="shared" si="10"/>
        <v>24.076607387140903</v>
      </c>
      <c r="M62" s="14">
        <v>0</v>
      </c>
      <c r="N62" s="13">
        <f t="shared" si="11"/>
        <v>0</v>
      </c>
      <c r="O62" s="14">
        <v>1500</v>
      </c>
      <c r="P62" s="14">
        <v>186</v>
      </c>
      <c r="Q62" s="13">
        <f t="shared" si="7"/>
        <v>41.03967168262654</v>
      </c>
      <c r="R62" s="15" t="s">
        <v>236</v>
      </c>
      <c r="S62" s="15" t="s">
        <v>237</v>
      </c>
      <c r="T62" s="15" t="s">
        <v>237</v>
      </c>
      <c r="U62" s="15" t="s">
        <v>237</v>
      </c>
    </row>
    <row r="63" spans="1:21" ht="13.5">
      <c r="A63" s="25" t="s">
        <v>3</v>
      </c>
      <c r="B63" s="25" t="s">
        <v>108</v>
      </c>
      <c r="C63" s="26" t="s">
        <v>109</v>
      </c>
      <c r="D63" s="12">
        <f t="shared" si="4"/>
        <v>5030</v>
      </c>
      <c r="E63" s="12">
        <f t="shared" si="5"/>
        <v>2419</v>
      </c>
      <c r="F63" s="13">
        <f t="shared" si="8"/>
        <v>48.091451292246525</v>
      </c>
      <c r="G63" s="14">
        <v>2339</v>
      </c>
      <c r="H63" s="14">
        <v>80</v>
      </c>
      <c r="I63" s="12">
        <f t="shared" si="6"/>
        <v>2611</v>
      </c>
      <c r="J63" s="13">
        <f t="shared" si="9"/>
        <v>51.908548707753475</v>
      </c>
      <c r="K63" s="14">
        <v>0</v>
      </c>
      <c r="L63" s="13">
        <f t="shared" si="10"/>
        <v>0</v>
      </c>
      <c r="M63" s="14">
        <v>0</v>
      </c>
      <c r="N63" s="13">
        <f t="shared" si="11"/>
        <v>0</v>
      </c>
      <c r="O63" s="14">
        <v>2611</v>
      </c>
      <c r="P63" s="14">
        <v>420</v>
      </c>
      <c r="Q63" s="13">
        <f t="shared" si="7"/>
        <v>51.908548707753475</v>
      </c>
      <c r="R63" s="15" t="s">
        <v>236</v>
      </c>
      <c r="S63" s="15" t="s">
        <v>237</v>
      </c>
      <c r="T63" s="15" t="s">
        <v>237</v>
      </c>
      <c r="U63" s="15" t="s">
        <v>237</v>
      </c>
    </row>
    <row r="64" spans="1:21" ht="13.5">
      <c r="A64" s="25" t="s">
        <v>3</v>
      </c>
      <c r="B64" s="25" t="s">
        <v>110</v>
      </c>
      <c r="C64" s="26" t="s">
        <v>111</v>
      </c>
      <c r="D64" s="12">
        <f t="shared" si="4"/>
        <v>2230</v>
      </c>
      <c r="E64" s="12">
        <f t="shared" si="5"/>
        <v>1204</v>
      </c>
      <c r="F64" s="13">
        <f t="shared" si="8"/>
        <v>53.99103139013452</v>
      </c>
      <c r="G64" s="14">
        <v>977</v>
      </c>
      <c r="H64" s="14">
        <v>227</v>
      </c>
      <c r="I64" s="12">
        <f t="shared" si="6"/>
        <v>1026</v>
      </c>
      <c r="J64" s="13">
        <f t="shared" si="9"/>
        <v>46.00896860986547</v>
      </c>
      <c r="K64" s="14">
        <v>0</v>
      </c>
      <c r="L64" s="13">
        <f t="shared" si="10"/>
        <v>0</v>
      </c>
      <c r="M64" s="14">
        <v>0</v>
      </c>
      <c r="N64" s="13">
        <f t="shared" si="11"/>
        <v>0</v>
      </c>
      <c r="O64" s="14">
        <v>1026</v>
      </c>
      <c r="P64" s="14">
        <v>507</v>
      </c>
      <c r="Q64" s="13">
        <f t="shared" si="7"/>
        <v>46.00896860986547</v>
      </c>
      <c r="R64" s="15" t="s">
        <v>236</v>
      </c>
      <c r="S64" s="15" t="s">
        <v>237</v>
      </c>
      <c r="T64" s="15" t="s">
        <v>237</v>
      </c>
      <c r="U64" s="15" t="s">
        <v>237</v>
      </c>
    </row>
    <row r="65" spans="1:21" ht="13.5">
      <c r="A65" s="25" t="s">
        <v>3</v>
      </c>
      <c r="B65" s="25" t="s">
        <v>112</v>
      </c>
      <c r="C65" s="26" t="s">
        <v>113</v>
      </c>
      <c r="D65" s="12">
        <f t="shared" si="4"/>
        <v>2422</v>
      </c>
      <c r="E65" s="12">
        <f t="shared" si="5"/>
        <v>1361</v>
      </c>
      <c r="F65" s="13">
        <f t="shared" si="8"/>
        <v>56.19322873658133</v>
      </c>
      <c r="G65" s="14">
        <v>1181</v>
      </c>
      <c r="H65" s="14">
        <v>180</v>
      </c>
      <c r="I65" s="12">
        <f t="shared" si="6"/>
        <v>1061</v>
      </c>
      <c r="J65" s="13">
        <f t="shared" si="9"/>
        <v>43.80677126341867</v>
      </c>
      <c r="K65" s="14">
        <v>795</v>
      </c>
      <c r="L65" s="13">
        <f t="shared" si="10"/>
        <v>32.824112303881094</v>
      </c>
      <c r="M65" s="14">
        <v>0</v>
      </c>
      <c r="N65" s="13">
        <f t="shared" si="11"/>
        <v>0</v>
      </c>
      <c r="O65" s="14">
        <v>266</v>
      </c>
      <c r="P65" s="14">
        <v>87</v>
      </c>
      <c r="Q65" s="13">
        <f t="shared" si="7"/>
        <v>10.982658959537572</v>
      </c>
      <c r="R65" s="15" t="s">
        <v>236</v>
      </c>
      <c r="S65" s="15" t="s">
        <v>237</v>
      </c>
      <c r="T65" s="15" t="s">
        <v>237</v>
      </c>
      <c r="U65" s="15" t="s">
        <v>237</v>
      </c>
    </row>
    <row r="66" spans="1:21" ht="13.5">
      <c r="A66" s="25" t="s">
        <v>3</v>
      </c>
      <c r="B66" s="25" t="s">
        <v>114</v>
      </c>
      <c r="C66" s="26" t="s">
        <v>115</v>
      </c>
      <c r="D66" s="12">
        <f t="shared" si="4"/>
        <v>8289</v>
      </c>
      <c r="E66" s="12">
        <f t="shared" si="5"/>
        <v>418</v>
      </c>
      <c r="F66" s="13">
        <f t="shared" si="8"/>
        <v>5.042827844130775</v>
      </c>
      <c r="G66" s="14">
        <v>418</v>
      </c>
      <c r="H66" s="14">
        <v>0</v>
      </c>
      <c r="I66" s="12">
        <f t="shared" si="6"/>
        <v>7871</v>
      </c>
      <c r="J66" s="13">
        <f t="shared" si="9"/>
        <v>94.95717215586923</v>
      </c>
      <c r="K66" s="14">
        <v>3835</v>
      </c>
      <c r="L66" s="13">
        <f t="shared" si="10"/>
        <v>46.26613584268308</v>
      </c>
      <c r="M66" s="14">
        <v>0</v>
      </c>
      <c r="N66" s="13">
        <f t="shared" si="11"/>
        <v>0</v>
      </c>
      <c r="O66" s="14">
        <v>4036</v>
      </c>
      <c r="P66" s="14">
        <v>3753</v>
      </c>
      <c r="Q66" s="13">
        <f t="shared" si="7"/>
        <v>48.691036313186146</v>
      </c>
      <c r="R66" s="15" t="s">
        <v>237</v>
      </c>
      <c r="S66" s="15" t="s">
        <v>236</v>
      </c>
      <c r="T66" s="15" t="s">
        <v>237</v>
      </c>
      <c r="U66" s="15" t="s">
        <v>237</v>
      </c>
    </row>
    <row r="67" spans="1:21" ht="13.5">
      <c r="A67" s="25" t="s">
        <v>3</v>
      </c>
      <c r="B67" s="25" t="s">
        <v>116</v>
      </c>
      <c r="C67" s="26" t="s">
        <v>117</v>
      </c>
      <c r="D67" s="12">
        <f t="shared" si="4"/>
        <v>5919</v>
      </c>
      <c r="E67" s="12">
        <f t="shared" si="5"/>
        <v>1220</v>
      </c>
      <c r="F67" s="13">
        <f t="shared" si="8"/>
        <v>20.611589795573575</v>
      </c>
      <c r="G67" s="14">
        <v>1220</v>
      </c>
      <c r="H67" s="14">
        <v>0</v>
      </c>
      <c r="I67" s="12">
        <f t="shared" si="6"/>
        <v>4699</v>
      </c>
      <c r="J67" s="13">
        <f t="shared" si="9"/>
        <v>79.38841020442642</v>
      </c>
      <c r="K67" s="14">
        <v>1798</v>
      </c>
      <c r="L67" s="13">
        <f t="shared" si="10"/>
        <v>30.376752829869915</v>
      </c>
      <c r="M67" s="14">
        <v>0</v>
      </c>
      <c r="N67" s="13">
        <f t="shared" si="11"/>
        <v>0</v>
      </c>
      <c r="O67" s="14">
        <v>2901</v>
      </c>
      <c r="P67" s="14">
        <v>2164</v>
      </c>
      <c r="Q67" s="13">
        <f t="shared" si="7"/>
        <v>49.01165737455651</v>
      </c>
      <c r="R67" s="15" t="s">
        <v>236</v>
      </c>
      <c r="S67" s="15" t="s">
        <v>237</v>
      </c>
      <c r="T67" s="15" t="s">
        <v>237</v>
      </c>
      <c r="U67" s="15" t="s">
        <v>237</v>
      </c>
    </row>
    <row r="68" spans="1:21" ht="13.5">
      <c r="A68" s="25" t="s">
        <v>3</v>
      </c>
      <c r="B68" s="25" t="s">
        <v>118</v>
      </c>
      <c r="C68" s="26" t="s">
        <v>119</v>
      </c>
      <c r="D68" s="12">
        <f t="shared" si="4"/>
        <v>11098</v>
      </c>
      <c r="E68" s="12">
        <f t="shared" si="5"/>
        <v>3881</v>
      </c>
      <c r="F68" s="13">
        <f t="shared" si="8"/>
        <v>34.97026491259687</v>
      </c>
      <c r="G68" s="14">
        <v>3881</v>
      </c>
      <c r="H68" s="14">
        <v>0</v>
      </c>
      <c r="I68" s="12">
        <f t="shared" si="6"/>
        <v>7217</v>
      </c>
      <c r="J68" s="13">
        <f t="shared" si="9"/>
        <v>65.02973508740314</v>
      </c>
      <c r="K68" s="14">
        <v>2515</v>
      </c>
      <c r="L68" s="13">
        <f t="shared" si="10"/>
        <v>22.661740854207967</v>
      </c>
      <c r="M68" s="14">
        <v>0</v>
      </c>
      <c r="N68" s="13">
        <f t="shared" si="11"/>
        <v>0</v>
      </c>
      <c r="O68" s="14">
        <v>4702</v>
      </c>
      <c r="P68" s="14">
        <v>1847</v>
      </c>
      <c r="Q68" s="13">
        <f t="shared" si="7"/>
        <v>42.36799423319517</v>
      </c>
      <c r="R68" s="15" t="s">
        <v>236</v>
      </c>
      <c r="S68" s="15" t="s">
        <v>237</v>
      </c>
      <c r="T68" s="15" t="s">
        <v>237</v>
      </c>
      <c r="U68" s="15" t="s">
        <v>237</v>
      </c>
    </row>
    <row r="69" spans="1:21" ht="13.5">
      <c r="A69" s="25" t="s">
        <v>3</v>
      </c>
      <c r="B69" s="25" t="s">
        <v>120</v>
      </c>
      <c r="C69" s="26" t="s">
        <v>121</v>
      </c>
      <c r="D69" s="12">
        <f t="shared" si="4"/>
        <v>5500</v>
      </c>
      <c r="E69" s="12">
        <f t="shared" si="5"/>
        <v>3274</v>
      </c>
      <c r="F69" s="13">
        <f t="shared" si="8"/>
        <v>59.52727272727273</v>
      </c>
      <c r="G69" s="14">
        <v>3111</v>
      </c>
      <c r="H69" s="14">
        <v>163</v>
      </c>
      <c r="I69" s="12">
        <f t="shared" si="6"/>
        <v>2226</v>
      </c>
      <c r="J69" s="13">
        <f t="shared" si="9"/>
        <v>40.47272727272727</v>
      </c>
      <c r="K69" s="14">
        <v>0</v>
      </c>
      <c r="L69" s="13">
        <f t="shared" si="10"/>
        <v>0</v>
      </c>
      <c r="M69" s="14">
        <v>0</v>
      </c>
      <c r="N69" s="13">
        <f t="shared" si="11"/>
        <v>0</v>
      </c>
      <c r="O69" s="14">
        <v>2226</v>
      </c>
      <c r="P69" s="14">
        <v>788</v>
      </c>
      <c r="Q69" s="13">
        <f t="shared" si="7"/>
        <v>40.47272727272727</v>
      </c>
      <c r="R69" s="15" t="s">
        <v>236</v>
      </c>
      <c r="S69" s="15" t="s">
        <v>237</v>
      </c>
      <c r="T69" s="15" t="s">
        <v>237</v>
      </c>
      <c r="U69" s="15" t="s">
        <v>237</v>
      </c>
    </row>
    <row r="70" spans="1:21" ht="13.5">
      <c r="A70" s="25" t="s">
        <v>3</v>
      </c>
      <c r="B70" s="25" t="s">
        <v>122</v>
      </c>
      <c r="C70" s="26" t="s">
        <v>123</v>
      </c>
      <c r="D70" s="12">
        <f t="shared" si="4"/>
        <v>14148</v>
      </c>
      <c r="E70" s="12">
        <f t="shared" si="5"/>
        <v>7407</v>
      </c>
      <c r="F70" s="13">
        <f t="shared" si="8"/>
        <v>52.35368956743003</v>
      </c>
      <c r="G70" s="14">
        <v>6740</v>
      </c>
      <c r="H70" s="14">
        <v>667</v>
      </c>
      <c r="I70" s="12">
        <f t="shared" si="6"/>
        <v>6741</v>
      </c>
      <c r="J70" s="13">
        <f t="shared" si="9"/>
        <v>47.646310432569976</v>
      </c>
      <c r="K70" s="14">
        <v>3402</v>
      </c>
      <c r="L70" s="13">
        <f t="shared" si="10"/>
        <v>24.045801526717558</v>
      </c>
      <c r="M70" s="14">
        <v>0</v>
      </c>
      <c r="N70" s="13">
        <f t="shared" si="11"/>
        <v>0</v>
      </c>
      <c r="O70" s="14">
        <v>3339</v>
      </c>
      <c r="P70" s="14">
        <v>1124</v>
      </c>
      <c r="Q70" s="13">
        <f t="shared" si="7"/>
        <v>23.60050890585242</v>
      </c>
      <c r="R70" s="15" t="s">
        <v>236</v>
      </c>
      <c r="S70" s="15" t="s">
        <v>237</v>
      </c>
      <c r="T70" s="15" t="s">
        <v>237</v>
      </c>
      <c r="U70" s="15" t="s">
        <v>237</v>
      </c>
    </row>
    <row r="71" spans="1:21" ht="13.5">
      <c r="A71" s="25" t="s">
        <v>3</v>
      </c>
      <c r="B71" s="25" t="s">
        <v>124</v>
      </c>
      <c r="C71" s="26" t="s">
        <v>125</v>
      </c>
      <c r="D71" s="12">
        <f t="shared" si="4"/>
        <v>11789</v>
      </c>
      <c r="E71" s="12">
        <f t="shared" si="5"/>
        <v>4729</v>
      </c>
      <c r="F71" s="13">
        <f t="shared" si="8"/>
        <v>40.11366528119433</v>
      </c>
      <c r="G71" s="14">
        <v>2941</v>
      </c>
      <c r="H71" s="14">
        <v>1788</v>
      </c>
      <c r="I71" s="12">
        <f t="shared" si="6"/>
        <v>7060</v>
      </c>
      <c r="J71" s="13">
        <f t="shared" si="9"/>
        <v>59.88633471880567</v>
      </c>
      <c r="K71" s="14">
        <v>0</v>
      </c>
      <c r="L71" s="13">
        <f t="shared" si="10"/>
        <v>0</v>
      </c>
      <c r="M71" s="14">
        <v>0</v>
      </c>
      <c r="N71" s="13">
        <f t="shared" si="11"/>
        <v>0</v>
      </c>
      <c r="O71" s="14">
        <v>7060</v>
      </c>
      <c r="P71" s="14">
        <v>5481</v>
      </c>
      <c r="Q71" s="13">
        <f t="shared" si="7"/>
        <v>59.88633471880567</v>
      </c>
      <c r="R71" s="15" t="s">
        <v>236</v>
      </c>
      <c r="S71" s="15" t="s">
        <v>237</v>
      </c>
      <c r="T71" s="15" t="s">
        <v>237</v>
      </c>
      <c r="U71" s="15" t="s">
        <v>237</v>
      </c>
    </row>
    <row r="72" spans="1:21" ht="13.5">
      <c r="A72" s="25" t="s">
        <v>3</v>
      </c>
      <c r="B72" s="25" t="s">
        <v>126</v>
      </c>
      <c r="C72" s="26" t="s">
        <v>127</v>
      </c>
      <c r="D72" s="12">
        <f t="shared" si="4"/>
        <v>3127</v>
      </c>
      <c r="E72" s="12">
        <f t="shared" si="5"/>
        <v>1045</v>
      </c>
      <c r="F72" s="13">
        <f t="shared" si="8"/>
        <v>33.41861208826351</v>
      </c>
      <c r="G72" s="14">
        <v>808</v>
      </c>
      <c r="H72" s="14">
        <v>237</v>
      </c>
      <c r="I72" s="12">
        <f t="shared" si="6"/>
        <v>2082</v>
      </c>
      <c r="J72" s="13">
        <f t="shared" si="9"/>
        <v>66.58138791173648</v>
      </c>
      <c r="K72" s="14">
        <v>0</v>
      </c>
      <c r="L72" s="13">
        <f t="shared" si="10"/>
        <v>0</v>
      </c>
      <c r="M72" s="14">
        <v>0</v>
      </c>
      <c r="N72" s="13">
        <f t="shared" si="11"/>
        <v>0</v>
      </c>
      <c r="O72" s="14">
        <v>2082</v>
      </c>
      <c r="P72" s="14">
        <v>1377</v>
      </c>
      <c r="Q72" s="13">
        <f t="shared" si="7"/>
        <v>66.58138791173648</v>
      </c>
      <c r="R72" s="15" t="s">
        <v>236</v>
      </c>
      <c r="S72" s="15" t="s">
        <v>237</v>
      </c>
      <c r="T72" s="15" t="s">
        <v>237</v>
      </c>
      <c r="U72" s="15" t="s">
        <v>237</v>
      </c>
    </row>
    <row r="73" spans="1:21" ht="13.5">
      <c r="A73" s="25" t="s">
        <v>3</v>
      </c>
      <c r="B73" s="25" t="s">
        <v>128</v>
      </c>
      <c r="C73" s="26" t="s">
        <v>129</v>
      </c>
      <c r="D73" s="12">
        <f aca="true" t="shared" si="12" ref="D73:D105">E73+I73</f>
        <v>19903</v>
      </c>
      <c r="E73" s="12">
        <f aca="true" t="shared" si="13" ref="E73:E105">G73+H73</f>
        <v>4324</v>
      </c>
      <c r="F73" s="13">
        <f t="shared" si="8"/>
        <v>21.725368034969602</v>
      </c>
      <c r="G73" s="14">
        <v>4324</v>
      </c>
      <c r="H73" s="14">
        <v>0</v>
      </c>
      <c r="I73" s="12">
        <f aca="true" t="shared" si="14" ref="I73:I105">K73+M73+O73</f>
        <v>15579</v>
      </c>
      <c r="J73" s="13">
        <f t="shared" si="9"/>
        <v>78.2746319650304</v>
      </c>
      <c r="K73" s="14">
        <v>6811</v>
      </c>
      <c r="L73" s="13">
        <f t="shared" si="10"/>
        <v>34.22097171280711</v>
      </c>
      <c r="M73" s="14">
        <v>0</v>
      </c>
      <c r="N73" s="13">
        <f t="shared" si="11"/>
        <v>0</v>
      </c>
      <c r="O73" s="14">
        <v>8768</v>
      </c>
      <c r="P73" s="14">
        <v>5209</v>
      </c>
      <c r="Q73" s="13">
        <f aca="true" t="shared" si="15" ref="Q73:Q105">O73/D73*100</f>
        <v>44.05366025222328</v>
      </c>
      <c r="R73" s="15" t="s">
        <v>236</v>
      </c>
      <c r="S73" s="15" t="s">
        <v>237</v>
      </c>
      <c r="T73" s="15" t="s">
        <v>237</v>
      </c>
      <c r="U73" s="15" t="s">
        <v>237</v>
      </c>
    </row>
    <row r="74" spans="1:21" ht="13.5">
      <c r="A74" s="25" t="s">
        <v>3</v>
      </c>
      <c r="B74" s="25" t="s">
        <v>130</v>
      </c>
      <c r="C74" s="26" t="s">
        <v>131</v>
      </c>
      <c r="D74" s="12">
        <f t="shared" si="12"/>
        <v>1830</v>
      </c>
      <c r="E74" s="12">
        <f t="shared" si="13"/>
        <v>471</v>
      </c>
      <c r="F74" s="13">
        <f t="shared" si="8"/>
        <v>25.73770491803279</v>
      </c>
      <c r="G74" s="14">
        <v>471</v>
      </c>
      <c r="H74" s="14">
        <v>0</v>
      </c>
      <c r="I74" s="12">
        <f t="shared" si="14"/>
        <v>1359</v>
      </c>
      <c r="J74" s="13">
        <f t="shared" si="9"/>
        <v>74.26229508196721</v>
      </c>
      <c r="K74" s="14">
        <v>730</v>
      </c>
      <c r="L74" s="13">
        <f t="shared" si="10"/>
        <v>39.89071038251366</v>
      </c>
      <c r="M74" s="14">
        <v>0</v>
      </c>
      <c r="N74" s="13">
        <f t="shared" si="11"/>
        <v>0</v>
      </c>
      <c r="O74" s="14">
        <v>629</v>
      </c>
      <c r="P74" s="14">
        <v>0</v>
      </c>
      <c r="Q74" s="13">
        <f t="shared" si="15"/>
        <v>34.37158469945355</v>
      </c>
      <c r="R74" s="15" t="s">
        <v>236</v>
      </c>
      <c r="S74" s="15" t="s">
        <v>237</v>
      </c>
      <c r="T74" s="15" t="s">
        <v>237</v>
      </c>
      <c r="U74" s="15" t="s">
        <v>237</v>
      </c>
    </row>
    <row r="75" spans="1:21" ht="13.5">
      <c r="A75" s="25" t="s">
        <v>3</v>
      </c>
      <c r="B75" s="25" t="s">
        <v>132</v>
      </c>
      <c r="C75" s="26" t="s">
        <v>133</v>
      </c>
      <c r="D75" s="12">
        <f t="shared" si="12"/>
        <v>11843</v>
      </c>
      <c r="E75" s="12">
        <f t="shared" si="13"/>
        <v>4137</v>
      </c>
      <c r="F75" s="13">
        <f t="shared" si="8"/>
        <v>34.93202735793295</v>
      </c>
      <c r="G75" s="14">
        <v>4137</v>
      </c>
      <c r="H75" s="14">
        <v>0</v>
      </c>
      <c r="I75" s="12">
        <f t="shared" si="14"/>
        <v>7706</v>
      </c>
      <c r="J75" s="13">
        <f t="shared" si="9"/>
        <v>65.06797264206703</v>
      </c>
      <c r="K75" s="14">
        <v>400</v>
      </c>
      <c r="L75" s="13">
        <f t="shared" si="10"/>
        <v>3.3775225871823014</v>
      </c>
      <c r="M75" s="14">
        <v>0</v>
      </c>
      <c r="N75" s="13">
        <f t="shared" si="11"/>
        <v>0</v>
      </c>
      <c r="O75" s="14">
        <v>7306</v>
      </c>
      <c r="P75" s="14">
        <v>2441</v>
      </c>
      <c r="Q75" s="13">
        <f t="shared" si="15"/>
        <v>61.690450054884735</v>
      </c>
      <c r="R75" s="15" t="s">
        <v>236</v>
      </c>
      <c r="S75" s="15" t="s">
        <v>237</v>
      </c>
      <c r="T75" s="15" t="s">
        <v>237</v>
      </c>
      <c r="U75" s="15" t="s">
        <v>237</v>
      </c>
    </row>
    <row r="76" spans="1:21" ht="13.5">
      <c r="A76" s="25" t="s">
        <v>3</v>
      </c>
      <c r="B76" s="25" t="s">
        <v>134</v>
      </c>
      <c r="C76" s="26" t="s">
        <v>135</v>
      </c>
      <c r="D76" s="12">
        <f t="shared" si="12"/>
        <v>5647</v>
      </c>
      <c r="E76" s="12">
        <f t="shared" si="13"/>
        <v>3891</v>
      </c>
      <c r="F76" s="13">
        <f t="shared" si="8"/>
        <v>68.90384274836197</v>
      </c>
      <c r="G76" s="14">
        <v>3891</v>
      </c>
      <c r="H76" s="14">
        <v>0</v>
      </c>
      <c r="I76" s="12">
        <f t="shared" si="14"/>
        <v>1756</v>
      </c>
      <c r="J76" s="13">
        <f t="shared" si="9"/>
        <v>31.09615725163804</v>
      </c>
      <c r="K76" s="14">
        <v>63</v>
      </c>
      <c r="L76" s="13">
        <f t="shared" si="10"/>
        <v>1.1156366212148043</v>
      </c>
      <c r="M76" s="14">
        <v>0</v>
      </c>
      <c r="N76" s="13">
        <f t="shared" si="11"/>
        <v>0</v>
      </c>
      <c r="O76" s="14">
        <v>1693</v>
      </c>
      <c r="P76" s="14">
        <v>1054</v>
      </c>
      <c r="Q76" s="13">
        <f t="shared" si="15"/>
        <v>29.980520630423236</v>
      </c>
      <c r="R76" s="15" t="s">
        <v>236</v>
      </c>
      <c r="S76" s="15" t="s">
        <v>237</v>
      </c>
      <c r="T76" s="15" t="s">
        <v>237</v>
      </c>
      <c r="U76" s="15" t="s">
        <v>237</v>
      </c>
    </row>
    <row r="77" spans="1:21" ht="13.5">
      <c r="A77" s="25" t="s">
        <v>3</v>
      </c>
      <c r="B77" s="25" t="s">
        <v>136</v>
      </c>
      <c r="C77" s="26" t="s">
        <v>2</v>
      </c>
      <c r="D77" s="12">
        <f t="shared" si="12"/>
        <v>1028</v>
      </c>
      <c r="E77" s="12">
        <f t="shared" si="13"/>
        <v>465</v>
      </c>
      <c r="F77" s="13">
        <f t="shared" si="8"/>
        <v>45.233463035019454</v>
      </c>
      <c r="G77" s="14">
        <v>435</v>
      </c>
      <c r="H77" s="14">
        <v>30</v>
      </c>
      <c r="I77" s="12">
        <f t="shared" si="14"/>
        <v>563</v>
      </c>
      <c r="J77" s="13">
        <f t="shared" si="9"/>
        <v>54.76653696498055</v>
      </c>
      <c r="K77" s="14">
        <v>0</v>
      </c>
      <c r="L77" s="13">
        <f t="shared" si="10"/>
        <v>0</v>
      </c>
      <c r="M77" s="14">
        <v>0</v>
      </c>
      <c r="N77" s="13">
        <f t="shared" si="11"/>
        <v>0</v>
      </c>
      <c r="O77" s="14">
        <v>563</v>
      </c>
      <c r="P77" s="14">
        <v>26</v>
      </c>
      <c r="Q77" s="13">
        <f t="shared" si="15"/>
        <v>54.76653696498055</v>
      </c>
      <c r="R77" s="15" t="s">
        <v>236</v>
      </c>
      <c r="S77" s="15" t="s">
        <v>237</v>
      </c>
      <c r="T77" s="15" t="s">
        <v>237</v>
      </c>
      <c r="U77" s="15" t="s">
        <v>237</v>
      </c>
    </row>
    <row r="78" spans="1:21" ht="13.5">
      <c r="A78" s="25" t="s">
        <v>3</v>
      </c>
      <c r="B78" s="25" t="s">
        <v>137</v>
      </c>
      <c r="C78" s="26" t="s">
        <v>138</v>
      </c>
      <c r="D78" s="12">
        <f t="shared" si="12"/>
        <v>3543</v>
      </c>
      <c r="E78" s="12">
        <f t="shared" si="13"/>
        <v>834</v>
      </c>
      <c r="F78" s="13">
        <f t="shared" si="8"/>
        <v>23.539373412362405</v>
      </c>
      <c r="G78" s="14">
        <v>834</v>
      </c>
      <c r="H78" s="14">
        <v>0</v>
      </c>
      <c r="I78" s="12">
        <f t="shared" si="14"/>
        <v>2709</v>
      </c>
      <c r="J78" s="13">
        <f t="shared" si="9"/>
        <v>76.46062658763759</v>
      </c>
      <c r="K78" s="14">
        <v>0</v>
      </c>
      <c r="L78" s="13">
        <f t="shared" si="10"/>
        <v>0</v>
      </c>
      <c r="M78" s="14">
        <v>0</v>
      </c>
      <c r="N78" s="13">
        <f t="shared" si="11"/>
        <v>0</v>
      </c>
      <c r="O78" s="14">
        <v>2709</v>
      </c>
      <c r="P78" s="14">
        <v>41</v>
      </c>
      <c r="Q78" s="13">
        <f t="shared" si="15"/>
        <v>76.46062658763759</v>
      </c>
      <c r="R78" s="15" t="s">
        <v>236</v>
      </c>
      <c r="S78" s="15" t="s">
        <v>237</v>
      </c>
      <c r="T78" s="15" t="s">
        <v>237</v>
      </c>
      <c r="U78" s="15" t="s">
        <v>237</v>
      </c>
    </row>
    <row r="79" spans="1:21" ht="13.5">
      <c r="A79" s="25" t="s">
        <v>3</v>
      </c>
      <c r="B79" s="25" t="s">
        <v>139</v>
      </c>
      <c r="C79" s="26" t="s">
        <v>140</v>
      </c>
      <c r="D79" s="12">
        <f t="shared" si="12"/>
        <v>6994</v>
      </c>
      <c r="E79" s="12">
        <f t="shared" si="13"/>
        <v>3298</v>
      </c>
      <c r="F79" s="13">
        <f t="shared" si="8"/>
        <v>47.15470403202745</v>
      </c>
      <c r="G79" s="14">
        <v>3262</v>
      </c>
      <c r="H79" s="14">
        <v>36</v>
      </c>
      <c r="I79" s="12">
        <f t="shared" si="14"/>
        <v>3696</v>
      </c>
      <c r="J79" s="13">
        <f t="shared" si="9"/>
        <v>52.84529596797255</v>
      </c>
      <c r="K79" s="14">
        <v>2577</v>
      </c>
      <c r="L79" s="13">
        <f t="shared" si="10"/>
        <v>36.84586788676008</v>
      </c>
      <c r="M79" s="14">
        <v>0</v>
      </c>
      <c r="N79" s="13">
        <f t="shared" si="11"/>
        <v>0</v>
      </c>
      <c r="O79" s="14">
        <v>1119</v>
      </c>
      <c r="P79" s="14">
        <v>1051</v>
      </c>
      <c r="Q79" s="13">
        <f t="shared" si="15"/>
        <v>15.99942808121247</v>
      </c>
      <c r="R79" s="15" t="s">
        <v>236</v>
      </c>
      <c r="S79" s="15" t="s">
        <v>237</v>
      </c>
      <c r="T79" s="15" t="s">
        <v>237</v>
      </c>
      <c r="U79" s="15" t="s">
        <v>237</v>
      </c>
    </row>
    <row r="80" spans="1:21" ht="13.5">
      <c r="A80" s="25" t="s">
        <v>3</v>
      </c>
      <c r="B80" s="25" t="s">
        <v>141</v>
      </c>
      <c r="C80" s="26" t="s">
        <v>0</v>
      </c>
      <c r="D80" s="12">
        <f t="shared" si="12"/>
        <v>7328</v>
      </c>
      <c r="E80" s="12">
        <f t="shared" si="13"/>
        <v>4352</v>
      </c>
      <c r="F80" s="13">
        <f t="shared" si="8"/>
        <v>59.388646288209614</v>
      </c>
      <c r="G80" s="14">
        <v>4260</v>
      </c>
      <c r="H80" s="14">
        <v>92</v>
      </c>
      <c r="I80" s="12">
        <f t="shared" si="14"/>
        <v>2976</v>
      </c>
      <c r="J80" s="13">
        <f t="shared" si="9"/>
        <v>40.61135371179039</v>
      </c>
      <c r="K80" s="14">
        <v>0</v>
      </c>
      <c r="L80" s="13">
        <f t="shared" si="10"/>
        <v>0</v>
      </c>
      <c r="M80" s="14">
        <v>0</v>
      </c>
      <c r="N80" s="13">
        <f t="shared" si="11"/>
        <v>0</v>
      </c>
      <c r="O80" s="14">
        <v>2976</v>
      </c>
      <c r="P80" s="14">
        <v>2716</v>
      </c>
      <c r="Q80" s="13">
        <f t="shared" si="15"/>
        <v>40.61135371179039</v>
      </c>
      <c r="R80" s="15" t="s">
        <v>236</v>
      </c>
      <c r="S80" s="15" t="s">
        <v>237</v>
      </c>
      <c r="T80" s="15" t="s">
        <v>237</v>
      </c>
      <c r="U80" s="15" t="s">
        <v>237</v>
      </c>
    </row>
    <row r="81" spans="1:21" ht="13.5">
      <c r="A81" s="25" t="s">
        <v>3</v>
      </c>
      <c r="B81" s="25" t="s">
        <v>142</v>
      </c>
      <c r="C81" s="26" t="s">
        <v>143</v>
      </c>
      <c r="D81" s="12">
        <f t="shared" si="12"/>
        <v>3916</v>
      </c>
      <c r="E81" s="12">
        <f t="shared" si="13"/>
        <v>2035</v>
      </c>
      <c r="F81" s="13">
        <f t="shared" si="8"/>
        <v>51.96629213483146</v>
      </c>
      <c r="G81" s="14">
        <v>2035</v>
      </c>
      <c r="H81" s="14">
        <v>0</v>
      </c>
      <c r="I81" s="12">
        <f t="shared" si="14"/>
        <v>1881</v>
      </c>
      <c r="J81" s="13">
        <f t="shared" si="9"/>
        <v>48.03370786516854</v>
      </c>
      <c r="K81" s="14">
        <v>1148</v>
      </c>
      <c r="L81" s="13">
        <f t="shared" si="10"/>
        <v>29.31562819203269</v>
      </c>
      <c r="M81" s="14">
        <v>0</v>
      </c>
      <c r="N81" s="13">
        <f t="shared" si="11"/>
        <v>0</v>
      </c>
      <c r="O81" s="14">
        <v>733</v>
      </c>
      <c r="P81" s="14">
        <v>729</v>
      </c>
      <c r="Q81" s="13">
        <f t="shared" si="15"/>
        <v>18.718079673135854</v>
      </c>
      <c r="R81" s="15" t="s">
        <v>236</v>
      </c>
      <c r="S81" s="15" t="s">
        <v>237</v>
      </c>
      <c r="T81" s="15" t="s">
        <v>237</v>
      </c>
      <c r="U81" s="15" t="s">
        <v>237</v>
      </c>
    </row>
    <row r="82" spans="1:21" ht="13.5">
      <c r="A82" s="25" t="s">
        <v>3</v>
      </c>
      <c r="B82" s="25" t="s">
        <v>144</v>
      </c>
      <c r="C82" s="26" t="s">
        <v>145</v>
      </c>
      <c r="D82" s="12">
        <f t="shared" si="12"/>
        <v>5633</v>
      </c>
      <c r="E82" s="12">
        <f t="shared" si="13"/>
        <v>1129</v>
      </c>
      <c r="F82" s="13">
        <f t="shared" si="8"/>
        <v>20.042606071365167</v>
      </c>
      <c r="G82" s="14">
        <v>1114</v>
      </c>
      <c r="H82" s="14">
        <v>15</v>
      </c>
      <c r="I82" s="12">
        <f t="shared" si="14"/>
        <v>4504</v>
      </c>
      <c r="J82" s="13">
        <f t="shared" si="9"/>
        <v>79.95739392863483</v>
      </c>
      <c r="K82" s="14">
        <v>3094</v>
      </c>
      <c r="L82" s="13">
        <f t="shared" si="10"/>
        <v>54.92632700159773</v>
      </c>
      <c r="M82" s="14">
        <v>0</v>
      </c>
      <c r="N82" s="13">
        <f t="shared" si="11"/>
        <v>0</v>
      </c>
      <c r="O82" s="14">
        <v>1410</v>
      </c>
      <c r="P82" s="14">
        <v>1091</v>
      </c>
      <c r="Q82" s="13">
        <f t="shared" si="15"/>
        <v>25.031066927037106</v>
      </c>
      <c r="R82" s="15" t="s">
        <v>236</v>
      </c>
      <c r="S82" s="15" t="s">
        <v>237</v>
      </c>
      <c r="T82" s="15" t="s">
        <v>237</v>
      </c>
      <c r="U82" s="15" t="s">
        <v>237</v>
      </c>
    </row>
    <row r="83" spans="1:21" ht="13.5">
      <c r="A83" s="25" t="s">
        <v>3</v>
      </c>
      <c r="B83" s="25" t="s">
        <v>146</v>
      </c>
      <c r="C83" s="26" t="s">
        <v>147</v>
      </c>
      <c r="D83" s="12">
        <f t="shared" si="12"/>
        <v>5551</v>
      </c>
      <c r="E83" s="12">
        <f t="shared" si="13"/>
        <v>3843</v>
      </c>
      <c r="F83" s="13">
        <f t="shared" si="8"/>
        <v>69.23076923076923</v>
      </c>
      <c r="G83" s="14">
        <v>3703</v>
      </c>
      <c r="H83" s="14">
        <v>140</v>
      </c>
      <c r="I83" s="12">
        <f t="shared" si="14"/>
        <v>1708</v>
      </c>
      <c r="J83" s="13">
        <f t="shared" si="9"/>
        <v>30.76923076923077</v>
      </c>
      <c r="K83" s="14">
        <v>0</v>
      </c>
      <c r="L83" s="13">
        <f t="shared" si="10"/>
        <v>0</v>
      </c>
      <c r="M83" s="14">
        <v>0</v>
      </c>
      <c r="N83" s="13">
        <f t="shared" si="11"/>
        <v>0</v>
      </c>
      <c r="O83" s="14">
        <v>1708</v>
      </c>
      <c r="P83" s="14">
        <v>1258</v>
      </c>
      <c r="Q83" s="13">
        <f t="shared" si="15"/>
        <v>30.76923076923077</v>
      </c>
      <c r="R83" s="15" t="s">
        <v>236</v>
      </c>
      <c r="S83" s="15" t="s">
        <v>237</v>
      </c>
      <c r="T83" s="15" t="s">
        <v>237</v>
      </c>
      <c r="U83" s="15" t="s">
        <v>237</v>
      </c>
    </row>
    <row r="84" spans="1:21" ht="13.5">
      <c r="A84" s="25" t="s">
        <v>3</v>
      </c>
      <c r="B84" s="25" t="s">
        <v>148</v>
      </c>
      <c r="C84" s="26" t="s">
        <v>149</v>
      </c>
      <c r="D84" s="12">
        <f t="shared" si="12"/>
        <v>7090</v>
      </c>
      <c r="E84" s="12">
        <f t="shared" si="13"/>
        <v>4249</v>
      </c>
      <c r="F84" s="13">
        <f t="shared" si="8"/>
        <v>59.92947813822285</v>
      </c>
      <c r="G84" s="14">
        <v>3811</v>
      </c>
      <c r="H84" s="14">
        <v>438</v>
      </c>
      <c r="I84" s="12">
        <f t="shared" si="14"/>
        <v>2841</v>
      </c>
      <c r="J84" s="13">
        <f t="shared" si="9"/>
        <v>40.07052186177715</v>
      </c>
      <c r="K84" s="14">
        <v>0</v>
      </c>
      <c r="L84" s="13">
        <f t="shared" si="10"/>
        <v>0</v>
      </c>
      <c r="M84" s="14">
        <v>0</v>
      </c>
      <c r="N84" s="13">
        <f t="shared" si="11"/>
        <v>0</v>
      </c>
      <c r="O84" s="14">
        <v>2841</v>
      </c>
      <c r="P84" s="14">
        <v>1726</v>
      </c>
      <c r="Q84" s="13">
        <f t="shared" si="15"/>
        <v>40.07052186177715</v>
      </c>
      <c r="R84" s="15" t="s">
        <v>236</v>
      </c>
      <c r="S84" s="15" t="s">
        <v>237</v>
      </c>
      <c r="T84" s="15" t="s">
        <v>237</v>
      </c>
      <c r="U84" s="15" t="s">
        <v>237</v>
      </c>
    </row>
    <row r="85" spans="1:21" ht="13.5">
      <c r="A85" s="25" t="s">
        <v>3</v>
      </c>
      <c r="B85" s="25" t="s">
        <v>150</v>
      </c>
      <c r="C85" s="26" t="s">
        <v>151</v>
      </c>
      <c r="D85" s="12">
        <f t="shared" si="12"/>
        <v>1046</v>
      </c>
      <c r="E85" s="12">
        <f t="shared" si="13"/>
        <v>108</v>
      </c>
      <c r="F85" s="13">
        <f t="shared" si="8"/>
        <v>10.325047801147228</v>
      </c>
      <c r="G85" s="14">
        <v>45</v>
      </c>
      <c r="H85" s="14">
        <v>63</v>
      </c>
      <c r="I85" s="12">
        <f t="shared" si="14"/>
        <v>938</v>
      </c>
      <c r="J85" s="13">
        <f t="shared" si="9"/>
        <v>89.67495219885278</v>
      </c>
      <c r="K85" s="14">
        <v>0</v>
      </c>
      <c r="L85" s="13">
        <f t="shared" si="10"/>
        <v>0</v>
      </c>
      <c r="M85" s="14">
        <v>0</v>
      </c>
      <c r="N85" s="13">
        <f t="shared" si="11"/>
        <v>0</v>
      </c>
      <c r="O85" s="14">
        <v>938</v>
      </c>
      <c r="P85" s="14">
        <v>887</v>
      </c>
      <c r="Q85" s="13">
        <f t="shared" si="15"/>
        <v>89.67495219885278</v>
      </c>
      <c r="R85" s="15" t="s">
        <v>236</v>
      </c>
      <c r="S85" s="15" t="s">
        <v>237</v>
      </c>
      <c r="T85" s="15" t="s">
        <v>237</v>
      </c>
      <c r="U85" s="15" t="s">
        <v>237</v>
      </c>
    </row>
    <row r="86" spans="1:21" ht="13.5">
      <c r="A86" s="25" t="s">
        <v>3</v>
      </c>
      <c r="B86" s="25" t="s">
        <v>152</v>
      </c>
      <c r="C86" s="26" t="s">
        <v>153</v>
      </c>
      <c r="D86" s="12">
        <f t="shared" si="12"/>
        <v>2942</v>
      </c>
      <c r="E86" s="12">
        <f t="shared" si="13"/>
        <v>1902</v>
      </c>
      <c r="F86" s="13">
        <f t="shared" si="8"/>
        <v>64.64989802855202</v>
      </c>
      <c r="G86" s="14">
        <v>1664</v>
      </c>
      <c r="H86" s="14">
        <v>238</v>
      </c>
      <c r="I86" s="12">
        <f t="shared" si="14"/>
        <v>1040</v>
      </c>
      <c r="J86" s="13">
        <f t="shared" si="9"/>
        <v>35.350101971448</v>
      </c>
      <c r="K86" s="14">
        <v>0</v>
      </c>
      <c r="L86" s="13">
        <f t="shared" si="10"/>
        <v>0</v>
      </c>
      <c r="M86" s="14">
        <v>0</v>
      </c>
      <c r="N86" s="13">
        <f t="shared" si="11"/>
        <v>0</v>
      </c>
      <c r="O86" s="14">
        <v>1040</v>
      </c>
      <c r="P86" s="14">
        <v>461</v>
      </c>
      <c r="Q86" s="13">
        <f t="shared" si="15"/>
        <v>35.350101971448</v>
      </c>
      <c r="R86" s="15" t="s">
        <v>236</v>
      </c>
      <c r="S86" s="15" t="s">
        <v>237</v>
      </c>
      <c r="T86" s="15" t="s">
        <v>237</v>
      </c>
      <c r="U86" s="15" t="s">
        <v>237</v>
      </c>
    </row>
    <row r="87" spans="1:21" ht="13.5">
      <c r="A87" s="25" t="s">
        <v>3</v>
      </c>
      <c r="B87" s="25" t="s">
        <v>154</v>
      </c>
      <c r="C87" s="26" t="s">
        <v>155</v>
      </c>
      <c r="D87" s="12">
        <f t="shared" si="12"/>
        <v>11860</v>
      </c>
      <c r="E87" s="12">
        <f t="shared" si="13"/>
        <v>4374</v>
      </c>
      <c r="F87" s="13">
        <f t="shared" si="8"/>
        <v>36.88026981450253</v>
      </c>
      <c r="G87" s="14">
        <v>4374</v>
      </c>
      <c r="H87" s="14">
        <v>0</v>
      </c>
      <c r="I87" s="12">
        <f t="shared" si="14"/>
        <v>7486</v>
      </c>
      <c r="J87" s="13">
        <f t="shared" si="9"/>
        <v>63.11973018549747</v>
      </c>
      <c r="K87" s="14">
        <v>670</v>
      </c>
      <c r="L87" s="13">
        <f t="shared" si="10"/>
        <v>5.649241146711636</v>
      </c>
      <c r="M87" s="14">
        <v>0</v>
      </c>
      <c r="N87" s="13">
        <f t="shared" si="11"/>
        <v>0</v>
      </c>
      <c r="O87" s="14">
        <v>6816</v>
      </c>
      <c r="P87" s="14">
        <v>575</v>
      </c>
      <c r="Q87" s="13">
        <f t="shared" si="15"/>
        <v>57.470489038785836</v>
      </c>
      <c r="R87" s="15" t="s">
        <v>236</v>
      </c>
      <c r="S87" s="15" t="s">
        <v>237</v>
      </c>
      <c r="T87" s="15" t="s">
        <v>237</v>
      </c>
      <c r="U87" s="15" t="s">
        <v>237</v>
      </c>
    </row>
    <row r="88" spans="1:21" ht="13.5">
      <c r="A88" s="25" t="s">
        <v>3</v>
      </c>
      <c r="B88" s="25" t="s">
        <v>156</v>
      </c>
      <c r="C88" s="26" t="s">
        <v>241</v>
      </c>
      <c r="D88" s="12">
        <f t="shared" si="12"/>
        <v>4126</v>
      </c>
      <c r="E88" s="12">
        <f t="shared" si="13"/>
        <v>2242</v>
      </c>
      <c r="F88" s="13">
        <f t="shared" si="8"/>
        <v>54.33834222006786</v>
      </c>
      <c r="G88" s="14">
        <v>2242</v>
      </c>
      <c r="H88" s="14">
        <v>0</v>
      </c>
      <c r="I88" s="12">
        <f t="shared" si="14"/>
        <v>1884</v>
      </c>
      <c r="J88" s="13">
        <f t="shared" si="9"/>
        <v>45.661657779932135</v>
      </c>
      <c r="K88" s="14">
        <v>0</v>
      </c>
      <c r="L88" s="13">
        <f t="shared" si="10"/>
        <v>0</v>
      </c>
      <c r="M88" s="14">
        <v>0</v>
      </c>
      <c r="N88" s="13">
        <f t="shared" si="11"/>
        <v>0</v>
      </c>
      <c r="O88" s="14">
        <v>1884</v>
      </c>
      <c r="P88" s="14">
        <v>289</v>
      </c>
      <c r="Q88" s="13">
        <f t="shared" si="15"/>
        <v>45.661657779932135</v>
      </c>
      <c r="R88" s="15" t="s">
        <v>236</v>
      </c>
      <c r="S88" s="15" t="s">
        <v>237</v>
      </c>
      <c r="T88" s="15" t="s">
        <v>237</v>
      </c>
      <c r="U88" s="15" t="s">
        <v>237</v>
      </c>
    </row>
    <row r="89" spans="1:21" ht="13.5">
      <c r="A89" s="25" t="s">
        <v>3</v>
      </c>
      <c r="B89" s="25" t="s">
        <v>157</v>
      </c>
      <c r="C89" s="26" t="s">
        <v>158</v>
      </c>
      <c r="D89" s="12">
        <f t="shared" si="12"/>
        <v>14945</v>
      </c>
      <c r="E89" s="12">
        <f t="shared" si="13"/>
        <v>4333</v>
      </c>
      <c r="F89" s="13">
        <f t="shared" si="8"/>
        <v>28.99297423887588</v>
      </c>
      <c r="G89" s="14">
        <v>4333</v>
      </c>
      <c r="H89" s="14">
        <v>0</v>
      </c>
      <c r="I89" s="12">
        <f t="shared" si="14"/>
        <v>10612</v>
      </c>
      <c r="J89" s="13">
        <f t="shared" si="9"/>
        <v>71.00702576112413</v>
      </c>
      <c r="K89" s="14">
        <v>3631</v>
      </c>
      <c r="L89" s="13">
        <f t="shared" si="10"/>
        <v>24.295751087320173</v>
      </c>
      <c r="M89" s="14">
        <v>0</v>
      </c>
      <c r="N89" s="13">
        <f t="shared" si="11"/>
        <v>0</v>
      </c>
      <c r="O89" s="14">
        <v>6981</v>
      </c>
      <c r="P89" s="14">
        <v>4130</v>
      </c>
      <c r="Q89" s="13">
        <f t="shared" si="15"/>
        <v>46.71127467380395</v>
      </c>
      <c r="R89" s="15" t="s">
        <v>236</v>
      </c>
      <c r="S89" s="15" t="s">
        <v>237</v>
      </c>
      <c r="T89" s="15" t="s">
        <v>237</v>
      </c>
      <c r="U89" s="15" t="s">
        <v>237</v>
      </c>
    </row>
    <row r="90" spans="1:21" ht="13.5">
      <c r="A90" s="25" t="s">
        <v>3</v>
      </c>
      <c r="B90" s="25" t="s">
        <v>159</v>
      </c>
      <c r="C90" s="26" t="s">
        <v>243</v>
      </c>
      <c r="D90" s="12">
        <f t="shared" si="12"/>
        <v>8013</v>
      </c>
      <c r="E90" s="12">
        <f t="shared" si="13"/>
        <v>1951</v>
      </c>
      <c r="F90" s="13">
        <f t="shared" si="8"/>
        <v>24.347934606264822</v>
      </c>
      <c r="G90" s="14">
        <v>1951</v>
      </c>
      <c r="H90" s="14">
        <v>0</v>
      </c>
      <c r="I90" s="12">
        <f t="shared" si="14"/>
        <v>6062</v>
      </c>
      <c r="J90" s="13">
        <f t="shared" si="9"/>
        <v>75.65206539373519</v>
      </c>
      <c r="K90" s="14">
        <v>1241</v>
      </c>
      <c r="L90" s="13">
        <f t="shared" si="10"/>
        <v>15.487333083738925</v>
      </c>
      <c r="M90" s="14">
        <v>0</v>
      </c>
      <c r="N90" s="13">
        <f t="shared" si="11"/>
        <v>0</v>
      </c>
      <c r="O90" s="14">
        <v>4821</v>
      </c>
      <c r="P90" s="14">
        <v>714</v>
      </c>
      <c r="Q90" s="13">
        <f t="shared" si="15"/>
        <v>60.16473230999626</v>
      </c>
      <c r="R90" s="15" t="s">
        <v>236</v>
      </c>
      <c r="S90" s="15" t="s">
        <v>237</v>
      </c>
      <c r="T90" s="15" t="s">
        <v>237</v>
      </c>
      <c r="U90" s="15" t="s">
        <v>237</v>
      </c>
    </row>
    <row r="91" spans="1:21" ht="13.5">
      <c r="A91" s="25" t="s">
        <v>3</v>
      </c>
      <c r="B91" s="25" t="s">
        <v>160</v>
      </c>
      <c r="C91" s="26" t="s">
        <v>161</v>
      </c>
      <c r="D91" s="12">
        <f t="shared" si="12"/>
        <v>1616</v>
      </c>
      <c r="E91" s="12">
        <f t="shared" si="13"/>
        <v>729</v>
      </c>
      <c r="F91" s="13">
        <f t="shared" si="8"/>
        <v>45.11138613861386</v>
      </c>
      <c r="G91" s="14">
        <v>729</v>
      </c>
      <c r="H91" s="14">
        <v>0</v>
      </c>
      <c r="I91" s="12">
        <f t="shared" si="14"/>
        <v>887</v>
      </c>
      <c r="J91" s="13">
        <f t="shared" si="9"/>
        <v>54.88861386138614</v>
      </c>
      <c r="K91" s="14">
        <v>0</v>
      </c>
      <c r="L91" s="13">
        <f t="shared" si="10"/>
        <v>0</v>
      </c>
      <c r="M91" s="14">
        <v>0</v>
      </c>
      <c r="N91" s="13">
        <f t="shared" si="11"/>
        <v>0</v>
      </c>
      <c r="O91" s="14">
        <v>887</v>
      </c>
      <c r="P91" s="14">
        <v>620</v>
      </c>
      <c r="Q91" s="13">
        <f t="shared" si="15"/>
        <v>54.88861386138614</v>
      </c>
      <c r="R91" s="15" t="s">
        <v>236</v>
      </c>
      <c r="S91" s="15" t="s">
        <v>237</v>
      </c>
      <c r="T91" s="15" t="s">
        <v>237</v>
      </c>
      <c r="U91" s="15" t="s">
        <v>237</v>
      </c>
    </row>
    <row r="92" spans="1:21" ht="13.5">
      <c r="A92" s="25" t="s">
        <v>3</v>
      </c>
      <c r="B92" s="25" t="s">
        <v>162</v>
      </c>
      <c r="C92" s="26" t="s">
        <v>163</v>
      </c>
      <c r="D92" s="12">
        <f t="shared" si="12"/>
        <v>4839</v>
      </c>
      <c r="E92" s="12">
        <f t="shared" si="13"/>
        <v>1945</v>
      </c>
      <c r="F92" s="13">
        <f t="shared" si="8"/>
        <v>40.19425501136599</v>
      </c>
      <c r="G92" s="14">
        <v>1553</v>
      </c>
      <c r="H92" s="14">
        <v>392</v>
      </c>
      <c r="I92" s="12">
        <f t="shared" si="14"/>
        <v>2894</v>
      </c>
      <c r="J92" s="13">
        <f t="shared" si="9"/>
        <v>59.80574498863401</v>
      </c>
      <c r="K92" s="14">
        <v>0</v>
      </c>
      <c r="L92" s="13">
        <f t="shared" si="10"/>
        <v>0</v>
      </c>
      <c r="M92" s="14">
        <v>0</v>
      </c>
      <c r="N92" s="13">
        <f t="shared" si="11"/>
        <v>0</v>
      </c>
      <c r="O92" s="14">
        <v>2894</v>
      </c>
      <c r="P92" s="14">
        <v>2165</v>
      </c>
      <c r="Q92" s="13">
        <f t="shared" si="15"/>
        <v>59.80574498863401</v>
      </c>
      <c r="R92" s="15" t="s">
        <v>236</v>
      </c>
      <c r="S92" s="15" t="s">
        <v>237</v>
      </c>
      <c r="T92" s="15" t="s">
        <v>237</v>
      </c>
      <c r="U92" s="15" t="s">
        <v>237</v>
      </c>
    </row>
    <row r="93" spans="1:21" ht="13.5">
      <c r="A93" s="25" t="s">
        <v>3</v>
      </c>
      <c r="B93" s="25" t="s">
        <v>164</v>
      </c>
      <c r="C93" s="26" t="s">
        <v>165</v>
      </c>
      <c r="D93" s="12">
        <f t="shared" si="12"/>
        <v>2627</v>
      </c>
      <c r="E93" s="12">
        <f t="shared" si="13"/>
        <v>1368</v>
      </c>
      <c r="F93" s="13">
        <f t="shared" si="8"/>
        <v>52.07460982108869</v>
      </c>
      <c r="G93" s="14">
        <v>1368</v>
      </c>
      <c r="H93" s="14">
        <v>0</v>
      </c>
      <c r="I93" s="12">
        <f t="shared" si="14"/>
        <v>1259</v>
      </c>
      <c r="J93" s="13">
        <f t="shared" si="9"/>
        <v>47.9253901789113</v>
      </c>
      <c r="K93" s="14">
        <v>0</v>
      </c>
      <c r="L93" s="13">
        <f t="shared" si="10"/>
        <v>0</v>
      </c>
      <c r="M93" s="14">
        <v>0</v>
      </c>
      <c r="N93" s="13">
        <f t="shared" si="11"/>
        <v>0</v>
      </c>
      <c r="O93" s="14">
        <v>1259</v>
      </c>
      <c r="P93" s="14">
        <v>523</v>
      </c>
      <c r="Q93" s="13">
        <f t="shared" si="15"/>
        <v>47.9253901789113</v>
      </c>
      <c r="R93" s="15" t="s">
        <v>236</v>
      </c>
      <c r="S93" s="15" t="s">
        <v>237</v>
      </c>
      <c r="T93" s="15" t="s">
        <v>237</v>
      </c>
      <c r="U93" s="15" t="s">
        <v>237</v>
      </c>
    </row>
    <row r="94" spans="1:21" ht="13.5">
      <c r="A94" s="25" t="s">
        <v>3</v>
      </c>
      <c r="B94" s="25" t="s">
        <v>166</v>
      </c>
      <c r="C94" s="26" t="s">
        <v>167</v>
      </c>
      <c r="D94" s="12">
        <f t="shared" si="12"/>
        <v>1372</v>
      </c>
      <c r="E94" s="12">
        <f t="shared" si="13"/>
        <v>763</v>
      </c>
      <c r="F94" s="13">
        <f t="shared" si="8"/>
        <v>55.61224489795919</v>
      </c>
      <c r="G94" s="14">
        <v>758</v>
      </c>
      <c r="H94" s="14">
        <v>5</v>
      </c>
      <c r="I94" s="12">
        <f t="shared" si="14"/>
        <v>609</v>
      </c>
      <c r="J94" s="13">
        <f t="shared" si="9"/>
        <v>44.38775510204081</v>
      </c>
      <c r="K94" s="14">
        <v>0</v>
      </c>
      <c r="L94" s="13">
        <f t="shared" si="10"/>
        <v>0</v>
      </c>
      <c r="M94" s="14">
        <v>0</v>
      </c>
      <c r="N94" s="13">
        <f t="shared" si="11"/>
        <v>0</v>
      </c>
      <c r="O94" s="14">
        <v>609</v>
      </c>
      <c r="P94" s="14">
        <v>110</v>
      </c>
      <c r="Q94" s="13">
        <f t="shared" si="15"/>
        <v>44.38775510204081</v>
      </c>
      <c r="R94" s="15" t="s">
        <v>236</v>
      </c>
      <c r="S94" s="15" t="s">
        <v>237</v>
      </c>
      <c r="T94" s="15" t="s">
        <v>237</v>
      </c>
      <c r="U94" s="15" t="s">
        <v>237</v>
      </c>
    </row>
    <row r="95" spans="1:21" ht="13.5">
      <c r="A95" s="25" t="s">
        <v>3</v>
      </c>
      <c r="B95" s="25" t="s">
        <v>168</v>
      </c>
      <c r="C95" s="26" t="s">
        <v>169</v>
      </c>
      <c r="D95" s="12">
        <f t="shared" si="12"/>
        <v>1937</v>
      </c>
      <c r="E95" s="12">
        <f t="shared" si="13"/>
        <v>738</v>
      </c>
      <c r="F95" s="13">
        <f t="shared" si="8"/>
        <v>38.10015487867837</v>
      </c>
      <c r="G95" s="14">
        <v>738</v>
      </c>
      <c r="H95" s="14">
        <v>0</v>
      </c>
      <c r="I95" s="12">
        <f t="shared" si="14"/>
        <v>1199</v>
      </c>
      <c r="J95" s="13">
        <f t="shared" si="9"/>
        <v>61.899845121321626</v>
      </c>
      <c r="K95" s="14">
        <v>851</v>
      </c>
      <c r="L95" s="13">
        <f t="shared" si="10"/>
        <v>43.93391843056273</v>
      </c>
      <c r="M95" s="14">
        <v>0</v>
      </c>
      <c r="N95" s="13">
        <f t="shared" si="11"/>
        <v>0</v>
      </c>
      <c r="O95" s="14">
        <v>348</v>
      </c>
      <c r="P95" s="14">
        <v>80</v>
      </c>
      <c r="Q95" s="13">
        <f t="shared" si="15"/>
        <v>17.965926690758906</v>
      </c>
      <c r="R95" s="15" t="s">
        <v>236</v>
      </c>
      <c r="S95" s="15" t="s">
        <v>237</v>
      </c>
      <c r="T95" s="15" t="s">
        <v>237</v>
      </c>
      <c r="U95" s="15" t="s">
        <v>237</v>
      </c>
    </row>
    <row r="96" spans="1:21" ht="13.5">
      <c r="A96" s="25" t="s">
        <v>3</v>
      </c>
      <c r="B96" s="25" t="s">
        <v>170</v>
      </c>
      <c r="C96" s="26" t="s">
        <v>171</v>
      </c>
      <c r="D96" s="12">
        <f t="shared" si="12"/>
        <v>2688</v>
      </c>
      <c r="E96" s="12">
        <f t="shared" si="13"/>
        <v>1094</v>
      </c>
      <c r="F96" s="13">
        <f t="shared" si="8"/>
        <v>40.69940476190476</v>
      </c>
      <c r="G96" s="14">
        <v>1094</v>
      </c>
      <c r="H96" s="14">
        <v>0</v>
      </c>
      <c r="I96" s="12">
        <f t="shared" si="14"/>
        <v>1594</v>
      </c>
      <c r="J96" s="13">
        <f t="shared" si="9"/>
        <v>59.300595238095234</v>
      </c>
      <c r="K96" s="14">
        <v>0</v>
      </c>
      <c r="L96" s="13">
        <f t="shared" si="10"/>
        <v>0</v>
      </c>
      <c r="M96" s="14">
        <v>0</v>
      </c>
      <c r="N96" s="13">
        <f t="shared" si="11"/>
        <v>0</v>
      </c>
      <c r="O96" s="14">
        <v>1594</v>
      </c>
      <c r="P96" s="14">
        <v>1594</v>
      </c>
      <c r="Q96" s="13">
        <f t="shared" si="15"/>
        <v>59.300595238095234</v>
      </c>
      <c r="R96" s="15" t="s">
        <v>236</v>
      </c>
      <c r="S96" s="15" t="s">
        <v>237</v>
      </c>
      <c r="T96" s="15" t="s">
        <v>237</v>
      </c>
      <c r="U96" s="15" t="s">
        <v>237</v>
      </c>
    </row>
    <row r="97" spans="1:21" ht="13.5">
      <c r="A97" s="25" t="s">
        <v>3</v>
      </c>
      <c r="B97" s="25" t="s">
        <v>172</v>
      </c>
      <c r="C97" s="26" t="s">
        <v>173</v>
      </c>
      <c r="D97" s="12">
        <f t="shared" si="12"/>
        <v>4195</v>
      </c>
      <c r="E97" s="12">
        <f t="shared" si="13"/>
        <v>2243</v>
      </c>
      <c r="F97" s="13">
        <f t="shared" si="8"/>
        <v>53.468414779499405</v>
      </c>
      <c r="G97" s="14">
        <v>2243</v>
      </c>
      <c r="H97" s="14">
        <v>0</v>
      </c>
      <c r="I97" s="12">
        <f t="shared" si="14"/>
        <v>1952</v>
      </c>
      <c r="J97" s="13">
        <f t="shared" si="9"/>
        <v>46.531585220500595</v>
      </c>
      <c r="K97" s="14">
        <v>0</v>
      </c>
      <c r="L97" s="13">
        <f t="shared" si="10"/>
        <v>0</v>
      </c>
      <c r="M97" s="14">
        <v>0</v>
      </c>
      <c r="N97" s="13">
        <f t="shared" si="11"/>
        <v>0</v>
      </c>
      <c r="O97" s="14">
        <v>1952</v>
      </c>
      <c r="P97" s="14">
        <v>901</v>
      </c>
      <c r="Q97" s="13">
        <f t="shared" si="15"/>
        <v>46.531585220500595</v>
      </c>
      <c r="R97" s="15" t="s">
        <v>236</v>
      </c>
      <c r="S97" s="15" t="s">
        <v>237</v>
      </c>
      <c r="T97" s="15" t="s">
        <v>237</v>
      </c>
      <c r="U97" s="15" t="s">
        <v>237</v>
      </c>
    </row>
    <row r="98" spans="1:21" ht="13.5">
      <c r="A98" s="25" t="s">
        <v>3</v>
      </c>
      <c r="B98" s="25" t="s">
        <v>174</v>
      </c>
      <c r="C98" s="26" t="s">
        <v>244</v>
      </c>
      <c r="D98" s="12">
        <f t="shared" si="12"/>
        <v>2172</v>
      </c>
      <c r="E98" s="12">
        <f t="shared" si="13"/>
        <v>1401</v>
      </c>
      <c r="F98" s="13">
        <f t="shared" si="8"/>
        <v>64.50276243093923</v>
      </c>
      <c r="G98" s="14">
        <v>1401</v>
      </c>
      <c r="H98" s="14">
        <v>0</v>
      </c>
      <c r="I98" s="12">
        <f t="shared" si="14"/>
        <v>771</v>
      </c>
      <c r="J98" s="13">
        <f t="shared" si="9"/>
        <v>35.49723756906077</v>
      </c>
      <c r="K98" s="14">
        <v>0</v>
      </c>
      <c r="L98" s="13">
        <f t="shared" si="10"/>
        <v>0</v>
      </c>
      <c r="M98" s="14">
        <v>0</v>
      </c>
      <c r="N98" s="13">
        <f t="shared" si="11"/>
        <v>0</v>
      </c>
      <c r="O98" s="14">
        <v>771</v>
      </c>
      <c r="P98" s="14">
        <v>112</v>
      </c>
      <c r="Q98" s="13">
        <f t="shared" si="15"/>
        <v>35.49723756906077</v>
      </c>
      <c r="R98" s="15" t="s">
        <v>236</v>
      </c>
      <c r="S98" s="15" t="s">
        <v>237</v>
      </c>
      <c r="T98" s="15" t="s">
        <v>237</v>
      </c>
      <c r="U98" s="15" t="s">
        <v>237</v>
      </c>
    </row>
    <row r="99" spans="1:21" ht="13.5">
      <c r="A99" s="25" t="s">
        <v>3</v>
      </c>
      <c r="B99" s="25" t="s">
        <v>175</v>
      </c>
      <c r="C99" s="26" t="s">
        <v>176</v>
      </c>
      <c r="D99" s="12">
        <f t="shared" si="12"/>
        <v>776</v>
      </c>
      <c r="E99" s="12">
        <f t="shared" si="13"/>
        <v>531</v>
      </c>
      <c r="F99" s="13">
        <f t="shared" si="8"/>
        <v>68.4278350515464</v>
      </c>
      <c r="G99" s="14">
        <v>531</v>
      </c>
      <c r="H99" s="14">
        <v>0</v>
      </c>
      <c r="I99" s="12">
        <f t="shared" si="14"/>
        <v>245</v>
      </c>
      <c r="J99" s="13">
        <f t="shared" si="9"/>
        <v>31.572164948453608</v>
      </c>
      <c r="K99" s="14">
        <v>0</v>
      </c>
      <c r="L99" s="13">
        <f t="shared" si="10"/>
        <v>0</v>
      </c>
      <c r="M99" s="14">
        <v>0</v>
      </c>
      <c r="N99" s="13">
        <f t="shared" si="11"/>
        <v>0</v>
      </c>
      <c r="O99" s="14">
        <v>245</v>
      </c>
      <c r="P99" s="14">
        <v>193</v>
      </c>
      <c r="Q99" s="13">
        <f t="shared" si="15"/>
        <v>31.572164948453608</v>
      </c>
      <c r="R99" s="15" t="s">
        <v>236</v>
      </c>
      <c r="S99" s="15" t="s">
        <v>237</v>
      </c>
      <c r="T99" s="15" t="s">
        <v>237</v>
      </c>
      <c r="U99" s="15" t="s">
        <v>237</v>
      </c>
    </row>
    <row r="100" spans="1:21" ht="13.5">
      <c r="A100" s="25" t="s">
        <v>3</v>
      </c>
      <c r="B100" s="25" t="s">
        <v>177</v>
      </c>
      <c r="C100" s="26" t="s">
        <v>178</v>
      </c>
      <c r="D100" s="12">
        <f t="shared" si="12"/>
        <v>16545</v>
      </c>
      <c r="E100" s="12">
        <f t="shared" si="13"/>
        <v>5078</v>
      </c>
      <c r="F100" s="13">
        <f t="shared" si="8"/>
        <v>30.692051979449985</v>
      </c>
      <c r="G100" s="14">
        <v>5078</v>
      </c>
      <c r="H100" s="14">
        <v>0</v>
      </c>
      <c r="I100" s="12">
        <f t="shared" si="14"/>
        <v>11467</v>
      </c>
      <c r="J100" s="13">
        <f t="shared" si="9"/>
        <v>69.30794802055001</v>
      </c>
      <c r="K100" s="14">
        <v>5246</v>
      </c>
      <c r="L100" s="13">
        <f t="shared" si="10"/>
        <v>31.707464490782716</v>
      </c>
      <c r="M100" s="14">
        <v>0</v>
      </c>
      <c r="N100" s="13">
        <f t="shared" si="11"/>
        <v>0</v>
      </c>
      <c r="O100" s="14">
        <v>6221</v>
      </c>
      <c r="P100" s="14">
        <v>2737</v>
      </c>
      <c r="Q100" s="13">
        <f t="shared" si="15"/>
        <v>37.6004835297673</v>
      </c>
      <c r="R100" s="15" t="s">
        <v>236</v>
      </c>
      <c r="S100" s="15" t="s">
        <v>237</v>
      </c>
      <c r="T100" s="15" t="s">
        <v>237</v>
      </c>
      <c r="U100" s="15" t="s">
        <v>237</v>
      </c>
    </row>
    <row r="101" spans="1:21" ht="13.5">
      <c r="A101" s="25" t="s">
        <v>3</v>
      </c>
      <c r="B101" s="25" t="s">
        <v>179</v>
      </c>
      <c r="C101" s="26" t="s">
        <v>180</v>
      </c>
      <c r="D101" s="12">
        <f t="shared" si="12"/>
        <v>7936</v>
      </c>
      <c r="E101" s="12">
        <f t="shared" si="13"/>
        <v>3295</v>
      </c>
      <c r="F101" s="13">
        <f t="shared" si="8"/>
        <v>41.51965725806452</v>
      </c>
      <c r="G101" s="14">
        <v>3295</v>
      </c>
      <c r="H101" s="14">
        <v>0</v>
      </c>
      <c r="I101" s="12">
        <f t="shared" si="14"/>
        <v>4641</v>
      </c>
      <c r="J101" s="13">
        <f t="shared" si="9"/>
        <v>58.48034274193549</v>
      </c>
      <c r="K101" s="14">
        <v>626</v>
      </c>
      <c r="L101" s="13">
        <f t="shared" si="10"/>
        <v>7.888104838709678</v>
      </c>
      <c r="M101" s="14">
        <v>0</v>
      </c>
      <c r="N101" s="13">
        <f t="shared" si="11"/>
        <v>0</v>
      </c>
      <c r="O101" s="14">
        <v>4015</v>
      </c>
      <c r="P101" s="14">
        <v>1070</v>
      </c>
      <c r="Q101" s="13">
        <f t="shared" si="15"/>
        <v>50.592237903225815</v>
      </c>
      <c r="R101" s="15" t="s">
        <v>236</v>
      </c>
      <c r="S101" s="15" t="s">
        <v>237</v>
      </c>
      <c r="T101" s="15" t="s">
        <v>237</v>
      </c>
      <c r="U101" s="15" t="s">
        <v>237</v>
      </c>
    </row>
    <row r="102" spans="1:21" ht="13.5">
      <c r="A102" s="25" t="s">
        <v>3</v>
      </c>
      <c r="B102" s="25" t="s">
        <v>181</v>
      </c>
      <c r="C102" s="26" t="s">
        <v>182</v>
      </c>
      <c r="D102" s="12">
        <f t="shared" si="12"/>
        <v>1400</v>
      </c>
      <c r="E102" s="12">
        <f t="shared" si="13"/>
        <v>950</v>
      </c>
      <c r="F102" s="13">
        <f t="shared" si="8"/>
        <v>67.85714285714286</v>
      </c>
      <c r="G102" s="14">
        <v>950</v>
      </c>
      <c r="H102" s="14">
        <v>0</v>
      </c>
      <c r="I102" s="12">
        <f t="shared" si="14"/>
        <v>450</v>
      </c>
      <c r="J102" s="13">
        <f t="shared" si="9"/>
        <v>32.142857142857146</v>
      </c>
      <c r="K102" s="14">
        <v>0</v>
      </c>
      <c r="L102" s="13">
        <f t="shared" si="10"/>
        <v>0</v>
      </c>
      <c r="M102" s="14">
        <v>0</v>
      </c>
      <c r="N102" s="13">
        <f t="shared" si="11"/>
        <v>0</v>
      </c>
      <c r="O102" s="14">
        <v>450</v>
      </c>
      <c r="P102" s="14">
        <v>320</v>
      </c>
      <c r="Q102" s="13">
        <f t="shared" si="15"/>
        <v>32.142857142857146</v>
      </c>
      <c r="R102" s="15" t="s">
        <v>236</v>
      </c>
      <c r="S102" s="15" t="s">
        <v>237</v>
      </c>
      <c r="T102" s="15" t="s">
        <v>237</v>
      </c>
      <c r="U102" s="15" t="s">
        <v>237</v>
      </c>
    </row>
    <row r="103" spans="1:21" ht="13.5">
      <c r="A103" s="25" t="s">
        <v>3</v>
      </c>
      <c r="B103" s="25" t="s">
        <v>183</v>
      </c>
      <c r="C103" s="26" t="s">
        <v>184</v>
      </c>
      <c r="D103" s="12">
        <f t="shared" si="12"/>
        <v>1098</v>
      </c>
      <c r="E103" s="12">
        <f t="shared" si="13"/>
        <v>615</v>
      </c>
      <c r="F103" s="13">
        <f t="shared" si="8"/>
        <v>56.01092896174863</v>
      </c>
      <c r="G103" s="14">
        <v>615</v>
      </c>
      <c r="H103" s="14">
        <v>0</v>
      </c>
      <c r="I103" s="12">
        <f t="shared" si="14"/>
        <v>483</v>
      </c>
      <c r="J103" s="13">
        <f t="shared" si="9"/>
        <v>43.98907103825137</v>
      </c>
      <c r="K103" s="14">
        <v>0</v>
      </c>
      <c r="L103" s="13">
        <f t="shared" si="10"/>
        <v>0</v>
      </c>
      <c r="M103" s="14">
        <v>0</v>
      </c>
      <c r="N103" s="13">
        <f t="shared" si="11"/>
        <v>0</v>
      </c>
      <c r="O103" s="14">
        <v>483</v>
      </c>
      <c r="P103" s="14">
        <v>42</v>
      </c>
      <c r="Q103" s="13">
        <f t="shared" si="15"/>
        <v>43.98907103825137</v>
      </c>
      <c r="R103" s="15" t="s">
        <v>236</v>
      </c>
      <c r="S103" s="15" t="s">
        <v>237</v>
      </c>
      <c r="T103" s="15" t="s">
        <v>237</v>
      </c>
      <c r="U103" s="15" t="s">
        <v>237</v>
      </c>
    </row>
    <row r="104" spans="1:21" ht="13.5">
      <c r="A104" s="25" t="s">
        <v>3</v>
      </c>
      <c r="B104" s="25" t="s">
        <v>185</v>
      </c>
      <c r="C104" s="26" t="s">
        <v>242</v>
      </c>
      <c r="D104" s="12">
        <f t="shared" si="12"/>
        <v>11813</v>
      </c>
      <c r="E104" s="12">
        <f t="shared" si="13"/>
        <v>6108</v>
      </c>
      <c r="F104" s="13">
        <f t="shared" si="8"/>
        <v>51.70574790485058</v>
      </c>
      <c r="G104" s="14">
        <v>6108</v>
      </c>
      <c r="H104" s="14">
        <v>0</v>
      </c>
      <c r="I104" s="12">
        <f t="shared" si="14"/>
        <v>5705</v>
      </c>
      <c r="J104" s="13">
        <f t="shared" si="9"/>
        <v>48.29425209514941</v>
      </c>
      <c r="K104" s="14">
        <v>0</v>
      </c>
      <c r="L104" s="13">
        <f t="shared" si="10"/>
        <v>0</v>
      </c>
      <c r="M104" s="14">
        <v>0</v>
      </c>
      <c r="N104" s="13">
        <f t="shared" si="11"/>
        <v>0</v>
      </c>
      <c r="O104" s="14">
        <v>5705</v>
      </c>
      <c r="P104" s="14">
        <v>290</v>
      </c>
      <c r="Q104" s="13">
        <f t="shared" si="15"/>
        <v>48.29425209514941</v>
      </c>
      <c r="R104" s="15" t="s">
        <v>236</v>
      </c>
      <c r="S104" s="15" t="s">
        <v>237</v>
      </c>
      <c r="T104" s="15" t="s">
        <v>237</v>
      </c>
      <c r="U104" s="15" t="s">
        <v>237</v>
      </c>
    </row>
    <row r="105" spans="1:21" ht="13.5">
      <c r="A105" s="25" t="s">
        <v>3</v>
      </c>
      <c r="B105" s="25" t="s">
        <v>186</v>
      </c>
      <c r="C105" s="26" t="s">
        <v>187</v>
      </c>
      <c r="D105" s="12">
        <f t="shared" si="12"/>
        <v>4091</v>
      </c>
      <c r="E105" s="12">
        <f t="shared" si="13"/>
        <v>1830</v>
      </c>
      <c r="F105" s="13">
        <f t="shared" si="8"/>
        <v>44.732339281349304</v>
      </c>
      <c r="G105" s="14">
        <v>1815</v>
      </c>
      <c r="H105" s="14">
        <v>15</v>
      </c>
      <c r="I105" s="12">
        <f t="shared" si="14"/>
        <v>2261</v>
      </c>
      <c r="J105" s="13">
        <f t="shared" si="9"/>
        <v>55.2676607186507</v>
      </c>
      <c r="K105" s="14">
        <v>492</v>
      </c>
      <c r="L105" s="13">
        <f t="shared" si="10"/>
        <v>12.02639941334637</v>
      </c>
      <c r="M105" s="14">
        <v>0</v>
      </c>
      <c r="N105" s="13">
        <f t="shared" si="11"/>
        <v>0</v>
      </c>
      <c r="O105" s="14">
        <v>1769</v>
      </c>
      <c r="P105" s="14">
        <v>451</v>
      </c>
      <c r="Q105" s="13">
        <f t="shared" si="15"/>
        <v>43.24126130530433</v>
      </c>
      <c r="R105" s="15" t="s">
        <v>236</v>
      </c>
      <c r="S105" s="15" t="s">
        <v>237</v>
      </c>
      <c r="T105" s="15" t="s">
        <v>237</v>
      </c>
      <c r="U105" s="15" t="s">
        <v>237</v>
      </c>
    </row>
    <row r="106" spans="1:21" ht="13.5">
      <c r="A106" s="41" t="s">
        <v>188</v>
      </c>
      <c r="B106" s="42"/>
      <c r="C106" s="43"/>
      <c r="D106" s="12">
        <f>E106+I106</f>
        <v>2115306</v>
      </c>
      <c r="E106" s="12">
        <f>G106+H106</f>
        <v>415257</v>
      </c>
      <c r="F106" s="13">
        <f>E106/D106*100</f>
        <v>19.63106047068367</v>
      </c>
      <c r="G106" s="14">
        <f>SUM(G7:G105)</f>
        <v>403303</v>
      </c>
      <c r="H106" s="14">
        <f>SUM(H7:H105)</f>
        <v>11954</v>
      </c>
      <c r="I106" s="12">
        <f>K106+M106+O106</f>
        <v>1700049</v>
      </c>
      <c r="J106" s="13">
        <f>I106/D106*100</f>
        <v>80.36893952931634</v>
      </c>
      <c r="K106" s="14">
        <f>SUM(K7:K105)</f>
        <v>795094</v>
      </c>
      <c r="L106" s="13">
        <f>K106/D106*100</f>
        <v>37.58765871226196</v>
      </c>
      <c r="M106" s="14">
        <f>SUM(M7:M105)</f>
        <v>1216</v>
      </c>
      <c r="N106" s="13">
        <f>M106/D106*100</f>
        <v>0.05748577274399071</v>
      </c>
      <c r="O106" s="14">
        <f>SUM(O7:O105)</f>
        <v>903739</v>
      </c>
      <c r="P106" s="14">
        <f>SUM(P7:P105)</f>
        <v>285467</v>
      </c>
      <c r="Q106" s="13">
        <f>O106/D106*100</f>
        <v>42.72379504431038</v>
      </c>
      <c r="R106" s="16">
        <f>COUNTIF(R7:R105,"○")</f>
        <v>93</v>
      </c>
      <c r="S106" s="16">
        <f>COUNTIF(S7:S105,"○")</f>
        <v>6</v>
      </c>
      <c r="T106" s="16">
        <f>COUNTIF(T7:T105,"○")</f>
        <v>0</v>
      </c>
      <c r="U106" s="16">
        <f>COUNTIF(U7:U105,"○")</f>
        <v>0</v>
      </c>
    </row>
  </sheetData>
  <mergeCells count="19">
    <mergeCell ref="A106:C106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210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189</v>
      </c>
      <c r="B2" s="49" t="s">
        <v>190</v>
      </c>
      <c r="C2" s="52" t="s">
        <v>191</v>
      </c>
      <c r="D2" s="19" t="s">
        <v>192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193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194</v>
      </c>
      <c r="E3" s="64" t="s">
        <v>195</v>
      </c>
      <c r="F3" s="72"/>
      <c r="G3" s="73"/>
      <c r="H3" s="61" t="s">
        <v>196</v>
      </c>
      <c r="I3" s="62"/>
      <c r="J3" s="63"/>
      <c r="K3" s="64" t="s">
        <v>197</v>
      </c>
      <c r="L3" s="62"/>
      <c r="M3" s="63"/>
      <c r="N3" s="34" t="s">
        <v>194</v>
      </c>
      <c r="O3" s="22" t="s">
        <v>198</v>
      </c>
      <c r="P3" s="32"/>
      <c r="Q3" s="32"/>
      <c r="R3" s="32"/>
      <c r="S3" s="32"/>
      <c r="T3" s="33"/>
      <c r="U3" s="22" t="s">
        <v>199</v>
      </c>
      <c r="V3" s="32"/>
      <c r="W3" s="32"/>
      <c r="X3" s="32"/>
      <c r="Y3" s="32"/>
      <c r="Z3" s="33"/>
      <c r="AA3" s="22" t="s">
        <v>200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194</v>
      </c>
      <c r="F4" s="23" t="s">
        <v>201</v>
      </c>
      <c r="G4" s="23" t="s">
        <v>202</v>
      </c>
      <c r="H4" s="34" t="s">
        <v>194</v>
      </c>
      <c r="I4" s="23" t="s">
        <v>201</v>
      </c>
      <c r="J4" s="23" t="s">
        <v>202</v>
      </c>
      <c r="K4" s="34" t="s">
        <v>194</v>
      </c>
      <c r="L4" s="23" t="s">
        <v>201</v>
      </c>
      <c r="M4" s="23" t="s">
        <v>202</v>
      </c>
      <c r="N4" s="35"/>
      <c r="O4" s="34" t="s">
        <v>194</v>
      </c>
      <c r="P4" s="23" t="s">
        <v>203</v>
      </c>
      <c r="Q4" s="23" t="s">
        <v>204</v>
      </c>
      <c r="R4" s="23" t="s">
        <v>205</v>
      </c>
      <c r="S4" s="23" t="s">
        <v>206</v>
      </c>
      <c r="T4" s="23" t="s">
        <v>207</v>
      </c>
      <c r="U4" s="34" t="s">
        <v>194</v>
      </c>
      <c r="V4" s="23" t="s">
        <v>203</v>
      </c>
      <c r="W4" s="23" t="s">
        <v>204</v>
      </c>
      <c r="X4" s="23" t="s">
        <v>205</v>
      </c>
      <c r="Y4" s="23" t="s">
        <v>206</v>
      </c>
      <c r="Z4" s="23" t="s">
        <v>207</v>
      </c>
      <c r="AA4" s="34" t="s">
        <v>194</v>
      </c>
      <c r="AB4" s="23" t="s">
        <v>201</v>
      </c>
      <c r="AC4" s="23" t="s">
        <v>202</v>
      </c>
    </row>
    <row r="5" spans="1:29" s="29" customFormat="1" ht="13.5">
      <c r="A5" s="48"/>
      <c r="B5" s="69"/>
      <c r="C5" s="71"/>
      <c r="D5" s="24" t="s">
        <v>208</v>
      </c>
      <c r="E5" s="24" t="s">
        <v>208</v>
      </c>
      <c r="F5" s="24" t="s">
        <v>208</v>
      </c>
      <c r="G5" s="24" t="s">
        <v>208</v>
      </c>
      <c r="H5" s="24" t="s">
        <v>208</v>
      </c>
      <c r="I5" s="24" t="s">
        <v>208</v>
      </c>
      <c r="J5" s="24" t="s">
        <v>208</v>
      </c>
      <c r="K5" s="24" t="s">
        <v>208</v>
      </c>
      <c r="L5" s="24" t="s">
        <v>208</v>
      </c>
      <c r="M5" s="24" t="s">
        <v>208</v>
      </c>
      <c r="N5" s="24" t="s">
        <v>208</v>
      </c>
      <c r="O5" s="24" t="s">
        <v>208</v>
      </c>
      <c r="P5" s="24" t="s">
        <v>208</v>
      </c>
      <c r="Q5" s="24" t="s">
        <v>208</v>
      </c>
      <c r="R5" s="24" t="s">
        <v>208</v>
      </c>
      <c r="S5" s="24" t="s">
        <v>208</v>
      </c>
      <c r="T5" s="24" t="s">
        <v>208</v>
      </c>
      <c r="U5" s="24" t="s">
        <v>208</v>
      </c>
      <c r="V5" s="24" t="s">
        <v>208</v>
      </c>
      <c r="W5" s="24" t="s">
        <v>208</v>
      </c>
      <c r="X5" s="24" t="s">
        <v>208</v>
      </c>
      <c r="Y5" s="24" t="s">
        <v>208</v>
      </c>
      <c r="Z5" s="24" t="s">
        <v>208</v>
      </c>
      <c r="AA5" s="24" t="s">
        <v>208</v>
      </c>
      <c r="AB5" s="24" t="s">
        <v>208</v>
      </c>
      <c r="AC5" s="24" t="s">
        <v>208</v>
      </c>
    </row>
    <row r="6" spans="1:29" ht="13.5">
      <c r="A6" s="25" t="s">
        <v>3</v>
      </c>
      <c r="B6" s="25" t="s">
        <v>4</v>
      </c>
      <c r="C6" s="26" t="s">
        <v>5</v>
      </c>
      <c r="D6" s="14">
        <f>E6+H6+K6</f>
        <v>64383</v>
      </c>
      <c r="E6" s="14">
        <f>F6+G6</f>
        <v>3772</v>
      </c>
      <c r="F6" s="14">
        <v>3772</v>
      </c>
      <c r="G6" s="14">
        <v>0</v>
      </c>
      <c r="H6" s="14">
        <f>I6+J6</f>
        <v>9996</v>
      </c>
      <c r="I6" s="14">
        <v>9996</v>
      </c>
      <c r="J6" s="14">
        <v>0</v>
      </c>
      <c r="K6" s="14">
        <f>L6+M6</f>
        <v>50615</v>
      </c>
      <c r="L6" s="14">
        <v>0</v>
      </c>
      <c r="M6" s="14">
        <v>50615</v>
      </c>
      <c r="N6" s="14">
        <f>O6+U6+AA6</f>
        <v>64398</v>
      </c>
      <c r="O6" s="14">
        <f>SUM(P6:T6)</f>
        <v>13768</v>
      </c>
      <c r="P6" s="14">
        <v>13768</v>
      </c>
      <c r="Q6" s="14">
        <v>0</v>
      </c>
      <c r="R6" s="14">
        <v>0</v>
      </c>
      <c r="S6" s="14">
        <v>0</v>
      </c>
      <c r="T6" s="14">
        <v>0</v>
      </c>
      <c r="U6" s="14">
        <f>SUM(V6:Z6)</f>
        <v>50615</v>
      </c>
      <c r="V6" s="14">
        <v>38294</v>
      </c>
      <c r="W6" s="14">
        <v>0</v>
      </c>
      <c r="X6" s="14">
        <v>12321</v>
      </c>
      <c r="Y6" s="14">
        <v>0</v>
      </c>
      <c r="Z6" s="14">
        <v>0</v>
      </c>
      <c r="AA6" s="14">
        <f>AB6+AC6</f>
        <v>15</v>
      </c>
      <c r="AB6" s="14">
        <v>15</v>
      </c>
      <c r="AC6" s="14">
        <v>0</v>
      </c>
    </row>
    <row r="7" spans="1:29" ht="13.5">
      <c r="A7" s="25" t="s">
        <v>3</v>
      </c>
      <c r="B7" s="25" t="s">
        <v>6</v>
      </c>
      <c r="C7" s="26" t="s">
        <v>7</v>
      </c>
      <c r="D7" s="14">
        <f>E7+H7+K7</f>
        <v>40448</v>
      </c>
      <c r="E7" s="14">
        <f>F7+G7</f>
        <v>0</v>
      </c>
      <c r="F7" s="14">
        <v>0</v>
      </c>
      <c r="G7" s="14">
        <v>0</v>
      </c>
      <c r="H7" s="14">
        <f>I7+J7</f>
        <v>0</v>
      </c>
      <c r="I7" s="14">
        <v>0</v>
      </c>
      <c r="J7" s="14">
        <v>0</v>
      </c>
      <c r="K7" s="14">
        <f>L7+M7</f>
        <v>40448</v>
      </c>
      <c r="L7" s="14">
        <v>6596</v>
      </c>
      <c r="M7" s="14">
        <v>33852</v>
      </c>
      <c r="N7" s="14">
        <f>O7+U7+AA7</f>
        <v>40511</v>
      </c>
      <c r="O7" s="14">
        <f>SUM(P7:T7)</f>
        <v>6596</v>
      </c>
      <c r="P7" s="14">
        <v>6596</v>
      </c>
      <c r="Q7" s="14">
        <v>0</v>
      </c>
      <c r="R7" s="14">
        <v>0</v>
      </c>
      <c r="S7" s="14">
        <v>0</v>
      </c>
      <c r="T7" s="14">
        <v>0</v>
      </c>
      <c r="U7" s="14">
        <f>SUM(V7:Z7)</f>
        <v>33852</v>
      </c>
      <c r="V7" s="14">
        <v>33852</v>
      </c>
      <c r="W7" s="14">
        <v>0</v>
      </c>
      <c r="X7" s="14">
        <v>0</v>
      </c>
      <c r="Y7" s="14">
        <v>0</v>
      </c>
      <c r="Z7" s="14">
        <v>0</v>
      </c>
      <c r="AA7" s="14">
        <f>AB7+AC7</f>
        <v>63</v>
      </c>
      <c r="AB7" s="14">
        <v>63</v>
      </c>
      <c r="AC7" s="14">
        <v>0</v>
      </c>
    </row>
    <row r="8" spans="1:29" ht="13.5">
      <c r="A8" s="25" t="s">
        <v>3</v>
      </c>
      <c r="B8" s="25" t="s">
        <v>8</v>
      </c>
      <c r="C8" s="26" t="s">
        <v>9</v>
      </c>
      <c r="D8" s="14">
        <f aca="true" t="shared" si="0" ref="D8:D71">E8+H8+K8</f>
        <v>17245</v>
      </c>
      <c r="E8" s="14">
        <f aca="true" t="shared" si="1" ref="E8:E71">F8+G8</f>
        <v>0</v>
      </c>
      <c r="F8" s="14">
        <v>0</v>
      </c>
      <c r="G8" s="14">
        <v>0</v>
      </c>
      <c r="H8" s="14">
        <f aca="true" t="shared" si="2" ref="H8:H71">I8+J8</f>
        <v>0</v>
      </c>
      <c r="I8" s="14">
        <v>0</v>
      </c>
      <c r="J8" s="14">
        <v>0</v>
      </c>
      <c r="K8" s="14">
        <f aca="true" t="shared" si="3" ref="K8:K71">L8+M8</f>
        <v>17245</v>
      </c>
      <c r="L8" s="14">
        <v>10531</v>
      </c>
      <c r="M8" s="14">
        <v>6714</v>
      </c>
      <c r="N8" s="14">
        <f aca="true" t="shared" si="4" ref="N8:N71">O8+U8+AA8</f>
        <v>17245</v>
      </c>
      <c r="O8" s="14">
        <f aca="true" t="shared" si="5" ref="O8:O71">SUM(P8:T8)</f>
        <v>10531</v>
      </c>
      <c r="P8" s="14">
        <v>10531</v>
      </c>
      <c r="Q8" s="14">
        <v>0</v>
      </c>
      <c r="R8" s="14">
        <v>0</v>
      </c>
      <c r="S8" s="14">
        <v>0</v>
      </c>
      <c r="T8" s="14">
        <v>0</v>
      </c>
      <c r="U8" s="14">
        <f aca="true" t="shared" si="6" ref="U8:U71">SUM(V8:Z8)</f>
        <v>6714</v>
      </c>
      <c r="V8" s="14">
        <v>6714</v>
      </c>
      <c r="W8" s="14">
        <v>0</v>
      </c>
      <c r="X8" s="14">
        <v>0</v>
      </c>
      <c r="Y8" s="14">
        <v>0</v>
      </c>
      <c r="Z8" s="14">
        <v>0</v>
      </c>
      <c r="AA8" s="14">
        <f aca="true" t="shared" si="7" ref="AA8:AA71">AB8+AC8</f>
        <v>0</v>
      </c>
      <c r="AB8" s="14">
        <v>0</v>
      </c>
      <c r="AC8" s="14">
        <v>0</v>
      </c>
    </row>
    <row r="9" spans="1:29" ht="13.5">
      <c r="A9" s="25" t="s">
        <v>3</v>
      </c>
      <c r="B9" s="25" t="s">
        <v>10</v>
      </c>
      <c r="C9" s="26" t="s">
        <v>11</v>
      </c>
      <c r="D9" s="14">
        <f t="shared" si="0"/>
        <v>15217</v>
      </c>
      <c r="E9" s="14">
        <f t="shared" si="1"/>
        <v>0</v>
      </c>
      <c r="F9" s="14">
        <v>0</v>
      </c>
      <c r="G9" s="14">
        <v>0</v>
      </c>
      <c r="H9" s="14">
        <f t="shared" si="2"/>
        <v>7395</v>
      </c>
      <c r="I9" s="14">
        <v>7395</v>
      </c>
      <c r="J9" s="14">
        <v>0</v>
      </c>
      <c r="K9" s="14">
        <f t="shared" si="3"/>
        <v>7822</v>
      </c>
      <c r="L9" s="14">
        <v>0</v>
      </c>
      <c r="M9" s="14">
        <v>7822</v>
      </c>
      <c r="N9" s="14">
        <f t="shared" si="4"/>
        <v>15220</v>
      </c>
      <c r="O9" s="14">
        <f t="shared" si="5"/>
        <v>7395</v>
      </c>
      <c r="P9" s="14">
        <v>7395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7822</v>
      </c>
      <c r="V9" s="14">
        <v>7822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3</v>
      </c>
      <c r="AB9" s="14">
        <v>3</v>
      </c>
      <c r="AC9" s="14">
        <v>0</v>
      </c>
    </row>
    <row r="10" spans="1:29" ht="13.5">
      <c r="A10" s="25" t="s">
        <v>3</v>
      </c>
      <c r="B10" s="25" t="s">
        <v>12</v>
      </c>
      <c r="C10" s="26" t="s">
        <v>13</v>
      </c>
      <c r="D10" s="14">
        <f t="shared" si="0"/>
        <v>7024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7024</v>
      </c>
      <c r="L10" s="14">
        <v>2250</v>
      </c>
      <c r="M10" s="14">
        <v>4774</v>
      </c>
      <c r="N10" s="14">
        <f t="shared" si="4"/>
        <v>7024</v>
      </c>
      <c r="O10" s="14">
        <f t="shared" si="5"/>
        <v>2250</v>
      </c>
      <c r="P10" s="14">
        <v>2250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4774</v>
      </c>
      <c r="V10" s="14">
        <v>4774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0</v>
      </c>
      <c r="AB10" s="14">
        <v>0</v>
      </c>
      <c r="AC10" s="14">
        <v>0</v>
      </c>
    </row>
    <row r="11" spans="1:29" ht="13.5">
      <c r="A11" s="25" t="s">
        <v>3</v>
      </c>
      <c r="B11" s="25" t="s">
        <v>14</v>
      </c>
      <c r="C11" s="26" t="s">
        <v>15</v>
      </c>
      <c r="D11" s="14">
        <f t="shared" si="0"/>
        <v>29780</v>
      </c>
      <c r="E11" s="14">
        <f t="shared" si="1"/>
        <v>11821</v>
      </c>
      <c r="F11" s="14">
        <v>11821</v>
      </c>
      <c r="G11" s="14">
        <v>0</v>
      </c>
      <c r="H11" s="14">
        <f t="shared" si="2"/>
        <v>12827</v>
      </c>
      <c r="I11" s="14">
        <v>12827</v>
      </c>
      <c r="J11" s="14">
        <v>0</v>
      </c>
      <c r="K11" s="14">
        <f t="shared" si="3"/>
        <v>5132</v>
      </c>
      <c r="L11" s="14">
        <v>0</v>
      </c>
      <c r="M11" s="14">
        <v>5132</v>
      </c>
      <c r="N11" s="14">
        <f t="shared" si="4"/>
        <v>30389</v>
      </c>
      <c r="O11" s="14">
        <f t="shared" si="5"/>
        <v>24648</v>
      </c>
      <c r="P11" s="14">
        <v>24648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5132</v>
      </c>
      <c r="V11" s="14">
        <v>5132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609</v>
      </c>
      <c r="AB11" s="14">
        <v>609</v>
      </c>
      <c r="AC11" s="14">
        <v>0</v>
      </c>
    </row>
    <row r="12" spans="1:29" ht="13.5">
      <c r="A12" s="25" t="s">
        <v>3</v>
      </c>
      <c r="B12" s="25" t="s">
        <v>16</v>
      </c>
      <c r="C12" s="26" t="s">
        <v>17</v>
      </c>
      <c r="D12" s="14">
        <f t="shared" si="0"/>
        <v>14853</v>
      </c>
      <c r="E12" s="14">
        <f t="shared" si="1"/>
        <v>0</v>
      </c>
      <c r="F12" s="14">
        <v>0</v>
      </c>
      <c r="G12" s="14">
        <v>0</v>
      </c>
      <c r="H12" s="14">
        <f t="shared" si="2"/>
        <v>5565</v>
      </c>
      <c r="I12" s="14">
        <v>5565</v>
      </c>
      <c r="J12" s="14">
        <v>0</v>
      </c>
      <c r="K12" s="14">
        <f t="shared" si="3"/>
        <v>9288</v>
      </c>
      <c r="L12" s="14">
        <v>0</v>
      </c>
      <c r="M12" s="14">
        <v>9288</v>
      </c>
      <c r="N12" s="14">
        <f t="shared" si="4"/>
        <v>14919</v>
      </c>
      <c r="O12" s="14">
        <f t="shared" si="5"/>
        <v>5565</v>
      </c>
      <c r="P12" s="14">
        <v>5565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9298</v>
      </c>
      <c r="V12" s="14">
        <v>9298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56</v>
      </c>
      <c r="AB12" s="14">
        <v>56</v>
      </c>
      <c r="AC12" s="14">
        <v>0</v>
      </c>
    </row>
    <row r="13" spans="1:29" ht="13.5">
      <c r="A13" s="25" t="s">
        <v>3</v>
      </c>
      <c r="B13" s="25" t="s">
        <v>18</v>
      </c>
      <c r="C13" s="26" t="s">
        <v>19</v>
      </c>
      <c r="D13" s="14">
        <f t="shared" si="0"/>
        <v>12971</v>
      </c>
      <c r="E13" s="14">
        <f t="shared" si="1"/>
        <v>23</v>
      </c>
      <c r="F13" s="14">
        <v>23</v>
      </c>
      <c r="G13" s="14">
        <v>0</v>
      </c>
      <c r="H13" s="14">
        <f t="shared" si="2"/>
        <v>8586</v>
      </c>
      <c r="I13" s="14">
        <v>8586</v>
      </c>
      <c r="J13" s="14">
        <v>0</v>
      </c>
      <c r="K13" s="14">
        <f t="shared" si="3"/>
        <v>4362</v>
      </c>
      <c r="L13" s="14">
        <v>0</v>
      </c>
      <c r="M13" s="14">
        <v>4362</v>
      </c>
      <c r="N13" s="14">
        <f t="shared" si="4"/>
        <v>12971</v>
      </c>
      <c r="O13" s="14">
        <f t="shared" si="5"/>
        <v>8609</v>
      </c>
      <c r="P13" s="14">
        <v>8609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4362</v>
      </c>
      <c r="V13" s="14">
        <v>4362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3</v>
      </c>
      <c r="B14" s="25" t="s">
        <v>20</v>
      </c>
      <c r="C14" s="26" t="s">
        <v>21</v>
      </c>
      <c r="D14" s="14">
        <f t="shared" si="0"/>
        <v>31923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31923</v>
      </c>
      <c r="L14" s="14">
        <v>6101</v>
      </c>
      <c r="M14" s="14">
        <v>25822</v>
      </c>
      <c r="N14" s="14">
        <f t="shared" si="4"/>
        <v>31923</v>
      </c>
      <c r="O14" s="14">
        <f t="shared" si="5"/>
        <v>6101</v>
      </c>
      <c r="P14" s="14">
        <v>6101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25822</v>
      </c>
      <c r="V14" s="14">
        <v>19732</v>
      </c>
      <c r="W14" s="14">
        <v>0</v>
      </c>
      <c r="X14" s="14">
        <v>6090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3</v>
      </c>
      <c r="B15" s="25" t="s">
        <v>22</v>
      </c>
      <c r="C15" s="26" t="s">
        <v>23</v>
      </c>
      <c r="D15" s="14">
        <f t="shared" si="0"/>
        <v>13492</v>
      </c>
      <c r="E15" s="14">
        <f t="shared" si="1"/>
        <v>0</v>
      </c>
      <c r="F15" s="14">
        <v>0</v>
      </c>
      <c r="G15" s="14">
        <v>0</v>
      </c>
      <c r="H15" s="14">
        <f t="shared" si="2"/>
        <v>10600</v>
      </c>
      <c r="I15" s="14">
        <v>10600</v>
      </c>
      <c r="J15" s="14">
        <v>0</v>
      </c>
      <c r="K15" s="14">
        <f t="shared" si="3"/>
        <v>2892</v>
      </c>
      <c r="L15" s="14">
        <v>0</v>
      </c>
      <c r="M15" s="14">
        <v>2892</v>
      </c>
      <c r="N15" s="14">
        <f t="shared" si="4"/>
        <v>14024</v>
      </c>
      <c r="O15" s="14">
        <f t="shared" si="5"/>
        <v>10600</v>
      </c>
      <c r="P15" s="14">
        <v>10600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2892</v>
      </c>
      <c r="V15" s="14">
        <v>2892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532</v>
      </c>
      <c r="AB15" s="14">
        <v>532</v>
      </c>
      <c r="AC15" s="14">
        <v>0</v>
      </c>
    </row>
    <row r="16" spans="1:29" ht="13.5">
      <c r="A16" s="25" t="s">
        <v>3</v>
      </c>
      <c r="B16" s="25" t="s">
        <v>24</v>
      </c>
      <c r="C16" s="26" t="s">
        <v>25</v>
      </c>
      <c r="D16" s="14">
        <f t="shared" si="0"/>
        <v>20119</v>
      </c>
      <c r="E16" s="14">
        <f t="shared" si="1"/>
        <v>0</v>
      </c>
      <c r="F16" s="14">
        <v>0</v>
      </c>
      <c r="G16" s="14">
        <v>0</v>
      </c>
      <c r="H16" s="14">
        <f t="shared" si="2"/>
        <v>0</v>
      </c>
      <c r="I16" s="14">
        <v>0</v>
      </c>
      <c r="J16" s="14">
        <v>0</v>
      </c>
      <c r="K16" s="14">
        <f t="shared" si="3"/>
        <v>20119</v>
      </c>
      <c r="L16" s="14">
        <v>9709</v>
      </c>
      <c r="M16" s="14">
        <v>10410</v>
      </c>
      <c r="N16" s="14">
        <f t="shared" si="4"/>
        <v>20119</v>
      </c>
      <c r="O16" s="14">
        <f t="shared" si="5"/>
        <v>9709</v>
      </c>
      <c r="P16" s="14">
        <v>9709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10410</v>
      </c>
      <c r="V16" s="14">
        <v>10410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3</v>
      </c>
      <c r="B17" s="25" t="s">
        <v>26</v>
      </c>
      <c r="C17" s="26" t="s">
        <v>27</v>
      </c>
      <c r="D17" s="14">
        <f t="shared" si="0"/>
        <v>19328</v>
      </c>
      <c r="E17" s="14">
        <f t="shared" si="1"/>
        <v>10206</v>
      </c>
      <c r="F17" s="14">
        <v>10206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9122</v>
      </c>
      <c r="L17" s="14">
        <v>0</v>
      </c>
      <c r="M17" s="14">
        <v>9122</v>
      </c>
      <c r="N17" s="14">
        <f t="shared" si="4"/>
        <v>19364</v>
      </c>
      <c r="O17" s="14">
        <f t="shared" si="5"/>
        <v>10206</v>
      </c>
      <c r="P17" s="14">
        <v>10206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9122</v>
      </c>
      <c r="V17" s="14">
        <v>9122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36</v>
      </c>
      <c r="AB17" s="14">
        <v>36</v>
      </c>
      <c r="AC17" s="14">
        <v>0</v>
      </c>
    </row>
    <row r="18" spans="1:29" ht="13.5">
      <c r="A18" s="25" t="s">
        <v>3</v>
      </c>
      <c r="B18" s="25" t="s">
        <v>28</v>
      </c>
      <c r="C18" s="26" t="s">
        <v>29</v>
      </c>
      <c r="D18" s="14">
        <f t="shared" si="0"/>
        <v>46514</v>
      </c>
      <c r="E18" s="14">
        <f t="shared" si="1"/>
        <v>0</v>
      </c>
      <c r="F18" s="14">
        <v>0</v>
      </c>
      <c r="G18" s="14">
        <v>0</v>
      </c>
      <c r="H18" s="14">
        <f t="shared" si="2"/>
        <v>0</v>
      </c>
      <c r="I18" s="14">
        <v>0</v>
      </c>
      <c r="J18" s="14">
        <v>0</v>
      </c>
      <c r="K18" s="14">
        <f t="shared" si="3"/>
        <v>46514</v>
      </c>
      <c r="L18" s="14">
        <v>8559</v>
      </c>
      <c r="M18" s="14">
        <v>37955</v>
      </c>
      <c r="N18" s="14">
        <f t="shared" si="4"/>
        <v>46514</v>
      </c>
      <c r="O18" s="14">
        <f t="shared" si="5"/>
        <v>8559</v>
      </c>
      <c r="P18" s="14">
        <v>8559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37955</v>
      </c>
      <c r="V18" s="14">
        <v>37955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3</v>
      </c>
      <c r="B19" s="25" t="s">
        <v>30</v>
      </c>
      <c r="C19" s="26" t="s">
        <v>31</v>
      </c>
      <c r="D19" s="14">
        <f t="shared" si="0"/>
        <v>28855</v>
      </c>
      <c r="E19" s="14">
        <f t="shared" si="1"/>
        <v>1084</v>
      </c>
      <c r="F19" s="14">
        <v>0</v>
      </c>
      <c r="G19" s="14">
        <v>1084</v>
      </c>
      <c r="H19" s="14">
        <f t="shared" si="2"/>
        <v>0</v>
      </c>
      <c r="I19" s="14">
        <v>0</v>
      </c>
      <c r="J19" s="14">
        <v>0</v>
      </c>
      <c r="K19" s="14">
        <f t="shared" si="3"/>
        <v>27771</v>
      </c>
      <c r="L19" s="14">
        <v>11738</v>
      </c>
      <c r="M19" s="14">
        <v>16033</v>
      </c>
      <c r="N19" s="14">
        <f t="shared" si="4"/>
        <v>28855</v>
      </c>
      <c r="O19" s="14">
        <f t="shared" si="5"/>
        <v>11738</v>
      </c>
      <c r="P19" s="14">
        <v>11738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17117</v>
      </c>
      <c r="V19" s="14">
        <v>16033</v>
      </c>
      <c r="W19" s="14">
        <v>0</v>
      </c>
      <c r="X19" s="14">
        <v>0</v>
      </c>
      <c r="Y19" s="14">
        <v>1084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3</v>
      </c>
      <c r="B20" s="25" t="s">
        <v>32</v>
      </c>
      <c r="C20" s="26" t="s">
        <v>248</v>
      </c>
      <c r="D20" s="14">
        <f t="shared" si="0"/>
        <v>4543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4543</v>
      </c>
      <c r="L20" s="14">
        <v>2578</v>
      </c>
      <c r="M20" s="14">
        <v>1965</v>
      </c>
      <c r="N20" s="14">
        <f t="shared" si="4"/>
        <v>4543</v>
      </c>
      <c r="O20" s="14">
        <f t="shared" si="5"/>
        <v>2578</v>
      </c>
      <c r="P20" s="14">
        <v>2578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1965</v>
      </c>
      <c r="V20" s="14">
        <v>1005</v>
      </c>
      <c r="W20" s="14">
        <v>0</v>
      </c>
      <c r="X20" s="14">
        <v>960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3</v>
      </c>
      <c r="B21" s="25" t="s">
        <v>33</v>
      </c>
      <c r="C21" s="26" t="s">
        <v>34</v>
      </c>
      <c r="D21" s="14">
        <f t="shared" si="0"/>
        <v>5909</v>
      </c>
      <c r="E21" s="14">
        <f t="shared" si="1"/>
        <v>0</v>
      </c>
      <c r="F21" s="14">
        <v>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5909</v>
      </c>
      <c r="L21" s="14">
        <v>1055</v>
      </c>
      <c r="M21" s="14">
        <v>4854</v>
      </c>
      <c r="N21" s="14">
        <f t="shared" si="4"/>
        <v>5909</v>
      </c>
      <c r="O21" s="14">
        <f t="shared" si="5"/>
        <v>1055</v>
      </c>
      <c r="P21" s="14">
        <v>1055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4854</v>
      </c>
      <c r="V21" s="14">
        <v>4254</v>
      </c>
      <c r="W21" s="14">
        <v>0</v>
      </c>
      <c r="X21" s="14">
        <v>600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3</v>
      </c>
      <c r="B22" s="25" t="s">
        <v>35</v>
      </c>
      <c r="C22" s="26" t="s">
        <v>36</v>
      </c>
      <c r="D22" s="14">
        <f t="shared" si="0"/>
        <v>7608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7608</v>
      </c>
      <c r="L22" s="14">
        <v>1519</v>
      </c>
      <c r="M22" s="14">
        <v>6089</v>
      </c>
      <c r="N22" s="14">
        <f t="shared" si="4"/>
        <v>7608</v>
      </c>
      <c r="O22" s="14">
        <f t="shared" si="5"/>
        <v>1519</v>
      </c>
      <c r="P22" s="14">
        <v>1519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6089</v>
      </c>
      <c r="V22" s="14">
        <v>5341</v>
      </c>
      <c r="W22" s="14">
        <v>0</v>
      </c>
      <c r="X22" s="14">
        <v>748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3</v>
      </c>
      <c r="B23" s="25" t="s">
        <v>37</v>
      </c>
      <c r="C23" s="26" t="s">
        <v>247</v>
      </c>
      <c r="D23" s="14">
        <f t="shared" si="0"/>
        <v>5112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5112</v>
      </c>
      <c r="L23" s="14">
        <v>1167</v>
      </c>
      <c r="M23" s="14">
        <v>3945</v>
      </c>
      <c r="N23" s="14">
        <f t="shared" si="4"/>
        <v>5112</v>
      </c>
      <c r="O23" s="14">
        <f t="shared" si="5"/>
        <v>1167</v>
      </c>
      <c r="P23" s="14">
        <v>1167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3945</v>
      </c>
      <c r="V23" s="14">
        <v>2482</v>
      </c>
      <c r="W23" s="14">
        <v>0</v>
      </c>
      <c r="X23" s="14">
        <v>1463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3</v>
      </c>
      <c r="B24" s="25" t="s">
        <v>38</v>
      </c>
      <c r="C24" s="26" t="s">
        <v>39</v>
      </c>
      <c r="D24" s="14">
        <f t="shared" si="0"/>
        <v>7018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7018</v>
      </c>
      <c r="L24" s="14">
        <v>1950</v>
      </c>
      <c r="M24" s="14">
        <v>5068</v>
      </c>
      <c r="N24" s="14">
        <f t="shared" si="4"/>
        <v>7018</v>
      </c>
      <c r="O24" s="14">
        <f t="shared" si="5"/>
        <v>1950</v>
      </c>
      <c r="P24" s="14">
        <v>1950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5068</v>
      </c>
      <c r="V24" s="14">
        <v>5068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3</v>
      </c>
      <c r="B25" s="25" t="s">
        <v>40</v>
      </c>
      <c r="C25" s="26" t="s">
        <v>246</v>
      </c>
      <c r="D25" s="14">
        <f t="shared" si="0"/>
        <v>4212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4212</v>
      </c>
      <c r="L25" s="14">
        <v>1114</v>
      </c>
      <c r="M25" s="14">
        <v>3098</v>
      </c>
      <c r="N25" s="14">
        <f t="shared" si="4"/>
        <v>4212</v>
      </c>
      <c r="O25" s="14">
        <f t="shared" si="5"/>
        <v>1114</v>
      </c>
      <c r="P25" s="14">
        <v>1114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3098</v>
      </c>
      <c r="V25" s="14">
        <v>3098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3</v>
      </c>
      <c r="B26" s="25" t="s">
        <v>41</v>
      </c>
      <c r="C26" s="26" t="s">
        <v>42</v>
      </c>
      <c r="D26" s="14">
        <f t="shared" si="0"/>
        <v>5908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5908</v>
      </c>
      <c r="L26" s="14">
        <v>1484</v>
      </c>
      <c r="M26" s="14">
        <v>4424</v>
      </c>
      <c r="N26" s="14">
        <f t="shared" si="4"/>
        <v>6286</v>
      </c>
      <c r="O26" s="14">
        <f t="shared" si="5"/>
        <v>1484</v>
      </c>
      <c r="P26" s="14">
        <v>1484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4424</v>
      </c>
      <c r="V26" s="14">
        <v>4424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378</v>
      </c>
      <c r="AB26" s="14">
        <v>378</v>
      </c>
      <c r="AC26" s="14">
        <v>0</v>
      </c>
    </row>
    <row r="27" spans="1:29" ht="13.5">
      <c r="A27" s="25" t="s">
        <v>3</v>
      </c>
      <c r="B27" s="25" t="s">
        <v>43</v>
      </c>
      <c r="C27" s="26" t="s">
        <v>44</v>
      </c>
      <c r="D27" s="14">
        <f t="shared" si="0"/>
        <v>20929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20929</v>
      </c>
      <c r="L27" s="14">
        <v>7247</v>
      </c>
      <c r="M27" s="14">
        <v>13682</v>
      </c>
      <c r="N27" s="14">
        <f t="shared" si="4"/>
        <v>21259</v>
      </c>
      <c r="O27" s="14">
        <f t="shared" si="5"/>
        <v>7247</v>
      </c>
      <c r="P27" s="14">
        <v>7247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13682</v>
      </c>
      <c r="V27" s="14">
        <v>13682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330</v>
      </c>
      <c r="AB27" s="14">
        <v>330</v>
      </c>
      <c r="AC27" s="14">
        <v>0</v>
      </c>
    </row>
    <row r="28" spans="1:29" ht="13.5">
      <c r="A28" s="25" t="s">
        <v>3</v>
      </c>
      <c r="B28" s="25" t="s">
        <v>45</v>
      </c>
      <c r="C28" s="26" t="s">
        <v>46</v>
      </c>
      <c r="D28" s="14">
        <f t="shared" si="0"/>
        <v>4144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4144</v>
      </c>
      <c r="L28" s="14">
        <v>1863</v>
      </c>
      <c r="M28" s="14">
        <v>2281</v>
      </c>
      <c r="N28" s="14">
        <f t="shared" si="4"/>
        <v>4205</v>
      </c>
      <c r="O28" s="14">
        <f t="shared" si="5"/>
        <v>1863</v>
      </c>
      <c r="P28" s="14">
        <v>1863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2281</v>
      </c>
      <c r="V28" s="14">
        <v>2281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61</v>
      </c>
      <c r="AB28" s="14">
        <v>61</v>
      </c>
      <c r="AC28" s="14">
        <v>0</v>
      </c>
    </row>
    <row r="29" spans="1:29" ht="13.5">
      <c r="A29" s="25" t="s">
        <v>3</v>
      </c>
      <c r="B29" s="25" t="s">
        <v>47</v>
      </c>
      <c r="C29" s="26" t="s">
        <v>48</v>
      </c>
      <c r="D29" s="14">
        <f t="shared" si="0"/>
        <v>16586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16586</v>
      </c>
      <c r="L29" s="14">
        <v>3774</v>
      </c>
      <c r="M29" s="14">
        <v>12812</v>
      </c>
      <c r="N29" s="14">
        <f t="shared" si="4"/>
        <v>16767</v>
      </c>
      <c r="O29" s="14">
        <f t="shared" si="5"/>
        <v>3774</v>
      </c>
      <c r="P29" s="14">
        <v>3774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12812</v>
      </c>
      <c r="V29" s="14">
        <v>12812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181</v>
      </c>
      <c r="AB29" s="14">
        <v>181</v>
      </c>
      <c r="AC29" s="14">
        <v>0</v>
      </c>
    </row>
    <row r="30" spans="1:29" ht="13.5">
      <c r="A30" s="25" t="s">
        <v>3</v>
      </c>
      <c r="B30" s="25" t="s">
        <v>49</v>
      </c>
      <c r="C30" s="26" t="s">
        <v>50</v>
      </c>
      <c r="D30" s="14">
        <f t="shared" si="0"/>
        <v>5445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5445</v>
      </c>
      <c r="L30" s="14">
        <v>1852</v>
      </c>
      <c r="M30" s="14">
        <v>3593</v>
      </c>
      <c r="N30" s="14">
        <f t="shared" si="4"/>
        <v>5592</v>
      </c>
      <c r="O30" s="14">
        <f t="shared" si="5"/>
        <v>1852</v>
      </c>
      <c r="P30" s="14">
        <v>1852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3593</v>
      </c>
      <c r="V30" s="14">
        <v>3593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147</v>
      </c>
      <c r="AB30" s="14">
        <v>147</v>
      </c>
      <c r="AC30" s="14">
        <v>0</v>
      </c>
    </row>
    <row r="31" spans="1:29" ht="13.5">
      <c r="A31" s="25" t="s">
        <v>3</v>
      </c>
      <c r="B31" s="25" t="s">
        <v>51</v>
      </c>
      <c r="C31" s="26" t="s">
        <v>52</v>
      </c>
      <c r="D31" s="14">
        <f t="shared" si="0"/>
        <v>10988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10988</v>
      </c>
      <c r="L31" s="14">
        <v>1709</v>
      </c>
      <c r="M31" s="14">
        <v>9279</v>
      </c>
      <c r="N31" s="14">
        <f t="shared" si="4"/>
        <v>10988</v>
      </c>
      <c r="O31" s="14">
        <f t="shared" si="5"/>
        <v>1709</v>
      </c>
      <c r="P31" s="14">
        <v>1709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9279</v>
      </c>
      <c r="V31" s="14">
        <v>9279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3</v>
      </c>
      <c r="B32" s="25" t="s">
        <v>53</v>
      </c>
      <c r="C32" s="26" t="s">
        <v>54</v>
      </c>
      <c r="D32" s="14">
        <f t="shared" si="0"/>
        <v>5097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5097</v>
      </c>
      <c r="L32" s="14">
        <v>775</v>
      </c>
      <c r="M32" s="14">
        <v>4322</v>
      </c>
      <c r="N32" s="14">
        <f t="shared" si="4"/>
        <v>5099</v>
      </c>
      <c r="O32" s="14">
        <f t="shared" si="5"/>
        <v>775</v>
      </c>
      <c r="P32" s="14">
        <v>775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4322</v>
      </c>
      <c r="V32" s="14">
        <v>4322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2</v>
      </c>
      <c r="AB32" s="14">
        <v>2</v>
      </c>
      <c r="AC32" s="14">
        <v>0</v>
      </c>
    </row>
    <row r="33" spans="1:29" ht="13.5">
      <c r="A33" s="25" t="s">
        <v>3</v>
      </c>
      <c r="B33" s="25" t="s">
        <v>55</v>
      </c>
      <c r="C33" s="26" t="s">
        <v>56</v>
      </c>
      <c r="D33" s="14">
        <f t="shared" si="0"/>
        <v>7016</v>
      </c>
      <c r="E33" s="14">
        <f t="shared" si="1"/>
        <v>0</v>
      </c>
      <c r="F33" s="14">
        <v>0</v>
      </c>
      <c r="G33" s="14">
        <v>0</v>
      </c>
      <c r="H33" s="14">
        <f t="shared" si="2"/>
        <v>0</v>
      </c>
      <c r="I33" s="14">
        <v>0</v>
      </c>
      <c r="J33" s="14">
        <v>0</v>
      </c>
      <c r="K33" s="14">
        <f t="shared" si="3"/>
        <v>7016</v>
      </c>
      <c r="L33" s="14">
        <v>1606</v>
      </c>
      <c r="M33" s="14">
        <v>5410</v>
      </c>
      <c r="N33" s="14">
        <f t="shared" si="4"/>
        <v>7016</v>
      </c>
      <c r="O33" s="14">
        <f t="shared" si="5"/>
        <v>1606</v>
      </c>
      <c r="P33" s="14">
        <v>1606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5410</v>
      </c>
      <c r="V33" s="14">
        <v>5410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3</v>
      </c>
      <c r="B34" s="25" t="s">
        <v>57</v>
      </c>
      <c r="C34" s="26" t="s">
        <v>58</v>
      </c>
      <c r="D34" s="14">
        <f t="shared" si="0"/>
        <v>2700</v>
      </c>
      <c r="E34" s="14">
        <f t="shared" si="1"/>
        <v>0</v>
      </c>
      <c r="F34" s="14">
        <v>0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2700</v>
      </c>
      <c r="L34" s="14">
        <v>346</v>
      </c>
      <c r="M34" s="14">
        <v>2354</v>
      </c>
      <c r="N34" s="14">
        <f t="shared" si="4"/>
        <v>2700</v>
      </c>
      <c r="O34" s="14">
        <f t="shared" si="5"/>
        <v>346</v>
      </c>
      <c r="P34" s="14">
        <v>346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2354</v>
      </c>
      <c r="V34" s="14">
        <v>2354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3</v>
      </c>
      <c r="B35" s="25" t="s">
        <v>59</v>
      </c>
      <c r="C35" s="26" t="s">
        <v>60</v>
      </c>
      <c r="D35" s="14">
        <f t="shared" si="0"/>
        <v>11705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11705</v>
      </c>
      <c r="L35" s="14">
        <v>1585</v>
      </c>
      <c r="M35" s="14">
        <v>10120</v>
      </c>
      <c r="N35" s="14">
        <f t="shared" si="4"/>
        <v>11768</v>
      </c>
      <c r="O35" s="14">
        <f t="shared" si="5"/>
        <v>1585</v>
      </c>
      <c r="P35" s="14">
        <v>1585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10120</v>
      </c>
      <c r="V35" s="14">
        <v>10120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63</v>
      </c>
      <c r="AB35" s="14">
        <v>63</v>
      </c>
      <c r="AC35" s="14">
        <v>0</v>
      </c>
    </row>
    <row r="36" spans="1:29" ht="13.5">
      <c r="A36" s="25" t="s">
        <v>3</v>
      </c>
      <c r="B36" s="25" t="s">
        <v>61</v>
      </c>
      <c r="C36" s="26" t="s">
        <v>62</v>
      </c>
      <c r="D36" s="14">
        <f t="shared" si="0"/>
        <v>3261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3261</v>
      </c>
      <c r="L36" s="14">
        <v>773</v>
      </c>
      <c r="M36" s="14">
        <v>2488</v>
      </c>
      <c r="N36" s="14">
        <f t="shared" si="4"/>
        <v>3466</v>
      </c>
      <c r="O36" s="14">
        <f t="shared" si="5"/>
        <v>773</v>
      </c>
      <c r="P36" s="14">
        <v>773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2488</v>
      </c>
      <c r="V36" s="14">
        <v>2488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205</v>
      </c>
      <c r="AB36" s="14">
        <v>205</v>
      </c>
      <c r="AC36" s="14">
        <v>0</v>
      </c>
    </row>
    <row r="37" spans="1:29" ht="13.5">
      <c r="A37" s="25" t="s">
        <v>3</v>
      </c>
      <c r="B37" s="25" t="s">
        <v>63</v>
      </c>
      <c r="C37" s="26" t="s">
        <v>238</v>
      </c>
      <c r="D37" s="14">
        <f t="shared" si="0"/>
        <v>13529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13529</v>
      </c>
      <c r="L37" s="14">
        <v>1230</v>
      </c>
      <c r="M37" s="14">
        <v>12299</v>
      </c>
      <c r="N37" s="14">
        <f t="shared" si="4"/>
        <v>13534</v>
      </c>
      <c r="O37" s="14">
        <f t="shared" si="5"/>
        <v>1230</v>
      </c>
      <c r="P37" s="14">
        <v>1230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12299</v>
      </c>
      <c r="V37" s="14">
        <v>12299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5</v>
      </c>
      <c r="AB37" s="14">
        <v>5</v>
      </c>
      <c r="AC37" s="14">
        <v>0</v>
      </c>
    </row>
    <row r="38" spans="1:29" ht="13.5">
      <c r="A38" s="25" t="s">
        <v>3</v>
      </c>
      <c r="B38" s="25" t="s">
        <v>64</v>
      </c>
      <c r="C38" s="26" t="s">
        <v>239</v>
      </c>
      <c r="D38" s="14">
        <f t="shared" si="0"/>
        <v>16839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16839</v>
      </c>
      <c r="L38" s="14">
        <v>2852</v>
      </c>
      <c r="M38" s="14">
        <v>13987</v>
      </c>
      <c r="N38" s="14">
        <f t="shared" si="4"/>
        <v>17059</v>
      </c>
      <c r="O38" s="14">
        <f t="shared" si="5"/>
        <v>2852</v>
      </c>
      <c r="P38" s="14">
        <v>2852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13987</v>
      </c>
      <c r="V38" s="14">
        <v>13987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220</v>
      </c>
      <c r="AB38" s="14">
        <v>220</v>
      </c>
      <c r="AC38" s="14">
        <v>0</v>
      </c>
    </row>
    <row r="39" spans="1:29" ht="13.5">
      <c r="A39" s="25" t="s">
        <v>3</v>
      </c>
      <c r="B39" s="25" t="s">
        <v>65</v>
      </c>
      <c r="C39" s="26" t="s">
        <v>66</v>
      </c>
      <c r="D39" s="14">
        <f t="shared" si="0"/>
        <v>1366</v>
      </c>
      <c r="E39" s="14">
        <f t="shared" si="1"/>
        <v>0</v>
      </c>
      <c r="F39" s="14">
        <v>0</v>
      </c>
      <c r="G39" s="14">
        <v>0</v>
      </c>
      <c r="H39" s="14">
        <f t="shared" si="2"/>
        <v>0</v>
      </c>
      <c r="I39" s="14">
        <v>0</v>
      </c>
      <c r="J39" s="14">
        <v>0</v>
      </c>
      <c r="K39" s="14">
        <f t="shared" si="3"/>
        <v>1366</v>
      </c>
      <c r="L39" s="14">
        <v>391</v>
      </c>
      <c r="M39" s="14">
        <v>975</v>
      </c>
      <c r="N39" s="14">
        <f t="shared" si="4"/>
        <v>1406</v>
      </c>
      <c r="O39" s="14">
        <f t="shared" si="5"/>
        <v>391</v>
      </c>
      <c r="P39" s="14">
        <v>391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975</v>
      </c>
      <c r="V39" s="14">
        <v>975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40</v>
      </c>
      <c r="AB39" s="14">
        <v>40</v>
      </c>
      <c r="AC39" s="14">
        <v>0</v>
      </c>
    </row>
    <row r="40" spans="1:29" ht="13.5">
      <c r="A40" s="25" t="s">
        <v>3</v>
      </c>
      <c r="B40" s="25" t="s">
        <v>67</v>
      </c>
      <c r="C40" s="26" t="s">
        <v>68</v>
      </c>
      <c r="D40" s="14">
        <f t="shared" si="0"/>
        <v>1594</v>
      </c>
      <c r="E40" s="14">
        <f t="shared" si="1"/>
        <v>0</v>
      </c>
      <c r="F40" s="14">
        <v>0</v>
      </c>
      <c r="G40" s="14">
        <v>0</v>
      </c>
      <c r="H40" s="14">
        <f t="shared" si="2"/>
        <v>277</v>
      </c>
      <c r="I40" s="14">
        <v>277</v>
      </c>
      <c r="J40" s="14">
        <v>0</v>
      </c>
      <c r="K40" s="14">
        <f t="shared" si="3"/>
        <v>1317</v>
      </c>
      <c r="L40" s="14">
        <v>0</v>
      </c>
      <c r="M40" s="14">
        <v>1317</v>
      </c>
      <c r="N40" s="14">
        <f t="shared" si="4"/>
        <v>1594</v>
      </c>
      <c r="O40" s="14">
        <f t="shared" si="5"/>
        <v>277</v>
      </c>
      <c r="P40" s="14">
        <v>277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1317</v>
      </c>
      <c r="V40" s="14">
        <v>1317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0</v>
      </c>
      <c r="AB40" s="14">
        <v>0</v>
      </c>
      <c r="AC40" s="14">
        <v>0</v>
      </c>
    </row>
    <row r="41" spans="1:29" ht="13.5">
      <c r="A41" s="25" t="s">
        <v>3</v>
      </c>
      <c r="B41" s="25" t="s">
        <v>69</v>
      </c>
      <c r="C41" s="26" t="s">
        <v>70</v>
      </c>
      <c r="D41" s="14">
        <f t="shared" si="0"/>
        <v>852</v>
      </c>
      <c r="E41" s="14">
        <f t="shared" si="1"/>
        <v>0</v>
      </c>
      <c r="F41" s="14">
        <v>0</v>
      </c>
      <c r="G41" s="14">
        <v>0</v>
      </c>
      <c r="H41" s="14">
        <f t="shared" si="2"/>
        <v>0</v>
      </c>
      <c r="I41" s="14">
        <v>0</v>
      </c>
      <c r="J41" s="14">
        <v>0</v>
      </c>
      <c r="K41" s="14">
        <f t="shared" si="3"/>
        <v>852</v>
      </c>
      <c r="L41" s="14">
        <v>98</v>
      </c>
      <c r="M41" s="14">
        <v>754</v>
      </c>
      <c r="N41" s="14">
        <f t="shared" si="4"/>
        <v>863</v>
      </c>
      <c r="O41" s="14">
        <f t="shared" si="5"/>
        <v>98</v>
      </c>
      <c r="P41" s="14">
        <v>98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754</v>
      </c>
      <c r="V41" s="14">
        <v>754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11</v>
      </c>
      <c r="AB41" s="14">
        <v>11</v>
      </c>
      <c r="AC41" s="14">
        <v>0</v>
      </c>
    </row>
    <row r="42" spans="1:29" ht="13.5">
      <c r="A42" s="25" t="s">
        <v>3</v>
      </c>
      <c r="B42" s="25" t="s">
        <v>71</v>
      </c>
      <c r="C42" s="26" t="s">
        <v>72</v>
      </c>
      <c r="D42" s="14">
        <f t="shared" si="0"/>
        <v>732</v>
      </c>
      <c r="E42" s="14">
        <f t="shared" si="1"/>
        <v>0</v>
      </c>
      <c r="F42" s="14">
        <v>0</v>
      </c>
      <c r="G42" s="14">
        <v>0</v>
      </c>
      <c r="H42" s="14">
        <f t="shared" si="2"/>
        <v>0</v>
      </c>
      <c r="I42" s="14">
        <v>0</v>
      </c>
      <c r="J42" s="14">
        <v>0</v>
      </c>
      <c r="K42" s="14">
        <f t="shared" si="3"/>
        <v>732</v>
      </c>
      <c r="L42" s="14">
        <v>92</v>
      </c>
      <c r="M42" s="14">
        <v>640</v>
      </c>
      <c r="N42" s="14">
        <f t="shared" si="4"/>
        <v>758</v>
      </c>
      <c r="O42" s="14">
        <f t="shared" si="5"/>
        <v>92</v>
      </c>
      <c r="P42" s="14">
        <v>92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640</v>
      </c>
      <c r="V42" s="14">
        <v>640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26</v>
      </c>
      <c r="AB42" s="14">
        <v>26</v>
      </c>
      <c r="AC42" s="14">
        <v>0</v>
      </c>
    </row>
    <row r="43" spans="1:29" ht="13.5">
      <c r="A43" s="25" t="s">
        <v>3</v>
      </c>
      <c r="B43" s="25" t="s">
        <v>73</v>
      </c>
      <c r="C43" s="26" t="s">
        <v>74</v>
      </c>
      <c r="D43" s="14">
        <f t="shared" si="0"/>
        <v>5867</v>
      </c>
      <c r="E43" s="14">
        <f t="shared" si="1"/>
        <v>0</v>
      </c>
      <c r="F43" s="14">
        <v>0</v>
      </c>
      <c r="G43" s="14">
        <v>0</v>
      </c>
      <c r="H43" s="14">
        <f t="shared" si="2"/>
        <v>540</v>
      </c>
      <c r="I43" s="14">
        <v>540</v>
      </c>
      <c r="J43" s="14">
        <v>0</v>
      </c>
      <c r="K43" s="14">
        <f t="shared" si="3"/>
        <v>5327</v>
      </c>
      <c r="L43" s="14">
        <v>0</v>
      </c>
      <c r="M43" s="14">
        <v>5327</v>
      </c>
      <c r="N43" s="14">
        <f t="shared" si="4"/>
        <v>5878</v>
      </c>
      <c r="O43" s="14">
        <f t="shared" si="5"/>
        <v>540</v>
      </c>
      <c r="P43" s="14">
        <v>540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5327</v>
      </c>
      <c r="V43" s="14">
        <v>5327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11</v>
      </c>
      <c r="AB43" s="14">
        <v>11</v>
      </c>
      <c r="AC43" s="14">
        <v>0</v>
      </c>
    </row>
    <row r="44" spans="1:29" ht="13.5">
      <c r="A44" s="25" t="s">
        <v>3</v>
      </c>
      <c r="B44" s="25" t="s">
        <v>75</v>
      </c>
      <c r="C44" s="26" t="s">
        <v>76</v>
      </c>
      <c r="D44" s="14">
        <f t="shared" si="0"/>
        <v>4314</v>
      </c>
      <c r="E44" s="14">
        <f t="shared" si="1"/>
        <v>0</v>
      </c>
      <c r="F44" s="14">
        <v>0</v>
      </c>
      <c r="G44" s="14">
        <v>0</v>
      </c>
      <c r="H44" s="14">
        <f t="shared" si="2"/>
        <v>524</v>
      </c>
      <c r="I44" s="14">
        <v>524</v>
      </c>
      <c r="J44" s="14">
        <v>0</v>
      </c>
      <c r="K44" s="14">
        <f t="shared" si="3"/>
        <v>3790</v>
      </c>
      <c r="L44" s="14">
        <v>0</v>
      </c>
      <c r="M44" s="14">
        <v>3790</v>
      </c>
      <c r="N44" s="14">
        <f t="shared" si="4"/>
        <v>4421</v>
      </c>
      <c r="O44" s="14">
        <f t="shared" si="5"/>
        <v>524</v>
      </c>
      <c r="P44" s="14">
        <v>524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3790</v>
      </c>
      <c r="V44" s="14">
        <v>3790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107</v>
      </c>
      <c r="AB44" s="14">
        <v>107</v>
      </c>
      <c r="AC44" s="14">
        <v>0</v>
      </c>
    </row>
    <row r="45" spans="1:29" ht="13.5">
      <c r="A45" s="25" t="s">
        <v>3</v>
      </c>
      <c r="B45" s="25" t="s">
        <v>77</v>
      </c>
      <c r="C45" s="26" t="s">
        <v>78</v>
      </c>
      <c r="D45" s="14">
        <f t="shared" si="0"/>
        <v>17329</v>
      </c>
      <c r="E45" s="14">
        <f t="shared" si="1"/>
        <v>0</v>
      </c>
      <c r="F45" s="14">
        <v>0</v>
      </c>
      <c r="G45" s="14">
        <v>0</v>
      </c>
      <c r="H45" s="14">
        <f t="shared" si="2"/>
        <v>0</v>
      </c>
      <c r="I45" s="14">
        <v>0</v>
      </c>
      <c r="J45" s="14">
        <v>0</v>
      </c>
      <c r="K45" s="14">
        <f t="shared" si="3"/>
        <v>17329</v>
      </c>
      <c r="L45" s="14">
        <v>1164</v>
      </c>
      <c r="M45" s="14">
        <v>16165</v>
      </c>
      <c r="N45" s="14">
        <f t="shared" si="4"/>
        <v>17334</v>
      </c>
      <c r="O45" s="14">
        <f t="shared" si="5"/>
        <v>1164</v>
      </c>
      <c r="P45" s="14">
        <v>1164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16165</v>
      </c>
      <c r="V45" s="14">
        <v>16165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5</v>
      </c>
      <c r="AB45" s="14">
        <v>5</v>
      </c>
      <c r="AC45" s="14">
        <v>0</v>
      </c>
    </row>
    <row r="46" spans="1:29" ht="13.5">
      <c r="A46" s="25" t="s">
        <v>3</v>
      </c>
      <c r="B46" s="25" t="s">
        <v>79</v>
      </c>
      <c r="C46" s="26" t="s">
        <v>80</v>
      </c>
      <c r="D46" s="14">
        <f t="shared" si="0"/>
        <v>6596</v>
      </c>
      <c r="E46" s="14">
        <f t="shared" si="1"/>
        <v>0</v>
      </c>
      <c r="F46" s="14">
        <v>0</v>
      </c>
      <c r="G46" s="14">
        <v>0</v>
      </c>
      <c r="H46" s="14">
        <f t="shared" si="2"/>
        <v>0</v>
      </c>
      <c r="I46" s="14">
        <v>0</v>
      </c>
      <c r="J46" s="14">
        <v>0</v>
      </c>
      <c r="K46" s="14">
        <f t="shared" si="3"/>
        <v>6596</v>
      </c>
      <c r="L46" s="14">
        <v>518</v>
      </c>
      <c r="M46" s="14">
        <v>6078</v>
      </c>
      <c r="N46" s="14">
        <f t="shared" si="4"/>
        <v>6606</v>
      </c>
      <c r="O46" s="14">
        <f t="shared" si="5"/>
        <v>518</v>
      </c>
      <c r="P46" s="14">
        <v>518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6078</v>
      </c>
      <c r="V46" s="14">
        <v>6078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10</v>
      </c>
      <c r="AB46" s="14">
        <v>10</v>
      </c>
      <c r="AC46" s="14">
        <v>0</v>
      </c>
    </row>
    <row r="47" spans="1:29" ht="13.5">
      <c r="A47" s="25" t="s">
        <v>3</v>
      </c>
      <c r="B47" s="25" t="s">
        <v>81</v>
      </c>
      <c r="C47" s="26" t="s">
        <v>82</v>
      </c>
      <c r="D47" s="14">
        <f t="shared" si="0"/>
        <v>8393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8393</v>
      </c>
      <c r="L47" s="14">
        <v>656</v>
      </c>
      <c r="M47" s="14">
        <v>7737</v>
      </c>
      <c r="N47" s="14">
        <f t="shared" si="4"/>
        <v>8433</v>
      </c>
      <c r="O47" s="14">
        <f t="shared" si="5"/>
        <v>656</v>
      </c>
      <c r="P47" s="14">
        <v>656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7737</v>
      </c>
      <c r="V47" s="14">
        <v>7737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40</v>
      </c>
      <c r="AB47" s="14">
        <v>40</v>
      </c>
      <c r="AC47" s="14">
        <v>0</v>
      </c>
    </row>
    <row r="48" spans="1:29" ht="13.5">
      <c r="A48" s="25" t="s">
        <v>3</v>
      </c>
      <c r="B48" s="25" t="s">
        <v>83</v>
      </c>
      <c r="C48" s="26" t="s">
        <v>84</v>
      </c>
      <c r="D48" s="14">
        <f t="shared" si="0"/>
        <v>7167</v>
      </c>
      <c r="E48" s="14">
        <f t="shared" si="1"/>
        <v>0</v>
      </c>
      <c r="F48" s="14">
        <v>0</v>
      </c>
      <c r="G48" s="14">
        <v>0</v>
      </c>
      <c r="H48" s="14">
        <f t="shared" si="2"/>
        <v>721</v>
      </c>
      <c r="I48" s="14">
        <v>721</v>
      </c>
      <c r="J48" s="14">
        <v>0</v>
      </c>
      <c r="K48" s="14">
        <f t="shared" si="3"/>
        <v>6446</v>
      </c>
      <c r="L48" s="14">
        <v>0</v>
      </c>
      <c r="M48" s="14">
        <v>6446</v>
      </c>
      <c r="N48" s="14">
        <f t="shared" si="4"/>
        <v>7231</v>
      </c>
      <c r="O48" s="14">
        <f t="shared" si="5"/>
        <v>721</v>
      </c>
      <c r="P48" s="14">
        <v>721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6446</v>
      </c>
      <c r="V48" s="14">
        <v>6446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64</v>
      </c>
      <c r="AB48" s="14">
        <v>64</v>
      </c>
      <c r="AC48" s="14">
        <v>0</v>
      </c>
    </row>
    <row r="49" spans="1:29" ht="13.5">
      <c r="A49" s="25" t="s">
        <v>3</v>
      </c>
      <c r="B49" s="25" t="s">
        <v>85</v>
      </c>
      <c r="C49" s="26" t="s">
        <v>86</v>
      </c>
      <c r="D49" s="14">
        <f t="shared" si="0"/>
        <v>2230</v>
      </c>
      <c r="E49" s="14">
        <f t="shared" si="1"/>
        <v>0</v>
      </c>
      <c r="F49" s="14">
        <v>0</v>
      </c>
      <c r="G49" s="14">
        <v>0</v>
      </c>
      <c r="H49" s="14">
        <f t="shared" si="2"/>
        <v>0</v>
      </c>
      <c r="I49" s="14">
        <v>0</v>
      </c>
      <c r="J49" s="14">
        <v>0</v>
      </c>
      <c r="K49" s="14">
        <f t="shared" si="3"/>
        <v>2230</v>
      </c>
      <c r="L49" s="14">
        <v>509</v>
      </c>
      <c r="M49" s="14">
        <v>1721</v>
      </c>
      <c r="N49" s="14">
        <f t="shared" si="4"/>
        <v>2503</v>
      </c>
      <c r="O49" s="14">
        <f t="shared" si="5"/>
        <v>509</v>
      </c>
      <c r="P49" s="14">
        <v>509</v>
      </c>
      <c r="Q49" s="14">
        <v>0</v>
      </c>
      <c r="R49" s="14">
        <v>0</v>
      </c>
      <c r="S49" s="14">
        <v>0</v>
      </c>
      <c r="T49" s="14">
        <v>0</v>
      </c>
      <c r="U49" s="14">
        <f t="shared" si="6"/>
        <v>1721</v>
      </c>
      <c r="V49" s="14">
        <v>1721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7"/>
        <v>273</v>
      </c>
      <c r="AB49" s="14">
        <v>273</v>
      </c>
      <c r="AC49" s="14">
        <v>0</v>
      </c>
    </row>
    <row r="50" spans="1:29" ht="13.5">
      <c r="A50" s="25" t="s">
        <v>3</v>
      </c>
      <c r="B50" s="25" t="s">
        <v>87</v>
      </c>
      <c r="C50" s="26" t="s">
        <v>88</v>
      </c>
      <c r="D50" s="14">
        <f t="shared" si="0"/>
        <v>11293</v>
      </c>
      <c r="E50" s="14">
        <f t="shared" si="1"/>
        <v>0</v>
      </c>
      <c r="F50" s="14">
        <v>0</v>
      </c>
      <c r="G50" s="14">
        <v>0</v>
      </c>
      <c r="H50" s="14">
        <f t="shared" si="2"/>
        <v>1804</v>
      </c>
      <c r="I50" s="14">
        <v>1804</v>
      </c>
      <c r="J50" s="14">
        <v>0</v>
      </c>
      <c r="K50" s="14">
        <f t="shared" si="3"/>
        <v>9489</v>
      </c>
      <c r="L50" s="14">
        <v>0</v>
      </c>
      <c r="M50" s="14">
        <v>9489</v>
      </c>
      <c r="N50" s="14">
        <f t="shared" si="4"/>
        <v>11394</v>
      </c>
      <c r="O50" s="14">
        <f t="shared" si="5"/>
        <v>1804</v>
      </c>
      <c r="P50" s="14">
        <v>1804</v>
      </c>
      <c r="Q50" s="14">
        <v>0</v>
      </c>
      <c r="R50" s="14">
        <v>0</v>
      </c>
      <c r="S50" s="14">
        <v>0</v>
      </c>
      <c r="T50" s="14">
        <v>0</v>
      </c>
      <c r="U50" s="14">
        <f t="shared" si="6"/>
        <v>9489</v>
      </c>
      <c r="V50" s="14">
        <v>9489</v>
      </c>
      <c r="W50" s="14">
        <v>0</v>
      </c>
      <c r="X50" s="14">
        <v>0</v>
      </c>
      <c r="Y50" s="14">
        <v>0</v>
      </c>
      <c r="Z50" s="14">
        <v>0</v>
      </c>
      <c r="AA50" s="14">
        <f t="shared" si="7"/>
        <v>101</v>
      </c>
      <c r="AB50" s="14">
        <v>101</v>
      </c>
      <c r="AC50" s="14">
        <v>0</v>
      </c>
    </row>
    <row r="51" spans="1:29" ht="13.5">
      <c r="A51" s="25" t="s">
        <v>3</v>
      </c>
      <c r="B51" s="25" t="s">
        <v>89</v>
      </c>
      <c r="C51" s="26" t="s">
        <v>90</v>
      </c>
      <c r="D51" s="14">
        <f t="shared" si="0"/>
        <v>2123</v>
      </c>
      <c r="E51" s="14">
        <f t="shared" si="1"/>
        <v>0</v>
      </c>
      <c r="F51" s="14">
        <v>0</v>
      </c>
      <c r="G51" s="14">
        <v>0</v>
      </c>
      <c r="H51" s="14">
        <f t="shared" si="2"/>
        <v>419</v>
      </c>
      <c r="I51" s="14">
        <v>419</v>
      </c>
      <c r="J51" s="14">
        <v>0</v>
      </c>
      <c r="K51" s="14">
        <f t="shared" si="3"/>
        <v>1704</v>
      </c>
      <c r="L51" s="14">
        <v>0</v>
      </c>
      <c r="M51" s="14">
        <v>1704</v>
      </c>
      <c r="N51" s="14">
        <f t="shared" si="4"/>
        <v>2155</v>
      </c>
      <c r="O51" s="14">
        <f t="shared" si="5"/>
        <v>419</v>
      </c>
      <c r="P51" s="14">
        <v>419</v>
      </c>
      <c r="Q51" s="14">
        <v>0</v>
      </c>
      <c r="R51" s="14">
        <v>0</v>
      </c>
      <c r="S51" s="14">
        <v>0</v>
      </c>
      <c r="T51" s="14">
        <v>0</v>
      </c>
      <c r="U51" s="14">
        <f t="shared" si="6"/>
        <v>1704</v>
      </c>
      <c r="V51" s="14">
        <v>1704</v>
      </c>
      <c r="W51" s="14">
        <v>0</v>
      </c>
      <c r="X51" s="14">
        <v>0</v>
      </c>
      <c r="Y51" s="14">
        <v>0</v>
      </c>
      <c r="Z51" s="14">
        <v>0</v>
      </c>
      <c r="AA51" s="14">
        <f t="shared" si="7"/>
        <v>32</v>
      </c>
      <c r="AB51" s="14">
        <v>32</v>
      </c>
      <c r="AC51" s="14">
        <v>0</v>
      </c>
    </row>
    <row r="52" spans="1:29" ht="13.5">
      <c r="A52" s="25" t="s">
        <v>3</v>
      </c>
      <c r="B52" s="25" t="s">
        <v>91</v>
      </c>
      <c r="C52" s="26" t="s">
        <v>1</v>
      </c>
      <c r="D52" s="14">
        <f t="shared" si="0"/>
        <v>6152</v>
      </c>
      <c r="E52" s="14">
        <f t="shared" si="1"/>
        <v>0</v>
      </c>
      <c r="F52" s="14">
        <v>0</v>
      </c>
      <c r="G52" s="14">
        <v>0</v>
      </c>
      <c r="H52" s="14">
        <f t="shared" si="2"/>
        <v>0</v>
      </c>
      <c r="I52" s="14">
        <v>0</v>
      </c>
      <c r="J52" s="14">
        <v>0</v>
      </c>
      <c r="K52" s="14">
        <f t="shared" si="3"/>
        <v>6152</v>
      </c>
      <c r="L52" s="14">
        <v>2322</v>
      </c>
      <c r="M52" s="14">
        <v>3830</v>
      </c>
      <c r="N52" s="14">
        <f t="shared" si="4"/>
        <v>6312</v>
      </c>
      <c r="O52" s="14">
        <f t="shared" si="5"/>
        <v>2322</v>
      </c>
      <c r="P52" s="14">
        <v>2322</v>
      </c>
      <c r="Q52" s="14">
        <v>0</v>
      </c>
      <c r="R52" s="14">
        <v>0</v>
      </c>
      <c r="S52" s="14">
        <v>0</v>
      </c>
      <c r="T52" s="14">
        <v>0</v>
      </c>
      <c r="U52" s="14">
        <f t="shared" si="6"/>
        <v>3830</v>
      </c>
      <c r="V52" s="14">
        <v>3830</v>
      </c>
      <c r="W52" s="14">
        <v>0</v>
      </c>
      <c r="X52" s="14">
        <v>0</v>
      </c>
      <c r="Y52" s="14">
        <v>0</v>
      </c>
      <c r="Z52" s="14">
        <v>0</v>
      </c>
      <c r="AA52" s="14">
        <f t="shared" si="7"/>
        <v>160</v>
      </c>
      <c r="AB52" s="14">
        <v>160</v>
      </c>
      <c r="AC52" s="14">
        <v>0</v>
      </c>
    </row>
    <row r="53" spans="1:29" ht="13.5">
      <c r="A53" s="25" t="s">
        <v>3</v>
      </c>
      <c r="B53" s="25" t="s">
        <v>92</v>
      </c>
      <c r="C53" s="26" t="s">
        <v>93</v>
      </c>
      <c r="D53" s="14">
        <f t="shared" si="0"/>
        <v>1449</v>
      </c>
      <c r="E53" s="14">
        <f t="shared" si="1"/>
        <v>0</v>
      </c>
      <c r="F53" s="14">
        <v>0</v>
      </c>
      <c r="G53" s="14">
        <v>0</v>
      </c>
      <c r="H53" s="14">
        <f t="shared" si="2"/>
        <v>0</v>
      </c>
      <c r="I53" s="14">
        <v>0</v>
      </c>
      <c r="J53" s="14">
        <v>0</v>
      </c>
      <c r="K53" s="14">
        <f t="shared" si="3"/>
        <v>1449</v>
      </c>
      <c r="L53" s="14">
        <v>649</v>
      </c>
      <c r="M53" s="14">
        <v>800</v>
      </c>
      <c r="N53" s="14">
        <f t="shared" si="4"/>
        <v>1464</v>
      </c>
      <c r="O53" s="14">
        <f t="shared" si="5"/>
        <v>649</v>
      </c>
      <c r="P53" s="14">
        <v>649</v>
      </c>
      <c r="Q53" s="14">
        <v>0</v>
      </c>
      <c r="R53" s="14">
        <v>0</v>
      </c>
      <c r="S53" s="14">
        <v>0</v>
      </c>
      <c r="T53" s="14">
        <v>0</v>
      </c>
      <c r="U53" s="14">
        <f t="shared" si="6"/>
        <v>800</v>
      </c>
      <c r="V53" s="14">
        <v>800</v>
      </c>
      <c r="W53" s="14">
        <v>0</v>
      </c>
      <c r="X53" s="14">
        <v>0</v>
      </c>
      <c r="Y53" s="14">
        <v>0</v>
      </c>
      <c r="Z53" s="14">
        <v>0</v>
      </c>
      <c r="AA53" s="14">
        <f t="shared" si="7"/>
        <v>15</v>
      </c>
      <c r="AB53" s="14">
        <v>15</v>
      </c>
      <c r="AC53" s="14">
        <v>0</v>
      </c>
    </row>
    <row r="54" spans="1:29" ht="13.5">
      <c r="A54" s="25" t="s">
        <v>3</v>
      </c>
      <c r="B54" s="25" t="s">
        <v>94</v>
      </c>
      <c r="C54" s="26" t="s">
        <v>95</v>
      </c>
      <c r="D54" s="14">
        <f t="shared" si="0"/>
        <v>1602</v>
      </c>
      <c r="E54" s="14">
        <f t="shared" si="1"/>
        <v>0</v>
      </c>
      <c r="F54" s="14">
        <v>0</v>
      </c>
      <c r="G54" s="14">
        <v>0</v>
      </c>
      <c r="H54" s="14">
        <f t="shared" si="2"/>
        <v>0</v>
      </c>
      <c r="I54" s="14">
        <v>0</v>
      </c>
      <c r="J54" s="14">
        <v>0</v>
      </c>
      <c r="K54" s="14">
        <f t="shared" si="3"/>
        <v>1602</v>
      </c>
      <c r="L54" s="14">
        <v>685</v>
      </c>
      <c r="M54" s="14">
        <v>917</v>
      </c>
      <c r="N54" s="14">
        <f t="shared" si="4"/>
        <v>1602</v>
      </c>
      <c r="O54" s="14">
        <f t="shared" si="5"/>
        <v>685</v>
      </c>
      <c r="P54" s="14">
        <v>685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917</v>
      </c>
      <c r="V54" s="14">
        <v>917</v>
      </c>
      <c r="W54" s="14">
        <v>0</v>
      </c>
      <c r="X54" s="14">
        <v>0</v>
      </c>
      <c r="Y54" s="14">
        <v>0</v>
      </c>
      <c r="Z54" s="14">
        <v>0</v>
      </c>
      <c r="AA54" s="14">
        <f t="shared" si="7"/>
        <v>0</v>
      </c>
      <c r="AB54" s="14">
        <v>0</v>
      </c>
      <c r="AC54" s="14">
        <v>0</v>
      </c>
    </row>
    <row r="55" spans="1:29" ht="13.5">
      <c r="A55" s="25" t="s">
        <v>3</v>
      </c>
      <c r="B55" s="25" t="s">
        <v>96</v>
      </c>
      <c r="C55" s="26" t="s">
        <v>97</v>
      </c>
      <c r="D55" s="14">
        <f t="shared" si="0"/>
        <v>3088</v>
      </c>
      <c r="E55" s="14">
        <f t="shared" si="1"/>
        <v>0</v>
      </c>
      <c r="F55" s="14">
        <v>0</v>
      </c>
      <c r="G55" s="14">
        <v>0</v>
      </c>
      <c r="H55" s="14">
        <f t="shared" si="2"/>
        <v>0</v>
      </c>
      <c r="I55" s="14">
        <v>0</v>
      </c>
      <c r="J55" s="14">
        <v>0</v>
      </c>
      <c r="K55" s="14">
        <f t="shared" si="3"/>
        <v>3088</v>
      </c>
      <c r="L55" s="14">
        <v>1257</v>
      </c>
      <c r="M55" s="14">
        <v>1831</v>
      </c>
      <c r="N55" s="14">
        <f t="shared" si="4"/>
        <v>3088</v>
      </c>
      <c r="O55" s="14">
        <f t="shared" si="5"/>
        <v>1257</v>
      </c>
      <c r="P55" s="14">
        <v>1257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1831</v>
      </c>
      <c r="V55" s="14">
        <v>1831</v>
      </c>
      <c r="W55" s="14">
        <v>0</v>
      </c>
      <c r="X55" s="14">
        <v>0</v>
      </c>
      <c r="Y55" s="14">
        <v>0</v>
      </c>
      <c r="Z55" s="14">
        <v>0</v>
      </c>
      <c r="AA55" s="14">
        <f t="shared" si="7"/>
        <v>0</v>
      </c>
      <c r="AB55" s="14">
        <v>0</v>
      </c>
      <c r="AC55" s="14">
        <v>0</v>
      </c>
    </row>
    <row r="56" spans="1:29" ht="13.5">
      <c r="A56" s="25" t="s">
        <v>3</v>
      </c>
      <c r="B56" s="25" t="s">
        <v>98</v>
      </c>
      <c r="C56" s="26" t="s">
        <v>99</v>
      </c>
      <c r="D56" s="14">
        <f t="shared" si="0"/>
        <v>3048</v>
      </c>
      <c r="E56" s="14">
        <f t="shared" si="1"/>
        <v>0</v>
      </c>
      <c r="F56" s="14">
        <v>0</v>
      </c>
      <c r="G56" s="14">
        <v>0</v>
      </c>
      <c r="H56" s="14">
        <f t="shared" si="2"/>
        <v>0</v>
      </c>
      <c r="I56" s="14">
        <v>0</v>
      </c>
      <c r="J56" s="14">
        <v>0</v>
      </c>
      <c r="K56" s="14">
        <f t="shared" si="3"/>
        <v>3048</v>
      </c>
      <c r="L56" s="14">
        <v>475</v>
      </c>
      <c r="M56" s="14">
        <v>2573</v>
      </c>
      <c r="N56" s="14">
        <f t="shared" si="4"/>
        <v>3052</v>
      </c>
      <c r="O56" s="14">
        <f t="shared" si="5"/>
        <v>475</v>
      </c>
      <c r="P56" s="14">
        <v>8</v>
      </c>
      <c r="Q56" s="14">
        <v>0</v>
      </c>
      <c r="R56" s="14">
        <v>467</v>
      </c>
      <c r="S56" s="14">
        <v>0</v>
      </c>
      <c r="T56" s="14">
        <v>0</v>
      </c>
      <c r="U56" s="14">
        <f t="shared" si="6"/>
        <v>2573</v>
      </c>
      <c r="V56" s="14">
        <v>0</v>
      </c>
      <c r="W56" s="14">
        <v>0</v>
      </c>
      <c r="X56" s="14">
        <v>2573</v>
      </c>
      <c r="Y56" s="14">
        <v>0</v>
      </c>
      <c r="Z56" s="14">
        <v>0</v>
      </c>
      <c r="AA56" s="14">
        <f t="shared" si="7"/>
        <v>4</v>
      </c>
      <c r="AB56" s="14">
        <v>4</v>
      </c>
      <c r="AC56" s="14">
        <v>0</v>
      </c>
    </row>
    <row r="57" spans="1:29" ht="13.5">
      <c r="A57" s="25" t="s">
        <v>3</v>
      </c>
      <c r="B57" s="25" t="s">
        <v>100</v>
      </c>
      <c r="C57" s="26" t="s">
        <v>101</v>
      </c>
      <c r="D57" s="14">
        <f t="shared" si="0"/>
        <v>1322</v>
      </c>
      <c r="E57" s="14">
        <f t="shared" si="1"/>
        <v>0</v>
      </c>
      <c r="F57" s="14">
        <v>0</v>
      </c>
      <c r="G57" s="14">
        <v>0</v>
      </c>
      <c r="H57" s="14">
        <f t="shared" si="2"/>
        <v>0</v>
      </c>
      <c r="I57" s="14">
        <v>0</v>
      </c>
      <c r="J57" s="14">
        <v>0</v>
      </c>
      <c r="K57" s="14">
        <f t="shared" si="3"/>
        <v>1322</v>
      </c>
      <c r="L57" s="14">
        <v>528</v>
      </c>
      <c r="M57" s="14">
        <v>794</v>
      </c>
      <c r="N57" s="14">
        <f t="shared" si="4"/>
        <v>1328</v>
      </c>
      <c r="O57" s="14">
        <f t="shared" si="5"/>
        <v>528</v>
      </c>
      <c r="P57" s="14">
        <v>5</v>
      </c>
      <c r="Q57" s="14">
        <v>0</v>
      </c>
      <c r="R57" s="14">
        <v>523</v>
      </c>
      <c r="S57" s="14">
        <v>0</v>
      </c>
      <c r="T57" s="14">
        <v>0</v>
      </c>
      <c r="U57" s="14">
        <f t="shared" si="6"/>
        <v>794</v>
      </c>
      <c r="V57" s="14">
        <v>0</v>
      </c>
      <c r="W57" s="14">
        <v>0</v>
      </c>
      <c r="X57" s="14">
        <v>794</v>
      </c>
      <c r="Y57" s="14">
        <v>0</v>
      </c>
      <c r="Z57" s="14">
        <v>0</v>
      </c>
      <c r="AA57" s="14">
        <f t="shared" si="7"/>
        <v>6</v>
      </c>
      <c r="AB57" s="14">
        <v>6</v>
      </c>
      <c r="AC57" s="14">
        <v>0</v>
      </c>
    </row>
    <row r="58" spans="1:29" ht="13.5">
      <c r="A58" s="25" t="s">
        <v>3</v>
      </c>
      <c r="B58" s="25" t="s">
        <v>102</v>
      </c>
      <c r="C58" s="26" t="s">
        <v>245</v>
      </c>
      <c r="D58" s="14">
        <f t="shared" si="0"/>
        <v>13037</v>
      </c>
      <c r="E58" s="14">
        <f t="shared" si="1"/>
        <v>0</v>
      </c>
      <c r="F58" s="14">
        <v>0</v>
      </c>
      <c r="G58" s="14">
        <v>0</v>
      </c>
      <c r="H58" s="14">
        <f t="shared" si="2"/>
        <v>0</v>
      </c>
      <c r="I58" s="14">
        <v>0</v>
      </c>
      <c r="J58" s="14">
        <v>0</v>
      </c>
      <c r="K58" s="14">
        <f t="shared" si="3"/>
        <v>13037</v>
      </c>
      <c r="L58" s="14">
        <v>5901</v>
      </c>
      <c r="M58" s="14">
        <v>7136</v>
      </c>
      <c r="N58" s="14">
        <f t="shared" si="4"/>
        <v>13483</v>
      </c>
      <c r="O58" s="14">
        <f t="shared" si="5"/>
        <v>5901</v>
      </c>
      <c r="P58" s="14">
        <v>5901</v>
      </c>
      <c r="Q58" s="14">
        <v>0</v>
      </c>
      <c r="R58" s="14">
        <v>0</v>
      </c>
      <c r="S58" s="14">
        <v>0</v>
      </c>
      <c r="T58" s="14">
        <v>0</v>
      </c>
      <c r="U58" s="14">
        <f t="shared" si="6"/>
        <v>7136</v>
      </c>
      <c r="V58" s="14">
        <v>5335</v>
      </c>
      <c r="W58" s="14">
        <v>0</v>
      </c>
      <c r="X58" s="14">
        <v>1801</v>
      </c>
      <c r="Y58" s="14">
        <v>0</v>
      </c>
      <c r="Z58" s="14">
        <v>0</v>
      </c>
      <c r="AA58" s="14">
        <f t="shared" si="7"/>
        <v>446</v>
      </c>
      <c r="AB58" s="14">
        <v>446</v>
      </c>
      <c r="AC58" s="14">
        <v>0</v>
      </c>
    </row>
    <row r="59" spans="1:29" ht="13.5">
      <c r="A59" s="25" t="s">
        <v>3</v>
      </c>
      <c r="B59" s="25" t="s">
        <v>103</v>
      </c>
      <c r="C59" s="26" t="s">
        <v>240</v>
      </c>
      <c r="D59" s="14">
        <f t="shared" si="0"/>
        <v>3268</v>
      </c>
      <c r="E59" s="14">
        <f t="shared" si="1"/>
        <v>0</v>
      </c>
      <c r="F59" s="14">
        <v>0</v>
      </c>
      <c r="G59" s="14">
        <v>0</v>
      </c>
      <c r="H59" s="14">
        <f t="shared" si="2"/>
        <v>0</v>
      </c>
      <c r="I59" s="14">
        <v>0</v>
      </c>
      <c r="J59" s="14">
        <v>0</v>
      </c>
      <c r="K59" s="14">
        <f t="shared" si="3"/>
        <v>3268</v>
      </c>
      <c r="L59" s="14">
        <v>1658</v>
      </c>
      <c r="M59" s="14">
        <v>1610</v>
      </c>
      <c r="N59" s="14">
        <f t="shared" si="4"/>
        <v>3460</v>
      </c>
      <c r="O59" s="14">
        <f t="shared" si="5"/>
        <v>1658</v>
      </c>
      <c r="P59" s="14">
        <v>1658</v>
      </c>
      <c r="Q59" s="14">
        <v>0</v>
      </c>
      <c r="R59" s="14">
        <v>0</v>
      </c>
      <c r="S59" s="14">
        <v>0</v>
      </c>
      <c r="T59" s="14">
        <v>0</v>
      </c>
      <c r="U59" s="14">
        <f t="shared" si="6"/>
        <v>1610</v>
      </c>
      <c r="V59" s="14">
        <v>1159</v>
      </c>
      <c r="W59" s="14">
        <v>0</v>
      </c>
      <c r="X59" s="14">
        <v>451</v>
      </c>
      <c r="Y59" s="14">
        <v>0</v>
      </c>
      <c r="Z59" s="14">
        <v>0</v>
      </c>
      <c r="AA59" s="14">
        <f t="shared" si="7"/>
        <v>192</v>
      </c>
      <c r="AB59" s="14">
        <v>192</v>
      </c>
      <c r="AC59" s="14">
        <v>0</v>
      </c>
    </row>
    <row r="60" spans="1:29" ht="13.5">
      <c r="A60" s="25" t="s">
        <v>3</v>
      </c>
      <c r="B60" s="25" t="s">
        <v>104</v>
      </c>
      <c r="C60" s="26" t="s">
        <v>105</v>
      </c>
      <c r="D60" s="14">
        <f t="shared" si="0"/>
        <v>7484</v>
      </c>
      <c r="E60" s="14">
        <f t="shared" si="1"/>
        <v>0</v>
      </c>
      <c r="F60" s="14">
        <v>0</v>
      </c>
      <c r="G60" s="14">
        <v>0</v>
      </c>
      <c r="H60" s="14">
        <f t="shared" si="2"/>
        <v>0</v>
      </c>
      <c r="I60" s="14">
        <v>0</v>
      </c>
      <c r="J60" s="14">
        <v>0</v>
      </c>
      <c r="K60" s="14">
        <f t="shared" si="3"/>
        <v>7484</v>
      </c>
      <c r="L60" s="14">
        <v>2645</v>
      </c>
      <c r="M60" s="14">
        <v>4839</v>
      </c>
      <c r="N60" s="14">
        <f t="shared" si="4"/>
        <v>7989</v>
      </c>
      <c r="O60" s="14">
        <f t="shared" si="5"/>
        <v>2645</v>
      </c>
      <c r="P60" s="14">
        <v>2645</v>
      </c>
      <c r="Q60" s="14">
        <v>0</v>
      </c>
      <c r="R60" s="14">
        <v>0</v>
      </c>
      <c r="S60" s="14">
        <v>0</v>
      </c>
      <c r="T60" s="14">
        <v>0</v>
      </c>
      <c r="U60" s="14">
        <f t="shared" si="6"/>
        <v>4839</v>
      </c>
      <c r="V60" s="14">
        <v>3805</v>
      </c>
      <c r="W60" s="14">
        <v>0</v>
      </c>
      <c r="X60" s="14">
        <v>1034</v>
      </c>
      <c r="Y60" s="14">
        <v>0</v>
      </c>
      <c r="Z60" s="14">
        <v>0</v>
      </c>
      <c r="AA60" s="14">
        <f t="shared" si="7"/>
        <v>505</v>
      </c>
      <c r="AB60" s="14">
        <v>505</v>
      </c>
      <c r="AC60" s="14">
        <v>0</v>
      </c>
    </row>
    <row r="61" spans="1:29" ht="13.5">
      <c r="A61" s="25" t="s">
        <v>3</v>
      </c>
      <c r="B61" s="25" t="s">
        <v>106</v>
      </c>
      <c r="C61" s="26" t="s">
        <v>107</v>
      </c>
      <c r="D61" s="14">
        <f t="shared" si="0"/>
        <v>2940</v>
      </c>
      <c r="E61" s="14">
        <f t="shared" si="1"/>
        <v>0</v>
      </c>
      <c r="F61" s="14">
        <v>0</v>
      </c>
      <c r="G61" s="14">
        <v>0</v>
      </c>
      <c r="H61" s="14">
        <f t="shared" si="2"/>
        <v>805</v>
      </c>
      <c r="I61" s="14">
        <v>53</v>
      </c>
      <c r="J61" s="14">
        <v>752</v>
      </c>
      <c r="K61" s="14">
        <f t="shared" si="3"/>
        <v>2135</v>
      </c>
      <c r="L61" s="14">
        <v>1246</v>
      </c>
      <c r="M61" s="14">
        <v>889</v>
      </c>
      <c r="N61" s="14">
        <f t="shared" si="4"/>
        <v>2940</v>
      </c>
      <c r="O61" s="14">
        <f t="shared" si="5"/>
        <v>1299</v>
      </c>
      <c r="P61" s="14">
        <v>1246</v>
      </c>
      <c r="Q61" s="14">
        <v>53</v>
      </c>
      <c r="R61" s="14">
        <v>0</v>
      </c>
      <c r="S61" s="14">
        <v>0</v>
      </c>
      <c r="T61" s="14">
        <v>0</v>
      </c>
      <c r="U61" s="14">
        <f t="shared" si="6"/>
        <v>1641</v>
      </c>
      <c r="V61" s="14">
        <v>594</v>
      </c>
      <c r="W61" s="14">
        <v>752</v>
      </c>
      <c r="X61" s="14">
        <v>295</v>
      </c>
      <c r="Y61" s="14">
        <v>0</v>
      </c>
      <c r="Z61" s="14">
        <v>0</v>
      </c>
      <c r="AA61" s="14">
        <f t="shared" si="7"/>
        <v>0</v>
      </c>
      <c r="AB61" s="14">
        <v>0</v>
      </c>
      <c r="AC61" s="14">
        <v>0</v>
      </c>
    </row>
    <row r="62" spans="1:29" ht="13.5">
      <c r="A62" s="25" t="s">
        <v>3</v>
      </c>
      <c r="B62" s="25" t="s">
        <v>108</v>
      </c>
      <c r="C62" s="26" t="s">
        <v>109</v>
      </c>
      <c r="D62" s="14">
        <f t="shared" si="0"/>
        <v>3118</v>
      </c>
      <c r="E62" s="14">
        <f t="shared" si="1"/>
        <v>0</v>
      </c>
      <c r="F62" s="14">
        <v>0</v>
      </c>
      <c r="G62" s="14">
        <v>0</v>
      </c>
      <c r="H62" s="14">
        <f t="shared" si="2"/>
        <v>0</v>
      </c>
      <c r="I62" s="14">
        <v>0</v>
      </c>
      <c r="J62" s="14">
        <v>0</v>
      </c>
      <c r="K62" s="14">
        <f t="shared" si="3"/>
        <v>3118</v>
      </c>
      <c r="L62" s="14">
        <v>1258</v>
      </c>
      <c r="M62" s="14">
        <v>1860</v>
      </c>
      <c r="N62" s="14">
        <f t="shared" si="4"/>
        <v>3161</v>
      </c>
      <c r="O62" s="14">
        <f t="shared" si="5"/>
        <v>1258</v>
      </c>
      <c r="P62" s="14">
        <v>1258</v>
      </c>
      <c r="Q62" s="14">
        <v>0</v>
      </c>
      <c r="R62" s="14">
        <v>0</v>
      </c>
      <c r="S62" s="14">
        <v>0</v>
      </c>
      <c r="T62" s="14">
        <v>0</v>
      </c>
      <c r="U62" s="14">
        <f t="shared" si="6"/>
        <v>1860</v>
      </c>
      <c r="V62" s="14">
        <v>1429</v>
      </c>
      <c r="W62" s="14">
        <v>0</v>
      </c>
      <c r="X62" s="14">
        <v>431</v>
      </c>
      <c r="Y62" s="14">
        <v>0</v>
      </c>
      <c r="Z62" s="14">
        <v>0</v>
      </c>
      <c r="AA62" s="14">
        <f t="shared" si="7"/>
        <v>43</v>
      </c>
      <c r="AB62" s="14">
        <v>43</v>
      </c>
      <c r="AC62" s="14">
        <v>0</v>
      </c>
    </row>
    <row r="63" spans="1:29" ht="13.5">
      <c r="A63" s="25" t="s">
        <v>3</v>
      </c>
      <c r="B63" s="25" t="s">
        <v>110</v>
      </c>
      <c r="C63" s="26" t="s">
        <v>111</v>
      </c>
      <c r="D63" s="14">
        <f t="shared" si="0"/>
        <v>1673</v>
      </c>
      <c r="E63" s="14">
        <f t="shared" si="1"/>
        <v>0</v>
      </c>
      <c r="F63" s="14">
        <v>0</v>
      </c>
      <c r="G63" s="14">
        <v>0</v>
      </c>
      <c r="H63" s="14">
        <f t="shared" si="2"/>
        <v>0</v>
      </c>
      <c r="I63" s="14">
        <v>0</v>
      </c>
      <c r="J63" s="14">
        <v>0</v>
      </c>
      <c r="K63" s="14">
        <f t="shared" si="3"/>
        <v>1673</v>
      </c>
      <c r="L63" s="14">
        <v>422</v>
      </c>
      <c r="M63" s="14">
        <v>1251</v>
      </c>
      <c r="N63" s="14">
        <f t="shared" si="4"/>
        <v>1754</v>
      </c>
      <c r="O63" s="14">
        <f t="shared" si="5"/>
        <v>422</v>
      </c>
      <c r="P63" s="14">
        <v>422</v>
      </c>
      <c r="Q63" s="14">
        <v>0</v>
      </c>
      <c r="R63" s="14">
        <v>0</v>
      </c>
      <c r="S63" s="14">
        <v>0</v>
      </c>
      <c r="T63" s="14">
        <v>0</v>
      </c>
      <c r="U63" s="14">
        <f t="shared" si="6"/>
        <v>1251</v>
      </c>
      <c r="V63" s="14">
        <v>1020</v>
      </c>
      <c r="W63" s="14">
        <v>0</v>
      </c>
      <c r="X63" s="14">
        <v>231</v>
      </c>
      <c r="Y63" s="14">
        <v>0</v>
      </c>
      <c r="Z63" s="14">
        <v>0</v>
      </c>
      <c r="AA63" s="14">
        <f t="shared" si="7"/>
        <v>81</v>
      </c>
      <c r="AB63" s="14">
        <v>81</v>
      </c>
      <c r="AC63" s="14">
        <v>0</v>
      </c>
    </row>
    <row r="64" spans="1:29" ht="13.5">
      <c r="A64" s="25" t="s">
        <v>3</v>
      </c>
      <c r="B64" s="25" t="s">
        <v>112</v>
      </c>
      <c r="C64" s="26" t="s">
        <v>113</v>
      </c>
      <c r="D64" s="14">
        <f t="shared" si="0"/>
        <v>917</v>
      </c>
      <c r="E64" s="14">
        <f t="shared" si="1"/>
        <v>0</v>
      </c>
      <c r="F64" s="14">
        <v>0</v>
      </c>
      <c r="G64" s="14">
        <v>0</v>
      </c>
      <c r="H64" s="14">
        <f t="shared" si="2"/>
        <v>0</v>
      </c>
      <c r="I64" s="14">
        <v>0</v>
      </c>
      <c r="J64" s="14">
        <v>0</v>
      </c>
      <c r="K64" s="14">
        <f t="shared" si="3"/>
        <v>917</v>
      </c>
      <c r="L64" s="14">
        <v>428</v>
      </c>
      <c r="M64" s="14">
        <v>489</v>
      </c>
      <c r="N64" s="14">
        <f t="shared" si="4"/>
        <v>982</v>
      </c>
      <c r="O64" s="14">
        <f t="shared" si="5"/>
        <v>428</v>
      </c>
      <c r="P64" s="14">
        <v>428</v>
      </c>
      <c r="Q64" s="14">
        <v>0</v>
      </c>
      <c r="R64" s="14">
        <v>0</v>
      </c>
      <c r="S64" s="14">
        <v>0</v>
      </c>
      <c r="T64" s="14">
        <v>0</v>
      </c>
      <c r="U64" s="14">
        <f t="shared" si="6"/>
        <v>489</v>
      </c>
      <c r="V64" s="14">
        <v>362</v>
      </c>
      <c r="W64" s="14">
        <v>0</v>
      </c>
      <c r="X64" s="14">
        <v>127</v>
      </c>
      <c r="Y64" s="14">
        <v>0</v>
      </c>
      <c r="Z64" s="14">
        <v>0</v>
      </c>
      <c r="AA64" s="14">
        <f t="shared" si="7"/>
        <v>65</v>
      </c>
      <c r="AB64" s="14">
        <v>65</v>
      </c>
      <c r="AC64" s="14">
        <v>0</v>
      </c>
    </row>
    <row r="65" spans="1:29" ht="13.5">
      <c r="A65" s="25" t="s">
        <v>3</v>
      </c>
      <c r="B65" s="25" t="s">
        <v>114</v>
      </c>
      <c r="C65" s="26" t="s">
        <v>115</v>
      </c>
      <c r="D65" s="14">
        <f t="shared" si="0"/>
        <v>1999</v>
      </c>
      <c r="E65" s="14">
        <f t="shared" si="1"/>
        <v>0</v>
      </c>
      <c r="F65" s="14">
        <v>0</v>
      </c>
      <c r="G65" s="14">
        <v>0</v>
      </c>
      <c r="H65" s="14">
        <f t="shared" si="2"/>
        <v>472</v>
      </c>
      <c r="I65" s="14">
        <v>472</v>
      </c>
      <c r="J65" s="14">
        <v>0</v>
      </c>
      <c r="K65" s="14">
        <f t="shared" si="3"/>
        <v>1527</v>
      </c>
      <c r="L65" s="14">
        <v>0</v>
      </c>
      <c r="M65" s="14">
        <v>1527</v>
      </c>
      <c r="N65" s="14">
        <f t="shared" si="4"/>
        <v>1999</v>
      </c>
      <c r="O65" s="14">
        <f t="shared" si="5"/>
        <v>472</v>
      </c>
      <c r="P65" s="14">
        <v>472</v>
      </c>
      <c r="Q65" s="14">
        <v>0</v>
      </c>
      <c r="R65" s="14">
        <v>0</v>
      </c>
      <c r="S65" s="14">
        <v>0</v>
      </c>
      <c r="T65" s="14">
        <v>0</v>
      </c>
      <c r="U65" s="14">
        <f t="shared" si="6"/>
        <v>1527</v>
      </c>
      <c r="V65" s="14">
        <v>1527</v>
      </c>
      <c r="W65" s="14">
        <v>0</v>
      </c>
      <c r="X65" s="14">
        <v>0</v>
      </c>
      <c r="Y65" s="14">
        <v>0</v>
      </c>
      <c r="Z65" s="14">
        <v>0</v>
      </c>
      <c r="AA65" s="14">
        <f t="shared" si="7"/>
        <v>0</v>
      </c>
      <c r="AB65" s="14">
        <v>0</v>
      </c>
      <c r="AC65" s="14">
        <v>0</v>
      </c>
    </row>
    <row r="66" spans="1:29" ht="13.5">
      <c r="A66" s="25" t="s">
        <v>3</v>
      </c>
      <c r="B66" s="25" t="s">
        <v>116</v>
      </c>
      <c r="C66" s="26" t="s">
        <v>117</v>
      </c>
      <c r="D66" s="14">
        <f t="shared" si="0"/>
        <v>3243</v>
      </c>
      <c r="E66" s="14">
        <f t="shared" si="1"/>
        <v>0</v>
      </c>
      <c r="F66" s="14">
        <v>0</v>
      </c>
      <c r="G66" s="14">
        <v>0</v>
      </c>
      <c r="H66" s="14">
        <f t="shared" si="2"/>
        <v>0</v>
      </c>
      <c r="I66" s="14">
        <v>0</v>
      </c>
      <c r="J66" s="14">
        <v>0</v>
      </c>
      <c r="K66" s="14">
        <f t="shared" si="3"/>
        <v>3243</v>
      </c>
      <c r="L66" s="14">
        <v>806</v>
      </c>
      <c r="M66" s="14">
        <v>2437</v>
      </c>
      <c r="N66" s="14">
        <f t="shared" si="4"/>
        <v>3243</v>
      </c>
      <c r="O66" s="14">
        <f t="shared" si="5"/>
        <v>806</v>
      </c>
      <c r="P66" s="14">
        <v>806</v>
      </c>
      <c r="Q66" s="14">
        <v>0</v>
      </c>
      <c r="R66" s="14">
        <v>0</v>
      </c>
      <c r="S66" s="14">
        <v>0</v>
      </c>
      <c r="T66" s="14">
        <v>0</v>
      </c>
      <c r="U66" s="14">
        <f t="shared" si="6"/>
        <v>2437</v>
      </c>
      <c r="V66" s="14">
        <v>2437</v>
      </c>
      <c r="W66" s="14">
        <v>0</v>
      </c>
      <c r="X66" s="14">
        <v>0</v>
      </c>
      <c r="Y66" s="14">
        <v>0</v>
      </c>
      <c r="Z66" s="14">
        <v>0</v>
      </c>
      <c r="AA66" s="14">
        <f t="shared" si="7"/>
        <v>0</v>
      </c>
      <c r="AB66" s="14">
        <v>0</v>
      </c>
      <c r="AC66" s="14">
        <v>0</v>
      </c>
    </row>
    <row r="67" spans="1:29" ht="13.5">
      <c r="A67" s="25" t="s">
        <v>3</v>
      </c>
      <c r="B67" s="25" t="s">
        <v>118</v>
      </c>
      <c r="C67" s="26" t="s">
        <v>119</v>
      </c>
      <c r="D67" s="14">
        <f t="shared" si="0"/>
        <v>4580</v>
      </c>
      <c r="E67" s="14">
        <f t="shared" si="1"/>
        <v>0</v>
      </c>
      <c r="F67" s="14">
        <v>0</v>
      </c>
      <c r="G67" s="14">
        <v>0</v>
      </c>
      <c r="H67" s="14">
        <f t="shared" si="2"/>
        <v>0</v>
      </c>
      <c r="I67" s="14">
        <v>0</v>
      </c>
      <c r="J67" s="14">
        <v>0</v>
      </c>
      <c r="K67" s="14">
        <f t="shared" si="3"/>
        <v>4580</v>
      </c>
      <c r="L67" s="14">
        <v>2525</v>
      </c>
      <c r="M67" s="14">
        <v>2055</v>
      </c>
      <c r="N67" s="14">
        <f t="shared" si="4"/>
        <v>4580</v>
      </c>
      <c r="O67" s="14">
        <f t="shared" si="5"/>
        <v>2525</v>
      </c>
      <c r="P67" s="14">
        <v>2525</v>
      </c>
      <c r="Q67" s="14">
        <v>0</v>
      </c>
      <c r="R67" s="14">
        <v>0</v>
      </c>
      <c r="S67" s="14">
        <v>0</v>
      </c>
      <c r="T67" s="14">
        <v>0</v>
      </c>
      <c r="U67" s="14">
        <f t="shared" si="6"/>
        <v>2055</v>
      </c>
      <c r="V67" s="14">
        <v>2055</v>
      </c>
      <c r="W67" s="14">
        <v>0</v>
      </c>
      <c r="X67" s="14">
        <v>0</v>
      </c>
      <c r="Y67" s="14">
        <v>0</v>
      </c>
      <c r="Z67" s="14">
        <v>0</v>
      </c>
      <c r="AA67" s="14">
        <f t="shared" si="7"/>
        <v>0</v>
      </c>
      <c r="AB67" s="14">
        <v>0</v>
      </c>
      <c r="AC67" s="14">
        <v>0</v>
      </c>
    </row>
    <row r="68" spans="1:29" ht="13.5">
      <c r="A68" s="25" t="s">
        <v>3</v>
      </c>
      <c r="B68" s="25" t="s">
        <v>120</v>
      </c>
      <c r="C68" s="26" t="s">
        <v>121</v>
      </c>
      <c r="D68" s="14">
        <f t="shared" si="0"/>
        <v>3166</v>
      </c>
      <c r="E68" s="14">
        <f t="shared" si="1"/>
        <v>0</v>
      </c>
      <c r="F68" s="14">
        <v>0</v>
      </c>
      <c r="G68" s="14">
        <v>0</v>
      </c>
      <c r="H68" s="14">
        <f t="shared" si="2"/>
        <v>0</v>
      </c>
      <c r="I68" s="14">
        <v>0</v>
      </c>
      <c r="J68" s="14">
        <v>0</v>
      </c>
      <c r="K68" s="14">
        <f t="shared" si="3"/>
        <v>3166</v>
      </c>
      <c r="L68" s="14">
        <v>1331</v>
      </c>
      <c r="M68" s="14">
        <v>1835</v>
      </c>
      <c r="N68" s="14">
        <f t="shared" si="4"/>
        <v>3234</v>
      </c>
      <c r="O68" s="14">
        <f t="shared" si="5"/>
        <v>1331</v>
      </c>
      <c r="P68" s="14">
        <v>1331</v>
      </c>
      <c r="Q68" s="14">
        <v>0</v>
      </c>
      <c r="R68" s="14">
        <v>0</v>
      </c>
      <c r="S68" s="14">
        <v>0</v>
      </c>
      <c r="T68" s="14">
        <v>0</v>
      </c>
      <c r="U68" s="14">
        <f t="shared" si="6"/>
        <v>1835</v>
      </c>
      <c r="V68" s="14">
        <v>1835</v>
      </c>
      <c r="W68" s="14">
        <v>0</v>
      </c>
      <c r="X68" s="14">
        <v>0</v>
      </c>
      <c r="Y68" s="14">
        <v>0</v>
      </c>
      <c r="Z68" s="14">
        <v>0</v>
      </c>
      <c r="AA68" s="14">
        <f t="shared" si="7"/>
        <v>68</v>
      </c>
      <c r="AB68" s="14">
        <v>68</v>
      </c>
      <c r="AC68" s="14">
        <v>0</v>
      </c>
    </row>
    <row r="69" spans="1:29" ht="13.5">
      <c r="A69" s="25" t="s">
        <v>3</v>
      </c>
      <c r="B69" s="25" t="s">
        <v>122</v>
      </c>
      <c r="C69" s="26" t="s">
        <v>123</v>
      </c>
      <c r="D69" s="14">
        <f t="shared" si="0"/>
        <v>6056</v>
      </c>
      <c r="E69" s="14">
        <f t="shared" si="1"/>
        <v>0</v>
      </c>
      <c r="F69" s="14">
        <v>0</v>
      </c>
      <c r="G69" s="14">
        <v>0</v>
      </c>
      <c r="H69" s="14">
        <f t="shared" si="2"/>
        <v>0</v>
      </c>
      <c r="I69" s="14">
        <v>0</v>
      </c>
      <c r="J69" s="14">
        <v>0</v>
      </c>
      <c r="K69" s="14">
        <f t="shared" si="3"/>
        <v>6056</v>
      </c>
      <c r="L69" s="14">
        <v>4488</v>
      </c>
      <c r="M69" s="14">
        <v>1568</v>
      </c>
      <c r="N69" s="14">
        <f t="shared" si="4"/>
        <v>6500</v>
      </c>
      <c r="O69" s="14">
        <f t="shared" si="5"/>
        <v>4488</v>
      </c>
      <c r="P69" s="14">
        <v>4488</v>
      </c>
      <c r="Q69" s="14">
        <v>0</v>
      </c>
      <c r="R69" s="14">
        <v>0</v>
      </c>
      <c r="S69" s="14">
        <v>0</v>
      </c>
      <c r="T69" s="14">
        <v>0</v>
      </c>
      <c r="U69" s="14">
        <f t="shared" si="6"/>
        <v>1568</v>
      </c>
      <c r="V69" s="14">
        <v>1568</v>
      </c>
      <c r="W69" s="14">
        <v>0</v>
      </c>
      <c r="X69" s="14">
        <v>0</v>
      </c>
      <c r="Y69" s="14">
        <v>0</v>
      </c>
      <c r="Z69" s="14">
        <v>0</v>
      </c>
      <c r="AA69" s="14">
        <f t="shared" si="7"/>
        <v>444</v>
      </c>
      <c r="AB69" s="14">
        <v>444</v>
      </c>
      <c r="AC69" s="14">
        <v>0</v>
      </c>
    </row>
    <row r="70" spans="1:29" ht="13.5">
      <c r="A70" s="25" t="s">
        <v>3</v>
      </c>
      <c r="B70" s="25" t="s">
        <v>124</v>
      </c>
      <c r="C70" s="26" t="s">
        <v>125</v>
      </c>
      <c r="D70" s="14">
        <f t="shared" si="0"/>
        <v>6347</v>
      </c>
      <c r="E70" s="14">
        <f t="shared" si="1"/>
        <v>0</v>
      </c>
      <c r="F70" s="14">
        <v>0</v>
      </c>
      <c r="G70" s="14">
        <v>0</v>
      </c>
      <c r="H70" s="14">
        <f t="shared" si="2"/>
        <v>0</v>
      </c>
      <c r="I70" s="14">
        <v>0</v>
      </c>
      <c r="J70" s="14">
        <v>0</v>
      </c>
      <c r="K70" s="14">
        <f t="shared" si="3"/>
        <v>6347</v>
      </c>
      <c r="L70" s="14">
        <v>1895</v>
      </c>
      <c r="M70" s="14">
        <v>4452</v>
      </c>
      <c r="N70" s="14">
        <f t="shared" si="4"/>
        <v>7499</v>
      </c>
      <c r="O70" s="14">
        <f t="shared" si="5"/>
        <v>1895</v>
      </c>
      <c r="P70" s="14">
        <v>1895</v>
      </c>
      <c r="Q70" s="14">
        <v>0</v>
      </c>
      <c r="R70" s="14">
        <v>0</v>
      </c>
      <c r="S70" s="14">
        <v>0</v>
      </c>
      <c r="T70" s="14">
        <v>0</v>
      </c>
      <c r="U70" s="14">
        <f t="shared" si="6"/>
        <v>4452</v>
      </c>
      <c r="V70" s="14">
        <v>4452</v>
      </c>
      <c r="W70" s="14">
        <v>0</v>
      </c>
      <c r="X70" s="14">
        <v>0</v>
      </c>
      <c r="Y70" s="14">
        <v>0</v>
      </c>
      <c r="Z70" s="14">
        <v>0</v>
      </c>
      <c r="AA70" s="14">
        <f t="shared" si="7"/>
        <v>1152</v>
      </c>
      <c r="AB70" s="14">
        <v>1152</v>
      </c>
      <c r="AC70" s="14">
        <v>0</v>
      </c>
    </row>
    <row r="71" spans="1:29" ht="13.5">
      <c r="A71" s="25" t="s">
        <v>3</v>
      </c>
      <c r="B71" s="25" t="s">
        <v>126</v>
      </c>
      <c r="C71" s="26" t="s">
        <v>127</v>
      </c>
      <c r="D71" s="14">
        <f t="shared" si="0"/>
        <v>1731</v>
      </c>
      <c r="E71" s="14">
        <f t="shared" si="1"/>
        <v>0</v>
      </c>
      <c r="F71" s="14">
        <v>0</v>
      </c>
      <c r="G71" s="14">
        <v>0</v>
      </c>
      <c r="H71" s="14">
        <f t="shared" si="2"/>
        <v>0</v>
      </c>
      <c r="I71" s="14">
        <v>0</v>
      </c>
      <c r="J71" s="14">
        <v>0</v>
      </c>
      <c r="K71" s="14">
        <f t="shared" si="3"/>
        <v>1731</v>
      </c>
      <c r="L71" s="14">
        <v>346</v>
      </c>
      <c r="M71" s="14">
        <v>1385</v>
      </c>
      <c r="N71" s="14">
        <f t="shared" si="4"/>
        <v>1852</v>
      </c>
      <c r="O71" s="14">
        <f t="shared" si="5"/>
        <v>346</v>
      </c>
      <c r="P71" s="14">
        <v>346</v>
      </c>
      <c r="Q71" s="14">
        <v>0</v>
      </c>
      <c r="R71" s="14">
        <v>0</v>
      </c>
      <c r="S71" s="14">
        <v>0</v>
      </c>
      <c r="T71" s="14">
        <v>0</v>
      </c>
      <c r="U71" s="14">
        <f t="shared" si="6"/>
        <v>1385</v>
      </c>
      <c r="V71" s="14">
        <v>1385</v>
      </c>
      <c r="W71" s="14">
        <v>0</v>
      </c>
      <c r="X71" s="14">
        <v>0</v>
      </c>
      <c r="Y71" s="14">
        <v>0</v>
      </c>
      <c r="Z71" s="14">
        <v>0</v>
      </c>
      <c r="AA71" s="14">
        <f t="shared" si="7"/>
        <v>121</v>
      </c>
      <c r="AB71" s="14">
        <v>121</v>
      </c>
      <c r="AC71" s="14">
        <v>0</v>
      </c>
    </row>
    <row r="72" spans="1:29" ht="13.5">
      <c r="A72" s="25" t="s">
        <v>3</v>
      </c>
      <c r="B72" s="25" t="s">
        <v>128</v>
      </c>
      <c r="C72" s="26" t="s">
        <v>129</v>
      </c>
      <c r="D72" s="14">
        <f aca="true" t="shared" si="8" ref="D72:D104">E72+H72+K72</f>
        <v>9711</v>
      </c>
      <c r="E72" s="14">
        <f aca="true" t="shared" si="9" ref="E72:E104">F72+G72</f>
        <v>0</v>
      </c>
      <c r="F72" s="14">
        <v>0</v>
      </c>
      <c r="G72" s="14">
        <v>0</v>
      </c>
      <c r="H72" s="14">
        <f aca="true" t="shared" si="10" ref="H72:H104">I72+J72</f>
        <v>0</v>
      </c>
      <c r="I72" s="14">
        <v>0</v>
      </c>
      <c r="J72" s="14">
        <v>0</v>
      </c>
      <c r="K72" s="14">
        <f aca="true" t="shared" si="11" ref="K72:K104">L72+M72</f>
        <v>9711</v>
      </c>
      <c r="L72" s="14">
        <v>4793</v>
      </c>
      <c r="M72" s="14">
        <v>4918</v>
      </c>
      <c r="N72" s="14">
        <f aca="true" t="shared" si="12" ref="N72:N104">O72+U72+AA72</f>
        <v>9711</v>
      </c>
      <c r="O72" s="14">
        <f aca="true" t="shared" si="13" ref="O72:O104">SUM(P72:T72)</f>
        <v>4793</v>
      </c>
      <c r="P72" s="14">
        <v>4793</v>
      </c>
      <c r="Q72" s="14">
        <v>0</v>
      </c>
      <c r="R72" s="14">
        <v>0</v>
      </c>
      <c r="S72" s="14">
        <v>0</v>
      </c>
      <c r="T72" s="14">
        <v>0</v>
      </c>
      <c r="U72" s="14">
        <f aca="true" t="shared" si="14" ref="U72:U104">SUM(V72:Z72)</f>
        <v>4918</v>
      </c>
      <c r="V72" s="14">
        <v>4918</v>
      </c>
      <c r="W72" s="14">
        <v>0</v>
      </c>
      <c r="X72" s="14">
        <v>0</v>
      </c>
      <c r="Y72" s="14">
        <v>0</v>
      </c>
      <c r="Z72" s="14">
        <v>0</v>
      </c>
      <c r="AA72" s="14">
        <f aca="true" t="shared" si="15" ref="AA72:AA104">AB72+AC72</f>
        <v>0</v>
      </c>
      <c r="AB72" s="14">
        <v>0</v>
      </c>
      <c r="AC72" s="14">
        <v>0</v>
      </c>
    </row>
    <row r="73" spans="1:29" ht="13.5">
      <c r="A73" s="25" t="s">
        <v>3</v>
      </c>
      <c r="B73" s="25" t="s">
        <v>130</v>
      </c>
      <c r="C73" s="26" t="s">
        <v>131</v>
      </c>
      <c r="D73" s="14">
        <f t="shared" si="8"/>
        <v>679</v>
      </c>
      <c r="E73" s="14">
        <f t="shared" si="9"/>
        <v>0</v>
      </c>
      <c r="F73" s="14">
        <v>0</v>
      </c>
      <c r="G73" s="14">
        <v>0</v>
      </c>
      <c r="H73" s="14">
        <f t="shared" si="10"/>
        <v>0</v>
      </c>
      <c r="I73" s="14">
        <v>0</v>
      </c>
      <c r="J73" s="14">
        <v>0</v>
      </c>
      <c r="K73" s="14">
        <f t="shared" si="11"/>
        <v>679</v>
      </c>
      <c r="L73" s="14">
        <v>382</v>
      </c>
      <c r="M73" s="14">
        <v>297</v>
      </c>
      <c r="N73" s="14">
        <f t="shared" si="12"/>
        <v>679</v>
      </c>
      <c r="O73" s="14">
        <f t="shared" si="13"/>
        <v>382</v>
      </c>
      <c r="P73" s="14">
        <v>382</v>
      </c>
      <c r="Q73" s="14">
        <v>0</v>
      </c>
      <c r="R73" s="14">
        <v>0</v>
      </c>
      <c r="S73" s="14">
        <v>0</v>
      </c>
      <c r="T73" s="14">
        <v>0</v>
      </c>
      <c r="U73" s="14">
        <f t="shared" si="14"/>
        <v>297</v>
      </c>
      <c r="V73" s="14">
        <v>297</v>
      </c>
      <c r="W73" s="14">
        <v>0</v>
      </c>
      <c r="X73" s="14">
        <v>0</v>
      </c>
      <c r="Y73" s="14">
        <v>0</v>
      </c>
      <c r="Z73" s="14">
        <v>0</v>
      </c>
      <c r="AA73" s="14">
        <f t="shared" si="15"/>
        <v>0</v>
      </c>
      <c r="AB73" s="14">
        <v>0</v>
      </c>
      <c r="AC73" s="14">
        <v>0</v>
      </c>
    </row>
    <row r="74" spans="1:29" ht="13.5">
      <c r="A74" s="25" t="s">
        <v>3</v>
      </c>
      <c r="B74" s="25" t="s">
        <v>132</v>
      </c>
      <c r="C74" s="26" t="s">
        <v>133</v>
      </c>
      <c r="D74" s="14">
        <f t="shared" si="8"/>
        <v>4915</v>
      </c>
      <c r="E74" s="14">
        <f t="shared" si="9"/>
        <v>0</v>
      </c>
      <c r="F74" s="14">
        <v>0</v>
      </c>
      <c r="G74" s="14">
        <v>0</v>
      </c>
      <c r="H74" s="14">
        <f t="shared" si="10"/>
        <v>2051</v>
      </c>
      <c r="I74" s="14">
        <v>2051</v>
      </c>
      <c r="J74" s="14">
        <v>0</v>
      </c>
      <c r="K74" s="14">
        <f t="shared" si="11"/>
        <v>2864</v>
      </c>
      <c r="L74" s="14">
        <v>0</v>
      </c>
      <c r="M74" s="14">
        <v>2864</v>
      </c>
      <c r="N74" s="14">
        <f t="shared" si="12"/>
        <v>4915</v>
      </c>
      <c r="O74" s="14">
        <f t="shared" si="13"/>
        <v>2051</v>
      </c>
      <c r="P74" s="14">
        <v>2051</v>
      </c>
      <c r="Q74" s="14">
        <v>0</v>
      </c>
      <c r="R74" s="14">
        <v>0</v>
      </c>
      <c r="S74" s="14">
        <v>0</v>
      </c>
      <c r="T74" s="14">
        <v>0</v>
      </c>
      <c r="U74" s="14">
        <f t="shared" si="14"/>
        <v>2864</v>
      </c>
      <c r="V74" s="14">
        <v>2864</v>
      </c>
      <c r="W74" s="14">
        <v>0</v>
      </c>
      <c r="X74" s="14">
        <v>0</v>
      </c>
      <c r="Y74" s="14">
        <v>0</v>
      </c>
      <c r="Z74" s="14">
        <v>0</v>
      </c>
      <c r="AA74" s="14">
        <f t="shared" si="15"/>
        <v>0</v>
      </c>
      <c r="AB74" s="14">
        <v>0</v>
      </c>
      <c r="AC74" s="14">
        <v>0</v>
      </c>
    </row>
    <row r="75" spans="1:29" ht="13.5">
      <c r="A75" s="25" t="s">
        <v>3</v>
      </c>
      <c r="B75" s="25" t="s">
        <v>134</v>
      </c>
      <c r="C75" s="26" t="s">
        <v>135</v>
      </c>
      <c r="D75" s="14">
        <f t="shared" si="8"/>
        <v>3262</v>
      </c>
      <c r="E75" s="14">
        <f t="shared" si="9"/>
        <v>0</v>
      </c>
      <c r="F75" s="14">
        <v>0</v>
      </c>
      <c r="G75" s="14">
        <v>0</v>
      </c>
      <c r="H75" s="14">
        <f t="shared" si="10"/>
        <v>0</v>
      </c>
      <c r="I75" s="14">
        <v>0</v>
      </c>
      <c r="J75" s="14">
        <v>0</v>
      </c>
      <c r="K75" s="14">
        <f t="shared" si="11"/>
        <v>3262</v>
      </c>
      <c r="L75" s="14">
        <v>2484</v>
      </c>
      <c r="M75" s="14">
        <v>778</v>
      </c>
      <c r="N75" s="14">
        <f t="shared" si="12"/>
        <v>3262</v>
      </c>
      <c r="O75" s="14">
        <f t="shared" si="13"/>
        <v>2484</v>
      </c>
      <c r="P75" s="14">
        <v>2484</v>
      </c>
      <c r="Q75" s="14">
        <v>0</v>
      </c>
      <c r="R75" s="14">
        <v>0</v>
      </c>
      <c r="S75" s="14">
        <v>0</v>
      </c>
      <c r="T75" s="14">
        <v>0</v>
      </c>
      <c r="U75" s="14">
        <f t="shared" si="14"/>
        <v>778</v>
      </c>
      <c r="V75" s="14">
        <v>778</v>
      </c>
      <c r="W75" s="14">
        <v>0</v>
      </c>
      <c r="X75" s="14">
        <v>0</v>
      </c>
      <c r="Y75" s="14">
        <v>0</v>
      </c>
      <c r="Z75" s="14">
        <v>0</v>
      </c>
      <c r="AA75" s="14">
        <f t="shared" si="15"/>
        <v>0</v>
      </c>
      <c r="AB75" s="14">
        <v>0</v>
      </c>
      <c r="AC75" s="14">
        <v>0</v>
      </c>
    </row>
    <row r="76" spans="1:29" ht="13.5">
      <c r="A76" s="25" t="s">
        <v>3</v>
      </c>
      <c r="B76" s="25" t="s">
        <v>136</v>
      </c>
      <c r="C76" s="26" t="s">
        <v>2</v>
      </c>
      <c r="D76" s="14">
        <f t="shared" si="8"/>
        <v>619</v>
      </c>
      <c r="E76" s="14">
        <f t="shared" si="9"/>
        <v>0</v>
      </c>
      <c r="F76" s="14">
        <v>0</v>
      </c>
      <c r="G76" s="14">
        <v>0</v>
      </c>
      <c r="H76" s="14">
        <f t="shared" si="10"/>
        <v>0</v>
      </c>
      <c r="I76" s="14">
        <v>0</v>
      </c>
      <c r="J76" s="14">
        <v>0</v>
      </c>
      <c r="K76" s="14">
        <f t="shared" si="11"/>
        <v>619</v>
      </c>
      <c r="L76" s="14">
        <v>360</v>
      </c>
      <c r="M76" s="14">
        <v>259</v>
      </c>
      <c r="N76" s="14">
        <f t="shared" si="12"/>
        <v>638</v>
      </c>
      <c r="O76" s="14">
        <f t="shared" si="13"/>
        <v>360</v>
      </c>
      <c r="P76" s="14">
        <v>360</v>
      </c>
      <c r="Q76" s="14">
        <v>0</v>
      </c>
      <c r="R76" s="14">
        <v>0</v>
      </c>
      <c r="S76" s="14">
        <v>0</v>
      </c>
      <c r="T76" s="14">
        <v>0</v>
      </c>
      <c r="U76" s="14">
        <f t="shared" si="14"/>
        <v>259</v>
      </c>
      <c r="V76" s="14">
        <v>259</v>
      </c>
      <c r="W76" s="14">
        <v>0</v>
      </c>
      <c r="X76" s="14">
        <v>0</v>
      </c>
      <c r="Y76" s="14">
        <v>0</v>
      </c>
      <c r="Z76" s="14">
        <v>0</v>
      </c>
      <c r="AA76" s="14">
        <f t="shared" si="15"/>
        <v>19</v>
      </c>
      <c r="AB76" s="14">
        <v>19</v>
      </c>
      <c r="AC76" s="14">
        <v>0</v>
      </c>
    </row>
    <row r="77" spans="1:29" ht="13.5">
      <c r="A77" s="25" t="s">
        <v>3</v>
      </c>
      <c r="B77" s="25" t="s">
        <v>137</v>
      </c>
      <c r="C77" s="26" t="s">
        <v>138</v>
      </c>
      <c r="D77" s="14">
        <f t="shared" si="8"/>
        <v>1425</v>
      </c>
      <c r="E77" s="14">
        <f t="shared" si="9"/>
        <v>0</v>
      </c>
      <c r="F77" s="14">
        <v>0</v>
      </c>
      <c r="G77" s="14">
        <v>0</v>
      </c>
      <c r="H77" s="14">
        <f t="shared" si="10"/>
        <v>0</v>
      </c>
      <c r="I77" s="14">
        <v>0</v>
      </c>
      <c r="J77" s="14">
        <v>0</v>
      </c>
      <c r="K77" s="14">
        <f t="shared" si="11"/>
        <v>1425</v>
      </c>
      <c r="L77" s="14">
        <v>547</v>
      </c>
      <c r="M77" s="14">
        <v>878</v>
      </c>
      <c r="N77" s="14">
        <f t="shared" si="12"/>
        <v>1425</v>
      </c>
      <c r="O77" s="14">
        <f t="shared" si="13"/>
        <v>547</v>
      </c>
      <c r="P77" s="14">
        <v>547</v>
      </c>
      <c r="Q77" s="14">
        <v>0</v>
      </c>
      <c r="R77" s="14">
        <v>0</v>
      </c>
      <c r="S77" s="14">
        <v>0</v>
      </c>
      <c r="T77" s="14">
        <v>0</v>
      </c>
      <c r="U77" s="14">
        <f t="shared" si="14"/>
        <v>878</v>
      </c>
      <c r="V77" s="14">
        <v>878</v>
      </c>
      <c r="W77" s="14">
        <v>0</v>
      </c>
      <c r="X77" s="14">
        <v>0</v>
      </c>
      <c r="Y77" s="14">
        <v>0</v>
      </c>
      <c r="Z77" s="14">
        <v>0</v>
      </c>
      <c r="AA77" s="14">
        <f t="shared" si="15"/>
        <v>0</v>
      </c>
      <c r="AB77" s="14">
        <v>0</v>
      </c>
      <c r="AC77" s="14">
        <v>0</v>
      </c>
    </row>
    <row r="78" spans="1:29" ht="13.5">
      <c r="A78" s="25" t="s">
        <v>3</v>
      </c>
      <c r="B78" s="25" t="s">
        <v>139</v>
      </c>
      <c r="C78" s="26" t="s">
        <v>140</v>
      </c>
      <c r="D78" s="14">
        <f t="shared" si="8"/>
        <v>2842</v>
      </c>
      <c r="E78" s="14">
        <f t="shared" si="9"/>
        <v>0</v>
      </c>
      <c r="F78" s="14">
        <v>0</v>
      </c>
      <c r="G78" s="14">
        <v>0</v>
      </c>
      <c r="H78" s="14">
        <f t="shared" si="10"/>
        <v>0</v>
      </c>
      <c r="I78" s="14">
        <v>0</v>
      </c>
      <c r="J78" s="14">
        <v>0</v>
      </c>
      <c r="K78" s="14">
        <f t="shared" si="11"/>
        <v>2842</v>
      </c>
      <c r="L78" s="14">
        <v>1980</v>
      </c>
      <c r="M78" s="14">
        <v>862</v>
      </c>
      <c r="N78" s="14">
        <f t="shared" si="12"/>
        <v>2852</v>
      </c>
      <c r="O78" s="14">
        <f t="shared" si="13"/>
        <v>1980</v>
      </c>
      <c r="P78" s="14">
        <v>1980</v>
      </c>
      <c r="Q78" s="14">
        <v>0</v>
      </c>
      <c r="R78" s="14">
        <v>0</v>
      </c>
      <c r="S78" s="14">
        <v>0</v>
      </c>
      <c r="T78" s="14">
        <v>0</v>
      </c>
      <c r="U78" s="14">
        <f t="shared" si="14"/>
        <v>862</v>
      </c>
      <c r="V78" s="14">
        <v>862</v>
      </c>
      <c r="W78" s="14">
        <v>0</v>
      </c>
      <c r="X78" s="14">
        <v>0</v>
      </c>
      <c r="Y78" s="14">
        <v>0</v>
      </c>
      <c r="Z78" s="14">
        <v>0</v>
      </c>
      <c r="AA78" s="14">
        <f t="shared" si="15"/>
        <v>10</v>
      </c>
      <c r="AB78" s="14">
        <v>10</v>
      </c>
      <c r="AC78" s="14">
        <v>0</v>
      </c>
    </row>
    <row r="79" spans="1:29" ht="13.5">
      <c r="A79" s="25" t="s">
        <v>3</v>
      </c>
      <c r="B79" s="25" t="s">
        <v>141</v>
      </c>
      <c r="C79" s="26" t="s">
        <v>0</v>
      </c>
      <c r="D79" s="14">
        <f t="shared" si="8"/>
        <v>3933</v>
      </c>
      <c r="E79" s="14">
        <f t="shared" si="9"/>
        <v>0</v>
      </c>
      <c r="F79" s="14">
        <v>0</v>
      </c>
      <c r="G79" s="14">
        <v>0</v>
      </c>
      <c r="H79" s="14">
        <f t="shared" si="10"/>
        <v>3933</v>
      </c>
      <c r="I79" s="14">
        <v>2705</v>
      </c>
      <c r="J79" s="14">
        <v>1228</v>
      </c>
      <c r="K79" s="14">
        <f t="shared" si="11"/>
        <v>0</v>
      </c>
      <c r="L79" s="14">
        <v>0</v>
      </c>
      <c r="M79" s="14">
        <v>0</v>
      </c>
      <c r="N79" s="14">
        <f t="shared" si="12"/>
        <v>3983</v>
      </c>
      <c r="O79" s="14">
        <f t="shared" si="13"/>
        <v>2705</v>
      </c>
      <c r="P79" s="14">
        <v>2705</v>
      </c>
      <c r="Q79" s="14">
        <v>0</v>
      </c>
      <c r="R79" s="14">
        <v>0</v>
      </c>
      <c r="S79" s="14">
        <v>0</v>
      </c>
      <c r="T79" s="14">
        <v>0</v>
      </c>
      <c r="U79" s="14">
        <f t="shared" si="14"/>
        <v>1228</v>
      </c>
      <c r="V79" s="14">
        <v>1228</v>
      </c>
      <c r="W79" s="14">
        <v>0</v>
      </c>
      <c r="X79" s="14">
        <v>0</v>
      </c>
      <c r="Y79" s="14">
        <v>0</v>
      </c>
      <c r="Z79" s="14">
        <v>0</v>
      </c>
      <c r="AA79" s="14">
        <f t="shared" si="15"/>
        <v>50</v>
      </c>
      <c r="AB79" s="14">
        <v>50</v>
      </c>
      <c r="AC79" s="14">
        <v>0</v>
      </c>
    </row>
    <row r="80" spans="1:29" ht="13.5">
      <c r="A80" s="25" t="s">
        <v>3</v>
      </c>
      <c r="B80" s="25" t="s">
        <v>142</v>
      </c>
      <c r="C80" s="26" t="s">
        <v>143</v>
      </c>
      <c r="D80" s="14">
        <f t="shared" si="8"/>
        <v>1578</v>
      </c>
      <c r="E80" s="14">
        <f t="shared" si="9"/>
        <v>0</v>
      </c>
      <c r="F80" s="14">
        <v>0</v>
      </c>
      <c r="G80" s="14">
        <v>0</v>
      </c>
      <c r="H80" s="14">
        <f t="shared" si="10"/>
        <v>0</v>
      </c>
      <c r="I80" s="14">
        <v>0</v>
      </c>
      <c r="J80" s="14">
        <v>0</v>
      </c>
      <c r="K80" s="14">
        <f t="shared" si="11"/>
        <v>1578</v>
      </c>
      <c r="L80" s="14">
        <v>1141</v>
      </c>
      <c r="M80" s="14">
        <v>437</v>
      </c>
      <c r="N80" s="14">
        <f t="shared" si="12"/>
        <v>1578</v>
      </c>
      <c r="O80" s="14">
        <f t="shared" si="13"/>
        <v>1141</v>
      </c>
      <c r="P80" s="14">
        <v>1141</v>
      </c>
      <c r="Q80" s="14">
        <v>0</v>
      </c>
      <c r="R80" s="14">
        <v>0</v>
      </c>
      <c r="S80" s="14">
        <v>0</v>
      </c>
      <c r="T80" s="14">
        <v>0</v>
      </c>
      <c r="U80" s="14">
        <f t="shared" si="14"/>
        <v>437</v>
      </c>
      <c r="V80" s="14">
        <v>437</v>
      </c>
      <c r="W80" s="14">
        <v>0</v>
      </c>
      <c r="X80" s="14">
        <v>0</v>
      </c>
      <c r="Y80" s="14">
        <v>0</v>
      </c>
      <c r="Z80" s="14">
        <v>0</v>
      </c>
      <c r="AA80" s="14">
        <f t="shared" si="15"/>
        <v>0</v>
      </c>
      <c r="AB80" s="14">
        <v>0</v>
      </c>
      <c r="AC80" s="14">
        <v>0</v>
      </c>
    </row>
    <row r="81" spans="1:29" ht="13.5">
      <c r="A81" s="25" t="s">
        <v>3</v>
      </c>
      <c r="B81" s="25" t="s">
        <v>144</v>
      </c>
      <c r="C81" s="26" t="s">
        <v>145</v>
      </c>
      <c r="D81" s="14">
        <f t="shared" si="8"/>
        <v>1606</v>
      </c>
      <c r="E81" s="14">
        <f t="shared" si="9"/>
        <v>1568</v>
      </c>
      <c r="F81" s="14">
        <v>846</v>
      </c>
      <c r="G81" s="14">
        <v>722</v>
      </c>
      <c r="H81" s="14">
        <f t="shared" si="10"/>
        <v>0</v>
      </c>
      <c r="I81" s="14">
        <v>0</v>
      </c>
      <c r="J81" s="14">
        <v>0</v>
      </c>
      <c r="K81" s="14">
        <f t="shared" si="11"/>
        <v>38</v>
      </c>
      <c r="L81" s="14">
        <v>0</v>
      </c>
      <c r="M81" s="14">
        <v>38</v>
      </c>
      <c r="N81" s="14">
        <f t="shared" si="12"/>
        <v>1616</v>
      </c>
      <c r="O81" s="14">
        <f t="shared" si="13"/>
        <v>846</v>
      </c>
      <c r="P81" s="14">
        <v>846</v>
      </c>
      <c r="Q81" s="14">
        <v>0</v>
      </c>
      <c r="R81" s="14">
        <v>0</v>
      </c>
      <c r="S81" s="14">
        <v>0</v>
      </c>
      <c r="T81" s="14">
        <v>0</v>
      </c>
      <c r="U81" s="14">
        <f t="shared" si="14"/>
        <v>760</v>
      </c>
      <c r="V81" s="14">
        <v>760</v>
      </c>
      <c r="W81" s="14">
        <v>0</v>
      </c>
      <c r="X81" s="14">
        <v>0</v>
      </c>
      <c r="Y81" s="14">
        <v>0</v>
      </c>
      <c r="Z81" s="14">
        <v>0</v>
      </c>
      <c r="AA81" s="14">
        <f t="shared" si="15"/>
        <v>10</v>
      </c>
      <c r="AB81" s="14">
        <v>10</v>
      </c>
      <c r="AC81" s="14">
        <v>0</v>
      </c>
    </row>
    <row r="82" spans="1:29" ht="13.5">
      <c r="A82" s="25" t="s">
        <v>3</v>
      </c>
      <c r="B82" s="25" t="s">
        <v>146</v>
      </c>
      <c r="C82" s="26" t="s">
        <v>147</v>
      </c>
      <c r="D82" s="14">
        <f t="shared" si="8"/>
        <v>3549</v>
      </c>
      <c r="E82" s="14">
        <f t="shared" si="9"/>
        <v>3427</v>
      </c>
      <c r="F82" s="14">
        <v>1848</v>
      </c>
      <c r="G82" s="14">
        <v>1579</v>
      </c>
      <c r="H82" s="14">
        <f t="shared" si="10"/>
        <v>0</v>
      </c>
      <c r="I82" s="14">
        <v>0</v>
      </c>
      <c r="J82" s="14">
        <v>0</v>
      </c>
      <c r="K82" s="14">
        <f t="shared" si="11"/>
        <v>122</v>
      </c>
      <c r="L82" s="14">
        <v>0</v>
      </c>
      <c r="M82" s="14">
        <v>122</v>
      </c>
      <c r="N82" s="14">
        <f t="shared" si="12"/>
        <v>3620</v>
      </c>
      <c r="O82" s="14">
        <f t="shared" si="13"/>
        <v>1848</v>
      </c>
      <c r="P82" s="14">
        <v>1848</v>
      </c>
      <c r="Q82" s="14">
        <v>0</v>
      </c>
      <c r="R82" s="14">
        <v>0</v>
      </c>
      <c r="S82" s="14">
        <v>0</v>
      </c>
      <c r="T82" s="14">
        <v>0</v>
      </c>
      <c r="U82" s="14">
        <f t="shared" si="14"/>
        <v>1701</v>
      </c>
      <c r="V82" s="14">
        <v>1701</v>
      </c>
      <c r="W82" s="14">
        <v>0</v>
      </c>
      <c r="X82" s="14">
        <v>0</v>
      </c>
      <c r="Y82" s="14">
        <v>0</v>
      </c>
      <c r="Z82" s="14">
        <v>0</v>
      </c>
      <c r="AA82" s="14">
        <f t="shared" si="15"/>
        <v>71</v>
      </c>
      <c r="AB82" s="14">
        <v>71</v>
      </c>
      <c r="AC82" s="14">
        <v>0</v>
      </c>
    </row>
    <row r="83" spans="1:29" ht="13.5">
      <c r="A83" s="25" t="s">
        <v>3</v>
      </c>
      <c r="B83" s="25" t="s">
        <v>148</v>
      </c>
      <c r="C83" s="26" t="s">
        <v>149</v>
      </c>
      <c r="D83" s="14">
        <f t="shared" si="8"/>
        <v>5595</v>
      </c>
      <c r="E83" s="14">
        <f t="shared" si="9"/>
        <v>5374</v>
      </c>
      <c r="F83" s="14">
        <v>2757</v>
      </c>
      <c r="G83" s="14">
        <v>2617</v>
      </c>
      <c r="H83" s="14">
        <f t="shared" si="10"/>
        <v>0</v>
      </c>
      <c r="I83" s="14">
        <v>0</v>
      </c>
      <c r="J83" s="14">
        <v>0</v>
      </c>
      <c r="K83" s="14">
        <f t="shared" si="11"/>
        <v>221</v>
      </c>
      <c r="L83" s="14">
        <v>0</v>
      </c>
      <c r="M83" s="14">
        <v>221</v>
      </c>
      <c r="N83" s="14">
        <f t="shared" si="12"/>
        <v>5910</v>
      </c>
      <c r="O83" s="14">
        <f t="shared" si="13"/>
        <v>2757</v>
      </c>
      <c r="P83" s="14">
        <v>2757</v>
      </c>
      <c r="Q83" s="14">
        <v>0</v>
      </c>
      <c r="R83" s="14">
        <v>0</v>
      </c>
      <c r="S83" s="14">
        <v>0</v>
      </c>
      <c r="T83" s="14">
        <v>0</v>
      </c>
      <c r="U83" s="14">
        <f t="shared" si="14"/>
        <v>2838</v>
      </c>
      <c r="V83" s="14">
        <v>2838</v>
      </c>
      <c r="W83" s="14">
        <v>0</v>
      </c>
      <c r="X83" s="14">
        <v>0</v>
      </c>
      <c r="Y83" s="14">
        <v>0</v>
      </c>
      <c r="Z83" s="14">
        <v>0</v>
      </c>
      <c r="AA83" s="14">
        <f t="shared" si="15"/>
        <v>315</v>
      </c>
      <c r="AB83" s="14">
        <v>315</v>
      </c>
      <c r="AC83" s="14">
        <v>0</v>
      </c>
    </row>
    <row r="84" spans="1:29" ht="13.5">
      <c r="A84" s="25" t="s">
        <v>3</v>
      </c>
      <c r="B84" s="25" t="s">
        <v>150</v>
      </c>
      <c r="C84" s="26" t="s">
        <v>151</v>
      </c>
      <c r="D84" s="14">
        <f t="shared" si="8"/>
        <v>1319</v>
      </c>
      <c r="E84" s="14">
        <f t="shared" si="9"/>
        <v>1240</v>
      </c>
      <c r="F84" s="14">
        <v>89</v>
      </c>
      <c r="G84" s="14">
        <v>1151</v>
      </c>
      <c r="H84" s="14">
        <f t="shared" si="10"/>
        <v>0</v>
      </c>
      <c r="I84" s="14">
        <v>0</v>
      </c>
      <c r="J84" s="14">
        <v>0</v>
      </c>
      <c r="K84" s="14">
        <f t="shared" si="11"/>
        <v>79</v>
      </c>
      <c r="L84" s="14">
        <v>0</v>
      </c>
      <c r="M84" s="14">
        <v>79</v>
      </c>
      <c r="N84" s="14">
        <f t="shared" si="12"/>
        <v>1351</v>
      </c>
      <c r="O84" s="14">
        <f t="shared" si="13"/>
        <v>89</v>
      </c>
      <c r="P84" s="14">
        <v>89</v>
      </c>
      <c r="Q84" s="14">
        <v>0</v>
      </c>
      <c r="R84" s="14">
        <v>0</v>
      </c>
      <c r="S84" s="14">
        <v>0</v>
      </c>
      <c r="T84" s="14">
        <v>0</v>
      </c>
      <c r="U84" s="14">
        <f t="shared" si="14"/>
        <v>1230</v>
      </c>
      <c r="V84" s="14">
        <v>1230</v>
      </c>
      <c r="W84" s="14">
        <v>0</v>
      </c>
      <c r="X84" s="14">
        <v>0</v>
      </c>
      <c r="Y84" s="14">
        <v>0</v>
      </c>
      <c r="Z84" s="14">
        <v>0</v>
      </c>
      <c r="AA84" s="14">
        <f t="shared" si="15"/>
        <v>32</v>
      </c>
      <c r="AB84" s="14">
        <v>32</v>
      </c>
      <c r="AC84" s="14">
        <v>0</v>
      </c>
    </row>
    <row r="85" spans="1:29" ht="13.5">
      <c r="A85" s="25" t="s">
        <v>3</v>
      </c>
      <c r="B85" s="25" t="s">
        <v>152</v>
      </c>
      <c r="C85" s="26" t="s">
        <v>153</v>
      </c>
      <c r="D85" s="14">
        <f t="shared" si="8"/>
        <v>1837</v>
      </c>
      <c r="E85" s="14">
        <f t="shared" si="9"/>
        <v>1775</v>
      </c>
      <c r="F85" s="14">
        <v>1080</v>
      </c>
      <c r="G85" s="14">
        <v>695</v>
      </c>
      <c r="H85" s="14">
        <f t="shared" si="10"/>
        <v>0</v>
      </c>
      <c r="I85" s="14">
        <v>0</v>
      </c>
      <c r="J85" s="14">
        <v>0</v>
      </c>
      <c r="K85" s="14">
        <f t="shared" si="11"/>
        <v>62</v>
      </c>
      <c r="L85" s="14">
        <v>0</v>
      </c>
      <c r="M85" s="14">
        <v>62</v>
      </c>
      <c r="N85" s="14">
        <f t="shared" si="12"/>
        <v>1957</v>
      </c>
      <c r="O85" s="14">
        <f t="shared" si="13"/>
        <v>1080</v>
      </c>
      <c r="P85" s="14">
        <v>1080</v>
      </c>
      <c r="Q85" s="14">
        <v>0</v>
      </c>
      <c r="R85" s="14">
        <v>0</v>
      </c>
      <c r="S85" s="14">
        <v>0</v>
      </c>
      <c r="T85" s="14">
        <v>0</v>
      </c>
      <c r="U85" s="14">
        <f t="shared" si="14"/>
        <v>757</v>
      </c>
      <c r="V85" s="14">
        <v>757</v>
      </c>
      <c r="W85" s="14">
        <v>0</v>
      </c>
      <c r="X85" s="14">
        <v>0</v>
      </c>
      <c r="Y85" s="14">
        <v>0</v>
      </c>
      <c r="Z85" s="14">
        <v>0</v>
      </c>
      <c r="AA85" s="14">
        <f t="shared" si="15"/>
        <v>120</v>
      </c>
      <c r="AB85" s="14">
        <v>120</v>
      </c>
      <c r="AC85" s="14">
        <v>0</v>
      </c>
    </row>
    <row r="86" spans="1:29" ht="13.5">
      <c r="A86" s="25" t="s">
        <v>3</v>
      </c>
      <c r="B86" s="25" t="s">
        <v>154</v>
      </c>
      <c r="C86" s="26" t="s">
        <v>155</v>
      </c>
      <c r="D86" s="14">
        <f t="shared" si="8"/>
        <v>7156</v>
      </c>
      <c r="E86" s="14">
        <f t="shared" si="9"/>
        <v>0</v>
      </c>
      <c r="F86" s="14">
        <v>0</v>
      </c>
      <c r="G86" s="14">
        <v>0</v>
      </c>
      <c r="H86" s="14">
        <f t="shared" si="10"/>
        <v>0</v>
      </c>
      <c r="I86" s="14">
        <v>0</v>
      </c>
      <c r="J86" s="14">
        <v>0</v>
      </c>
      <c r="K86" s="14">
        <f t="shared" si="11"/>
        <v>7156</v>
      </c>
      <c r="L86" s="14">
        <v>2171</v>
      </c>
      <c r="M86" s="14">
        <v>4985</v>
      </c>
      <c r="N86" s="14">
        <f t="shared" si="12"/>
        <v>7292</v>
      </c>
      <c r="O86" s="14">
        <f t="shared" si="13"/>
        <v>2171</v>
      </c>
      <c r="P86" s="14">
        <v>2171</v>
      </c>
      <c r="Q86" s="14">
        <v>0</v>
      </c>
      <c r="R86" s="14">
        <v>0</v>
      </c>
      <c r="S86" s="14">
        <v>0</v>
      </c>
      <c r="T86" s="14">
        <v>0</v>
      </c>
      <c r="U86" s="14">
        <f t="shared" si="14"/>
        <v>4985</v>
      </c>
      <c r="V86" s="14">
        <v>4985</v>
      </c>
      <c r="W86" s="14">
        <v>0</v>
      </c>
      <c r="X86" s="14">
        <v>0</v>
      </c>
      <c r="Y86" s="14">
        <v>0</v>
      </c>
      <c r="Z86" s="14">
        <v>0</v>
      </c>
      <c r="AA86" s="14">
        <f t="shared" si="15"/>
        <v>136</v>
      </c>
      <c r="AB86" s="14">
        <v>136</v>
      </c>
      <c r="AC86" s="14">
        <v>0</v>
      </c>
    </row>
    <row r="87" spans="1:29" ht="13.5">
      <c r="A87" s="25" t="s">
        <v>3</v>
      </c>
      <c r="B87" s="25" t="s">
        <v>156</v>
      </c>
      <c r="C87" s="26" t="s">
        <v>241</v>
      </c>
      <c r="D87" s="14">
        <f t="shared" si="8"/>
        <v>3027</v>
      </c>
      <c r="E87" s="14">
        <f t="shared" si="9"/>
        <v>0</v>
      </c>
      <c r="F87" s="14">
        <v>0</v>
      </c>
      <c r="G87" s="14">
        <v>0</v>
      </c>
      <c r="H87" s="14">
        <f t="shared" si="10"/>
        <v>0</v>
      </c>
      <c r="I87" s="14">
        <v>0</v>
      </c>
      <c r="J87" s="14">
        <v>0</v>
      </c>
      <c r="K87" s="14">
        <f t="shared" si="11"/>
        <v>3027</v>
      </c>
      <c r="L87" s="14">
        <v>1382</v>
      </c>
      <c r="M87" s="14">
        <v>1645</v>
      </c>
      <c r="N87" s="14">
        <f t="shared" si="12"/>
        <v>3027</v>
      </c>
      <c r="O87" s="14">
        <f t="shared" si="13"/>
        <v>1382</v>
      </c>
      <c r="P87" s="14">
        <v>1382</v>
      </c>
      <c r="Q87" s="14">
        <v>0</v>
      </c>
      <c r="R87" s="14">
        <v>0</v>
      </c>
      <c r="S87" s="14">
        <v>0</v>
      </c>
      <c r="T87" s="14">
        <v>0</v>
      </c>
      <c r="U87" s="14">
        <f t="shared" si="14"/>
        <v>1645</v>
      </c>
      <c r="V87" s="14">
        <v>1645</v>
      </c>
      <c r="W87" s="14">
        <v>0</v>
      </c>
      <c r="X87" s="14">
        <v>0</v>
      </c>
      <c r="Y87" s="14">
        <v>0</v>
      </c>
      <c r="Z87" s="14">
        <v>0</v>
      </c>
      <c r="AA87" s="14">
        <f t="shared" si="15"/>
        <v>0</v>
      </c>
      <c r="AB87" s="14">
        <v>0</v>
      </c>
      <c r="AC87" s="14">
        <v>0</v>
      </c>
    </row>
    <row r="88" spans="1:29" ht="13.5">
      <c r="A88" s="25" t="s">
        <v>3</v>
      </c>
      <c r="B88" s="25" t="s">
        <v>157</v>
      </c>
      <c r="C88" s="26" t="s">
        <v>158</v>
      </c>
      <c r="D88" s="14">
        <f t="shared" si="8"/>
        <v>10437</v>
      </c>
      <c r="E88" s="14">
        <f t="shared" si="9"/>
        <v>0</v>
      </c>
      <c r="F88" s="14">
        <v>0</v>
      </c>
      <c r="G88" s="14">
        <v>0</v>
      </c>
      <c r="H88" s="14">
        <f t="shared" si="10"/>
        <v>0</v>
      </c>
      <c r="I88" s="14">
        <v>0</v>
      </c>
      <c r="J88" s="14">
        <v>0</v>
      </c>
      <c r="K88" s="14">
        <f t="shared" si="11"/>
        <v>10437</v>
      </c>
      <c r="L88" s="14">
        <v>3858</v>
      </c>
      <c r="M88" s="14">
        <v>6579</v>
      </c>
      <c r="N88" s="14">
        <f t="shared" si="12"/>
        <v>10437</v>
      </c>
      <c r="O88" s="14">
        <f t="shared" si="13"/>
        <v>3858</v>
      </c>
      <c r="P88" s="14">
        <v>3858</v>
      </c>
      <c r="Q88" s="14">
        <v>0</v>
      </c>
      <c r="R88" s="14">
        <v>0</v>
      </c>
      <c r="S88" s="14">
        <v>0</v>
      </c>
      <c r="T88" s="14">
        <v>0</v>
      </c>
      <c r="U88" s="14">
        <f t="shared" si="14"/>
        <v>6579</v>
      </c>
      <c r="V88" s="14">
        <v>6579</v>
      </c>
      <c r="W88" s="14">
        <v>0</v>
      </c>
      <c r="X88" s="14">
        <v>0</v>
      </c>
      <c r="Y88" s="14">
        <v>0</v>
      </c>
      <c r="Z88" s="14">
        <v>0</v>
      </c>
      <c r="AA88" s="14">
        <f t="shared" si="15"/>
        <v>0</v>
      </c>
      <c r="AB88" s="14">
        <v>0</v>
      </c>
      <c r="AC88" s="14">
        <v>0</v>
      </c>
    </row>
    <row r="89" spans="1:29" ht="13.5">
      <c r="A89" s="25" t="s">
        <v>3</v>
      </c>
      <c r="B89" s="25" t="s">
        <v>159</v>
      </c>
      <c r="C89" s="26" t="s">
        <v>243</v>
      </c>
      <c r="D89" s="14">
        <f t="shared" si="8"/>
        <v>5177</v>
      </c>
      <c r="E89" s="14">
        <f t="shared" si="9"/>
        <v>0</v>
      </c>
      <c r="F89" s="14">
        <v>0</v>
      </c>
      <c r="G89" s="14">
        <v>0</v>
      </c>
      <c r="H89" s="14">
        <f t="shared" si="10"/>
        <v>0</v>
      </c>
      <c r="I89" s="14">
        <v>0</v>
      </c>
      <c r="J89" s="14">
        <v>0</v>
      </c>
      <c r="K89" s="14">
        <f t="shared" si="11"/>
        <v>5177</v>
      </c>
      <c r="L89" s="14">
        <v>1882</v>
      </c>
      <c r="M89" s="14">
        <v>3295</v>
      </c>
      <c r="N89" s="14">
        <f t="shared" si="12"/>
        <v>5207</v>
      </c>
      <c r="O89" s="14">
        <f t="shared" si="13"/>
        <v>1882</v>
      </c>
      <c r="P89" s="14">
        <v>1882</v>
      </c>
      <c r="Q89" s="14">
        <v>0</v>
      </c>
      <c r="R89" s="14">
        <v>0</v>
      </c>
      <c r="S89" s="14">
        <v>0</v>
      </c>
      <c r="T89" s="14">
        <v>0</v>
      </c>
      <c r="U89" s="14">
        <f t="shared" si="14"/>
        <v>3295</v>
      </c>
      <c r="V89" s="14">
        <v>3295</v>
      </c>
      <c r="W89" s="14">
        <v>0</v>
      </c>
      <c r="X89" s="14">
        <v>0</v>
      </c>
      <c r="Y89" s="14">
        <v>0</v>
      </c>
      <c r="Z89" s="14">
        <v>0</v>
      </c>
      <c r="AA89" s="14">
        <f t="shared" si="15"/>
        <v>30</v>
      </c>
      <c r="AB89" s="14">
        <v>30</v>
      </c>
      <c r="AC89" s="14">
        <v>0</v>
      </c>
    </row>
    <row r="90" spans="1:29" ht="13.5">
      <c r="A90" s="25" t="s">
        <v>3</v>
      </c>
      <c r="B90" s="25" t="s">
        <v>160</v>
      </c>
      <c r="C90" s="26" t="s">
        <v>161</v>
      </c>
      <c r="D90" s="14">
        <f t="shared" si="8"/>
        <v>1464</v>
      </c>
      <c r="E90" s="14">
        <f t="shared" si="9"/>
        <v>0</v>
      </c>
      <c r="F90" s="14">
        <v>0</v>
      </c>
      <c r="G90" s="14">
        <v>0</v>
      </c>
      <c r="H90" s="14">
        <f t="shared" si="10"/>
        <v>0</v>
      </c>
      <c r="I90" s="14">
        <v>0</v>
      </c>
      <c r="J90" s="14">
        <v>0</v>
      </c>
      <c r="K90" s="14">
        <f t="shared" si="11"/>
        <v>1464</v>
      </c>
      <c r="L90" s="14">
        <v>548</v>
      </c>
      <c r="M90" s="14">
        <v>916</v>
      </c>
      <c r="N90" s="14">
        <f t="shared" si="12"/>
        <v>1497</v>
      </c>
      <c r="O90" s="14">
        <f t="shared" si="13"/>
        <v>548</v>
      </c>
      <c r="P90" s="14">
        <v>548</v>
      </c>
      <c r="Q90" s="14">
        <v>0</v>
      </c>
      <c r="R90" s="14">
        <v>0</v>
      </c>
      <c r="S90" s="14">
        <v>0</v>
      </c>
      <c r="T90" s="14">
        <v>0</v>
      </c>
      <c r="U90" s="14">
        <f t="shared" si="14"/>
        <v>916</v>
      </c>
      <c r="V90" s="14">
        <v>916</v>
      </c>
      <c r="W90" s="14">
        <v>0</v>
      </c>
      <c r="X90" s="14">
        <v>0</v>
      </c>
      <c r="Y90" s="14">
        <v>0</v>
      </c>
      <c r="Z90" s="14">
        <v>0</v>
      </c>
      <c r="AA90" s="14">
        <f t="shared" si="15"/>
        <v>33</v>
      </c>
      <c r="AB90" s="14">
        <v>33</v>
      </c>
      <c r="AC90" s="14">
        <v>0</v>
      </c>
    </row>
    <row r="91" spans="1:29" ht="13.5">
      <c r="A91" s="25" t="s">
        <v>3</v>
      </c>
      <c r="B91" s="25" t="s">
        <v>162</v>
      </c>
      <c r="C91" s="26" t="s">
        <v>163</v>
      </c>
      <c r="D91" s="14">
        <f t="shared" si="8"/>
        <v>3137</v>
      </c>
      <c r="E91" s="14">
        <f t="shared" si="9"/>
        <v>0</v>
      </c>
      <c r="F91" s="14">
        <v>0</v>
      </c>
      <c r="G91" s="14">
        <v>0</v>
      </c>
      <c r="H91" s="14">
        <f t="shared" si="10"/>
        <v>0</v>
      </c>
      <c r="I91" s="14">
        <v>0</v>
      </c>
      <c r="J91" s="14">
        <v>0</v>
      </c>
      <c r="K91" s="14">
        <f t="shared" si="11"/>
        <v>3137</v>
      </c>
      <c r="L91" s="14">
        <v>1226</v>
      </c>
      <c r="M91" s="14">
        <v>1911</v>
      </c>
      <c r="N91" s="14">
        <f t="shared" si="12"/>
        <v>3446</v>
      </c>
      <c r="O91" s="14">
        <f t="shared" si="13"/>
        <v>1226</v>
      </c>
      <c r="P91" s="14">
        <v>1226</v>
      </c>
      <c r="Q91" s="14">
        <v>0</v>
      </c>
      <c r="R91" s="14">
        <v>0</v>
      </c>
      <c r="S91" s="14">
        <v>0</v>
      </c>
      <c r="T91" s="14">
        <v>0</v>
      </c>
      <c r="U91" s="14">
        <f t="shared" si="14"/>
        <v>1911</v>
      </c>
      <c r="V91" s="14">
        <v>1911</v>
      </c>
      <c r="W91" s="14">
        <v>0</v>
      </c>
      <c r="X91" s="14">
        <v>0</v>
      </c>
      <c r="Y91" s="14">
        <v>0</v>
      </c>
      <c r="Z91" s="14">
        <v>0</v>
      </c>
      <c r="AA91" s="14">
        <f t="shared" si="15"/>
        <v>309</v>
      </c>
      <c r="AB91" s="14">
        <v>309</v>
      </c>
      <c r="AC91" s="14">
        <v>0</v>
      </c>
    </row>
    <row r="92" spans="1:29" ht="13.5">
      <c r="A92" s="25" t="s">
        <v>3</v>
      </c>
      <c r="B92" s="25" t="s">
        <v>164</v>
      </c>
      <c r="C92" s="26" t="s">
        <v>165</v>
      </c>
      <c r="D92" s="14">
        <f t="shared" si="8"/>
        <v>2214</v>
      </c>
      <c r="E92" s="14">
        <f t="shared" si="9"/>
        <v>0</v>
      </c>
      <c r="F92" s="14">
        <v>0</v>
      </c>
      <c r="G92" s="14">
        <v>0</v>
      </c>
      <c r="H92" s="14">
        <f t="shared" si="10"/>
        <v>0</v>
      </c>
      <c r="I92" s="14">
        <v>0</v>
      </c>
      <c r="J92" s="14">
        <v>0</v>
      </c>
      <c r="K92" s="14">
        <f t="shared" si="11"/>
        <v>2214</v>
      </c>
      <c r="L92" s="14">
        <v>1376</v>
      </c>
      <c r="M92" s="14">
        <v>838</v>
      </c>
      <c r="N92" s="14">
        <f t="shared" si="12"/>
        <v>2214</v>
      </c>
      <c r="O92" s="14">
        <f t="shared" si="13"/>
        <v>1376</v>
      </c>
      <c r="P92" s="14">
        <v>1376</v>
      </c>
      <c r="Q92" s="14">
        <v>0</v>
      </c>
      <c r="R92" s="14">
        <v>0</v>
      </c>
      <c r="S92" s="14">
        <v>0</v>
      </c>
      <c r="T92" s="14">
        <v>0</v>
      </c>
      <c r="U92" s="14">
        <f t="shared" si="14"/>
        <v>838</v>
      </c>
      <c r="V92" s="14">
        <v>838</v>
      </c>
      <c r="W92" s="14">
        <v>0</v>
      </c>
      <c r="X92" s="14">
        <v>0</v>
      </c>
      <c r="Y92" s="14">
        <v>0</v>
      </c>
      <c r="Z92" s="14">
        <v>0</v>
      </c>
      <c r="AA92" s="14">
        <f t="shared" si="15"/>
        <v>0</v>
      </c>
      <c r="AB92" s="14">
        <v>0</v>
      </c>
      <c r="AC92" s="14">
        <v>0</v>
      </c>
    </row>
    <row r="93" spans="1:29" ht="13.5">
      <c r="A93" s="25" t="s">
        <v>3</v>
      </c>
      <c r="B93" s="25" t="s">
        <v>166</v>
      </c>
      <c r="C93" s="26" t="s">
        <v>167</v>
      </c>
      <c r="D93" s="14">
        <f t="shared" si="8"/>
        <v>1404</v>
      </c>
      <c r="E93" s="14">
        <f t="shared" si="9"/>
        <v>0</v>
      </c>
      <c r="F93" s="14">
        <v>0</v>
      </c>
      <c r="G93" s="14">
        <v>0</v>
      </c>
      <c r="H93" s="14">
        <f t="shared" si="10"/>
        <v>0</v>
      </c>
      <c r="I93" s="14">
        <v>0</v>
      </c>
      <c r="J93" s="14">
        <v>0</v>
      </c>
      <c r="K93" s="14">
        <f t="shared" si="11"/>
        <v>1404</v>
      </c>
      <c r="L93" s="14">
        <v>672</v>
      </c>
      <c r="M93" s="14">
        <v>732</v>
      </c>
      <c r="N93" s="14">
        <f t="shared" si="12"/>
        <v>1409</v>
      </c>
      <c r="O93" s="14">
        <f t="shared" si="13"/>
        <v>672</v>
      </c>
      <c r="P93" s="14">
        <v>672</v>
      </c>
      <c r="Q93" s="14">
        <v>0</v>
      </c>
      <c r="R93" s="14">
        <v>0</v>
      </c>
      <c r="S93" s="14">
        <v>0</v>
      </c>
      <c r="T93" s="14">
        <v>0</v>
      </c>
      <c r="U93" s="14">
        <f t="shared" si="14"/>
        <v>732</v>
      </c>
      <c r="V93" s="14">
        <v>732</v>
      </c>
      <c r="W93" s="14">
        <v>0</v>
      </c>
      <c r="X93" s="14">
        <v>0</v>
      </c>
      <c r="Y93" s="14">
        <v>0</v>
      </c>
      <c r="Z93" s="14">
        <v>0</v>
      </c>
      <c r="AA93" s="14">
        <f t="shared" si="15"/>
        <v>5</v>
      </c>
      <c r="AB93" s="14">
        <v>5</v>
      </c>
      <c r="AC93" s="14">
        <v>0</v>
      </c>
    </row>
    <row r="94" spans="1:29" ht="13.5">
      <c r="A94" s="25" t="s">
        <v>3</v>
      </c>
      <c r="B94" s="25" t="s">
        <v>168</v>
      </c>
      <c r="C94" s="26" t="s">
        <v>169</v>
      </c>
      <c r="D94" s="14">
        <f t="shared" si="8"/>
        <v>1053</v>
      </c>
      <c r="E94" s="14">
        <f t="shared" si="9"/>
        <v>0</v>
      </c>
      <c r="F94" s="14">
        <v>0</v>
      </c>
      <c r="G94" s="14">
        <v>0</v>
      </c>
      <c r="H94" s="14">
        <f t="shared" si="10"/>
        <v>0</v>
      </c>
      <c r="I94" s="14">
        <v>0</v>
      </c>
      <c r="J94" s="14">
        <v>0</v>
      </c>
      <c r="K94" s="14">
        <f t="shared" si="11"/>
        <v>1053</v>
      </c>
      <c r="L94" s="14">
        <v>717</v>
      </c>
      <c r="M94" s="14">
        <v>336</v>
      </c>
      <c r="N94" s="14">
        <f t="shared" si="12"/>
        <v>1053</v>
      </c>
      <c r="O94" s="14">
        <f t="shared" si="13"/>
        <v>717</v>
      </c>
      <c r="P94" s="14">
        <v>717</v>
      </c>
      <c r="Q94" s="14">
        <v>0</v>
      </c>
      <c r="R94" s="14">
        <v>0</v>
      </c>
      <c r="S94" s="14">
        <v>0</v>
      </c>
      <c r="T94" s="14">
        <v>0</v>
      </c>
      <c r="U94" s="14">
        <f t="shared" si="14"/>
        <v>336</v>
      </c>
      <c r="V94" s="14">
        <v>336</v>
      </c>
      <c r="W94" s="14">
        <v>0</v>
      </c>
      <c r="X94" s="14">
        <v>0</v>
      </c>
      <c r="Y94" s="14">
        <v>0</v>
      </c>
      <c r="Z94" s="14">
        <v>0</v>
      </c>
      <c r="AA94" s="14">
        <f t="shared" si="15"/>
        <v>0</v>
      </c>
      <c r="AB94" s="14">
        <v>0</v>
      </c>
      <c r="AC94" s="14">
        <v>0</v>
      </c>
    </row>
    <row r="95" spans="1:29" ht="13.5">
      <c r="A95" s="25" t="s">
        <v>3</v>
      </c>
      <c r="B95" s="25" t="s">
        <v>170</v>
      </c>
      <c r="C95" s="26" t="s">
        <v>171</v>
      </c>
      <c r="D95" s="14">
        <f t="shared" si="8"/>
        <v>2728</v>
      </c>
      <c r="E95" s="14">
        <f t="shared" si="9"/>
        <v>0</v>
      </c>
      <c r="F95" s="14">
        <v>0</v>
      </c>
      <c r="G95" s="14">
        <v>0</v>
      </c>
      <c r="H95" s="14">
        <f t="shared" si="10"/>
        <v>0</v>
      </c>
      <c r="I95" s="14">
        <v>0</v>
      </c>
      <c r="J95" s="14">
        <v>0</v>
      </c>
      <c r="K95" s="14">
        <f t="shared" si="11"/>
        <v>2728</v>
      </c>
      <c r="L95" s="14">
        <v>1039</v>
      </c>
      <c r="M95" s="14">
        <v>1689</v>
      </c>
      <c r="N95" s="14">
        <f t="shared" si="12"/>
        <v>2728</v>
      </c>
      <c r="O95" s="14">
        <f t="shared" si="13"/>
        <v>1039</v>
      </c>
      <c r="P95" s="14">
        <v>1039</v>
      </c>
      <c r="Q95" s="14">
        <v>0</v>
      </c>
      <c r="R95" s="14">
        <v>0</v>
      </c>
      <c r="S95" s="14">
        <v>0</v>
      </c>
      <c r="T95" s="14">
        <v>0</v>
      </c>
      <c r="U95" s="14">
        <f t="shared" si="14"/>
        <v>1689</v>
      </c>
      <c r="V95" s="14">
        <v>1689</v>
      </c>
      <c r="W95" s="14">
        <v>0</v>
      </c>
      <c r="X95" s="14">
        <v>0</v>
      </c>
      <c r="Y95" s="14">
        <v>0</v>
      </c>
      <c r="Z95" s="14">
        <v>0</v>
      </c>
      <c r="AA95" s="14">
        <f t="shared" si="15"/>
        <v>0</v>
      </c>
      <c r="AB95" s="14">
        <v>0</v>
      </c>
      <c r="AC95" s="14">
        <v>0</v>
      </c>
    </row>
    <row r="96" spans="1:29" ht="13.5">
      <c r="A96" s="25" t="s">
        <v>3</v>
      </c>
      <c r="B96" s="25" t="s">
        <v>172</v>
      </c>
      <c r="C96" s="26" t="s">
        <v>173</v>
      </c>
      <c r="D96" s="14">
        <f t="shared" si="8"/>
        <v>2879</v>
      </c>
      <c r="E96" s="14">
        <f t="shared" si="9"/>
        <v>0</v>
      </c>
      <c r="F96" s="14">
        <v>0</v>
      </c>
      <c r="G96" s="14">
        <v>0</v>
      </c>
      <c r="H96" s="14">
        <f t="shared" si="10"/>
        <v>0</v>
      </c>
      <c r="I96" s="14">
        <v>0</v>
      </c>
      <c r="J96" s="14">
        <v>0</v>
      </c>
      <c r="K96" s="14">
        <f t="shared" si="11"/>
        <v>2879</v>
      </c>
      <c r="L96" s="14">
        <v>1493</v>
      </c>
      <c r="M96" s="14">
        <v>1386</v>
      </c>
      <c r="N96" s="14">
        <f t="shared" si="12"/>
        <v>2879</v>
      </c>
      <c r="O96" s="14">
        <f t="shared" si="13"/>
        <v>1493</v>
      </c>
      <c r="P96" s="14">
        <v>1493</v>
      </c>
      <c r="Q96" s="14">
        <v>0</v>
      </c>
      <c r="R96" s="14">
        <v>0</v>
      </c>
      <c r="S96" s="14">
        <v>0</v>
      </c>
      <c r="T96" s="14">
        <v>0</v>
      </c>
      <c r="U96" s="14">
        <f t="shared" si="14"/>
        <v>1386</v>
      </c>
      <c r="V96" s="14">
        <v>1386</v>
      </c>
      <c r="W96" s="14">
        <v>0</v>
      </c>
      <c r="X96" s="14">
        <v>0</v>
      </c>
      <c r="Y96" s="14">
        <v>0</v>
      </c>
      <c r="Z96" s="14">
        <v>0</v>
      </c>
      <c r="AA96" s="14">
        <f t="shared" si="15"/>
        <v>0</v>
      </c>
      <c r="AB96" s="14">
        <v>0</v>
      </c>
      <c r="AC96" s="14">
        <v>0</v>
      </c>
    </row>
    <row r="97" spans="1:29" ht="13.5">
      <c r="A97" s="25" t="s">
        <v>3</v>
      </c>
      <c r="B97" s="25" t="s">
        <v>174</v>
      </c>
      <c r="C97" s="26" t="s">
        <v>244</v>
      </c>
      <c r="D97" s="14">
        <f t="shared" si="8"/>
        <v>1896</v>
      </c>
      <c r="E97" s="14">
        <f t="shared" si="9"/>
        <v>0</v>
      </c>
      <c r="F97" s="14">
        <v>0</v>
      </c>
      <c r="G97" s="14">
        <v>0</v>
      </c>
      <c r="H97" s="14">
        <f t="shared" si="10"/>
        <v>0</v>
      </c>
      <c r="I97" s="14">
        <v>0</v>
      </c>
      <c r="J97" s="14">
        <v>0</v>
      </c>
      <c r="K97" s="14">
        <f t="shared" si="11"/>
        <v>1896</v>
      </c>
      <c r="L97" s="14">
        <v>787</v>
      </c>
      <c r="M97" s="14">
        <v>1109</v>
      </c>
      <c r="N97" s="14">
        <f t="shared" si="12"/>
        <v>1896</v>
      </c>
      <c r="O97" s="14">
        <f t="shared" si="13"/>
        <v>787</v>
      </c>
      <c r="P97" s="14">
        <v>787</v>
      </c>
      <c r="Q97" s="14">
        <v>0</v>
      </c>
      <c r="R97" s="14">
        <v>0</v>
      </c>
      <c r="S97" s="14">
        <v>0</v>
      </c>
      <c r="T97" s="14">
        <v>0</v>
      </c>
      <c r="U97" s="14">
        <f t="shared" si="14"/>
        <v>1109</v>
      </c>
      <c r="V97" s="14">
        <v>1109</v>
      </c>
      <c r="W97" s="14">
        <v>0</v>
      </c>
      <c r="X97" s="14">
        <v>0</v>
      </c>
      <c r="Y97" s="14">
        <v>0</v>
      </c>
      <c r="Z97" s="14">
        <v>0</v>
      </c>
      <c r="AA97" s="14">
        <f t="shared" si="15"/>
        <v>0</v>
      </c>
      <c r="AB97" s="14">
        <v>0</v>
      </c>
      <c r="AC97" s="14">
        <v>0</v>
      </c>
    </row>
    <row r="98" spans="1:29" ht="13.5">
      <c r="A98" s="25" t="s">
        <v>3</v>
      </c>
      <c r="B98" s="25" t="s">
        <v>175</v>
      </c>
      <c r="C98" s="26" t="s">
        <v>176</v>
      </c>
      <c r="D98" s="14">
        <f t="shared" si="8"/>
        <v>742</v>
      </c>
      <c r="E98" s="14">
        <f t="shared" si="9"/>
        <v>0</v>
      </c>
      <c r="F98" s="14">
        <v>0</v>
      </c>
      <c r="G98" s="14">
        <v>0</v>
      </c>
      <c r="H98" s="14">
        <f t="shared" si="10"/>
        <v>0</v>
      </c>
      <c r="I98" s="14">
        <v>0</v>
      </c>
      <c r="J98" s="14">
        <v>0</v>
      </c>
      <c r="K98" s="14">
        <f t="shared" si="11"/>
        <v>742</v>
      </c>
      <c r="L98" s="14">
        <v>393</v>
      </c>
      <c r="M98" s="14">
        <v>349</v>
      </c>
      <c r="N98" s="14">
        <f t="shared" si="12"/>
        <v>742</v>
      </c>
      <c r="O98" s="14">
        <f t="shared" si="13"/>
        <v>393</v>
      </c>
      <c r="P98" s="14">
        <v>393</v>
      </c>
      <c r="Q98" s="14">
        <v>0</v>
      </c>
      <c r="R98" s="14">
        <v>0</v>
      </c>
      <c r="S98" s="14">
        <v>0</v>
      </c>
      <c r="T98" s="14">
        <v>0</v>
      </c>
      <c r="U98" s="14">
        <f t="shared" si="14"/>
        <v>349</v>
      </c>
      <c r="V98" s="14">
        <v>349</v>
      </c>
      <c r="W98" s="14">
        <v>0</v>
      </c>
      <c r="X98" s="14">
        <v>0</v>
      </c>
      <c r="Y98" s="14">
        <v>0</v>
      </c>
      <c r="Z98" s="14">
        <v>0</v>
      </c>
      <c r="AA98" s="14">
        <f t="shared" si="15"/>
        <v>0</v>
      </c>
      <c r="AB98" s="14">
        <v>0</v>
      </c>
      <c r="AC98" s="14">
        <v>0</v>
      </c>
    </row>
    <row r="99" spans="1:29" ht="13.5">
      <c r="A99" s="25" t="s">
        <v>3</v>
      </c>
      <c r="B99" s="25" t="s">
        <v>177</v>
      </c>
      <c r="C99" s="26" t="s">
        <v>178</v>
      </c>
      <c r="D99" s="14">
        <f t="shared" si="8"/>
        <v>7653</v>
      </c>
      <c r="E99" s="14">
        <f t="shared" si="9"/>
        <v>0</v>
      </c>
      <c r="F99" s="14">
        <v>0</v>
      </c>
      <c r="G99" s="14">
        <v>0</v>
      </c>
      <c r="H99" s="14">
        <f t="shared" si="10"/>
        <v>0</v>
      </c>
      <c r="I99" s="14">
        <v>0</v>
      </c>
      <c r="J99" s="14">
        <v>0</v>
      </c>
      <c r="K99" s="14">
        <f t="shared" si="11"/>
        <v>7653</v>
      </c>
      <c r="L99" s="14">
        <v>3602</v>
      </c>
      <c r="M99" s="14">
        <v>4051</v>
      </c>
      <c r="N99" s="14">
        <f t="shared" si="12"/>
        <v>7653</v>
      </c>
      <c r="O99" s="14">
        <f t="shared" si="13"/>
        <v>3602</v>
      </c>
      <c r="P99" s="14">
        <v>3602</v>
      </c>
      <c r="Q99" s="14">
        <v>0</v>
      </c>
      <c r="R99" s="14">
        <v>0</v>
      </c>
      <c r="S99" s="14">
        <v>0</v>
      </c>
      <c r="T99" s="14">
        <v>0</v>
      </c>
      <c r="U99" s="14">
        <f t="shared" si="14"/>
        <v>4051</v>
      </c>
      <c r="V99" s="14">
        <v>4051</v>
      </c>
      <c r="W99" s="14">
        <v>0</v>
      </c>
      <c r="X99" s="14">
        <v>0</v>
      </c>
      <c r="Y99" s="14">
        <v>0</v>
      </c>
      <c r="Z99" s="14">
        <v>0</v>
      </c>
      <c r="AA99" s="14">
        <f t="shared" si="15"/>
        <v>0</v>
      </c>
      <c r="AB99" s="14">
        <v>0</v>
      </c>
      <c r="AC99" s="14">
        <v>0</v>
      </c>
    </row>
    <row r="100" spans="1:29" ht="13.5">
      <c r="A100" s="25" t="s">
        <v>3</v>
      </c>
      <c r="B100" s="25" t="s">
        <v>179</v>
      </c>
      <c r="C100" s="26" t="s">
        <v>180</v>
      </c>
      <c r="D100" s="14">
        <f t="shared" si="8"/>
        <v>5116</v>
      </c>
      <c r="E100" s="14">
        <f t="shared" si="9"/>
        <v>0</v>
      </c>
      <c r="F100" s="14">
        <v>0</v>
      </c>
      <c r="G100" s="14">
        <v>0</v>
      </c>
      <c r="H100" s="14">
        <f t="shared" si="10"/>
        <v>0</v>
      </c>
      <c r="I100" s="14">
        <v>0</v>
      </c>
      <c r="J100" s="14">
        <v>0</v>
      </c>
      <c r="K100" s="14">
        <f t="shared" si="11"/>
        <v>5116</v>
      </c>
      <c r="L100" s="14">
        <v>2005</v>
      </c>
      <c r="M100" s="14">
        <v>3111</v>
      </c>
      <c r="N100" s="14">
        <f t="shared" si="12"/>
        <v>5116</v>
      </c>
      <c r="O100" s="14">
        <f t="shared" si="13"/>
        <v>2005</v>
      </c>
      <c r="P100" s="14">
        <v>2005</v>
      </c>
      <c r="Q100" s="14">
        <v>0</v>
      </c>
      <c r="R100" s="14">
        <v>0</v>
      </c>
      <c r="S100" s="14">
        <v>0</v>
      </c>
      <c r="T100" s="14">
        <v>0</v>
      </c>
      <c r="U100" s="14">
        <f t="shared" si="14"/>
        <v>3111</v>
      </c>
      <c r="V100" s="14">
        <v>3111</v>
      </c>
      <c r="W100" s="14">
        <v>0</v>
      </c>
      <c r="X100" s="14">
        <v>0</v>
      </c>
      <c r="Y100" s="14">
        <v>0</v>
      </c>
      <c r="Z100" s="14">
        <v>0</v>
      </c>
      <c r="AA100" s="14">
        <f t="shared" si="15"/>
        <v>0</v>
      </c>
      <c r="AB100" s="14">
        <v>0</v>
      </c>
      <c r="AC100" s="14">
        <v>0</v>
      </c>
    </row>
    <row r="101" spans="1:29" ht="13.5">
      <c r="A101" s="25" t="s">
        <v>3</v>
      </c>
      <c r="B101" s="25" t="s">
        <v>181</v>
      </c>
      <c r="C101" s="26" t="s">
        <v>182</v>
      </c>
      <c r="D101" s="14">
        <f t="shared" si="8"/>
        <v>1132</v>
      </c>
      <c r="E101" s="14">
        <f t="shared" si="9"/>
        <v>0</v>
      </c>
      <c r="F101" s="14">
        <v>0</v>
      </c>
      <c r="G101" s="14">
        <v>0</v>
      </c>
      <c r="H101" s="14">
        <f t="shared" si="10"/>
        <v>0</v>
      </c>
      <c r="I101" s="14">
        <v>0</v>
      </c>
      <c r="J101" s="14">
        <v>0</v>
      </c>
      <c r="K101" s="14">
        <f t="shared" si="11"/>
        <v>1132</v>
      </c>
      <c r="L101" s="14">
        <v>479</v>
      </c>
      <c r="M101" s="14">
        <v>653</v>
      </c>
      <c r="N101" s="14">
        <f t="shared" si="12"/>
        <v>1132</v>
      </c>
      <c r="O101" s="14">
        <f t="shared" si="13"/>
        <v>479</v>
      </c>
      <c r="P101" s="14">
        <v>479</v>
      </c>
      <c r="Q101" s="14">
        <v>0</v>
      </c>
      <c r="R101" s="14">
        <v>0</v>
      </c>
      <c r="S101" s="14">
        <v>0</v>
      </c>
      <c r="T101" s="14">
        <v>0</v>
      </c>
      <c r="U101" s="14">
        <f t="shared" si="14"/>
        <v>653</v>
      </c>
      <c r="V101" s="14">
        <v>653</v>
      </c>
      <c r="W101" s="14">
        <v>0</v>
      </c>
      <c r="X101" s="14">
        <v>0</v>
      </c>
      <c r="Y101" s="14">
        <v>0</v>
      </c>
      <c r="Z101" s="14">
        <v>0</v>
      </c>
      <c r="AA101" s="14">
        <f t="shared" si="15"/>
        <v>0</v>
      </c>
      <c r="AB101" s="14">
        <v>0</v>
      </c>
      <c r="AC101" s="14">
        <v>0</v>
      </c>
    </row>
    <row r="102" spans="1:29" ht="13.5">
      <c r="A102" s="25" t="s">
        <v>3</v>
      </c>
      <c r="B102" s="25" t="s">
        <v>183</v>
      </c>
      <c r="C102" s="26" t="s">
        <v>184</v>
      </c>
      <c r="D102" s="14">
        <f t="shared" si="8"/>
        <v>915</v>
      </c>
      <c r="E102" s="14">
        <f t="shared" si="9"/>
        <v>0</v>
      </c>
      <c r="F102" s="14">
        <v>0</v>
      </c>
      <c r="G102" s="14">
        <v>0</v>
      </c>
      <c r="H102" s="14">
        <f t="shared" si="10"/>
        <v>0</v>
      </c>
      <c r="I102" s="14">
        <v>0</v>
      </c>
      <c r="J102" s="14">
        <v>0</v>
      </c>
      <c r="K102" s="14">
        <f t="shared" si="11"/>
        <v>915</v>
      </c>
      <c r="L102" s="14">
        <v>303</v>
      </c>
      <c r="M102" s="14">
        <v>612</v>
      </c>
      <c r="N102" s="14">
        <f t="shared" si="12"/>
        <v>915</v>
      </c>
      <c r="O102" s="14">
        <f t="shared" si="13"/>
        <v>303</v>
      </c>
      <c r="P102" s="14">
        <v>303</v>
      </c>
      <c r="Q102" s="14">
        <v>0</v>
      </c>
      <c r="R102" s="14">
        <v>0</v>
      </c>
      <c r="S102" s="14">
        <v>0</v>
      </c>
      <c r="T102" s="14">
        <v>0</v>
      </c>
      <c r="U102" s="14">
        <f t="shared" si="14"/>
        <v>612</v>
      </c>
      <c r="V102" s="14">
        <v>612</v>
      </c>
      <c r="W102" s="14">
        <v>0</v>
      </c>
      <c r="X102" s="14">
        <v>0</v>
      </c>
      <c r="Y102" s="14">
        <v>0</v>
      </c>
      <c r="Z102" s="14">
        <v>0</v>
      </c>
      <c r="AA102" s="14">
        <f t="shared" si="15"/>
        <v>0</v>
      </c>
      <c r="AB102" s="14">
        <v>0</v>
      </c>
      <c r="AC102" s="14">
        <v>0</v>
      </c>
    </row>
    <row r="103" spans="1:29" ht="13.5">
      <c r="A103" s="25" t="s">
        <v>3</v>
      </c>
      <c r="B103" s="25" t="s">
        <v>185</v>
      </c>
      <c r="C103" s="26" t="s">
        <v>242</v>
      </c>
      <c r="D103" s="14">
        <f t="shared" si="8"/>
        <v>9202</v>
      </c>
      <c r="E103" s="14">
        <f t="shared" si="9"/>
        <v>0</v>
      </c>
      <c r="F103" s="14">
        <v>0</v>
      </c>
      <c r="G103" s="14">
        <v>0</v>
      </c>
      <c r="H103" s="14">
        <f t="shared" si="10"/>
        <v>0</v>
      </c>
      <c r="I103" s="14">
        <v>0</v>
      </c>
      <c r="J103" s="14">
        <v>0</v>
      </c>
      <c r="K103" s="14">
        <f t="shared" si="11"/>
        <v>9202</v>
      </c>
      <c r="L103" s="14">
        <v>3887</v>
      </c>
      <c r="M103" s="14">
        <v>5315</v>
      </c>
      <c r="N103" s="14">
        <f t="shared" si="12"/>
        <v>9202</v>
      </c>
      <c r="O103" s="14">
        <f t="shared" si="13"/>
        <v>3887</v>
      </c>
      <c r="P103" s="14">
        <v>3887</v>
      </c>
      <c r="Q103" s="14">
        <v>0</v>
      </c>
      <c r="R103" s="14">
        <v>0</v>
      </c>
      <c r="S103" s="14">
        <v>0</v>
      </c>
      <c r="T103" s="14">
        <v>0</v>
      </c>
      <c r="U103" s="14">
        <f t="shared" si="14"/>
        <v>5315</v>
      </c>
      <c r="V103" s="14">
        <v>5315</v>
      </c>
      <c r="W103" s="14">
        <v>0</v>
      </c>
      <c r="X103" s="14">
        <v>0</v>
      </c>
      <c r="Y103" s="14">
        <v>0</v>
      </c>
      <c r="Z103" s="14">
        <v>0</v>
      </c>
      <c r="AA103" s="14">
        <f t="shared" si="15"/>
        <v>0</v>
      </c>
      <c r="AB103" s="14">
        <v>0</v>
      </c>
      <c r="AC103" s="14">
        <v>0</v>
      </c>
    </row>
    <row r="104" spans="1:29" ht="13.5">
      <c r="A104" s="25" t="s">
        <v>3</v>
      </c>
      <c r="B104" s="25" t="s">
        <v>186</v>
      </c>
      <c r="C104" s="26" t="s">
        <v>187</v>
      </c>
      <c r="D104" s="14">
        <f t="shared" si="8"/>
        <v>3464</v>
      </c>
      <c r="E104" s="14">
        <f t="shared" si="9"/>
        <v>0</v>
      </c>
      <c r="F104" s="14">
        <v>0</v>
      </c>
      <c r="G104" s="14">
        <v>0</v>
      </c>
      <c r="H104" s="14">
        <f t="shared" si="10"/>
        <v>0</v>
      </c>
      <c r="I104" s="14">
        <v>0</v>
      </c>
      <c r="J104" s="14">
        <v>0</v>
      </c>
      <c r="K104" s="14">
        <f t="shared" si="11"/>
        <v>3464</v>
      </c>
      <c r="L104" s="14">
        <v>1012</v>
      </c>
      <c r="M104" s="14">
        <v>2452</v>
      </c>
      <c r="N104" s="14">
        <f t="shared" si="12"/>
        <v>3472</v>
      </c>
      <c r="O104" s="14">
        <f t="shared" si="13"/>
        <v>1012</v>
      </c>
      <c r="P104" s="14">
        <v>1012</v>
      </c>
      <c r="Q104" s="14">
        <v>0</v>
      </c>
      <c r="R104" s="14">
        <v>0</v>
      </c>
      <c r="S104" s="14">
        <v>0</v>
      </c>
      <c r="T104" s="14">
        <v>0</v>
      </c>
      <c r="U104" s="14">
        <f t="shared" si="14"/>
        <v>2452</v>
      </c>
      <c r="V104" s="14">
        <v>2452</v>
      </c>
      <c r="W104" s="14">
        <v>0</v>
      </c>
      <c r="X104" s="14">
        <v>0</v>
      </c>
      <c r="Y104" s="14">
        <v>0</v>
      </c>
      <c r="Z104" s="14">
        <v>0</v>
      </c>
      <c r="AA104" s="14">
        <f t="shared" si="15"/>
        <v>8</v>
      </c>
      <c r="AB104" s="14">
        <v>8</v>
      </c>
      <c r="AC104" s="14">
        <v>0</v>
      </c>
    </row>
    <row r="105" spans="1:29" ht="13.5">
      <c r="A105" s="65" t="s">
        <v>188</v>
      </c>
      <c r="B105" s="66"/>
      <c r="C105" s="66"/>
      <c r="D105" s="14">
        <f aca="true" t="shared" si="16" ref="D105:AC105">SUM(D6:D104)</f>
        <v>780443</v>
      </c>
      <c r="E105" s="14">
        <f t="shared" si="16"/>
        <v>40290</v>
      </c>
      <c r="F105" s="14">
        <f t="shared" si="16"/>
        <v>32442</v>
      </c>
      <c r="G105" s="14">
        <f t="shared" si="16"/>
        <v>7848</v>
      </c>
      <c r="H105" s="14">
        <f t="shared" si="16"/>
        <v>66515</v>
      </c>
      <c r="I105" s="14">
        <f t="shared" si="16"/>
        <v>64535</v>
      </c>
      <c r="J105" s="14">
        <f t="shared" si="16"/>
        <v>1980</v>
      </c>
      <c r="K105" s="14">
        <f t="shared" si="16"/>
        <v>673638</v>
      </c>
      <c r="L105" s="14">
        <f t="shared" si="16"/>
        <v>166775</v>
      </c>
      <c r="M105" s="14">
        <f t="shared" si="16"/>
        <v>506863</v>
      </c>
      <c r="N105" s="14">
        <f t="shared" si="16"/>
        <v>788529</v>
      </c>
      <c r="O105" s="14">
        <f t="shared" si="16"/>
        <v>263752</v>
      </c>
      <c r="P105" s="14">
        <f t="shared" si="16"/>
        <v>262709</v>
      </c>
      <c r="Q105" s="14">
        <f t="shared" si="16"/>
        <v>53</v>
      </c>
      <c r="R105" s="14">
        <f t="shared" si="16"/>
        <v>990</v>
      </c>
      <c r="S105" s="14">
        <f t="shared" si="16"/>
        <v>0</v>
      </c>
      <c r="T105" s="14">
        <f t="shared" si="16"/>
        <v>0</v>
      </c>
      <c r="U105" s="14">
        <f t="shared" si="16"/>
        <v>516701</v>
      </c>
      <c r="V105" s="14">
        <f t="shared" si="16"/>
        <v>484946</v>
      </c>
      <c r="W105" s="14">
        <f t="shared" si="16"/>
        <v>752</v>
      </c>
      <c r="X105" s="14">
        <f t="shared" si="16"/>
        <v>29919</v>
      </c>
      <c r="Y105" s="14">
        <f t="shared" si="16"/>
        <v>1084</v>
      </c>
      <c r="Z105" s="14">
        <f t="shared" si="16"/>
        <v>0</v>
      </c>
      <c r="AA105" s="14">
        <f t="shared" si="16"/>
        <v>8076</v>
      </c>
      <c r="AB105" s="14">
        <f t="shared" si="16"/>
        <v>8076</v>
      </c>
      <c r="AC105" s="14">
        <f t="shared" si="16"/>
        <v>0</v>
      </c>
    </row>
  </sheetData>
  <mergeCells count="7">
    <mergeCell ref="H3:J3"/>
    <mergeCell ref="K3:M3"/>
    <mergeCell ref="A105:C105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2003-02-07T12:20:58Z</dcterms:modified>
  <cp:category/>
  <cp:version/>
  <cp:contentType/>
  <cp:contentStatus/>
</cp:coreProperties>
</file>