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'し尿処理の状況'!$A$2:$AC$86</definedName>
    <definedName name="_xlnm.Print_Area" localSheetId="0">'水洗化人口等'!$A$2:$U$87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<sst xmlns="http://schemas.openxmlformats.org/spreadsheetml/2006/main" count="905" uniqueCount="211">
  <si>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</si>
  <si>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</si>
  <si>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</si>
  <si>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</si>
  <si>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</si>
  <si>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</si>
  <si>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</si>
  <si>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</si>
  <si>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</si>
  <si>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</si>
  <si>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</si>
  <si>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</si>
  <si>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</si>
  <si>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</si>
  <si>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</si>
  <si>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</si>
  <si>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</si>
  <si>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12209</t>
  </si>
  <si>
    <t>佐原市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</si>
  <si>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</si>
  <si>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</si>
  <si>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</si>
  <si>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</si>
  <si>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</si>
  <si>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</si>
  <si>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</si>
  <si>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</si>
  <si>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12214</t>
  </si>
  <si>
    <t>八日市場市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</si>
  <si>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</si>
  <si>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</si>
  <si>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</si>
  <si>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</si>
  <si>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</si>
  <si>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</si>
  <si>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</si>
  <si>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</si>
  <si>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</si>
  <si>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</si>
  <si>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</si>
  <si>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</si>
  <si>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</si>
  <si>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</si>
  <si>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</si>
  <si>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</si>
  <si>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</si>
  <si>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</si>
  <si>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</si>
  <si>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</si>
  <si>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</si>
  <si>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</si>
  <si>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</si>
  <si>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</si>
  <si>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</si>
  <si>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</si>
  <si>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</si>
  <si>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</si>
  <si>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</si>
  <si>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</si>
  <si>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</si>
  <si>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</si>
  <si>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</si>
  <si>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</si>
  <si>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12303</t>
  </si>
  <si>
    <t>関宿町</t>
  </si>
  <si>
    <t>12305</t>
  </si>
  <si>
    <t>沼南町</t>
  </si>
  <si>
    <t>12322</t>
  </si>
  <si>
    <t>酒々井町</t>
  </si>
  <si>
    <t>12324</t>
  </si>
  <si>
    <t>富里町</t>
  </si>
  <si>
    <t>12325</t>
  </si>
  <si>
    <t>印旛村</t>
  </si>
  <si>
    <t>12326</t>
  </si>
  <si>
    <t>白井町</t>
  </si>
  <si>
    <t>12328</t>
  </si>
  <si>
    <t>本埜村</t>
  </si>
  <si>
    <t>12329</t>
  </si>
  <si>
    <t>栄町</t>
  </si>
  <si>
    <t>12341</t>
  </si>
  <si>
    <t>下総町</t>
  </si>
  <si>
    <t>12342</t>
  </si>
  <si>
    <t>神崎町</t>
  </si>
  <si>
    <t>12343</t>
  </si>
  <si>
    <t>大栄町</t>
  </si>
  <si>
    <t>12344</t>
  </si>
  <si>
    <t>小見川町</t>
  </si>
  <si>
    <t>12345</t>
  </si>
  <si>
    <t>12346</t>
  </si>
  <si>
    <t>栗源町</t>
  </si>
  <si>
    <t>12347</t>
  </si>
  <si>
    <t>多古町</t>
  </si>
  <si>
    <t>12348</t>
  </si>
  <si>
    <t>干潟町</t>
  </si>
  <si>
    <t>12349</t>
  </si>
  <si>
    <t>東庄町</t>
  </si>
  <si>
    <t>12361</t>
  </si>
  <si>
    <t>海上町</t>
  </si>
  <si>
    <t>12362</t>
  </si>
  <si>
    <t>飯岡町</t>
  </si>
  <si>
    <t>12381</t>
  </si>
  <si>
    <t>光町</t>
  </si>
  <si>
    <t>12382</t>
  </si>
  <si>
    <t>野栄町</t>
  </si>
  <si>
    <t>12402</t>
  </si>
  <si>
    <t>大網白里町</t>
  </si>
  <si>
    <t>12403</t>
  </si>
  <si>
    <t>九十九里町</t>
  </si>
  <si>
    <t>12404</t>
  </si>
  <si>
    <t>成東町</t>
  </si>
  <si>
    <t>12405</t>
  </si>
  <si>
    <t>山武町</t>
  </si>
  <si>
    <t>12406</t>
  </si>
  <si>
    <t>蓮沼村</t>
  </si>
  <si>
    <t>12407</t>
  </si>
  <si>
    <t>松尾町</t>
  </si>
  <si>
    <t>12408</t>
  </si>
  <si>
    <t>横芝町</t>
  </si>
  <si>
    <t>12409</t>
  </si>
  <si>
    <t>芝山町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</si>
  <si>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</si>
  <si>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</si>
  <si>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</si>
  <si>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</si>
  <si>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</si>
  <si>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</si>
  <si>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</si>
  <si>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</si>
  <si>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</si>
  <si>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</si>
  <si>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</si>
  <si>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</si>
  <si>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</si>
  <si>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</si>
  <si>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12442</t>
  </si>
  <si>
    <t>夷隅町</t>
  </si>
  <si>
    <t>12443</t>
  </si>
  <si>
    <t>御宿町</t>
  </si>
  <si>
    <t>12444</t>
  </si>
  <si>
    <t>大原町</t>
  </si>
  <si>
    <t>12445</t>
  </si>
  <si>
    <t>岬町</t>
  </si>
  <si>
    <t>12461</t>
  </si>
  <si>
    <t>富浦町</t>
  </si>
  <si>
    <t>12462</t>
  </si>
  <si>
    <t>富山町</t>
  </si>
  <si>
    <t>12463</t>
  </si>
  <si>
    <t>鋸南町</t>
  </si>
  <si>
    <t>12464</t>
  </si>
  <si>
    <t>三芳村</t>
  </si>
  <si>
    <t>12465</t>
  </si>
  <si>
    <t>白浜町</t>
  </si>
  <si>
    <t>12466</t>
  </si>
  <si>
    <t>千倉町</t>
  </si>
  <si>
    <t>12467</t>
  </si>
  <si>
    <t>丸山町</t>
  </si>
  <si>
    <t>12468</t>
  </si>
  <si>
    <t>和田町</t>
  </si>
  <si>
    <t>12472</t>
  </si>
  <si>
    <t>天津小湊町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</si>
  <si>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</si>
  <si>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</si>
  <si>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</si>
  <si>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</si>
  <si>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</si>
  <si>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</si>
  <si>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</si>
  <si>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</si>
  <si>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</si>
  <si>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</si>
  <si>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</si>
  <si>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</si>
  <si>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</si>
  <si>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</si>
  <si>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</si>
  <si>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</si>
  <si>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</si>
  <si>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</si>
  <si>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</si>
  <si>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</si>
  <si>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</si>
  <si>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</si>
  <si>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</si>
  <si>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</si>
  <si>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</si>
  <si>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</si>
  <si>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</si>
  <si>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</si>
  <si>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</si>
  <si>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</si>
  <si>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</si>
  <si>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</si>
  <si>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</si>
  <si>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</si>
  <si>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</si>
  <si>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</si>
  <si>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</si>
  <si>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</si>
  <si>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</si>
  <si>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</si>
  <si>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</si>
  <si>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</si>
  <si>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</si>
  <si>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</si>
  <si>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</si>
  <si>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</si>
  <si>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</si>
  <si>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</si>
  <si>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</si>
  <si>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</si>
  <si>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山田町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</si>
</sst>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181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183</v>
      </c>
      <c r="B2" s="49" t="s">
        <v>184</v>
      </c>
      <c r="C2" s="52" t="s">
        <v>185</v>
      </c>
      <c r="D2" s="5" t="s">
        <v>186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187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188</v>
      </c>
      <c r="F3" s="27"/>
      <c r="G3" s="27"/>
      <c r="H3" s="31"/>
      <c r="I3" s="7" t="s">
        <v>189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190</v>
      </c>
      <c r="F4" s="36" t="s">
        <v>191</v>
      </c>
      <c r="G4" s="36" t="s">
        <v>192</v>
      </c>
      <c r="H4" s="36" t="s">
        <v>193</v>
      </c>
      <c r="I4" s="6" t="s">
        <v>190</v>
      </c>
      <c r="J4" s="36" t="s">
        <v>194</v>
      </c>
      <c r="K4" s="36" t="s">
        <v>195</v>
      </c>
      <c r="L4" s="36" t="s">
        <v>196</v>
      </c>
      <c r="M4" s="36" t="s">
        <v>197</v>
      </c>
      <c r="N4" s="36" t="s">
        <v>198</v>
      </c>
      <c r="O4" s="40" t="s">
        <v>199</v>
      </c>
      <c r="P4" s="8"/>
      <c r="Q4" s="36" t="s">
        <v>200</v>
      </c>
      <c r="R4" s="36" t="s">
        <v>201</v>
      </c>
      <c r="S4" s="36" t="s">
        <v>202</v>
      </c>
      <c r="T4" s="38" t="s">
        <v>203</v>
      </c>
      <c r="U4" s="38" t="s">
        <v>204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205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206</v>
      </c>
      <c r="E6" s="10" t="s">
        <v>206</v>
      </c>
      <c r="F6" s="11" t="s">
        <v>207</v>
      </c>
      <c r="G6" s="10" t="s">
        <v>206</v>
      </c>
      <c r="H6" s="10" t="s">
        <v>206</v>
      </c>
      <c r="I6" s="10" t="s">
        <v>206</v>
      </c>
      <c r="J6" s="11" t="s">
        <v>207</v>
      </c>
      <c r="K6" s="10" t="s">
        <v>206</v>
      </c>
      <c r="L6" s="11" t="s">
        <v>207</v>
      </c>
      <c r="M6" s="10" t="s">
        <v>206</v>
      </c>
      <c r="N6" s="11" t="s">
        <v>207</v>
      </c>
      <c r="O6" s="10" t="s">
        <v>206</v>
      </c>
      <c r="P6" s="10" t="s">
        <v>206</v>
      </c>
      <c r="Q6" s="11" t="s">
        <v>207</v>
      </c>
      <c r="R6" s="45"/>
      <c r="S6" s="45"/>
      <c r="T6" s="45"/>
      <c r="U6" s="39"/>
    </row>
    <row r="7" spans="1:21" ht="13.5">
      <c r="A7" s="25" t="s">
        <v>0</v>
      </c>
      <c r="B7" s="25" t="s">
        <v>1</v>
      </c>
      <c r="C7" s="26" t="s">
        <v>2</v>
      </c>
      <c r="D7" s="12">
        <f aca="true" t="shared" si="0" ref="D7:D59">E7+I7</f>
        <v>871260</v>
      </c>
      <c r="E7" s="12">
        <f aca="true" t="shared" si="1" ref="E7:E59">G7+H7</f>
        <v>30919</v>
      </c>
      <c r="F7" s="13">
        <f aca="true" t="shared" si="2" ref="F7:F59">E7/D7*100</f>
        <v>3.548768450290384</v>
      </c>
      <c r="G7" s="14">
        <v>30919</v>
      </c>
      <c r="H7" s="14">
        <v>0</v>
      </c>
      <c r="I7" s="12">
        <f aca="true" t="shared" si="3" ref="I7:I59">K7+M7+O7</f>
        <v>840341</v>
      </c>
      <c r="J7" s="13">
        <f aca="true" t="shared" si="4" ref="J7:J59">I7/D7*100</f>
        <v>96.45123154970962</v>
      </c>
      <c r="K7" s="14">
        <v>726230</v>
      </c>
      <c r="L7" s="13">
        <f aca="true" t="shared" si="5" ref="L7:L59">K7/D7*100</f>
        <v>83.35399306751142</v>
      </c>
      <c r="M7" s="14">
        <v>0</v>
      </c>
      <c r="N7" s="13">
        <f aca="true" t="shared" si="6" ref="N7:N59">M7/D7*100</f>
        <v>0</v>
      </c>
      <c r="O7" s="14">
        <v>114111</v>
      </c>
      <c r="P7" s="14">
        <v>52781</v>
      </c>
      <c r="Q7" s="13">
        <f aca="true" t="shared" si="7" ref="Q7:Q59">O7/D7*100</f>
        <v>13.097238482198195</v>
      </c>
      <c r="R7" s="15" t="s">
        <v>208</v>
      </c>
      <c r="S7" s="15" t="s">
        <v>209</v>
      </c>
      <c r="T7" s="15" t="s">
        <v>209</v>
      </c>
      <c r="U7" s="15" t="s">
        <v>209</v>
      </c>
    </row>
    <row r="8" spans="1:21" ht="13.5">
      <c r="A8" s="25" t="s">
        <v>0</v>
      </c>
      <c r="B8" s="25" t="s">
        <v>3</v>
      </c>
      <c r="C8" s="26" t="s">
        <v>4</v>
      </c>
      <c r="D8" s="12">
        <f t="shared" si="0"/>
        <v>79991</v>
      </c>
      <c r="E8" s="12">
        <f t="shared" si="1"/>
        <v>16455</v>
      </c>
      <c r="F8" s="13">
        <f t="shared" si="2"/>
        <v>20.571064244727534</v>
      </c>
      <c r="G8" s="14">
        <v>16455</v>
      </c>
      <c r="H8" s="14">
        <v>0</v>
      </c>
      <c r="I8" s="12">
        <f t="shared" si="3"/>
        <v>63536</v>
      </c>
      <c r="J8" s="13">
        <f t="shared" si="4"/>
        <v>79.42893575527246</v>
      </c>
      <c r="K8" s="14">
        <v>17475</v>
      </c>
      <c r="L8" s="13">
        <f t="shared" si="5"/>
        <v>21.846207698366065</v>
      </c>
      <c r="M8" s="14">
        <v>1850</v>
      </c>
      <c r="N8" s="13">
        <f t="shared" si="6"/>
        <v>2.312760185520871</v>
      </c>
      <c r="O8" s="14">
        <v>44211</v>
      </c>
      <c r="P8" s="14">
        <v>14115</v>
      </c>
      <c r="Q8" s="13">
        <f t="shared" si="7"/>
        <v>55.269967871385525</v>
      </c>
      <c r="R8" s="15" t="s">
        <v>209</v>
      </c>
      <c r="S8" s="15" t="s">
        <v>209</v>
      </c>
      <c r="T8" s="15" t="s">
        <v>208</v>
      </c>
      <c r="U8" s="15" t="s">
        <v>209</v>
      </c>
    </row>
    <row r="9" spans="1:21" ht="13.5">
      <c r="A9" s="25" t="s">
        <v>0</v>
      </c>
      <c r="B9" s="25" t="s">
        <v>5</v>
      </c>
      <c r="C9" s="26" t="s">
        <v>6</v>
      </c>
      <c r="D9" s="12">
        <f t="shared" si="0"/>
        <v>439957</v>
      </c>
      <c r="E9" s="12">
        <f t="shared" si="1"/>
        <v>12646</v>
      </c>
      <c r="F9" s="13">
        <f t="shared" si="2"/>
        <v>2.874371813609057</v>
      </c>
      <c r="G9" s="14">
        <v>12646</v>
      </c>
      <c r="H9" s="14">
        <v>0</v>
      </c>
      <c r="I9" s="12">
        <f t="shared" si="3"/>
        <v>427311</v>
      </c>
      <c r="J9" s="13">
        <f t="shared" si="4"/>
        <v>97.12562818639094</v>
      </c>
      <c r="K9" s="14">
        <v>232525</v>
      </c>
      <c r="L9" s="13">
        <f t="shared" si="5"/>
        <v>52.85175596706042</v>
      </c>
      <c r="M9" s="14">
        <v>0</v>
      </c>
      <c r="N9" s="13">
        <f t="shared" si="6"/>
        <v>0</v>
      </c>
      <c r="O9" s="14">
        <v>194786</v>
      </c>
      <c r="P9" s="14">
        <v>16350</v>
      </c>
      <c r="Q9" s="13">
        <f t="shared" si="7"/>
        <v>44.27387221933052</v>
      </c>
      <c r="R9" s="15" t="s">
        <v>209</v>
      </c>
      <c r="S9" s="15" t="s">
        <v>209</v>
      </c>
      <c r="T9" s="15" t="s">
        <v>208</v>
      </c>
      <c r="U9" s="15" t="s">
        <v>209</v>
      </c>
    </row>
    <row r="10" spans="1:21" ht="13.5">
      <c r="A10" s="25" t="s">
        <v>0</v>
      </c>
      <c r="B10" s="25" t="s">
        <v>7</v>
      </c>
      <c r="C10" s="26" t="s">
        <v>8</v>
      </c>
      <c r="D10" s="12">
        <f t="shared" si="0"/>
        <v>547835</v>
      </c>
      <c r="E10" s="12">
        <f t="shared" si="1"/>
        <v>22775</v>
      </c>
      <c r="F10" s="13">
        <f t="shared" si="2"/>
        <v>4.157273631659168</v>
      </c>
      <c r="G10" s="14">
        <v>22775</v>
      </c>
      <c r="H10" s="14">
        <v>0</v>
      </c>
      <c r="I10" s="12">
        <f t="shared" si="3"/>
        <v>525060</v>
      </c>
      <c r="J10" s="13">
        <f t="shared" si="4"/>
        <v>95.84272636834083</v>
      </c>
      <c r="K10" s="14">
        <v>218954</v>
      </c>
      <c r="L10" s="13">
        <f t="shared" si="5"/>
        <v>39.96714339171466</v>
      </c>
      <c r="M10" s="14">
        <v>0</v>
      </c>
      <c r="N10" s="13">
        <f t="shared" si="6"/>
        <v>0</v>
      </c>
      <c r="O10" s="14">
        <v>306106</v>
      </c>
      <c r="P10" s="14">
        <v>173755</v>
      </c>
      <c r="Q10" s="13">
        <f t="shared" si="7"/>
        <v>55.87558297662617</v>
      </c>
      <c r="R10" s="15" t="s">
        <v>208</v>
      </c>
      <c r="S10" s="15" t="s">
        <v>209</v>
      </c>
      <c r="T10" s="15" t="s">
        <v>209</v>
      </c>
      <c r="U10" s="15" t="s">
        <v>209</v>
      </c>
    </row>
    <row r="11" spans="1:21" ht="13.5">
      <c r="A11" s="25" t="s">
        <v>0</v>
      </c>
      <c r="B11" s="25" t="s">
        <v>9</v>
      </c>
      <c r="C11" s="26" t="s">
        <v>10</v>
      </c>
      <c r="D11" s="12">
        <f t="shared" si="0"/>
        <v>52469</v>
      </c>
      <c r="E11" s="12">
        <f t="shared" si="1"/>
        <v>19826</v>
      </c>
      <c r="F11" s="13">
        <f t="shared" si="2"/>
        <v>37.78612132878462</v>
      </c>
      <c r="G11" s="14">
        <v>18119</v>
      </c>
      <c r="H11" s="14">
        <v>1707</v>
      </c>
      <c r="I11" s="12">
        <f t="shared" si="3"/>
        <v>32643</v>
      </c>
      <c r="J11" s="13">
        <f t="shared" si="4"/>
        <v>62.21387867121538</v>
      </c>
      <c r="K11" s="14">
        <v>786</v>
      </c>
      <c r="L11" s="13">
        <f t="shared" si="5"/>
        <v>1.4980274066591701</v>
      </c>
      <c r="M11" s="14">
        <v>0</v>
      </c>
      <c r="N11" s="13">
        <f t="shared" si="6"/>
        <v>0</v>
      </c>
      <c r="O11" s="14">
        <v>31857</v>
      </c>
      <c r="P11" s="14">
        <v>5526</v>
      </c>
      <c r="Q11" s="13">
        <f t="shared" si="7"/>
        <v>60.71585126455621</v>
      </c>
      <c r="R11" s="15" t="s">
        <v>208</v>
      </c>
      <c r="S11" s="15" t="s">
        <v>209</v>
      </c>
      <c r="T11" s="15" t="s">
        <v>209</v>
      </c>
      <c r="U11" s="15" t="s">
        <v>209</v>
      </c>
    </row>
    <row r="12" spans="1:21" ht="13.5">
      <c r="A12" s="25" t="s">
        <v>0</v>
      </c>
      <c r="B12" s="25" t="s">
        <v>11</v>
      </c>
      <c r="C12" s="26" t="s">
        <v>12</v>
      </c>
      <c r="D12" s="12">
        <f t="shared" si="0"/>
        <v>123369</v>
      </c>
      <c r="E12" s="12">
        <f t="shared" si="1"/>
        <v>15662</v>
      </c>
      <c r="F12" s="13">
        <f t="shared" si="2"/>
        <v>12.695247590561648</v>
      </c>
      <c r="G12" s="14">
        <v>15662</v>
      </c>
      <c r="H12" s="14">
        <v>0</v>
      </c>
      <c r="I12" s="12">
        <f t="shared" si="3"/>
        <v>107707</v>
      </c>
      <c r="J12" s="13">
        <f t="shared" si="4"/>
        <v>87.30475240943835</v>
      </c>
      <c r="K12" s="14">
        <v>22504</v>
      </c>
      <c r="L12" s="13">
        <f t="shared" si="5"/>
        <v>18.241211325373474</v>
      </c>
      <c r="M12" s="14">
        <v>11574</v>
      </c>
      <c r="N12" s="13">
        <f t="shared" si="6"/>
        <v>9.381611263769667</v>
      </c>
      <c r="O12" s="14">
        <v>73629</v>
      </c>
      <c r="P12" s="14">
        <v>17137</v>
      </c>
      <c r="Q12" s="13">
        <f t="shared" si="7"/>
        <v>59.68192982029521</v>
      </c>
      <c r="R12" s="15" t="s">
        <v>208</v>
      </c>
      <c r="S12" s="15" t="s">
        <v>209</v>
      </c>
      <c r="T12" s="15" t="s">
        <v>209</v>
      </c>
      <c r="U12" s="15" t="s">
        <v>209</v>
      </c>
    </row>
    <row r="13" spans="1:21" ht="13.5">
      <c r="A13" s="25" t="s">
        <v>0</v>
      </c>
      <c r="B13" s="25" t="s">
        <v>13</v>
      </c>
      <c r="C13" s="26" t="s">
        <v>14</v>
      </c>
      <c r="D13" s="12">
        <f t="shared" si="0"/>
        <v>462066</v>
      </c>
      <c r="E13" s="12">
        <f t="shared" si="1"/>
        <v>8240</v>
      </c>
      <c r="F13" s="13">
        <f t="shared" si="2"/>
        <v>1.7832950271173382</v>
      </c>
      <c r="G13" s="14">
        <v>8240</v>
      </c>
      <c r="H13" s="14">
        <v>0</v>
      </c>
      <c r="I13" s="12">
        <f t="shared" si="3"/>
        <v>453826</v>
      </c>
      <c r="J13" s="13">
        <f t="shared" si="4"/>
        <v>98.21670497288267</v>
      </c>
      <c r="K13" s="14">
        <v>275314</v>
      </c>
      <c r="L13" s="13">
        <f t="shared" si="5"/>
        <v>59.58326299706103</v>
      </c>
      <c r="M13" s="14">
        <v>0</v>
      </c>
      <c r="N13" s="13">
        <f t="shared" si="6"/>
        <v>0</v>
      </c>
      <c r="O13" s="14">
        <v>178512</v>
      </c>
      <c r="P13" s="14">
        <v>44566</v>
      </c>
      <c r="Q13" s="13">
        <f t="shared" si="7"/>
        <v>38.63344197582164</v>
      </c>
      <c r="R13" s="15" t="s">
        <v>209</v>
      </c>
      <c r="S13" s="15" t="s">
        <v>209</v>
      </c>
      <c r="T13" s="15" t="s">
        <v>208</v>
      </c>
      <c r="U13" s="15" t="s">
        <v>209</v>
      </c>
    </row>
    <row r="14" spans="1:21" ht="13.5">
      <c r="A14" s="25" t="s">
        <v>0</v>
      </c>
      <c r="B14" s="25" t="s">
        <v>15</v>
      </c>
      <c r="C14" s="26" t="s">
        <v>16</v>
      </c>
      <c r="D14" s="12">
        <f t="shared" si="0"/>
        <v>120550</v>
      </c>
      <c r="E14" s="12">
        <f t="shared" si="1"/>
        <v>14171</v>
      </c>
      <c r="F14" s="13">
        <f t="shared" si="2"/>
        <v>11.755288262131895</v>
      </c>
      <c r="G14" s="14">
        <v>14111</v>
      </c>
      <c r="H14" s="14">
        <v>60</v>
      </c>
      <c r="I14" s="12">
        <f t="shared" si="3"/>
        <v>106379</v>
      </c>
      <c r="J14" s="13">
        <f t="shared" si="4"/>
        <v>88.24471173786812</v>
      </c>
      <c r="K14" s="14">
        <v>38814</v>
      </c>
      <c r="L14" s="13">
        <f t="shared" si="5"/>
        <v>32.1974284529241</v>
      </c>
      <c r="M14" s="14">
        <v>0</v>
      </c>
      <c r="N14" s="13">
        <f t="shared" si="6"/>
        <v>0</v>
      </c>
      <c r="O14" s="14">
        <v>67565</v>
      </c>
      <c r="P14" s="14">
        <v>7712</v>
      </c>
      <c r="Q14" s="13">
        <f t="shared" si="7"/>
        <v>56.04728328494401</v>
      </c>
      <c r="R14" s="15" t="s">
        <v>208</v>
      </c>
      <c r="S14" s="15" t="s">
        <v>209</v>
      </c>
      <c r="T14" s="15" t="s">
        <v>209</v>
      </c>
      <c r="U14" s="15" t="s">
        <v>209</v>
      </c>
    </row>
    <row r="15" spans="1:21" ht="13.5">
      <c r="A15" s="25" t="s">
        <v>0</v>
      </c>
      <c r="B15" s="25" t="s">
        <v>17</v>
      </c>
      <c r="C15" s="26" t="s">
        <v>18</v>
      </c>
      <c r="D15" s="12">
        <f t="shared" si="0"/>
        <v>49478</v>
      </c>
      <c r="E15" s="12">
        <f t="shared" si="1"/>
        <v>5108</v>
      </c>
      <c r="F15" s="13">
        <f t="shared" si="2"/>
        <v>10.323780265976797</v>
      </c>
      <c r="G15" s="14">
        <v>5108</v>
      </c>
      <c r="H15" s="14">
        <v>0</v>
      </c>
      <c r="I15" s="12">
        <f t="shared" si="3"/>
        <v>44370</v>
      </c>
      <c r="J15" s="13">
        <f t="shared" si="4"/>
        <v>89.67621973402319</v>
      </c>
      <c r="K15" s="14">
        <v>15005</v>
      </c>
      <c r="L15" s="13">
        <f t="shared" si="5"/>
        <v>30.326609806378592</v>
      </c>
      <c r="M15" s="14">
        <v>0</v>
      </c>
      <c r="N15" s="13">
        <f t="shared" si="6"/>
        <v>0</v>
      </c>
      <c r="O15" s="14">
        <v>29365</v>
      </c>
      <c r="P15" s="14">
        <v>11419</v>
      </c>
      <c r="Q15" s="13">
        <f t="shared" si="7"/>
        <v>59.34960992764461</v>
      </c>
      <c r="R15" s="15" t="s">
        <v>208</v>
      </c>
      <c r="S15" s="15" t="s">
        <v>209</v>
      </c>
      <c r="T15" s="15" t="s">
        <v>209</v>
      </c>
      <c r="U15" s="15" t="s">
        <v>209</v>
      </c>
    </row>
    <row r="16" spans="1:21" ht="13.5">
      <c r="A16" s="25" t="s">
        <v>0</v>
      </c>
      <c r="B16" s="25" t="s">
        <v>19</v>
      </c>
      <c r="C16" s="26" t="s">
        <v>20</v>
      </c>
      <c r="D16" s="12">
        <f t="shared" si="0"/>
        <v>95107</v>
      </c>
      <c r="E16" s="12">
        <f t="shared" si="1"/>
        <v>16248</v>
      </c>
      <c r="F16" s="13">
        <f t="shared" si="2"/>
        <v>17.0839160103883</v>
      </c>
      <c r="G16" s="14">
        <v>16248</v>
      </c>
      <c r="H16" s="14">
        <v>0</v>
      </c>
      <c r="I16" s="12">
        <f t="shared" si="3"/>
        <v>78859</v>
      </c>
      <c r="J16" s="13">
        <f t="shared" si="4"/>
        <v>82.9160839896117</v>
      </c>
      <c r="K16" s="14">
        <v>29129</v>
      </c>
      <c r="L16" s="13">
        <f t="shared" si="5"/>
        <v>30.627608903655883</v>
      </c>
      <c r="M16" s="14">
        <v>0</v>
      </c>
      <c r="N16" s="13">
        <f t="shared" si="6"/>
        <v>0</v>
      </c>
      <c r="O16" s="14">
        <v>49730</v>
      </c>
      <c r="P16" s="14">
        <v>31628</v>
      </c>
      <c r="Q16" s="13">
        <f t="shared" si="7"/>
        <v>52.288475085955824</v>
      </c>
      <c r="R16" s="15" t="s">
        <v>208</v>
      </c>
      <c r="S16" s="15" t="s">
        <v>209</v>
      </c>
      <c r="T16" s="15" t="s">
        <v>209</v>
      </c>
      <c r="U16" s="15" t="s">
        <v>209</v>
      </c>
    </row>
    <row r="17" spans="1:21" ht="13.5">
      <c r="A17" s="25" t="s">
        <v>0</v>
      </c>
      <c r="B17" s="25" t="s">
        <v>21</v>
      </c>
      <c r="C17" s="26" t="s">
        <v>22</v>
      </c>
      <c r="D17" s="12">
        <f t="shared" si="0"/>
        <v>95459</v>
      </c>
      <c r="E17" s="12">
        <f t="shared" si="1"/>
        <v>7110</v>
      </c>
      <c r="F17" s="13">
        <f t="shared" si="2"/>
        <v>7.448223844792006</v>
      </c>
      <c r="G17" s="14">
        <v>7110</v>
      </c>
      <c r="H17" s="14">
        <v>0</v>
      </c>
      <c r="I17" s="12">
        <f t="shared" si="3"/>
        <v>88349</v>
      </c>
      <c r="J17" s="13">
        <f t="shared" si="4"/>
        <v>92.551776155208</v>
      </c>
      <c r="K17" s="14">
        <v>68360</v>
      </c>
      <c r="L17" s="13">
        <f t="shared" si="5"/>
        <v>71.61189620674845</v>
      </c>
      <c r="M17" s="14">
        <v>0</v>
      </c>
      <c r="N17" s="13">
        <f t="shared" si="6"/>
        <v>0</v>
      </c>
      <c r="O17" s="14">
        <v>19989</v>
      </c>
      <c r="P17" s="14">
        <v>7653</v>
      </c>
      <c r="Q17" s="13">
        <f t="shared" si="7"/>
        <v>20.93987994845955</v>
      </c>
      <c r="R17" s="15" t="s">
        <v>208</v>
      </c>
      <c r="S17" s="15" t="s">
        <v>209</v>
      </c>
      <c r="T17" s="15" t="s">
        <v>209</v>
      </c>
      <c r="U17" s="15" t="s">
        <v>209</v>
      </c>
    </row>
    <row r="18" spans="1:21" ht="13.5">
      <c r="A18" s="25" t="s">
        <v>0</v>
      </c>
      <c r="B18" s="25" t="s">
        <v>23</v>
      </c>
      <c r="C18" s="26" t="s">
        <v>24</v>
      </c>
      <c r="D18" s="12">
        <f t="shared" si="0"/>
        <v>174062</v>
      </c>
      <c r="E18" s="12">
        <f t="shared" si="1"/>
        <v>15340</v>
      </c>
      <c r="F18" s="13">
        <f t="shared" si="2"/>
        <v>8.812951706863071</v>
      </c>
      <c r="G18" s="14">
        <v>15340</v>
      </c>
      <c r="H18" s="14">
        <v>0</v>
      </c>
      <c r="I18" s="12">
        <f t="shared" si="3"/>
        <v>158722</v>
      </c>
      <c r="J18" s="13">
        <f t="shared" si="4"/>
        <v>91.18704829313693</v>
      </c>
      <c r="K18" s="14">
        <v>144548</v>
      </c>
      <c r="L18" s="13">
        <f t="shared" si="5"/>
        <v>83.04397283726487</v>
      </c>
      <c r="M18" s="14">
        <v>0</v>
      </c>
      <c r="N18" s="13">
        <f t="shared" si="6"/>
        <v>0</v>
      </c>
      <c r="O18" s="14">
        <v>14174</v>
      </c>
      <c r="P18" s="14">
        <v>4401</v>
      </c>
      <c r="Q18" s="13">
        <f t="shared" si="7"/>
        <v>8.143075455872046</v>
      </c>
      <c r="R18" s="15" t="s">
        <v>208</v>
      </c>
      <c r="S18" s="15" t="s">
        <v>209</v>
      </c>
      <c r="T18" s="15" t="s">
        <v>209</v>
      </c>
      <c r="U18" s="15" t="s">
        <v>209</v>
      </c>
    </row>
    <row r="19" spans="1:21" ht="13.5">
      <c r="A19" s="25" t="s">
        <v>0</v>
      </c>
      <c r="B19" s="25" t="s">
        <v>25</v>
      </c>
      <c r="C19" s="26" t="s">
        <v>26</v>
      </c>
      <c r="D19" s="12">
        <f t="shared" si="0"/>
        <v>58948</v>
      </c>
      <c r="E19" s="12">
        <f t="shared" si="1"/>
        <v>8011</v>
      </c>
      <c r="F19" s="13">
        <f t="shared" si="2"/>
        <v>13.589943679174866</v>
      </c>
      <c r="G19" s="14">
        <v>8011</v>
      </c>
      <c r="H19" s="14">
        <v>0</v>
      </c>
      <c r="I19" s="12">
        <f t="shared" si="3"/>
        <v>50937</v>
      </c>
      <c r="J19" s="13">
        <f t="shared" si="4"/>
        <v>86.41005632082513</v>
      </c>
      <c r="K19" s="14">
        <v>18904</v>
      </c>
      <c r="L19" s="13">
        <f t="shared" si="5"/>
        <v>32.0689421184773</v>
      </c>
      <c r="M19" s="14">
        <v>0</v>
      </c>
      <c r="N19" s="13">
        <f t="shared" si="6"/>
        <v>0</v>
      </c>
      <c r="O19" s="14">
        <v>32033</v>
      </c>
      <c r="P19" s="14">
        <v>16000</v>
      </c>
      <c r="Q19" s="13">
        <f t="shared" si="7"/>
        <v>54.34111420234783</v>
      </c>
      <c r="R19" s="15" t="s">
        <v>208</v>
      </c>
      <c r="S19" s="15" t="s">
        <v>209</v>
      </c>
      <c r="T19" s="15" t="s">
        <v>209</v>
      </c>
      <c r="U19" s="15" t="s">
        <v>209</v>
      </c>
    </row>
    <row r="20" spans="1:21" ht="13.5">
      <c r="A20" s="25" t="s">
        <v>0</v>
      </c>
      <c r="B20" s="25" t="s">
        <v>27</v>
      </c>
      <c r="C20" s="26" t="s">
        <v>28</v>
      </c>
      <c r="D20" s="12">
        <f t="shared" si="0"/>
        <v>33039</v>
      </c>
      <c r="E20" s="12">
        <f t="shared" si="1"/>
        <v>9908</v>
      </c>
      <c r="F20" s="13">
        <f t="shared" si="2"/>
        <v>29.988801113835162</v>
      </c>
      <c r="G20" s="14">
        <v>9402</v>
      </c>
      <c r="H20" s="14">
        <v>506</v>
      </c>
      <c r="I20" s="12">
        <f t="shared" si="3"/>
        <v>23131</v>
      </c>
      <c r="J20" s="13">
        <f t="shared" si="4"/>
        <v>70.01119888616483</v>
      </c>
      <c r="K20" s="14">
        <v>0</v>
      </c>
      <c r="L20" s="13">
        <f t="shared" si="5"/>
        <v>0</v>
      </c>
      <c r="M20" s="14">
        <v>0</v>
      </c>
      <c r="N20" s="13">
        <f t="shared" si="6"/>
        <v>0</v>
      </c>
      <c r="O20" s="14">
        <v>23131</v>
      </c>
      <c r="P20" s="14">
        <v>8464</v>
      </c>
      <c r="Q20" s="13">
        <f t="shared" si="7"/>
        <v>70.01119888616483</v>
      </c>
      <c r="R20" s="15" t="s">
        <v>208</v>
      </c>
      <c r="S20" s="15" t="s">
        <v>209</v>
      </c>
      <c r="T20" s="15" t="s">
        <v>209</v>
      </c>
      <c r="U20" s="15" t="s">
        <v>209</v>
      </c>
    </row>
    <row r="21" spans="1:21" ht="13.5">
      <c r="A21" s="25" t="s">
        <v>0</v>
      </c>
      <c r="B21" s="25" t="s">
        <v>29</v>
      </c>
      <c r="C21" s="26" t="s">
        <v>30</v>
      </c>
      <c r="D21" s="12">
        <f t="shared" si="0"/>
        <v>40414</v>
      </c>
      <c r="E21" s="12">
        <f t="shared" si="1"/>
        <v>9529</v>
      </c>
      <c r="F21" s="13">
        <f t="shared" si="2"/>
        <v>23.57846290889296</v>
      </c>
      <c r="G21" s="14">
        <v>9322</v>
      </c>
      <c r="H21" s="14">
        <v>207</v>
      </c>
      <c r="I21" s="12">
        <f t="shared" si="3"/>
        <v>30885</v>
      </c>
      <c r="J21" s="13">
        <f t="shared" si="4"/>
        <v>76.42153709110704</v>
      </c>
      <c r="K21" s="14">
        <v>980</v>
      </c>
      <c r="L21" s="13">
        <f t="shared" si="5"/>
        <v>2.4249022615925173</v>
      </c>
      <c r="M21" s="14">
        <v>0</v>
      </c>
      <c r="N21" s="13">
        <f t="shared" si="6"/>
        <v>0</v>
      </c>
      <c r="O21" s="14">
        <v>29905</v>
      </c>
      <c r="P21" s="14">
        <v>9875</v>
      </c>
      <c r="Q21" s="13">
        <f t="shared" si="7"/>
        <v>73.99663482951453</v>
      </c>
      <c r="R21" s="15" t="s">
        <v>208</v>
      </c>
      <c r="S21" s="15" t="s">
        <v>209</v>
      </c>
      <c r="T21" s="15" t="s">
        <v>209</v>
      </c>
      <c r="U21" s="15" t="s">
        <v>209</v>
      </c>
    </row>
    <row r="22" spans="1:21" ht="13.5">
      <c r="A22" s="25" t="s">
        <v>0</v>
      </c>
      <c r="B22" s="25" t="s">
        <v>31</v>
      </c>
      <c r="C22" s="26" t="s">
        <v>32</v>
      </c>
      <c r="D22" s="12">
        <f t="shared" si="0"/>
        <v>151956</v>
      </c>
      <c r="E22" s="12">
        <f t="shared" si="1"/>
        <v>2220</v>
      </c>
      <c r="F22" s="13">
        <f t="shared" si="2"/>
        <v>1.460949222143252</v>
      </c>
      <c r="G22" s="14">
        <v>2220</v>
      </c>
      <c r="H22" s="14">
        <v>0</v>
      </c>
      <c r="I22" s="12">
        <f t="shared" si="3"/>
        <v>149736</v>
      </c>
      <c r="J22" s="13">
        <f t="shared" si="4"/>
        <v>98.53905077785676</v>
      </c>
      <c r="K22" s="14">
        <v>111270</v>
      </c>
      <c r="L22" s="13">
        <f t="shared" si="5"/>
        <v>73.22514412066651</v>
      </c>
      <c r="M22" s="14">
        <v>0</v>
      </c>
      <c r="N22" s="13">
        <f t="shared" si="6"/>
        <v>0</v>
      </c>
      <c r="O22" s="14">
        <v>38466</v>
      </c>
      <c r="P22" s="14">
        <v>7131</v>
      </c>
      <c r="Q22" s="13">
        <f t="shared" si="7"/>
        <v>25.313906657190238</v>
      </c>
      <c r="R22" s="15" t="s">
        <v>209</v>
      </c>
      <c r="S22" s="15" t="s">
        <v>209</v>
      </c>
      <c r="T22" s="15" t="s">
        <v>208</v>
      </c>
      <c r="U22" s="15" t="s">
        <v>209</v>
      </c>
    </row>
    <row r="23" spans="1:21" ht="13.5">
      <c r="A23" s="25" t="s">
        <v>0</v>
      </c>
      <c r="B23" s="25" t="s">
        <v>33</v>
      </c>
      <c r="C23" s="26" t="s">
        <v>34</v>
      </c>
      <c r="D23" s="12">
        <f t="shared" si="0"/>
        <v>325322</v>
      </c>
      <c r="E23" s="12">
        <f t="shared" si="1"/>
        <v>8742</v>
      </c>
      <c r="F23" s="13">
        <f t="shared" si="2"/>
        <v>2.6871837748446157</v>
      </c>
      <c r="G23" s="14">
        <v>8742</v>
      </c>
      <c r="H23" s="14">
        <v>0</v>
      </c>
      <c r="I23" s="12">
        <f t="shared" si="3"/>
        <v>316580</v>
      </c>
      <c r="J23" s="13">
        <f t="shared" si="4"/>
        <v>97.31281622515539</v>
      </c>
      <c r="K23" s="14">
        <v>217715</v>
      </c>
      <c r="L23" s="13">
        <f t="shared" si="5"/>
        <v>66.92292559371946</v>
      </c>
      <c r="M23" s="14">
        <v>0</v>
      </c>
      <c r="N23" s="13">
        <f t="shared" si="6"/>
        <v>0</v>
      </c>
      <c r="O23" s="14">
        <v>98865</v>
      </c>
      <c r="P23" s="14">
        <v>55000</v>
      </c>
      <c r="Q23" s="13">
        <f t="shared" si="7"/>
        <v>30.38989063143593</v>
      </c>
      <c r="R23" s="15" t="s">
        <v>209</v>
      </c>
      <c r="S23" s="15" t="s">
        <v>208</v>
      </c>
      <c r="T23" s="15" t="s">
        <v>209</v>
      </c>
      <c r="U23" s="15" t="s">
        <v>209</v>
      </c>
    </row>
    <row r="24" spans="1:21" ht="13.5">
      <c r="A24" s="25" t="s">
        <v>0</v>
      </c>
      <c r="B24" s="25" t="s">
        <v>35</v>
      </c>
      <c r="C24" s="26" t="s">
        <v>36</v>
      </c>
      <c r="D24" s="12">
        <f t="shared" si="0"/>
        <v>23771</v>
      </c>
      <c r="E24" s="12">
        <f t="shared" si="1"/>
        <v>6853</v>
      </c>
      <c r="F24" s="13">
        <f t="shared" si="2"/>
        <v>28.82924571957427</v>
      </c>
      <c r="G24" s="14">
        <v>5766</v>
      </c>
      <c r="H24" s="14">
        <v>1087</v>
      </c>
      <c r="I24" s="12">
        <f t="shared" si="3"/>
        <v>16918</v>
      </c>
      <c r="J24" s="13">
        <f t="shared" si="4"/>
        <v>71.17075428042573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16918</v>
      </c>
      <c r="P24" s="14">
        <v>4762</v>
      </c>
      <c r="Q24" s="13">
        <f t="shared" si="7"/>
        <v>71.17075428042573</v>
      </c>
      <c r="R24" s="15" t="s">
        <v>208</v>
      </c>
      <c r="S24" s="15" t="s">
        <v>209</v>
      </c>
      <c r="T24" s="15" t="s">
        <v>209</v>
      </c>
      <c r="U24" s="15" t="s">
        <v>209</v>
      </c>
    </row>
    <row r="25" spans="1:21" ht="13.5">
      <c r="A25" s="25" t="s">
        <v>0</v>
      </c>
      <c r="B25" s="25" t="s">
        <v>37</v>
      </c>
      <c r="C25" s="26" t="s">
        <v>38</v>
      </c>
      <c r="D25" s="12">
        <f t="shared" si="0"/>
        <v>280141</v>
      </c>
      <c r="E25" s="12">
        <f t="shared" si="1"/>
        <v>30139</v>
      </c>
      <c r="F25" s="13">
        <f t="shared" si="2"/>
        <v>10.758510892729019</v>
      </c>
      <c r="G25" s="14">
        <v>29323</v>
      </c>
      <c r="H25" s="14">
        <v>816</v>
      </c>
      <c r="I25" s="12">
        <f t="shared" si="3"/>
        <v>250002</v>
      </c>
      <c r="J25" s="13">
        <f t="shared" si="4"/>
        <v>89.24148910727098</v>
      </c>
      <c r="K25" s="14">
        <v>131265</v>
      </c>
      <c r="L25" s="13">
        <f t="shared" si="5"/>
        <v>46.85676141657237</v>
      </c>
      <c r="M25" s="14">
        <v>0</v>
      </c>
      <c r="N25" s="13">
        <f t="shared" si="6"/>
        <v>0</v>
      </c>
      <c r="O25" s="14">
        <v>118737</v>
      </c>
      <c r="P25" s="14">
        <v>29777</v>
      </c>
      <c r="Q25" s="13">
        <f t="shared" si="7"/>
        <v>42.38472769069862</v>
      </c>
      <c r="R25" s="15" t="s">
        <v>209</v>
      </c>
      <c r="S25" s="15" t="s">
        <v>209</v>
      </c>
      <c r="T25" s="15" t="s">
        <v>208</v>
      </c>
      <c r="U25" s="15" t="s">
        <v>209</v>
      </c>
    </row>
    <row r="26" spans="1:21" ht="13.5">
      <c r="A26" s="25" t="s">
        <v>0</v>
      </c>
      <c r="B26" s="25" t="s">
        <v>39</v>
      </c>
      <c r="C26" s="26" t="s">
        <v>40</v>
      </c>
      <c r="D26" s="12">
        <f t="shared" si="0"/>
        <v>149950</v>
      </c>
      <c r="E26" s="12">
        <f t="shared" si="1"/>
        <v>7298</v>
      </c>
      <c r="F26" s="13">
        <f t="shared" si="2"/>
        <v>4.866955651883961</v>
      </c>
      <c r="G26" s="14">
        <v>7298</v>
      </c>
      <c r="H26" s="14">
        <v>0</v>
      </c>
      <c r="I26" s="12">
        <f t="shared" si="3"/>
        <v>142652</v>
      </c>
      <c r="J26" s="13">
        <f t="shared" si="4"/>
        <v>95.13304434811603</v>
      </c>
      <c r="K26" s="14">
        <v>67387</v>
      </c>
      <c r="L26" s="13">
        <f t="shared" si="5"/>
        <v>44.939646548849616</v>
      </c>
      <c r="M26" s="14">
        <v>0</v>
      </c>
      <c r="N26" s="13">
        <f t="shared" si="6"/>
        <v>0</v>
      </c>
      <c r="O26" s="14">
        <v>75265</v>
      </c>
      <c r="P26" s="14">
        <v>55027</v>
      </c>
      <c r="Q26" s="13">
        <f t="shared" si="7"/>
        <v>50.19339779926643</v>
      </c>
      <c r="R26" s="15" t="s">
        <v>209</v>
      </c>
      <c r="S26" s="15" t="s">
        <v>209</v>
      </c>
      <c r="T26" s="15" t="s">
        <v>208</v>
      </c>
      <c r="U26" s="15" t="s">
        <v>209</v>
      </c>
    </row>
    <row r="27" spans="1:21" ht="13.5">
      <c r="A27" s="25" t="s">
        <v>0</v>
      </c>
      <c r="B27" s="25" t="s">
        <v>41</v>
      </c>
      <c r="C27" s="26" t="s">
        <v>42</v>
      </c>
      <c r="D27" s="12">
        <f t="shared" si="0"/>
        <v>169157</v>
      </c>
      <c r="E27" s="12">
        <f t="shared" si="1"/>
        <v>4466</v>
      </c>
      <c r="F27" s="13">
        <f t="shared" si="2"/>
        <v>2.6401508657637582</v>
      </c>
      <c r="G27" s="14">
        <v>4466</v>
      </c>
      <c r="H27" s="14">
        <v>0</v>
      </c>
      <c r="I27" s="12">
        <f t="shared" si="3"/>
        <v>164691</v>
      </c>
      <c r="J27" s="13">
        <f t="shared" si="4"/>
        <v>97.35984913423624</v>
      </c>
      <c r="K27" s="14">
        <v>148887</v>
      </c>
      <c r="L27" s="13">
        <f t="shared" si="5"/>
        <v>88.01704925010493</v>
      </c>
      <c r="M27" s="14">
        <v>0</v>
      </c>
      <c r="N27" s="13">
        <f t="shared" si="6"/>
        <v>0</v>
      </c>
      <c r="O27" s="14">
        <v>15804</v>
      </c>
      <c r="P27" s="14">
        <v>4362</v>
      </c>
      <c r="Q27" s="13">
        <f t="shared" si="7"/>
        <v>9.34279988413131</v>
      </c>
      <c r="R27" s="15" t="s">
        <v>209</v>
      </c>
      <c r="S27" s="15" t="s">
        <v>209</v>
      </c>
      <c r="T27" s="15" t="s">
        <v>208</v>
      </c>
      <c r="U27" s="15" t="s">
        <v>209</v>
      </c>
    </row>
    <row r="28" spans="1:21" ht="13.5">
      <c r="A28" s="25" t="s">
        <v>0</v>
      </c>
      <c r="B28" s="25" t="s">
        <v>43</v>
      </c>
      <c r="C28" s="26" t="s">
        <v>44</v>
      </c>
      <c r="D28" s="12">
        <f t="shared" si="0"/>
        <v>128097</v>
      </c>
      <c r="E28" s="12">
        <f t="shared" si="1"/>
        <v>4828</v>
      </c>
      <c r="F28" s="13">
        <f t="shared" si="2"/>
        <v>3.7690187904478636</v>
      </c>
      <c r="G28" s="14">
        <v>4828</v>
      </c>
      <c r="H28" s="14">
        <v>0</v>
      </c>
      <c r="I28" s="12">
        <f t="shared" si="3"/>
        <v>123269</v>
      </c>
      <c r="J28" s="13">
        <f t="shared" si="4"/>
        <v>96.23098120955214</v>
      </c>
      <c r="K28" s="14">
        <v>82152</v>
      </c>
      <c r="L28" s="13">
        <f t="shared" si="5"/>
        <v>64.13264947656853</v>
      </c>
      <c r="M28" s="14">
        <v>5430</v>
      </c>
      <c r="N28" s="13">
        <f t="shared" si="6"/>
        <v>4.2389751516428955</v>
      </c>
      <c r="O28" s="14">
        <v>35687</v>
      </c>
      <c r="P28" s="14">
        <v>123269</v>
      </c>
      <c r="Q28" s="13">
        <f t="shared" si="7"/>
        <v>27.859356581340705</v>
      </c>
      <c r="R28" s="15" t="s">
        <v>209</v>
      </c>
      <c r="S28" s="15" t="s">
        <v>209</v>
      </c>
      <c r="T28" s="15" t="s">
        <v>208</v>
      </c>
      <c r="U28" s="15" t="s">
        <v>209</v>
      </c>
    </row>
    <row r="29" spans="1:21" ht="13.5">
      <c r="A29" s="25" t="s">
        <v>0</v>
      </c>
      <c r="B29" s="25" t="s">
        <v>45</v>
      </c>
      <c r="C29" s="26" t="s">
        <v>46</v>
      </c>
      <c r="D29" s="12">
        <f t="shared" si="0"/>
        <v>30634</v>
      </c>
      <c r="E29" s="12">
        <f t="shared" si="1"/>
        <v>11757</v>
      </c>
      <c r="F29" s="13">
        <f t="shared" si="2"/>
        <v>38.37892537703206</v>
      </c>
      <c r="G29" s="14">
        <v>11378</v>
      </c>
      <c r="H29" s="14">
        <v>379</v>
      </c>
      <c r="I29" s="12">
        <f t="shared" si="3"/>
        <v>18877</v>
      </c>
      <c r="J29" s="13">
        <f t="shared" si="4"/>
        <v>61.62107462296794</v>
      </c>
      <c r="K29" s="14">
        <v>0</v>
      </c>
      <c r="L29" s="13">
        <f t="shared" si="5"/>
        <v>0</v>
      </c>
      <c r="M29" s="14">
        <v>0</v>
      </c>
      <c r="N29" s="13">
        <f t="shared" si="6"/>
        <v>0</v>
      </c>
      <c r="O29" s="14">
        <v>18877</v>
      </c>
      <c r="P29" s="14">
        <v>4215</v>
      </c>
      <c r="Q29" s="13">
        <f t="shared" si="7"/>
        <v>61.62107462296794</v>
      </c>
      <c r="R29" s="15" t="s">
        <v>208</v>
      </c>
      <c r="S29" s="15" t="s">
        <v>209</v>
      </c>
      <c r="T29" s="15" t="s">
        <v>209</v>
      </c>
      <c r="U29" s="15" t="s">
        <v>209</v>
      </c>
    </row>
    <row r="30" spans="1:21" ht="13.5">
      <c r="A30" s="25" t="s">
        <v>0</v>
      </c>
      <c r="B30" s="25" t="s">
        <v>47</v>
      </c>
      <c r="C30" s="26" t="s">
        <v>48</v>
      </c>
      <c r="D30" s="12">
        <f t="shared" si="0"/>
        <v>102761</v>
      </c>
      <c r="E30" s="12">
        <f t="shared" si="1"/>
        <v>7911</v>
      </c>
      <c r="F30" s="13">
        <f t="shared" si="2"/>
        <v>7.69844590846722</v>
      </c>
      <c r="G30" s="14">
        <v>7911</v>
      </c>
      <c r="H30" s="14">
        <v>0</v>
      </c>
      <c r="I30" s="12">
        <f t="shared" si="3"/>
        <v>94850</v>
      </c>
      <c r="J30" s="13">
        <f t="shared" si="4"/>
        <v>92.30155409153278</v>
      </c>
      <c r="K30" s="14">
        <v>35581</v>
      </c>
      <c r="L30" s="13">
        <f t="shared" si="5"/>
        <v>34.62500364924436</v>
      </c>
      <c r="M30" s="14">
        <v>0</v>
      </c>
      <c r="N30" s="13">
        <f t="shared" si="6"/>
        <v>0</v>
      </c>
      <c r="O30" s="14">
        <v>59269</v>
      </c>
      <c r="P30" s="14">
        <v>16772</v>
      </c>
      <c r="Q30" s="13">
        <f t="shared" si="7"/>
        <v>57.67655044228842</v>
      </c>
      <c r="R30" s="15" t="s">
        <v>209</v>
      </c>
      <c r="S30" s="15" t="s">
        <v>209</v>
      </c>
      <c r="T30" s="15" t="s">
        <v>208</v>
      </c>
      <c r="U30" s="15" t="s">
        <v>209</v>
      </c>
    </row>
    <row r="31" spans="1:21" ht="13.5">
      <c r="A31" s="25" t="s">
        <v>0</v>
      </c>
      <c r="B31" s="25" t="s">
        <v>49</v>
      </c>
      <c r="C31" s="26" t="s">
        <v>50</v>
      </c>
      <c r="D31" s="12">
        <f t="shared" si="0"/>
        <v>93367</v>
      </c>
      <c r="E31" s="12">
        <f t="shared" si="1"/>
        <v>6956</v>
      </c>
      <c r="F31" s="13">
        <f t="shared" si="2"/>
        <v>7.450169760193645</v>
      </c>
      <c r="G31" s="14">
        <v>6956</v>
      </c>
      <c r="H31" s="14">
        <v>0</v>
      </c>
      <c r="I31" s="12">
        <f t="shared" si="3"/>
        <v>86411</v>
      </c>
      <c r="J31" s="13">
        <f t="shared" si="4"/>
        <v>92.54983023980635</v>
      </c>
      <c r="K31" s="14">
        <v>32918</v>
      </c>
      <c r="L31" s="13">
        <f t="shared" si="5"/>
        <v>35.25656816648281</v>
      </c>
      <c r="M31" s="14">
        <v>0</v>
      </c>
      <c r="N31" s="13">
        <f t="shared" si="6"/>
        <v>0</v>
      </c>
      <c r="O31" s="14">
        <v>53493</v>
      </c>
      <c r="P31" s="14">
        <v>9257</v>
      </c>
      <c r="Q31" s="13">
        <f t="shared" si="7"/>
        <v>57.29326207332355</v>
      </c>
      <c r="R31" s="15" t="s">
        <v>208</v>
      </c>
      <c r="S31" s="15" t="s">
        <v>209</v>
      </c>
      <c r="T31" s="15" t="s">
        <v>209</v>
      </c>
      <c r="U31" s="15" t="s">
        <v>209</v>
      </c>
    </row>
    <row r="32" spans="1:21" ht="13.5">
      <c r="A32" s="25" t="s">
        <v>0</v>
      </c>
      <c r="B32" s="25" t="s">
        <v>51</v>
      </c>
      <c r="C32" s="26" t="s">
        <v>52</v>
      </c>
      <c r="D32" s="12">
        <f t="shared" si="0"/>
        <v>54219</v>
      </c>
      <c r="E32" s="12">
        <f t="shared" si="1"/>
        <v>19953</v>
      </c>
      <c r="F32" s="13">
        <f t="shared" si="2"/>
        <v>36.80075250373485</v>
      </c>
      <c r="G32" s="14">
        <v>18955</v>
      </c>
      <c r="H32" s="14">
        <v>998</v>
      </c>
      <c r="I32" s="12">
        <f t="shared" si="3"/>
        <v>34266</v>
      </c>
      <c r="J32" s="13">
        <f t="shared" si="4"/>
        <v>63.199247496265144</v>
      </c>
      <c r="K32" s="14">
        <v>4661</v>
      </c>
      <c r="L32" s="13">
        <f t="shared" si="5"/>
        <v>8.59661742193696</v>
      </c>
      <c r="M32" s="14">
        <v>0</v>
      </c>
      <c r="N32" s="13">
        <f t="shared" si="6"/>
        <v>0</v>
      </c>
      <c r="O32" s="14">
        <v>29605</v>
      </c>
      <c r="P32" s="14">
        <v>2360</v>
      </c>
      <c r="Q32" s="13">
        <f t="shared" si="7"/>
        <v>54.60263007432818</v>
      </c>
      <c r="R32" s="15" t="s">
        <v>208</v>
      </c>
      <c r="S32" s="15" t="s">
        <v>209</v>
      </c>
      <c r="T32" s="15" t="s">
        <v>209</v>
      </c>
      <c r="U32" s="15" t="s">
        <v>209</v>
      </c>
    </row>
    <row r="33" spans="1:21" ht="13.5">
      <c r="A33" s="25" t="s">
        <v>0</v>
      </c>
      <c r="B33" s="25" t="s">
        <v>53</v>
      </c>
      <c r="C33" s="26" t="s">
        <v>54</v>
      </c>
      <c r="D33" s="12">
        <f t="shared" si="0"/>
        <v>129316</v>
      </c>
      <c r="E33" s="12">
        <f t="shared" si="1"/>
        <v>1153</v>
      </c>
      <c r="F33" s="13">
        <f t="shared" si="2"/>
        <v>0.8916143400661944</v>
      </c>
      <c r="G33" s="14">
        <v>1153</v>
      </c>
      <c r="H33" s="14">
        <v>0</v>
      </c>
      <c r="I33" s="12">
        <f t="shared" si="3"/>
        <v>128163</v>
      </c>
      <c r="J33" s="13">
        <f t="shared" si="4"/>
        <v>99.1083856599338</v>
      </c>
      <c r="K33" s="14">
        <v>108187</v>
      </c>
      <c r="L33" s="13">
        <f t="shared" si="5"/>
        <v>83.66095456092053</v>
      </c>
      <c r="M33" s="14">
        <v>0</v>
      </c>
      <c r="N33" s="13">
        <f t="shared" si="6"/>
        <v>0</v>
      </c>
      <c r="O33" s="14">
        <v>19976</v>
      </c>
      <c r="P33" s="14">
        <v>1950</v>
      </c>
      <c r="Q33" s="13">
        <f t="shared" si="7"/>
        <v>15.44743109901327</v>
      </c>
      <c r="R33" s="15" t="s">
        <v>209</v>
      </c>
      <c r="S33" s="15" t="s">
        <v>209</v>
      </c>
      <c r="T33" s="15" t="s">
        <v>208</v>
      </c>
      <c r="U33" s="15" t="s">
        <v>209</v>
      </c>
    </row>
    <row r="34" spans="1:21" ht="13.5">
      <c r="A34" s="25" t="s">
        <v>0</v>
      </c>
      <c r="B34" s="25" t="s">
        <v>55</v>
      </c>
      <c r="C34" s="26" t="s">
        <v>56</v>
      </c>
      <c r="D34" s="12">
        <f t="shared" si="0"/>
        <v>83788</v>
      </c>
      <c r="E34" s="12">
        <f t="shared" si="1"/>
        <v>6557</v>
      </c>
      <c r="F34" s="13">
        <f t="shared" si="2"/>
        <v>7.825702964625006</v>
      </c>
      <c r="G34" s="14">
        <v>6557</v>
      </c>
      <c r="H34" s="14">
        <v>0</v>
      </c>
      <c r="I34" s="12">
        <f t="shared" si="3"/>
        <v>77231</v>
      </c>
      <c r="J34" s="13">
        <f t="shared" si="4"/>
        <v>92.17429703537499</v>
      </c>
      <c r="K34" s="14">
        <v>62181</v>
      </c>
      <c r="L34" s="13">
        <f t="shared" si="5"/>
        <v>74.21229770372845</v>
      </c>
      <c r="M34" s="14">
        <v>0</v>
      </c>
      <c r="N34" s="13">
        <f t="shared" si="6"/>
        <v>0</v>
      </c>
      <c r="O34" s="14">
        <v>15050</v>
      </c>
      <c r="P34" s="14">
        <v>1075</v>
      </c>
      <c r="Q34" s="13">
        <f t="shared" si="7"/>
        <v>17.961999331646535</v>
      </c>
      <c r="R34" s="15" t="s">
        <v>208</v>
      </c>
      <c r="S34" s="15" t="s">
        <v>209</v>
      </c>
      <c r="T34" s="15" t="s">
        <v>209</v>
      </c>
      <c r="U34" s="15" t="s">
        <v>209</v>
      </c>
    </row>
    <row r="35" spans="1:21" ht="13.5">
      <c r="A35" s="25" t="s">
        <v>0</v>
      </c>
      <c r="B35" s="25" t="s">
        <v>57</v>
      </c>
      <c r="C35" s="26" t="s">
        <v>58</v>
      </c>
      <c r="D35" s="12">
        <f t="shared" si="0"/>
        <v>59516</v>
      </c>
      <c r="E35" s="12">
        <f t="shared" si="1"/>
        <v>7073</v>
      </c>
      <c r="F35" s="13">
        <f t="shared" si="2"/>
        <v>11.88419920693595</v>
      </c>
      <c r="G35" s="14">
        <v>7073</v>
      </c>
      <c r="H35" s="14">
        <v>0</v>
      </c>
      <c r="I35" s="12">
        <f t="shared" si="3"/>
        <v>52443</v>
      </c>
      <c r="J35" s="13">
        <f t="shared" si="4"/>
        <v>88.11580079306405</v>
      </c>
      <c r="K35" s="14">
        <v>34535</v>
      </c>
      <c r="L35" s="13">
        <f t="shared" si="5"/>
        <v>58.02641306539418</v>
      </c>
      <c r="M35" s="14">
        <v>0</v>
      </c>
      <c r="N35" s="13">
        <f t="shared" si="6"/>
        <v>0</v>
      </c>
      <c r="O35" s="14">
        <v>17908</v>
      </c>
      <c r="P35" s="14">
        <v>7401</v>
      </c>
      <c r="Q35" s="13">
        <f t="shared" si="7"/>
        <v>30.08938772766987</v>
      </c>
      <c r="R35" s="15" t="s">
        <v>208</v>
      </c>
      <c r="S35" s="15" t="s">
        <v>209</v>
      </c>
      <c r="T35" s="15" t="s">
        <v>209</v>
      </c>
      <c r="U35" s="15" t="s">
        <v>209</v>
      </c>
    </row>
    <row r="36" spans="1:21" ht="13.5">
      <c r="A36" s="25" t="s">
        <v>0</v>
      </c>
      <c r="B36" s="25" t="s">
        <v>59</v>
      </c>
      <c r="C36" s="26" t="s">
        <v>60</v>
      </c>
      <c r="D36" s="12">
        <f t="shared" si="0"/>
        <v>74065</v>
      </c>
      <c r="E36" s="12">
        <f t="shared" si="1"/>
        <v>14125</v>
      </c>
      <c r="F36" s="13">
        <f t="shared" si="2"/>
        <v>19.071086208060485</v>
      </c>
      <c r="G36" s="14">
        <v>14125</v>
      </c>
      <c r="H36" s="14">
        <v>0</v>
      </c>
      <c r="I36" s="12">
        <f t="shared" si="3"/>
        <v>59940</v>
      </c>
      <c r="J36" s="13">
        <f t="shared" si="4"/>
        <v>80.92891379193952</v>
      </c>
      <c r="K36" s="14">
        <v>15084</v>
      </c>
      <c r="L36" s="13">
        <f t="shared" si="5"/>
        <v>20.36589482211571</v>
      </c>
      <c r="M36" s="14">
        <v>0</v>
      </c>
      <c r="N36" s="13">
        <f t="shared" si="6"/>
        <v>0</v>
      </c>
      <c r="O36" s="14">
        <v>44856</v>
      </c>
      <c r="P36" s="14">
        <v>25575</v>
      </c>
      <c r="Q36" s="13">
        <f t="shared" si="7"/>
        <v>60.5630189698238</v>
      </c>
      <c r="R36" s="15" t="s">
        <v>208</v>
      </c>
      <c r="S36" s="15" t="s">
        <v>209</v>
      </c>
      <c r="T36" s="15" t="s">
        <v>209</v>
      </c>
      <c r="U36" s="15" t="s">
        <v>209</v>
      </c>
    </row>
    <row r="37" spans="1:21" ht="13.5">
      <c r="A37" s="25" t="s">
        <v>0</v>
      </c>
      <c r="B37" s="25" t="s">
        <v>61</v>
      </c>
      <c r="C37" s="26" t="s">
        <v>62</v>
      </c>
      <c r="D37" s="12">
        <f t="shared" si="0"/>
        <v>61438</v>
      </c>
      <c r="E37" s="12">
        <f t="shared" si="1"/>
        <v>2275</v>
      </c>
      <c r="F37" s="13">
        <f t="shared" si="2"/>
        <v>3.702920016927634</v>
      </c>
      <c r="G37" s="14">
        <v>2275</v>
      </c>
      <c r="H37" s="14">
        <v>0</v>
      </c>
      <c r="I37" s="12">
        <f t="shared" si="3"/>
        <v>59163</v>
      </c>
      <c r="J37" s="13">
        <f t="shared" si="4"/>
        <v>96.29707998307236</v>
      </c>
      <c r="K37" s="14">
        <v>50415</v>
      </c>
      <c r="L37" s="13">
        <f t="shared" si="5"/>
        <v>82.05833523226667</v>
      </c>
      <c r="M37" s="14">
        <v>0</v>
      </c>
      <c r="N37" s="13">
        <f t="shared" si="6"/>
        <v>0</v>
      </c>
      <c r="O37" s="14">
        <v>8748</v>
      </c>
      <c r="P37" s="14">
        <v>2742</v>
      </c>
      <c r="Q37" s="13">
        <f t="shared" si="7"/>
        <v>14.23874475080569</v>
      </c>
      <c r="R37" s="15" t="s">
        <v>208</v>
      </c>
      <c r="S37" s="15" t="s">
        <v>209</v>
      </c>
      <c r="T37" s="15" t="s">
        <v>209</v>
      </c>
      <c r="U37" s="15" t="s">
        <v>209</v>
      </c>
    </row>
    <row r="38" spans="1:21" ht="13.5">
      <c r="A38" s="25" t="s">
        <v>0</v>
      </c>
      <c r="B38" s="25" t="s">
        <v>63</v>
      </c>
      <c r="C38" s="26" t="s">
        <v>64</v>
      </c>
      <c r="D38" s="12">
        <f t="shared" si="0"/>
        <v>31768</v>
      </c>
      <c r="E38" s="12">
        <f t="shared" si="1"/>
        <v>11470</v>
      </c>
      <c r="F38" s="13">
        <f t="shared" si="2"/>
        <v>36.10551498363132</v>
      </c>
      <c r="G38" s="14">
        <v>11470</v>
      </c>
      <c r="H38" s="14">
        <v>0</v>
      </c>
      <c r="I38" s="12">
        <f t="shared" si="3"/>
        <v>20298</v>
      </c>
      <c r="J38" s="13">
        <f t="shared" si="4"/>
        <v>63.89448501636868</v>
      </c>
      <c r="K38" s="14">
        <v>6317</v>
      </c>
      <c r="L38" s="13">
        <f t="shared" si="5"/>
        <v>19.884789725509947</v>
      </c>
      <c r="M38" s="14">
        <v>0</v>
      </c>
      <c r="N38" s="13">
        <f t="shared" si="6"/>
        <v>0</v>
      </c>
      <c r="O38" s="14">
        <v>13981</v>
      </c>
      <c r="P38" s="14">
        <v>1151</v>
      </c>
      <c r="Q38" s="13">
        <f t="shared" si="7"/>
        <v>44.00969529085872</v>
      </c>
      <c r="R38" s="15" t="s">
        <v>208</v>
      </c>
      <c r="S38" s="15" t="s">
        <v>209</v>
      </c>
      <c r="T38" s="15" t="s">
        <v>209</v>
      </c>
      <c r="U38" s="15" t="s">
        <v>209</v>
      </c>
    </row>
    <row r="39" spans="1:21" ht="13.5">
      <c r="A39" s="25" t="s">
        <v>0</v>
      </c>
      <c r="B39" s="25" t="s">
        <v>65</v>
      </c>
      <c r="C39" s="26" t="s">
        <v>66</v>
      </c>
      <c r="D39" s="12">
        <f t="shared" si="0"/>
        <v>45975</v>
      </c>
      <c r="E39" s="12">
        <f t="shared" si="1"/>
        <v>2892</v>
      </c>
      <c r="F39" s="13">
        <f t="shared" si="2"/>
        <v>6.290375203915172</v>
      </c>
      <c r="G39" s="14">
        <v>2892</v>
      </c>
      <c r="H39" s="14">
        <v>0</v>
      </c>
      <c r="I39" s="12">
        <f t="shared" si="3"/>
        <v>43083</v>
      </c>
      <c r="J39" s="13">
        <f t="shared" si="4"/>
        <v>93.70962479608484</v>
      </c>
      <c r="K39" s="14">
        <v>30698</v>
      </c>
      <c r="L39" s="13">
        <f t="shared" si="5"/>
        <v>66.7710712343665</v>
      </c>
      <c r="M39" s="14">
        <v>0</v>
      </c>
      <c r="N39" s="13">
        <f t="shared" si="6"/>
        <v>0</v>
      </c>
      <c r="O39" s="14">
        <v>12385</v>
      </c>
      <c r="P39" s="14">
        <v>5429</v>
      </c>
      <c r="Q39" s="13">
        <f t="shared" si="7"/>
        <v>26.938553561718326</v>
      </c>
      <c r="R39" s="15" t="s">
        <v>209</v>
      </c>
      <c r="S39" s="15" t="s">
        <v>209</v>
      </c>
      <c r="T39" s="15" t="s">
        <v>208</v>
      </c>
      <c r="U39" s="15" t="s">
        <v>209</v>
      </c>
    </row>
    <row r="40" spans="1:21" ht="13.5">
      <c r="A40" s="25" t="s">
        <v>0</v>
      </c>
      <c r="B40" s="25" t="s">
        <v>67</v>
      </c>
      <c r="C40" s="26" t="s">
        <v>68</v>
      </c>
      <c r="D40" s="12">
        <f t="shared" si="0"/>
        <v>20120</v>
      </c>
      <c r="E40" s="12">
        <f t="shared" si="1"/>
        <v>1756</v>
      </c>
      <c r="F40" s="13">
        <f t="shared" si="2"/>
        <v>8.727634194831015</v>
      </c>
      <c r="G40" s="14">
        <v>1756</v>
      </c>
      <c r="H40" s="14">
        <v>0</v>
      </c>
      <c r="I40" s="12">
        <f t="shared" si="3"/>
        <v>18364</v>
      </c>
      <c r="J40" s="13">
        <f t="shared" si="4"/>
        <v>91.27236580516899</v>
      </c>
      <c r="K40" s="14">
        <v>17082</v>
      </c>
      <c r="L40" s="13">
        <f t="shared" si="5"/>
        <v>84.90059642147118</v>
      </c>
      <c r="M40" s="14">
        <v>0</v>
      </c>
      <c r="N40" s="13">
        <f t="shared" si="6"/>
        <v>0</v>
      </c>
      <c r="O40" s="14">
        <v>1282</v>
      </c>
      <c r="P40" s="14">
        <v>484</v>
      </c>
      <c r="Q40" s="13">
        <f t="shared" si="7"/>
        <v>6.3717693836978135</v>
      </c>
      <c r="R40" s="15" t="s">
        <v>208</v>
      </c>
      <c r="S40" s="15" t="s">
        <v>209</v>
      </c>
      <c r="T40" s="15" t="s">
        <v>209</v>
      </c>
      <c r="U40" s="15" t="s">
        <v>209</v>
      </c>
    </row>
    <row r="41" spans="1:21" ht="13.5">
      <c r="A41" s="25" t="s">
        <v>0</v>
      </c>
      <c r="B41" s="25" t="s">
        <v>69</v>
      </c>
      <c r="C41" s="26" t="s">
        <v>70</v>
      </c>
      <c r="D41" s="12">
        <f t="shared" si="0"/>
        <v>49151</v>
      </c>
      <c r="E41" s="12">
        <f t="shared" si="1"/>
        <v>8973</v>
      </c>
      <c r="F41" s="13">
        <f t="shared" si="2"/>
        <v>18.255986653374297</v>
      </c>
      <c r="G41" s="14">
        <v>8973</v>
      </c>
      <c r="H41" s="14">
        <v>0</v>
      </c>
      <c r="I41" s="12">
        <f t="shared" si="3"/>
        <v>40178</v>
      </c>
      <c r="J41" s="13">
        <f t="shared" si="4"/>
        <v>81.74401334662569</v>
      </c>
      <c r="K41" s="14">
        <v>16532</v>
      </c>
      <c r="L41" s="13">
        <f t="shared" si="5"/>
        <v>33.63512441252467</v>
      </c>
      <c r="M41" s="14">
        <v>0</v>
      </c>
      <c r="N41" s="13">
        <f t="shared" si="6"/>
        <v>0</v>
      </c>
      <c r="O41" s="14">
        <v>23646</v>
      </c>
      <c r="P41" s="14">
        <v>16415</v>
      </c>
      <c r="Q41" s="13">
        <f t="shared" si="7"/>
        <v>48.10888893410103</v>
      </c>
      <c r="R41" s="15" t="s">
        <v>208</v>
      </c>
      <c r="S41" s="15" t="s">
        <v>209</v>
      </c>
      <c r="T41" s="15" t="s">
        <v>209</v>
      </c>
      <c r="U41" s="15" t="s">
        <v>209</v>
      </c>
    </row>
    <row r="42" spans="1:21" ht="13.5">
      <c r="A42" s="25" t="s">
        <v>0</v>
      </c>
      <c r="B42" s="25" t="s">
        <v>71</v>
      </c>
      <c r="C42" s="26" t="s">
        <v>72</v>
      </c>
      <c r="D42" s="12">
        <f t="shared" si="0"/>
        <v>10950</v>
      </c>
      <c r="E42" s="12">
        <f t="shared" si="1"/>
        <v>2074</v>
      </c>
      <c r="F42" s="13">
        <f t="shared" si="2"/>
        <v>18.940639269406393</v>
      </c>
      <c r="G42" s="14">
        <v>1644</v>
      </c>
      <c r="H42" s="14">
        <v>430</v>
      </c>
      <c r="I42" s="12">
        <f t="shared" si="3"/>
        <v>8876</v>
      </c>
      <c r="J42" s="13">
        <f t="shared" si="4"/>
        <v>81.05936073059361</v>
      </c>
      <c r="K42" s="14">
        <v>4022</v>
      </c>
      <c r="L42" s="13">
        <f t="shared" si="5"/>
        <v>36.730593607305934</v>
      </c>
      <c r="M42" s="14">
        <v>0</v>
      </c>
      <c r="N42" s="13">
        <f t="shared" si="6"/>
        <v>0</v>
      </c>
      <c r="O42" s="14">
        <v>4854</v>
      </c>
      <c r="P42" s="14">
        <v>2759</v>
      </c>
      <c r="Q42" s="13">
        <f t="shared" si="7"/>
        <v>44.32876712328767</v>
      </c>
      <c r="R42" s="15" t="s">
        <v>208</v>
      </c>
      <c r="S42" s="15" t="s">
        <v>209</v>
      </c>
      <c r="T42" s="15" t="s">
        <v>209</v>
      </c>
      <c r="U42" s="15" t="s">
        <v>209</v>
      </c>
    </row>
    <row r="43" spans="1:21" ht="13.5">
      <c r="A43" s="25" t="s">
        <v>0</v>
      </c>
      <c r="B43" s="25" t="s">
        <v>73</v>
      </c>
      <c r="C43" s="26" t="s">
        <v>74</v>
      </c>
      <c r="D43" s="12">
        <f t="shared" si="0"/>
        <v>50587</v>
      </c>
      <c r="E43" s="12">
        <f t="shared" si="1"/>
        <v>3906</v>
      </c>
      <c r="F43" s="13">
        <f t="shared" si="2"/>
        <v>7.721351335323304</v>
      </c>
      <c r="G43" s="14">
        <v>3906</v>
      </c>
      <c r="H43" s="14">
        <v>0</v>
      </c>
      <c r="I43" s="12">
        <f t="shared" si="3"/>
        <v>46681</v>
      </c>
      <c r="J43" s="13">
        <f t="shared" si="4"/>
        <v>92.2786486646767</v>
      </c>
      <c r="K43" s="14">
        <v>41903</v>
      </c>
      <c r="L43" s="13">
        <f t="shared" si="5"/>
        <v>82.83353430723308</v>
      </c>
      <c r="M43" s="14">
        <v>0</v>
      </c>
      <c r="N43" s="13">
        <f t="shared" si="6"/>
        <v>0</v>
      </c>
      <c r="O43" s="14">
        <v>4778</v>
      </c>
      <c r="P43" s="14">
        <v>2302</v>
      </c>
      <c r="Q43" s="13">
        <f t="shared" si="7"/>
        <v>9.445114357443613</v>
      </c>
      <c r="R43" s="15" t="s">
        <v>209</v>
      </c>
      <c r="S43" s="15" t="s">
        <v>209</v>
      </c>
      <c r="T43" s="15" t="s">
        <v>208</v>
      </c>
      <c r="U43" s="15" t="s">
        <v>209</v>
      </c>
    </row>
    <row r="44" spans="1:21" ht="13.5">
      <c r="A44" s="25" t="s">
        <v>0</v>
      </c>
      <c r="B44" s="25" t="s">
        <v>75</v>
      </c>
      <c r="C44" s="26" t="s">
        <v>76</v>
      </c>
      <c r="D44" s="12">
        <f t="shared" si="0"/>
        <v>8303</v>
      </c>
      <c r="E44" s="12">
        <f t="shared" si="1"/>
        <v>1009</v>
      </c>
      <c r="F44" s="13">
        <f t="shared" si="2"/>
        <v>12.15223413224136</v>
      </c>
      <c r="G44" s="14">
        <v>982</v>
      </c>
      <c r="H44" s="14">
        <v>27</v>
      </c>
      <c r="I44" s="12">
        <f t="shared" si="3"/>
        <v>7294</v>
      </c>
      <c r="J44" s="13">
        <f t="shared" si="4"/>
        <v>87.84776586775864</v>
      </c>
      <c r="K44" s="14">
        <v>3866</v>
      </c>
      <c r="L44" s="13">
        <f t="shared" si="5"/>
        <v>46.56148380103577</v>
      </c>
      <c r="M44" s="14">
        <v>0</v>
      </c>
      <c r="N44" s="13">
        <f t="shared" si="6"/>
        <v>0</v>
      </c>
      <c r="O44" s="14">
        <v>3428</v>
      </c>
      <c r="P44" s="14">
        <v>1577</v>
      </c>
      <c r="Q44" s="13">
        <f t="shared" si="7"/>
        <v>41.286282066722876</v>
      </c>
      <c r="R44" s="15" t="s">
        <v>208</v>
      </c>
      <c r="S44" s="15" t="s">
        <v>209</v>
      </c>
      <c r="T44" s="15" t="s">
        <v>209</v>
      </c>
      <c r="U44" s="15" t="s">
        <v>209</v>
      </c>
    </row>
    <row r="45" spans="1:21" ht="13.5">
      <c r="A45" s="25" t="s">
        <v>0</v>
      </c>
      <c r="B45" s="25" t="s">
        <v>77</v>
      </c>
      <c r="C45" s="26" t="s">
        <v>78</v>
      </c>
      <c r="D45" s="12">
        <f t="shared" si="0"/>
        <v>25909</v>
      </c>
      <c r="E45" s="12">
        <f t="shared" si="1"/>
        <v>3916</v>
      </c>
      <c r="F45" s="13">
        <f t="shared" si="2"/>
        <v>15.11443899803157</v>
      </c>
      <c r="G45" s="14">
        <v>3916</v>
      </c>
      <c r="H45" s="14">
        <v>0</v>
      </c>
      <c r="I45" s="12">
        <f t="shared" si="3"/>
        <v>21993</v>
      </c>
      <c r="J45" s="13">
        <f t="shared" si="4"/>
        <v>84.88556100196843</v>
      </c>
      <c r="K45" s="14">
        <v>19904</v>
      </c>
      <c r="L45" s="13">
        <f t="shared" si="5"/>
        <v>76.82272569377436</v>
      </c>
      <c r="M45" s="14">
        <v>0</v>
      </c>
      <c r="N45" s="13">
        <f t="shared" si="6"/>
        <v>0</v>
      </c>
      <c r="O45" s="14">
        <v>2089</v>
      </c>
      <c r="P45" s="14">
        <v>761</v>
      </c>
      <c r="Q45" s="13">
        <f t="shared" si="7"/>
        <v>8.062835308194064</v>
      </c>
      <c r="R45" s="15" t="s">
        <v>208</v>
      </c>
      <c r="S45" s="15" t="s">
        <v>209</v>
      </c>
      <c r="T45" s="15" t="s">
        <v>209</v>
      </c>
      <c r="U45" s="15" t="s">
        <v>209</v>
      </c>
    </row>
    <row r="46" spans="1:21" ht="13.5">
      <c r="A46" s="25" t="s">
        <v>0</v>
      </c>
      <c r="B46" s="25" t="s">
        <v>79</v>
      </c>
      <c r="C46" s="26" t="s">
        <v>80</v>
      </c>
      <c r="D46" s="12">
        <f t="shared" si="0"/>
        <v>8220</v>
      </c>
      <c r="E46" s="12">
        <f t="shared" si="1"/>
        <v>2770</v>
      </c>
      <c r="F46" s="13">
        <f t="shared" si="2"/>
        <v>33.69829683698297</v>
      </c>
      <c r="G46" s="14">
        <v>2770</v>
      </c>
      <c r="H46" s="14">
        <v>0</v>
      </c>
      <c r="I46" s="12">
        <f t="shared" si="3"/>
        <v>5450</v>
      </c>
      <c r="J46" s="13">
        <f t="shared" si="4"/>
        <v>66.30170316301704</v>
      </c>
      <c r="K46" s="14">
        <v>0</v>
      </c>
      <c r="L46" s="13">
        <f t="shared" si="5"/>
        <v>0</v>
      </c>
      <c r="M46" s="14">
        <v>0</v>
      </c>
      <c r="N46" s="13">
        <f t="shared" si="6"/>
        <v>0</v>
      </c>
      <c r="O46" s="14">
        <v>5450</v>
      </c>
      <c r="P46" s="14">
        <v>3031</v>
      </c>
      <c r="Q46" s="13">
        <f t="shared" si="7"/>
        <v>66.30170316301704</v>
      </c>
      <c r="R46" s="15" t="s">
        <v>208</v>
      </c>
      <c r="S46" s="15" t="s">
        <v>209</v>
      </c>
      <c r="T46" s="15" t="s">
        <v>209</v>
      </c>
      <c r="U46" s="15" t="s">
        <v>209</v>
      </c>
    </row>
    <row r="47" spans="1:21" ht="13.5">
      <c r="A47" s="25" t="s">
        <v>0</v>
      </c>
      <c r="B47" s="25" t="s">
        <v>81</v>
      </c>
      <c r="C47" s="26" t="s">
        <v>82</v>
      </c>
      <c r="D47" s="12">
        <f t="shared" si="0"/>
        <v>6795</v>
      </c>
      <c r="E47" s="12">
        <f t="shared" si="1"/>
        <v>613</v>
      </c>
      <c r="F47" s="13">
        <f t="shared" si="2"/>
        <v>9.021339220014717</v>
      </c>
      <c r="G47" s="14">
        <v>613</v>
      </c>
      <c r="H47" s="14">
        <v>0</v>
      </c>
      <c r="I47" s="12">
        <f t="shared" si="3"/>
        <v>6182</v>
      </c>
      <c r="J47" s="13">
        <f t="shared" si="4"/>
        <v>90.97866077998529</v>
      </c>
      <c r="K47" s="14">
        <v>0</v>
      </c>
      <c r="L47" s="13">
        <f t="shared" si="5"/>
        <v>0</v>
      </c>
      <c r="M47" s="14">
        <v>0</v>
      </c>
      <c r="N47" s="13">
        <f t="shared" si="6"/>
        <v>0</v>
      </c>
      <c r="O47" s="14">
        <v>6182</v>
      </c>
      <c r="P47" s="14">
        <v>1866</v>
      </c>
      <c r="Q47" s="13">
        <f t="shared" si="7"/>
        <v>90.97866077998529</v>
      </c>
      <c r="R47" s="15" t="s">
        <v>208</v>
      </c>
      <c r="S47" s="15" t="s">
        <v>209</v>
      </c>
      <c r="T47" s="15" t="s">
        <v>209</v>
      </c>
      <c r="U47" s="15" t="s">
        <v>209</v>
      </c>
    </row>
    <row r="48" spans="1:21" ht="13.5">
      <c r="A48" s="25" t="s">
        <v>0</v>
      </c>
      <c r="B48" s="25" t="s">
        <v>83</v>
      </c>
      <c r="C48" s="26" t="s">
        <v>84</v>
      </c>
      <c r="D48" s="12">
        <f t="shared" si="0"/>
        <v>12881</v>
      </c>
      <c r="E48" s="12">
        <f t="shared" si="1"/>
        <v>1626</v>
      </c>
      <c r="F48" s="13">
        <f t="shared" si="2"/>
        <v>12.62324353699247</v>
      </c>
      <c r="G48" s="14">
        <v>1626</v>
      </c>
      <c r="H48" s="14">
        <v>0</v>
      </c>
      <c r="I48" s="12">
        <f t="shared" si="3"/>
        <v>11255</v>
      </c>
      <c r="J48" s="13">
        <f t="shared" si="4"/>
        <v>87.37675646300754</v>
      </c>
      <c r="K48" s="14">
        <v>0</v>
      </c>
      <c r="L48" s="13">
        <f t="shared" si="5"/>
        <v>0</v>
      </c>
      <c r="M48" s="14">
        <v>0</v>
      </c>
      <c r="N48" s="13">
        <f t="shared" si="6"/>
        <v>0</v>
      </c>
      <c r="O48" s="14">
        <v>11255</v>
      </c>
      <c r="P48" s="14">
        <v>4597</v>
      </c>
      <c r="Q48" s="13">
        <f t="shared" si="7"/>
        <v>87.37675646300754</v>
      </c>
      <c r="R48" s="15" t="s">
        <v>208</v>
      </c>
      <c r="S48" s="15" t="s">
        <v>209</v>
      </c>
      <c r="T48" s="15" t="s">
        <v>209</v>
      </c>
      <c r="U48" s="15" t="s">
        <v>209</v>
      </c>
    </row>
    <row r="49" spans="1:21" ht="13.5">
      <c r="A49" s="25" t="s">
        <v>0</v>
      </c>
      <c r="B49" s="25" t="s">
        <v>85</v>
      </c>
      <c r="C49" s="26" t="s">
        <v>86</v>
      </c>
      <c r="D49" s="12">
        <f t="shared" si="0"/>
        <v>26450</v>
      </c>
      <c r="E49" s="12">
        <f t="shared" si="1"/>
        <v>6055</v>
      </c>
      <c r="F49" s="13">
        <f t="shared" si="2"/>
        <v>22.892249527410208</v>
      </c>
      <c r="G49" s="14">
        <v>4355</v>
      </c>
      <c r="H49" s="14">
        <v>1700</v>
      </c>
      <c r="I49" s="12">
        <f t="shared" si="3"/>
        <v>20395</v>
      </c>
      <c r="J49" s="13">
        <f t="shared" si="4"/>
        <v>77.10775047258979</v>
      </c>
      <c r="K49" s="14">
        <v>4933</v>
      </c>
      <c r="L49" s="13">
        <f t="shared" si="5"/>
        <v>18.650283553875234</v>
      </c>
      <c r="M49" s="14">
        <v>0</v>
      </c>
      <c r="N49" s="13">
        <f t="shared" si="6"/>
        <v>0</v>
      </c>
      <c r="O49" s="14">
        <v>15462</v>
      </c>
      <c r="P49" s="14">
        <v>2960</v>
      </c>
      <c r="Q49" s="13">
        <f t="shared" si="7"/>
        <v>58.45746691871455</v>
      </c>
      <c r="R49" s="15" t="s">
        <v>209</v>
      </c>
      <c r="S49" s="15" t="s">
        <v>209</v>
      </c>
      <c r="T49" s="15" t="s">
        <v>208</v>
      </c>
      <c r="U49" s="15" t="s">
        <v>209</v>
      </c>
    </row>
    <row r="50" spans="1:21" ht="13.5">
      <c r="A50" s="25" t="s">
        <v>0</v>
      </c>
      <c r="B50" s="25" t="s">
        <v>87</v>
      </c>
      <c r="C50" s="26" t="s">
        <v>210</v>
      </c>
      <c r="D50" s="12">
        <f t="shared" si="0"/>
        <v>11623</v>
      </c>
      <c r="E50" s="12">
        <f t="shared" si="1"/>
        <v>4730</v>
      </c>
      <c r="F50" s="13">
        <f t="shared" si="2"/>
        <v>40.695173363159256</v>
      </c>
      <c r="G50" s="14">
        <v>2702</v>
      </c>
      <c r="H50" s="14">
        <v>2028</v>
      </c>
      <c r="I50" s="12">
        <f t="shared" si="3"/>
        <v>6893</v>
      </c>
      <c r="J50" s="13">
        <f t="shared" si="4"/>
        <v>59.304826636840744</v>
      </c>
      <c r="K50" s="14">
        <v>0</v>
      </c>
      <c r="L50" s="13">
        <f t="shared" si="5"/>
        <v>0</v>
      </c>
      <c r="M50" s="14">
        <v>0</v>
      </c>
      <c r="N50" s="13">
        <f t="shared" si="6"/>
        <v>0</v>
      </c>
      <c r="O50" s="14">
        <v>6893</v>
      </c>
      <c r="P50" s="14">
        <v>657</v>
      </c>
      <c r="Q50" s="13">
        <f t="shared" si="7"/>
        <v>59.304826636840744</v>
      </c>
      <c r="R50" s="15" t="s">
        <v>209</v>
      </c>
      <c r="S50" s="15" t="s">
        <v>209</v>
      </c>
      <c r="T50" s="15" t="s">
        <v>208</v>
      </c>
      <c r="U50" s="15" t="s">
        <v>209</v>
      </c>
    </row>
    <row r="51" spans="1:21" ht="13.5">
      <c r="A51" s="25" t="s">
        <v>0</v>
      </c>
      <c r="B51" s="25" t="s">
        <v>88</v>
      </c>
      <c r="C51" s="26" t="s">
        <v>89</v>
      </c>
      <c r="D51" s="12">
        <f t="shared" si="0"/>
        <v>5406</v>
      </c>
      <c r="E51" s="12">
        <f t="shared" si="1"/>
        <v>797</v>
      </c>
      <c r="F51" s="13">
        <f t="shared" si="2"/>
        <v>14.742878283388826</v>
      </c>
      <c r="G51" s="14">
        <v>797</v>
      </c>
      <c r="H51" s="14">
        <v>0</v>
      </c>
      <c r="I51" s="12">
        <f t="shared" si="3"/>
        <v>4609</v>
      </c>
      <c r="J51" s="13">
        <f t="shared" si="4"/>
        <v>85.25712171661117</v>
      </c>
      <c r="K51" s="14">
        <v>0</v>
      </c>
      <c r="L51" s="13">
        <f t="shared" si="5"/>
        <v>0</v>
      </c>
      <c r="M51" s="14">
        <v>0</v>
      </c>
      <c r="N51" s="13">
        <f t="shared" si="6"/>
        <v>0</v>
      </c>
      <c r="O51" s="14">
        <v>4609</v>
      </c>
      <c r="P51" s="14">
        <v>1203</v>
      </c>
      <c r="Q51" s="13">
        <f t="shared" si="7"/>
        <v>85.25712171661117</v>
      </c>
      <c r="R51" s="15" t="s">
        <v>208</v>
      </c>
      <c r="S51" s="15" t="s">
        <v>209</v>
      </c>
      <c r="T51" s="15" t="s">
        <v>209</v>
      </c>
      <c r="U51" s="15" t="s">
        <v>209</v>
      </c>
    </row>
    <row r="52" spans="1:21" ht="13.5">
      <c r="A52" s="25" t="s">
        <v>0</v>
      </c>
      <c r="B52" s="25" t="s">
        <v>90</v>
      </c>
      <c r="C52" s="26" t="s">
        <v>91</v>
      </c>
      <c r="D52" s="12">
        <f t="shared" si="0"/>
        <v>18051</v>
      </c>
      <c r="E52" s="12">
        <f t="shared" si="1"/>
        <v>5741</v>
      </c>
      <c r="F52" s="13">
        <f t="shared" si="2"/>
        <v>31.804332169962883</v>
      </c>
      <c r="G52" s="14">
        <v>4151</v>
      </c>
      <c r="H52" s="14">
        <v>1590</v>
      </c>
      <c r="I52" s="12">
        <f t="shared" si="3"/>
        <v>12310</v>
      </c>
      <c r="J52" s="13">
        <f t="shared" si="4"/>
        <v>68.19566783003712</v>
      </c>
      <c r="K52" s="14">
        <v>0</v>
      </c>
      <c r="L52" s="13">
        <f t="shared" si="5"/>
        <v>0</v>
      </c>
      <c r="M52" s="14">
        <v>0</v>
      </c>
      <c r="N52" s="13">
        <f t="shared" si="6"/>
        <v>0</v>
      </c>
      <c r="O52" s="14">
        <v>12310</v>
      </c>
      <c r="P52" s="14">
        <v>3596</v>
      </c>
      <c r="Q52" s="13">
        <f t="shared" si="7"/>
        <v>68.19566783003712</v>
      </c>
      <c r="R52" s="15" t="s">
        <v>208</v>
      </c>
      <c r="S52" s="15" t="s">
        <v>209</v>
      </c>
      <c r="T52" s="15" t="s">
        <v>209</v>
      </c>
      <c r="U52" s="15" t="s">
        <v>209</v>
      </c>
    </row>
    <row r="53" spans="1:21" ht="13.5">
      <c r="A53" s="25" t="s">
        <v>0</v>
      </c>
      <c r="B53" s="25" t="s">
        <v>92</v>
      </c>
      <c r="C53" s="26" t="s">
        <v>93</v>
      </c>
      <c r="D53" s="12">
        <f t="shared" si="0"/>
        <v>8550</v>
      </c>
      <c r="E53" s="12">
        <f t="shared" si="1"/>
        <v>3497</v>
      </c>
      <c r="F53" s="13">
        <f t="shared" si="2"/>
        <v>40.900584795321635</v>
      </c>
      <c r="G53" s="14">
        <v>2234</v>
      </c>
      <c r="H53" s="14">
        <v>1263</v>
      </c>
      <c r="I53" s="12">
        <f t="shared" si="3"/>
        <v>5053</v>
      </c>
      <c r="J53" s="13">
        <f t="shared" si="4"/>
        <v>59.099415204678365</v>
      </c>
      <c r="K53" s="14">
        <v>0</v>
      </c>
      <c r="L53" s="13">
        <f t="shared" si="5"/>
        <v>0</v>
      </c>
      <c r="M53" s="14">
        <v>0</v>
      </c>
      <c r="N53" s="13">
        <f t="shared" si="6"/>
        <v>0</v>
      </c>
      <c r="O53" s="14">
        <v>5053</v>
      </c>
      <c r="P53" s="14">
        <v>1364</v>
      </c>
      <c r="Q53" s="13">
        <f t="shared" si="7"/>
        <v>59.099415204678365</v>
      </c>
      <c r="R53" s="15" t="s">
        <v>208</v>
      </c>
      <c r="S53" s="15" t="s">
        <v>209</v>
      </c>
      <c r="T53" s="15" t="s">
        <v>209</v>
      </c>
      <c r="U53" s="15" t="s">
        <v>209</v>
      </c>
    </row>
    <row r="54" spans="1:21" ht="13.5">
      <c r="A54" s="25" t="s">
        <v>0</v>
      </c>
      <c r="B54" s="25" t="s">
        <v>94</v>
      </c>
      <c r="C54" s="26" t="s">
        <v>95</v>
      </c>
      <c r="D54" s="12">
        <f t="shared" si="0"/>
        <v>17511</v>
      </c>
      <c r="E54" s="12">
        <f t="shared" si="1"/>
        <v>5498</v>
      </c>
      <c r="F54" s="13">
        <f t="shared" si="2"/>
        <v>31.39740734395523</v>
      </c>
      <c r="G54" s="14">
        <v>2962</v>
      </c>
      <c r="H54" s="14">
        <v>2536</v>
      </c>
      <c r="I54" s="12">
        <f t="shared" si="3"/>
        <v>12013</v>
      </c>
      <c r="J54" s="13">
        <f t="shared" si="4"/>
        <v>68.60259265604476</v>
      </c>
      <c r="K54" s="14">
        <v>0</v>
      </c>
      <c r="L54" s="13">
        <f t="shared" si="5"/>
        <v>0</v>
      </c>
      <c r="M54" s="14">
        <v>0</v>
      </c>
      <c r="N54" s="13">
        <f t="shared" si="6"/>
        <v>0</v>
      </c>
      <c r="O54" s="14">
        <v>12013</v>
      </c>
      <c r="P54" s="14">
        <v>2922</v>
      </c>
      <c r="Q54" s="13">
        <f t="shared" si="7"/>
        <v>68.60259265604476</v>
      </c>
      <c r="R54" s="15" t="s">
        <v>209</v>
      </c>
      <c r="S54" s="15" t="s">
        <v>209</v>
      </c>
      <c r="T54" s="15" t="s">
        <v>208</v>
      </c>
      <c r="U54" s="15" t="s">
        <v>209</v>
      </c>
    </row>
    <row r="55" spans="1:21" ht="13.5">
      <c r="A55" s="25" t="s">
        <v>0</v>
      </c>
      <c r="B55" s="25" t="s">
        <v>96</v>
      </c>
      <c r="C55" s="26" t="s">
        <v>97</v>
      </c>
      <c r="D55" s="12">
        <f t="shared" si="0"/>
        <v>11188</v>
      </c>
      <c r="E55" s="12">
        <f t="shared" si="1"/>
        <v>3759</v>
      </c>
      <c r="F55" s="13">
        <f t="shared" si="2"/>
        <v>33.59849839113336</v>
      </c>
      <c r="G55" s="14">
        <v>2675</v>
      </c>
      <c r="H55" s="14">
        <v>1084</v>
      </c>
      <c r="I55" s="12">
        <f t="shared" si="3"/>
        <v>7429</v>
      </c>
      <c r="J55" s="13">
        <f t="shared" si="4"/>
        <v>66.40150160886664</v>
      </c>
      <c r="K55" s="14">
        <v>0</v>
      </c>
      <c r="L55" s="13">
        <f t="shared" si="5"/>
        <v>0</v>
      </c>
      <c r="M55" s="14">
        <v>0</v>
      </c>
      <c r="N55" s="13">
        <f t="shared" si="6"/>
        <v>0</v>
      </c>
      <c r="O55" s="14">
        <v>7429</v>
      </c>
      <c r="P55" s="14">
        <v>3810</v>
      </c>
      <c r="Q55" s="13">
        <f t="shared" si="7"/>
        <v>66.40150160886664</v>
      </c>
      <c r="R55" s="15" t="s">
        <v>208</v>
      </c>
      <c r="S55" s="15" t="s">
        <v>209</v>
      </c>
      <c r="T55" s="15" t="s">
        <v>209</v>
      </c>
      <c r="U55" s="15" t="s">
        <v>209</v>
      </c>
    </row>
    <row r="56" spans="1:21" ht="13.5">
      <c r="A56" s="25" t="s">
        <v>0</v>
      </c>
      <c r="B56" s="25" t="s">
        <v>98</v>
      </c>
      <c r="C56" s="26" t="s">
        <v>99</v>
      </c>
      <c r="D56" s="12">
        <f t="shared" si="0"/>
        <v>11209</v>
      </c>
      <c r="E56" s="12">
        <f t="shared" si="1"/>
        <v>4573</v>
      </c>
      <c r="F56" s="13">
        <f t="shared" si="2"/>
        <v>40.797573378535105</v>
      </c>
      <c r="G56" s="14">
        <v>3835</v>
      </c>
      <c r="H56" s="14">
        <v>738</v>
      </c>
      <c r="I56" s="12">
        <f t="shared" si="3"/>
        <v>6636</v>
      </c>
      <c r="J56" s="13">
        <f t="shared" si="4"/>
        <v>59.2024266214649</v>
      </c>
      <c r="K56" s="14">
        <v>0</v>
      </c>
      <c r="L56" s="13">
        <f t="shared" si="5"/>
        <v>0</v>
      </c>
      <c r="M56" s="14">
        <v>0</v>
      </c>
      <c r="N56" s="13">
        <f t="shared" si="6"/>
        <v>0</v>
      </c>
      <c r="O56" s="14">
        <v>6636</v>
      </c>
      <c r="P56" s="14">
        <v>1856</v>
      </c>
      <c r="Q56" s="13">
        <f t="shared" si="7"/>
        <v>59.2024266214649</v>
      </c>
      <c r="R56" s="15" t="s">
        <v>208</v>
      </c>
      <c r="S56" s="15" t="s">
        <v>209</v>
      </c>
      <c r="T56" s="15" t="s">
        <v>209</v>
      </c>
      <c r="U56" s="15" t="s">
        <v>209</v>
      </c>
    </row>
    <row r="57" spans="1:21" ht="13.5">
      <c r="A57" s="25" t="s">
        <v>0</v>
      </c>
      <c r="B57" s="25" t="s">
        <v>100</v>
      </c>
      <c r="C57" s="26" t="s">
        <v>101</v>
      </c>
      <c r="D57" s="12">
        <f t="shared" si="0"/>
        <v>12397</v>
      </c>
      <c r="E57" s="12">
        <f t="shared" si="1"/>
        <v>4297</v>
      </c>
      <c r="F57" s="13">
        <f t="shared" si="2"/>
        <v>34.661611680245215</v>
      </c>
      <c r="G57" s="14">
        <v>3595</v>
      </c>
      <c r="H57" s="14">
        <v>702</v>
      </c>
      <c r="I57" s="12">
        <f t="shared" si="3"/>
        <v>8100</v>
      </c>
      <c r="J57" s="13">
        <f t="shared" si="4"/>
        <v>65.33838831975478</v>
      </c>
      <c r="K57" s="14">
        <v>0</v>
      </c>
      <c r="L57" s="13">
        <f t="shared" si="5"/>
        <v>0</v>
      </c>
      <c r="M57" s="14">
        <v>0</v>
      </c>
      <c r="N57" s="13">
        <f t="shared" si="6"/>
        <v>0</v>
      </c>
      <c r="O57" s="14">
        <v>8100</v>
      </c>
      <c r="P57" s="14">
        <v>3914</v>
      </c>
      <c r="Q57" s="13">
        <f t="shared" si="7"/>
        <v>65.33838831975478</v>
      </c>
      <c r="R57" s="15" t="s">
        <v>208</v>
      </c>
      <c r="S57" s="15" t="s">
        <v>209</v>
      </c>
      <c r="T57" s="15" t="s">
        <v>209</v>
      </c>
      <c r="U57" s="15" t="s">
        <v>209</v>
      </c>
    </row>
    <row r="58" spans="1:21" ht="13.5">
      <c r="A58" s="25" t="s">
        <v>0</v>
      </c>
      <c r="B58" s="25" t="s">
        <v>102</v>
      </c>
      <c r="C58" s="26" t="s">
        <v>103</v>
      </c>
      <c r="D58" s="12">
        <f t="shared" si="0"/>
        <v>10178</v>
      </c>
      <c r="E58" s="12">
        <f t="shared" si="1"/>
        <v>4426</v>
      </c>
      <c r="F58" s="13">
        <f t="shared" si="2"/>
        <v>43.485950088426016</v>
      </c>
      <c r="G58" s="14">
        <v>3777</v>
      </c>
      <c r="H58" s="14">
        <v>649</v>
      </c>
      <c r="I58" s="12">
        <f t="shared" si="3"/>
        <v>5752</v>
      </c>
      <c r="J58" s="13">
        <f t="shared" si="4"/>
        <v>56.514049911573984</v>
      </c>
      <c r="K58" s="14">
        <v>0</v>
      </c>
      <c r="L58" s="13">
        <f t="shared" si="5"/>
        <v>0</v>
      </c>
      <c r="M58" s="14">
        <v>0</v>
      </c>
      <c r="N58" s="13">
        <f t="shared" si="6"/>
        <v>0</v>
      </c>
      <c r="O58" s="14">
        <v>5752</v>
      </c>
      <c r="P58" s="14">
        <v>1996</v>
      </c>
      <c r="Q58" s="13">
        <f t="shared" si="7"/>
        <v>56.514049911573984</v>
      </c>
      <c r="R58" s="15" t="s">
        <v>208</v>
      </c>
      <c r="S58" s="15" t="s">
        <v>209</v>
      </c>
      <c r="T58" s="15" t="s">
        <v>209</v>
      </c>
      <c r="U58" s="15" t="s">
        <v>209</v>
      </c>
    </row>
    <row r="59" spans="1:21" ht="13.5">
      <c r="A59" s="25" t="s">
        <v>0</v>
      </c>
      <c r="B59" s="25" t="s">
        <v>104</v>
      </c>
      <c r="C59" s="26" t="s">
        <v>105</v>
      </c>
      <c r="D59" s="12">
        <f t="shared" si="0"/>
        <v>48370</v>
      </c>
      <c r="E59" s="12">
        <f t="shared" si="1"/>
        <v>9325</v>
      </c>
      <c r="F59" s="13">
        <f t="shared" si="2"/>
        <v>19.278478395699814</v>
      </c>
      <c r="G59" s="14">
        <v>9325</v>
      </c>
      <c r="H59" s="14">
        <v>0</v>
      </c>
      <c r="I59" s="12">
        <f t="shared" si="3"/>
        <v>39045</v>
      </c>
      <c r="J59" s="13">
        <f t="shared" si="4"/>
        <v>80.72152160430018</v>
      </c>
      <c r="K59" s="14">
        <v>12439</v>
      </c>
      <c r="L59" s="13">
        <f t="shared" si="5"/>
        <v>25.716353111432706</v>
      </c>
      <c r="M59" s="14">
        <v>1551</v>
      </c>
      <c r="N59" s="13">
        <f t="shared" si="6"/>
        <v>3.2065329749844946</v>
      </c>
      <c r="O59" s="14">
        <v>25055</v>
      </c>
      <c r="P59" s="14">
        <v>7227</v>
      </c>
      <c r="Q59" s="13">
        <f t="shared" si="7"/>
        <v>51.798635517882985</v>
      </c>
      <c r="R59" s="15" t="s">
        <v>208</v>
      </c>
      <c r="S59" s="15" t="s">
        <v>209</v>
      </c>
      <c r="T59" s="15" t="s">
        <v>209</v>
      </c>
      <c r="U59" s="15" t="s">
        <v>209</v>
      </c>
    </row>
    <row r="60" spans="1:21" ht="13.5">
      <c r="A60" s="25" t="s">
        <v>0</v>
      </c>
      <c r="B60" s="25" t="s">
        <v>106</v>
      </c>
      <c r="C60" s="26" t="s">
        <v>107</v>
      </c>
      <c r="D60" s="12">
        <f aca="true" t="shared" si="8" ref="D60:D86">E60+I60</f>
        <v>20640</v>
      </c>
      <c r="E60" s="12">
        <f aca="true" t="shared" si="9" ref="E60:E86">G60+H60</f>
        <v>6594</v>
      </c>
      <c r="F60" s="13">
        <f aca="true" t="shared" si="10" ref="F60:F86">E60/D60*100</f>
        <v>31.94767441860465</v>
      </c>
      <c r="G60" s="14">
        <v>6594</v>
      </c>
      <c r="H60" s="14">
        <v>0</v>
      </c>
      <c r="I60" s="12">
        <f aca="true" t="shared" si="11" ref="I60:I86">K60+M60+O60</f>
        <v>14046</v>
      </c>
      <c r="J60" s="13">
        <f aca="true" t="shared" si="12" ref="J60:J86">I60/D60*100</f>
        <v>68.05232558139535</v>
      </c>
      <c r="K60" s="14">
        <v>0</v>
      </c>
      <c r="L60" s="13">
        <f aca="true" t="shared" si="13" ref="L60:L86">K60/D60*100</f>
        <v>0</v>
      </c>
      <c r="M60" s="14">
        <v>0</v>
      </c>
      <c r="N60" s="13">
        <f aca="true" t="shared" si="14" ref="N60:N86">M60/D60*100</f>
        <v>0</v>
      </c>
      <c r="O60" s="14">
        <v>14046</v>
      </c>
      <c r="P60" s="14">
        <v>5495</v>
      </c>
      <c r="Q60" s="13">
        <f aca="true" t="shared" si="15" ref="Q60:Q86">O60/D60*100</f>
        <v>68.05232558139535</v>
      </c>
      <c r="R60" s="15" t="s">
        <v>208</v>
      </c>
      <c r="S60" s="15" t="s">
        <v>209</v>
      </c>
      <c r="T60" s="15" t="s">
        <v>209</v>
      </c>
      <c r="U60" s="15" t="s">
        <v>209</v>
      </c>
    </row>
    <row r="61" spans="1:21" ht="13.5">
      <c r="A61" s="25" t="s">
        <v>0</v>
      </c>
      <c r="B61" s="25" t="s">
        <v>108</v>
      </c>
      <c r="C61" s="26" t="s">
        <v>109</v>
      </c>
      <c r="D61" s="12">
        <f t="shared" si="8"/>
        <v>25107</v>
      </c>
      <c r="E61" s="12">
        <f t="shared" si="9"/>
        <v>5526</v>
      </c>
      <c r="F61" s="13">
        <f t="shared" si="10"/>
        <v>22.009798064284862</v>
      </c>
      <c r="G61" s="14">
        <v>5526</v>
      </c>
      <c r="H61" s="14">
        <v>0</v>
      </c>
      <c r="I61" s="12">
        <f t="shared" si="11"/>
        <v>19581</v>
      </c>
      <c r="J61" s="13">
        <f t="shared" si="12"/>
        <v>77.99020193571515</v>
      </c>
      <c r="K61" s="14">
        <v>0</v>
      </c>
      <c r="L61" s="13">
        <f t="shared" si="13"/>
        <v>0</v>
      </c>
      <c r="M61" s="14">
        <v>0</v>
      </c>
      <c r="N61" s="13">
        <f t="shared" si="14"/>
        <v>0</v>
      </c>
      <c r="O61" s="14">
        <v>19581</v>
      </c>
      <c r="P61" s="14">
        <v>7109</v>
      </c>
      <c r="Q61" s="13">
        <f t="shared" si="15"/>
        <v>77.99020193571515</v>
      </c>
      <c r="R61" s="15" t="s">
        <v>208</v>
      </c>
      <c r="S61" s="15" t="s">
        <v>209</v>
      </c>
      <c r="T61" s="15" t="s">
        <v>209</v>
      </c>
      <c r="U61" s="15" t="s">
        <v>209</v>
      </c>
    </row>
    <row r="62" spans="1:21" ht="13.5">
      <c r="A62" s="25" t="s">
        <v>0</v>
      </c>
      <c r="B62" s="25" t="s">
        <v>110</v>
      </c>
      <c r="C62" s="26" t="s">
        <v>111</v>
      </c>
      <c r="D62" s="12">
        <f t="shared" si="8"/>
        <v>20490</v>
      </c>
      <c r="E62" s="12">
        <f t="shared" si="9"/>
        <v>3504</v>
      </c>
      <c r="F62" s="13">
        <f t="shared" si="10"/>
        <v>17.101024890190335</v>
      </c>
      <c r="G62" s="14">
        <v>3504</v>
      </c>
      <c r="H62" s="14">
        <v>0</v>
      </c>
      <c r="I62" s="12">
        <f t="shared" si="11"/>
        <v>16986</v>
      </c>
      <c r="J62" s="13">
        <f t="shared" si="12"/>
        <v>82.89897510980965</v>
      </c>
      <c r="K62" s="14">
        <v>0</v>
      </c>
      <c r="L62" s="13">
        <f t="shared" si="13"/>
        <v>0</v>
      </c>
      <c r="M62" s="14">
        <v>0</v>
      </c>
      <c r="N62" s="13">
        <f t="shared" si="14"/>
        <v>0</v>
      </c>
      <c r="O62" s="14">
        <v>16986</v>
      </c>
      <c r="P62" s="14">
        <v>10881</v>
      </c>
      <c r="Q62" s="13">
        <f t="shared" si="15"/>
        <v>82.89897510980965</v>
      </c>
      <c r="R62" s="15" t="s">
        <v>208</v>
      </c>
      <c r="S62" s="15" t="s">
        <v>209</v>
      </c>
      <c r="T62" s="15" t="s">
        <v>209</v>
      </c>
      <c r="U62" s="15" t="s">
        <v>209</v>
      </c>
    </row>
    <row r="63" spans="1:21" ht="13.5">
      <c r="A63" s="25" t="s">
        <v>0</v>
      </c>
      <c r="B63" s="25" t="s">
        <v>112</v>
      </c>
      <c r="C63" s="26" t="s">
        <v>113</v>
      </c>
      <c r="D63" s="12">
        <f t="shared" si="8"/>
        <v>4868</v>
      </c>
      <c r="E63" s="12">
        <f t="shared" si="9"/>
        <v>1671</v>
      </c>
      <c r="F63" s="13">
        <f t="shared" si="10"/>
        <v>34.326211996713226</v>
      </c>
      <c r="G63" s="14">
        <v>1671</v>
      </c>
      <c r="H63" s="14">
        <v>0</v>
      </c>
      <c r="I63" s="12">
        <f t="shared" si="11"/>
        <v>3197</v>
      </c>
      <c r="J63" s="13">
        <f t="shared" si="12"/>
        <v>65.67378800328677</v>
      </c>
      <c r="K63" s="14">
        <v>0</v>
      </c>
      <c r="L63" s="13">
        <f t="shared" si="13"/>
        <v>0</v>
      </c>
      <c r="M63" s="14">
        <v>0</v>
      </c>
      <c r="N63" s="13">
        <f t="shared" si="14"/>
        <v>0</v>
      </c>
      <c r="O63" s="14">
        <v>3197</v>
      </c>
      <c r="P63" s="14">
        <v>890</v>
      </c>
      <c r="Q63" s="13">
        <f t="shared" si="15"/>
        <v>65.67378800328677</v>
      </c>
      <c r="R63" s="15" t="s">
        <v>208</v>
      </c>
      <c r="S63" s="15" t="s">
        <v>209</v>
      </c>
      <c r="T63" s="15" t="s">
        <v>209</v>
      </c>
      <c r="U63" s="15" t="s">
        <v>209</v>
      </c>
    </row>
    <row r="64" spans="1:21" ht="13.5">
      <c r="A64" s="25" t="s">
        <v>0</v>
      </c>
      <c r="B64" s="25" t="s">
        <v>114</v>
      </c>
      <c r="C64" s="26" t="s">
        <v>115</v>
      </c>
      <c r="D64" s="12">
        <f t="shared" si="8"/>
        <v>11627</v>
      </c>
      <c r="E64" s="12">
        <f t="shared" si="9"/>
        <v>2781</v>
      </c>
      <c r="F64" s="13">
        <f t="shared" si="10"/>
        <v>23.918465640319944</v>
      </c>
      <c r="G64" s="14">
        <v>2781</v>
      </c>
      <c r="H64" s="14">
        <v>0</v>
      </c>
      <c r="I64" s="12">
        <f t="shared" si="11"/>
        <v>8846</v>
      </c>
      <c r="J64" s="13">
        <f t="shared" si="12"/>
        <v>76.08153435968006</v>
      </c>
      <c r="K64" s="14">
        <v>0</v>
      </c>
      <c r="L64" s="13">
        <f t="shared" si="13"/>
        <v>0</v>
      </c>
      <c r="M64" s="14">
        <v>0</v>
      </c>
      <c r="N64" s="13">
        <f t="shared" si="14"/>
        <v>0</v>
      </c>
      <c r="O64" s="14">
        <v>8846</v>
      </c>
      <c r="P64" s="14">
        <v>2814</v>
      </c>
      <c r="Q64" s="13">
        <f t="shared" si="15"/>
        <v>76.08153435968006</v>
      </c>
      <c r="R64" s="15" t="s">
        <v>208</v>
      </c>
      <c r="S64" s="15" t="s">
        <v>209</v>
      </c>
      <c r="T64" s="15" t="s">
        <v>209</v>
      </c>
      <c r="U64" s="15" t="s">
        <v>209</v>
      </c>
    </row>
    <row r="65" spans="1:21" ht="13.5">
      <c r="A65" s="25" t="s">
        <v>0</v>
      </c>
      <c r="B65" s="25" t="s">
        <v>116</v>
      </c>
      <c r="C65" s="26" t="s">
        <v>117</v>
      </c>
      <c r="D65" s="12">
        <f t="shared" si="8"/>
        <v>14966</v>
      </c>
      <c r="E65" s="12">
        <f t="shared" si="9"/>
        <v>4465</v>
      </c>
      <c r="F65" s="13">
        <f t="shared" si="10"/>
        <v>29.834291059735403</v>
      </c>
      <c r="G65" s="14">
        <v>4465</v>
      </c>
      <c r="H65" s="14">
        <v>0</v>
      </c>
      <c r="I65" s="12">
        <f t="shared" si="11"/>
        <v>10501</v>
      </c>
      <c r="J65" s="13">
        <f t="shared" si="12"/>
        <v>70.16570894026461</v>
      </c>
      <c r="K65" s="14">
        <v>0</v>
      </c>
      <c r="L65" s="13">
        <f t="shared" si="13"/>
        <v>0</v>
      </c>
      <c r="M65" s="14">
        <v>0</v>
      </c>
      <c r="N65" s="13">
        <f t="shared" si="14"/>
        <v>0</v>
      </c>
      <c r="O65" s="14">
        <v>10501</v>
      </c>
      <c r="P65" s="14">
        <v>3364</v>
      </c>
      <c r="Q65" s="13">
        <f t="shared" si="15"/>
        <v>70.16570894026461</v>
      </c>
      <c r="R65" s="15" t="s">
        <v>208</v>
      </c>
      <c r="S65" s="15" t="s">
        <v>209</v>
      </c>
      <c r="T65" s="15" t="s">
        <v>209</v>
      </c>
      <c r="U65" s="15" t="s">
        <v>209</v>
      </c>
    </row>
    <row r="66" spans="1:21" ht="13.5">
      <c r="A66" s="25" t="s">
        <v>0</v>
      </c>
      <c r="B66" s="25" t="s">
        <v>118</v>
      </c>
      <c r="C66" s="26" t="s">
        <v>119</v>
      </c>
      <c r="D66" s="12">
        <f t="shared" si="8"/>
        <v>8638</v>
      </c>
      <c r="E66" s="12">
        <f t="shared" si="9"/>
        <v>2230</v>
      </c>
      <c r="F66" s="13">
        <f t="shared" si="10"/>
        <v>25.816161148413986</v>
      </c>
      <c r="G66" s="14">
        <v>2230</v>
      </c>
      <c r="H66" s="14">
        <v>0</v>
      </c>
      <c r="I66" s="12">
        <f t="shared" si="11"/>
        <v>6408</v>
      </c>
      <c r="J66" s="13">
        <f t="shared" si="12"/>
        <v>74.18383885158602</v>
      </c>
      <c r="K66" s="14">
        <v>0</v>
      </c>
      <c r="L66" s="13">
        <f t="shared" si="13"/>
        <v>0</v>
      </c>
      <c r="M66" s="14">
        <v>0</v>
      </c>
      <c r="N66" s="13">
        <f t="shared" si="14"/>
        <v>0</v>
      </c>
      <c r="O66" s="14">
        <v>6408</v>
      </c>
      <c r="P66" s="14">
        <v>2648</v>
      </c>
      <c r="Q66" s="13">
        <f t="shared" si="15"/>
        <v>74.18383885158602</v>
      </c>
      <c r="R66" s="15" t="s">
        <v>208</v>
      </c>
      <c r="S66" s="15" t="s">
        <v>209</v>
      </c>
      <c r="T66" s="15" t="s">
        <v>209</v>
      </c>
      <c r="U66" s="15" t="s">
        <v>209</v>
      </c>
    </row>
    <row r="67" spans="1:21" ht="13.5">
      <c r="A67" s="25" t="s">
        <v>0</v>
      </c>
      <c r="B67" s="25" t="s">
        <v>120</v>
      </c>
      <c r="C67" s="26" t="s">
        <v>121</v>
      </c>
      <c r="D67" s="12">
        <f t="shared" si="8"/>
        <v>12162</v>
      </c>
      <c r="E67" s="12">
        <f t="shared" si="9"/>
        <v>2188</v>
      </c>
      <c r="F67" s="13">
        <f t="shared" si="10"/>
        <v>17.990462095050155</v>
      </c>
      <c r="G67" s="14">
        <v>2188</v>
      </c>
      <c r="H67" s="14">
        <v>0</v>
      </c>
      <c r="I67" s="12">
        <f t="shared" si="11"/>
        <v>9974</v>
      </c>
      <c r="J67" s="13">
        <f t="shared" si="12"/>
        <v>82.00953790494985</v>
      </c>
      <c r="K67" s="14">
        <v>0</v>
      </c>
      <c r="L67" s="13">
        <f t="shared" si="13"/>
        <v>0</v>
      </c>
      <c r="M67" s="14">
        <v>0</v>
      </c>
      <c r="N67" s="13">
        <f t="shared" si="14"/>
        <v>0</v>
      </c>
      <c r="O67" s="14">
        <v>9974</v>
      </c>
      <c r="P67" s="14">
        <v>7066</v>
      </c>
      <c r="Q67" s="13">
        <f t="shared" si="15"/>
        <v>82.00953790494985</v>
      </c>
      <c r="R67" s="15" t="s">
        <v>208</v>
      </c>
      <c r="S67" s="15" t="s">
        <v>209</v>
      </c>
      <c r="T67" s="15" t="s">
        <v>209</v>
      </c>
      <c r="U67" s="15" t="s">
        <v>209</v>
      </c>
    </row>
    <row r="68" spans="1:21" ht="13.5">
      <c r="A68" s="25" t="s">
        <v>0</v>
      </c>
      <c r="B68" s="25" t="s">
        <v>122</v>
      </c>
      <c r="C68" s="26" t="s">
        <v>123</v>
      </c>
      <c r="D68" s="12">
        <f t="shared" si="8"/>
        <v>8498</v>
      </c>
      <c r="E68" s="12">
        <f t="shared" si="9"/>
        <v>896</v>
      </c>
      <c r="F68" s="13">
        <f t="shared" si="10"/>
        <v>10.543657331136739</v>
      </c>
      <c r="G68" s="14">
        <v>896</v>
      </c>
      <c r="H68" s="14">
        <v>0</v>
      </c>
      <c r="I68" s="12">
        <f t="shared" si="11"/>
        <v>7602</v>
      </c>
      <c r="J68" s="13">
        <f t="shared" si="12"/>
        <v>89.45634266886327</v>
      </c>
      <c r="K68" s="14">
        <v>0</v>
      </c>
      <c r="L68" s="13">
        <f t="shared" si="13"/>
        <v>0</v>
      </c>
      <c r="M68" s="14">
        <v>0</v>
      </c>
      <c r="N68" s="13">
        <f t="shared" si="14"/>
        <v>0</v>
      </c>
      <c r="O68" s="14">
        <v>7602</v>
      </c>
      <c r="P68" s="14">
        <v>2383</v>
      </c>
      <c r="Q68" s="13">
        <f t="shared" si="15"/>
        <v>89.45634266886327</v>
      </c>
      <c r="R68" s="15" t="s">
        <v>208</v>
      </c>
      <c r="S68" s="15" t="s">
        <v>209</v>
      </c>
      <c r="T68" s="15" t="s">
        <v>209</v>
      </c>
      <c r="U68" s="15" t="s">
        <v>209</v>
      </c>
    </row>
    <row r="69" spans="1:21" ht="13.5">
      <c r="A69" s="25" t="s">
        <v>0</v>
      </c>
      <c r="B69" s="25" t="s">
        <v>124</v>
      </c>
      <c r="C69" s="26" t="s">
        <v>125</v>
      </c>
      <c r="D69" s="12">
        <f t="shared" si="8"/>
        <v>14346</v>
      </c>
      <c r="E69" s="12">
        <f t="shared" si="9"/>
        <v>2326</v>
      </c>
      <c r="F69" s="13">
        <f t="shared" si="10"/>
        <v>16.213578697894885</v>
      </c>
      <c r="G69" s="14">
        <v>2326</v>
      </c>
      <c r="H69" s="14">
        <v>0</v>
      </c>
      <c r="I69" s="12">
        <f t="shared" si="11"/>
        <v>12020</v>
      </c>
      <c r="J69" s="13">
        <f t="shared" si="12"/>
        <v>83.78642130210511</v>
      </c>
      <c r="K69" s="14">
        <v>1986</v>
      </c>
      <c r="L69" s="13">
        <f t="shared" si="13"/>
        <v>13.843580092011711</v>
      </c>
      <c r="M69" s="14">
        <v>0</v>
      </c>
      <c r="N69" s="13">
        <f t="shared" si="14"/>
        <v>0</v>
      </c>
      <c r="O69" s="14">
        <v>10034</v>
      </c>
      <c r="P69" s="14">
        <v>4086</v>
      </c>
      <c r="Q69" s="13">
        <f t="shared" si="15"/>
        <v>69.9428412100934</v>
      </c>
      <c r="R69" s="15" t="s">
        <v>208</v>
      </c>
      <c r="S69" s="15" t="s">
        <v>209</v>
      </c>
      <c r="T69" s="15" t="s">
        <v>209</v>
      </c>
      <c r="U69" s="15" t="s">
        <v>209</v>
      </c>
    </row>
    <row r="70" spans="1:21" ht="13.5">
      <c r="A70" s="25" t="s">
        <v>0</v>
      </c>
      <c r="B70" s="25" t="s">
        <v>126</v>
      </c>
      <c r="C70" s="26" t="s">
        <v>127</v>
      </c>
      <c r="D70" s="12">
        <f t="shared" si="8"/>
        <v>13685</v>
      </c>
      <c r="E70" s="12">
        <f t="shared" si="9"/>
        <v>2425</v>
      </c>
      <c r="F70" s="13">
        <f t="shared" si="10"/>
        <v>17.720131530873218</v>
      </c>
      <c r="G70" s="14">
        <v>2425</v>
      </c>
      <c r="H70" s="14">
        <v>0</v>
      </c>
      <c r="I70" s="12">
        <f t="shared" si="11"/>
        <v>11260</v>
      </c>
      <c r="J70" s="13">
        <f t="shared" si="12"/>
        <v>82.27986846912678</v>
      </c>
      <c r="K70" s="14">
        <v>0</v>
      </c>
      <c r="L70" s="13">
        <f t="shared" si="13"/>
        <v>0</v>
      </c>
      <c r="M70" s="14">
        <v>2408</v>
      </c>
      <c r="N70" s="13">
        <f t="shared" si="14"/>
        <v>17.595907928388748</v>
      </c>
      <c r="O70" s="14">
        <v>8852</v>
      </c>
      <c r="P70" s="14">
        <v>2911</v>
      </c>
      <c r="Q70" s="13">
        <f t="shared" si="15"/>
        <v>64.68396054073804</v>
      </c>
      <c r="R70" s="15" t="s">
        <v>208</v>
      </c>
      <c r="S70" s="15" t="s">
        <v>209</v>
      </c>
      <c r="T70" s="15" t="s">
        <v>209</v>
      </c>
      <c r="U70" s="15" t="s">
        <v>209</v>
      </c>
    </row>
    <row r="71" spans="1:21" ht="13.5">
      <c r="A71" s="25" t="s">
        <v>0</v>
      </c>
      <c r="B71" s="25" t="s">
        <v>128</v>
      </c>
      <c r="C71" s="26" t="s">
        <v>129</v>
      </c>
      <c r="D71" s="12">
        <f t="shared" si="8"/>
        <v>8767</v>
      </c>
      <c r="E71" s="12">
        <f t="shared" si="9"/>
        <v>2087</v>
      </c>
      <c r="F71" s="13">
        <f t="shared" si="10"/>
        <v>23.805178510322804</v>
      </c>
      <c r="G71" s="14">
        <v>2087</v>
      </c>
      <c r="H71" s="14">
        <v>0</v>
      </c>
      <c r="I71" s="12">
        <f t="shared" si="11"/>
        <v>6680</v>
      </c>
      <c r="J71" s="13">
        <f t="shared" si="12"/>
        <v>76.1948214896772</v>
      </c>
      <c r="K71" s="14">
        <v>0</v>
      </c>
      <c r="L71" s="13">
        <f t="shared" si="13"/>
        <v>0</v>
      </c>
      <c r="M71" s="14">
        <v>0</v>
      </c>
      <c r="N71" s="13">
        <f t="shared" si="14"/>
        <v>0</v>
      </c>
      <c r="O71" s="14">
        <v>6680</v>
      </c>
      <c r="P71" s="14">
        <v>3700</v>
      </c>
      <c r="Q71" s="13">
        <f t="shared" si="15"/>
        <v>76.1948214896772</v>
      </c>
      <c r="R71" s="15" t="s">
        <v>208</v>
      </c>
      <c r="S71" s="15" t="s">
        <v>209</v>
      </c>
      <c r="T71" s="15" t="s">
        <v>209</v>
      </c>
      <c r="U71" s="15" t="s">
        <v>209</v>
      </c>
    </row>
    <row r="72" spans="1:21" ht="13.5">
      <c r="A72" s="25" t="s">
        <v>0</v>
      </c>
      <c r="B72" s="25" t="s">
        <v>130</v>
      </c>
      <c r="C72" s="26" t="s">
        <v>131</v>
      </c>
      <c r="D72" s="12">
        <f t="shared" si="8"/>
        <v>10975</v>
      </c>
      <c r="E72" s="12">
        <f t="shared" si="9"/>
        <v>692</v>
      </c>
      <c r="F72" s="13">
        <f t="shared" si="10"/>
        <v>6.305239179954442</v>
      </c>
      <c r="G72" s="14">
        <v>692</v>
      </c>
      <c r="H72" s="14">
        <v>0</v>
      </c>
      <c r="I72" s="12">
        <f t="shared" si="11"/>
        <v>10283</v>
      </c>
      <c r="J72" s="13">
        <f t="shared" si="12"/>
        <v>93.69476082004556</v>
      </c>
      <c r="K72" s="14">
        <v>0</v>
      </c>
      <c r="L72" s="13">
        <f t="shared" si="13"/>
        <v>0</v>
      </c>
      <c r="M72" s="14">
        <v>0</v>
      </c>
      <c r="N72" s="13">
        <f t="shared" si="14"/>
        <v>0</v>
      </c>
      <c r="O72" s="14">
        <v>10283</v>
      </c>
      <c r="P72" s="14">
        <v>4869</v>
      </c>
      <c r="Q72" s="13">
        <f t="shared" si="15"/>
        <v>93.69476082004556</v>
      </c>
      <c r="R72" s="15" t="s">
        <v>208</v>
      </c>
      <c r="S72" s="15" t="s">
        <v>209</v>
      </c>
      <c r="T72" s="15" t="s">
        <v>209</v>
      </c>
      <c r="U72" s="15" t="s">
        <v>209</v>
      </c>
    </row>
    <row r="73" spans="1:21" ht="13.5">
      <c r="A73" s="25" t="s">
        <v>0</v>
      </c>
      <c r="B73" s="25" t="s">
        <v>132</v>
      </c>
      <c r="C73" s="26" t="s">
        <v>133</v>
      </c>
      <c r="D73" s="12">
        <f t="shared" si="8"/>
        <v>12153</v>
      </c>
      <c r="E73" s="12">
        <f t="shared" si="9"/>
        <v>3765</v>
      </c>
      <c r="F73" s="13">
        <f t="shared" si="10"/>
        <v>30.98000493705258</v>
      </c>
      <c r="G73" s="14">
        <v>3059</v>
      </c>
      <c r="H73" s="14">
        <v>706</v>
      </c>
      <c r="I73" s="12">
        <f t="shared" si="11"/>
        <v>8388</v>
      </c>
      <c r="J73" s="13">
        <f t="shared" si="12"/>
        <v>69.01999506294743</v>
      </c>
      <c r="K73" s="14">
        <v>0</v>
      </c>
      <c r="L73" s="13">
        <f t="shared" si="13"/>
        <v>0</v>
      </c>
      <c r="M73" s="14">
        <v>107</v>
      </c>
      <c r="N73" s="13">
        <f t="shared" si="14"/>
        <v>0.8804410433637786</v>
      </c>
      <c r="O73" s="14">
        <v>8281</v>
      </c>
      <c r="P73" s="14">
        <v>2026</v>
      </c>
      <c r="Q73" s="13">
        <f t="shared" si="15"/>
        <v>68.13955401958364</v>
      </c>
      <c r="R73" s="15" t="s">
        <v>209</v>
      </c>
      <c r="S73" s="15" t="s">
        <v>209</v>
      </c>
      <c r="T73" s="15" t="s">
        <v>208</v>
      </c>
      <c r="U73" s="15" t="s">
        <v>209</v>
      </c>
    </row>
    <row r="74" spans="1:21" ht="13.5">
      <c r="A74" s="25" t="s">
        <v>0</v>
      </c>
      <c r="B74" s="25" t="s">
        <v>134</v>
      </c>
      <c r="C74" s="26" t="s">
        <v>135</v>
      </c>
      <c r="D74" s="12">
        <f t="shared" si="8"/>
        <v>8145</v>
      </c>
      <c r="E74" s="12">
        <f t="shared" si="9"/>
        <v>2370</v>
      </c>
      <c r="F74" s="13">
        <f t="shared" si="10"/>
        <v>29.097605893186003</v>
      </c>
      <c r="G74" s="14">
        <v>2048</v>
      </c>
      <c r="H74" s="14">
        <v>322</v>
      </c>
      <c r="I74" s="12">
        <f t="shared" si="11"/>
        <v>5775</v>
      </c>
      <c r="J74" s="13">
        <f t="shared" si="12"/>
        <v>70.90239410681399</v>
      </c>
      <c r="K74" s="14">
        <v>0</v>
      </c>
      <c r="L74" s="13">
        <f t="shared" si="13"/>
        <v>0</v>
      </c>
      <c r="M74" s="14">
        <v>0</v>
      </c>
      <c r="N74" s="13">
        <f t="shared" si="14"/>
        <v>0</v>
      </c>
      <c r="O74" s="14">
        <v>5775</v>
      </c>
      <c r="P74" s="14">
        <v>1476</v>
      </c>
      <c r="Q74" s="13">
        <f t="shared" si="15"/>
        <v>70.90239410681399</v>
      </c>
      <c r="R74" s="15" t="s">
        <v>209</v>
      </c>
      <c r="S74" s="15" t="s">
        <v>209</v>
      </c>
      <c r="T74" s="15" t="s">
        <v>208</v>
      </c>
      <c r="U74" s="15" t="s">
        <v>209</v>
      </c>
    </row>
    <row r="75" spans="1:21" ht="13.5">
      <c r="A75" s="25" t="s">
        <v>0</v>
      </c>
      <c r="B75" s="25" t="s">
        <v>136</v>
      </c>
      <c r="C75" s="26" t="s">
        <v>137</v>
      </c>
      <c r="D75" s="12">
        <f t="shared" si="8"/>
        <v>8349</v>
      </c>
      <c r="E75" s="12">
        <f t="shared" si="9"/>
        <v>2803</v>
      </c>
      <c r="F75" s="13">
        <f t="shared" si="10"/>
        <v>33.5728829799976</v>
      </c>
      <c r="G75" s="14">
        <v>2741</v>
      </c>
      <c r="H75" s="14">
        <v>62</v>
      </c>
      <c r="I75" s="12">
        <f t="shared" si="11"/>
        <v>5546</v>
      </c>
      <c r="J75" s="13">
        <f t="shared" si="12"/>
        <v>66.42711702000238</v>
      </c>
      <c r="K75" s="14">
        <v>0</v>
      </c>
      <c r="L75" s="13">
        <f t="shared" si="13"/>
        <v>0</v>
      </c>
      <c r="M75" s="14">
        <v>0</v>
      </c>
      <c r="N75" s="13">
        <f t="shared" si="14"/>
        <v>0</v>
      </c>
      <c r="O75" s="14">
        <v>5546</v>
      </c>
      <c r="P75" s="14">
        <v>1124</v>
      </c>
      <c r="Q75" s="13">
        <f t="shared" si="15"/>
        <v>66.42711702000238</v>
      </c>
      <c r="R75" s="15" t="s">
        <v>209</v>
      </c>
      <c r="S75" s="15" t="s">
        <v>209</v>
      </c>
      <c r="T75" s="15" t="s">
        <v>208</v>
      </c>
      <c r="U75" s="15" t="s">
        <v>209</v>
      </c>
    </row>
    <row r="76" spans="1:21" ht="13.5">
      <c r="A76" s="25" t="s">
        <v>0</v>
      </c>
      <c r="B76" s="25" t="s">
        <v>138</v>
      </c>
      <c r="C76" s="26" t="s">
        <v>139</v>
      </c>
      <c r="D76" s="12">
        <f t="shared" si="8"/>
        <v>21215</v>
      </c>
      <c r="E76" s="12">
        <f t="shared" si="9"/>
        <v>5067</v>
      </c>
      <c r="F76" s="13">
        <f t="shared" si="10"/>
        <v>23.884044308272447</v>
      </c>
      <c r="G76" s="14">
        <v>4925</v>
      </c>
      <c r="H76" s="14">
        <v>142</v>
      </c>
      <c r="I76" s="12">
        <f t="shared" si="11"/>
        <v>16148</v>
      </c>
      <c r="J76" s="13">
        <f t="shared" si="12"/>
        <v>76.11595569172755</v>
      </c>
      <c r="K76" s="14">
        <v>0</v>
      </c>
      <c r="L76" s="13">
        <f t="shared" si="13"/>
        <v>0</v>
      </c>
      <c r="M76" s="14">
        <v>0</v>
      </c>
      <c r="N76" s="13">
        <f t="shared" si="14"/>
        <v>0</v>
      </c>
      <c r="O76" s="14">
        <v>16148</v>
      </c>
      <c r="P76" s="14">
        <v>2813</v>
      </c>
      <c r="Q76" s="13">
        <f t="shared" si="15"/>
        <v>76.11595569172755</v>
      </c>
      <c r="R76" s="15" t="s">
        <v>209</v>
      </c>
      <c r="S76" s="15" t="s">
        <v>209</v>
      </c>
      <c r="T76" s="15" t="s">
        <v>208</v>
      </c>
      <c r="U76" s="15" t="s">
        <v>209</v>
      </c>
    </row>
    <row r="77" spans="1:21" ht="13.5">
      <c r="A77" s="25" t="s">
        <v>0</v>
      </c>
      <c r="B77" s="25" t="s">
        <v>140</v>
      </c>
      <c r="C77" s="26" t="s">
        <v>141</v>
      </c>
      <c r="D77" s="12">
        <f t="shared" si="8"/>
        <v>15127</v>
      </c>
      <c r="E77" s="12">
        <f t="shared" si="9"/>
        <v>3280</v>
      </c>
      <c r="F77" s="13">
        <f t="shared" si="10"/>
        <v>21.68308322866398</v>
      </c>
      <c r="G77" s="14">
        <v>3172</v>
      </c>
      <c r="H77" s="14">
        <v>108</v>
      </c>
      <c r="I77" s="12">
        <f t="shared" si="11"/>
        <v>11847</v>
      </c>
      <c r="J77" s="13">
        <f t="shared" si="12"/>
        <v>78.31691677133603</v>
      </c>
      <c r="K77" s="14">
        <v>0</v>
      </c>
      <c r="L77" s="13">
        <f t="shared" si="13"/>
        <v>0</v>
      </c>
      <c r="M77" s="14">
        <v>0</v>
      </c>
      <c r="N77" s="13">
        <f t="shared" si="14"/>
        <v>0</v>
      </c>
      <c r="O77" s="14">
        <v>11847</v>
      </c>
      <c r="P77" s="14">
        <v>4318</v>
      </c>
      <c r="Q77" s="13">
        <f t="shared" si="15"/>
        <v>78.31691677133603</v>
      </c>
      <c r="R77" s="15" t="s">
        <v>209</v>
      </c>
      <c r="S77" s="15" t="s">
        <v>209</v>
      </c>
      <c r="T77" s="15" t="s">
        <v>208</v>
      </c>
      <c r="U77" s="15" t="s">
        <v>209</v>
      </c>
    </row>
    <row r="78" spans="1:21" ht="13.5">
      <c r="A78" s="25" t="s">
        <v>0</v>
      </c>
      <c r="B78" s="25" t="s">
        <v>142</v>
      </c>
      <c r="C78" s="26" t="s">
        <v>143</v>
      </c>
      <c r="D78" s="12">
        <f t="shared" si="8"/>
        <v>5947</v>
      </c>
      <c r="E78" s="12">
        <f t="shared" si="9"/>
        <v>2697</v>
      </c>
      <c r="F78" s="13">
        <f t="shared" si="10"/>
        <v>45.350596939633434</v>
      </c>
      <c r="G78" s="14">
        <v>2482</v>
      </c>
      <c r="H78" s="14">
        <v>215</v>
      </c>
      <c r="I78" s="12">
        <f t="shared" si="11"/>
        <v>3250</v>
      </c>
      <c r="J78" s="13">
        <f t="shared" si="12"/>
        <v>54.64940306036657</v>
      </c>
      <c r="K78" s="14">
        <v>0</v>
      </c>
      <c r="L78" s="13">
        <f t="shared" si="13"/>
        <v>0</v>
      </c>
      <c r="M78" s="14">
        <v>0</v>
      </c>
      <c r="N78" s="13">
        <f t="shared" si="14"/>
        <v>0</v>
      </c>
      <c r="O78" s="14">
        <v>3250</v>
      </c>
      <c r="P78" s="14">
        <v>1326</v>
      </c>
      <c r="Q78" s="13">
        <f t="shared" si="15"/>
        <v>54.64940306036657</v>
      </c>
      <c r="R78" s="15" t="s">
        <v>208</v>
      </c>
      <c r="S78" s="15" t="s">
        <v>209</v>
      </c>
      <c r="T78" s="15" t="s">
        <v>209</v>
      </c>
      <c r="U78" s="15" t="s">
        <v>209</v>
      </c>
    </row>
    <row r="79" spans="1:21" ht="13.5">
      <c r="A79" s="25" t="s">
        <v>0</v>
      </c>
      <c r="B79" s="25" t="s">
        <v>144</v>
      </c>
      <c r="C79" s="26" t="s">
        <v>145</v>
      </c>
      <c r="D79" s="12">
        <f t="shared" si="8"/>
        <v>6166</v>
      </c>
      <c r="E79" s="12">
        <f t="shared" si="9"/>
        <v>1919</v>
      </c>
      <c r="F79" s="13">
        <f t="shared" si="10"/>
        <v>31.122283490107037</v>
      </c>
      <c r="G79" s="14">
        <v>1824</v>
      </c>
      <c r="H79" s="14">
        <v>95</v>
      </c>
      <c r="I79" s="12">
        <f t="shared" si="11"/>
        <v>4247</v>
      </c>
      <c r="J79" s="13">
        <f t="shared" si="12"/>
        <v>68.87771650989296</v>
      </c>
      <c r="K79" s="14">
        <v>0</v>
      </c>
      <c r="L79" s="13">
        <f t="shared" si="13"/>
        <v>0</v>
      </c>
      <c r="M79" s="14">
        <v>0</v>
      </c>
      <c r="N79" s="13">
        <f t="shared" si="14"/>
        <v>0</v>
      </c>
      <c r="O79" s="14">
        <v>4247</v>
      </c>
      <c r="P79" s="14">
        <v>1314</v>
      </c>
      <c r="Q79" s="13">
        <f t="shared" si="15"/>
        <v>68.87771650989296</v>
      </c>
      <c r="R79" s="15" t="s">
        <v>208</v>
      </c>
      <c r="S79" s="15" t="s">
        <v>209</v>
      </c>
      <c r="T79" s="15" t="s">
        <v>209</v>
      </c>
      <c r="U79" s="15" t="s">
        <v>209</v>
      </c>
    </row>
    <row r="80" spans="1:21" ht="13.5">
      <c r="A80" s="25" t="s">
        <v>0</v>
      </c>
      <c r="B80" s="25" t="s">
        <v>146</v>
      </c>
      <c r="C80" s="26" t="s">
        <v>147</v>
      </c>
      <c r="D80" s="12">
        <f t="shared" si="8"/>
        <v>10852</v>
      </c>
      <c r="E80" s="12">
        <f t="shared" si="9"/>
        <v>3781</v>
      </c>
      <c r="F80" s="13">
        <f t="shared" si="10"/>
        <v>34.84150387025433</v>
      </c>
      <c r="G80" s="14">
        <v>3499</v>
      </c>
      <c r="H80" s="14">
        <v>282</v>
      </c>
      <c r="I80" s="12">
        <f t="shared" si="11"/>
        <v>7071</v>
      </c>
      <c r="J80" s="13">
        <f t="shared" si="12"/>
        <v>65.15849612974567</v>
      </c>
      <c r="K80" s="14">
        <v>0</v>
      </c>
      <c r="L80" s="13">
        <f t="shared" si="13"/>
        <v>0</v>
      </c>
      <c r="M80" s="14">
        <v>0</v>
      </c>
      <c r="N80" s="13">
        <f t="shared" si="14"/>
        <v>0</v>
      </c>
      <c r="O80" s="14">
        <v>7071</v>
      </c>
      <c r="P80" s="14">
        <v>1363</v>
      </c>
      <c r="Q80" s="13">
        <f t="shared" si="15"/>
        <v>65.15849612974567</v>
      </c>
      <c r="R80" s="15" t="s">
        <v>208</v>
      </c>
      <c r="S80" s="15" t="s">
        <v>209</v>
      </c>
      <c r="T80" s="15" t="s">
        <v>209</v>
      </c>
      <c r="U80" s="15" t="s">
        <v>209</v>
      </c>
    </row>
    <row r="81" spans="1:21" ht="13.5">
      <c r="A81" s="25" t="s">
        <v>0</v>
      </c>
      <c r="B81" s="25" t="s">
        <v>148</v>
      </c>
      <c r="C81" s="26" t="s">
        <v>149</v>
      </c>
      <c r="D81" s="12">
        <f t="shared" si="8"/>
        <v>4619</v>
      </c>
      <c r="E81" s="12">
        <f t="shared" si="9"/>
        <v>920</v>
      </c>
      <c r="F81" s="13">
        <f t="shared" si="10"/>
        <v>19.917731110630008</v>
      </c>
      <c r="G81" s="14">
        <v>452</v>
      </c>
      <c r="H81" s="14">
        <v>468</v>
      </c>
      <c r="I81" s="12">
        <f t="shared" si="11"/>
        <v>3699</v>
      </c>
      <c r="J81" s="13">
        <f t="shared" si="12"/>
        <v>80.08226888936998</v>
      </c>
      <c r="K81" s="14">
        <v>0</v>
      </c>
      <c r="L81" s="13">
        <f t="shared" si="13"/>
        <v>0</v>
      </c>
      <c r="M81" s="14">
        <v>0</v>
      </c>
      <c r="N81" s="13">
        <f t="shared" si="14"/>
        <v>0</v>
      </c>
      <c r="O81" s="14">
        <v>3699</v>
      </c>
      <c r="P81" s="14">
        <v>686</v>
      </c>
      <c r="Q81" s="13">
        <f t="shared" si="15"/>
        <v>80.08226888936998</v>
      </c>
      <c r="R81" s="15" t="s">
        <v>208</v>
      </c>
      <c r="S81" s="15" t="s">
        <v>209</v>
      </c>
      <c r="T81" s="15" t="s">
        <v>209</v>
      </c>
      <c r="U81" s="15" t="s">
        <v>209</v>
      </c>
    </row>
    <row r="82" spans="1:21" ht="13.5">
      <c r="A82" s="25" t="s">
        <v>0</v>
      </c>
      <c r="B82" s="25" t="s">
        <v>150</v>
      </c>
      <c r="C82" s="26" t="s">
        <v>151</v>
      </c>
      <c r="D82" s="12">
        <f t="shared" si="8"/>
        <v>6245</v>
      </c>
      <c r="E82" s="12">
        <f t="shared" si="9"/>
        <v>2240</v>
      </c>
      <c r="F82" s="13">
        <f t="shared" si="10"/>
        <v>35.86869495596477</v>
      </c>
      <c r="G82" s="14">
        <v>2240</v>
      </c>
      <c r="H82" s="14">
        <v>0</v>
      </c>
      <c r="I82" s="12">
        <f t="shared" si="11"/>
        <v>4005</v>
      </c>
      <c r="J82" s="13">
        <f t="shared" si="12"/>
        <v>64.13130504403523</v>
      </c>
      <c r="K82" s="14">
        <v>0</v>
      </c>
      <c r="L82" s="13">
        <f t="shared" si="13"/>
        <v>0</v>
      </c>
      <c r="M82" s="14">
        <v>0</v>
      </c>
      <c r="N82" s="13">
        <f t="shared" si="14"/>
        <v>0</v>
      </c>
      <c r="O82" s="14">
        <v>4005</v>
      </c>
      <c r="P82" s="14">
        <v>694</v>
      </c>
      <c r="Q82" s="13">
        <f t="shared" si="15"/>
        <v>64.13130504403523</v>
      </c>
      <c r="R82" s="15" t="s">
        <v>208</v>
      </c>
      <c r="S82" s="15" t="s">
        <v>209</v>
      </c>
      <c r="T82" s="15" t="s">
        <v>209</v>
      </c>
      <c r="U82" s="15" t="s">
        <v>209</v>
      </c>
    </row>
    <row r="83" spans="1:21" ht="13.5">
      <c r="A83" s="25" t="s">
        <v>0</v>
      </c>
      <c r="B83" s="25" t="s">
        <v>152</v>
      </c>
      <c r="C83" s="26" t="s">
        <v>153</v>
      </c>
      <c r="D83" s="12">
        <f t="shared" si="8"/>
        <v>13645</v>
      </c>
      <c r="E83" s="12">
        <f t="shared" si="9"/>
        <v>5735</v>
      </c>
      <c r="F83" s="13">
        <f t="shared" si="10"/>
        <v>42.03004763649689</v>
      </c>
      <c r="G83" s="14">
        <v>5735</v>
      </c>
      <c r="H83" s="14">
        <v>0</v>
      </c>
      <c r="I83" s="12">
        <f t="shared" si="11"/>
        <v>7910</v>
      </c>
      <c r="J83" s="13">
        <f t="shared" si="12"/>
        <v>57.96995236350312</v>
      </c>
      <c r="K83" s="14">
        <v>0</v>
      </c>
      <c r="L83" s="13">
        <f t="shared" si="13"/>
        <v>0</v>
      </c>
      <c r="M83" s="14">
        <v>0</v>
      </c>
      <c r="N83" s="13">
        <f t="shared" si="14"/>
        <v>0</v>
      </c>
      <c r="O83" s="14">
        <v>7910</v>
      </c>
      <c r="P83" s="14">
        <v>762</v>
      </c>
      <c r="Q83" s="13">
        <f t="shared" si="15"/>
        <v>57.96995236350312</v>
      </c>
      <c r="R83" s="15" t="s">
        <v>208</v>
      </c>
      <c r="S83" s="15" t="s">
        <v>209</v>
      </c>
      <c r="T83" s="15" t="s">
        <v>209</v>
      </c>
      <c r="U83" s="15" t="s">
        <v>209</v>
      </c>
    </row>
    <row r="84" spans="1:21" ht="13.5">
      <c r="A84" s="25" t="s">
        <v>0</v>
      </c>
      <c r="B84" s="25" t="s">
        <v>154</v>
      </c>
      <c r="C84" s="26" t="s">
        <v>155</v>
      </c>
      <c r="D84" s="12">
        <f t="shared" si="8"/>
        <v>5992</v>
      </c>
      <c r="E84" s="12">
        <f t="shared" si="9"/>
        <v>2292</v>
      </c>
      <c r="F84" s="13">
        <f t="shared" si="10"/>
        <v>38.251001335113486</v>
      </c>
      <c r="G84" s="14">
        <v>1888</v>
      </c>
      <c r="H84" s="14">
        <v>404</v>
      </c>
      <c r="I84" s="12">
        <f t="shared" si="11"/>
        <v>3700</v>
      </c>
      <c r="J84" s="13">
        <f t="shared" si="12"/>
        <v>61.748998664886514</v>
      </c>
      <c r="K84" s="14">
        <v>0</v>
      </c>
      <c r="L84" s="13">
        <f t="shared" si="13"/>
        <v>0</v>
      </c>
      <c r="M84" s="14">
        <v>0</v>
      </c>
      <c r="N84" s="13">
        <f t="shared" si="14"/>
        <v>0</v>
      </c>
      <c r="O84" s="14">
        <v>3700</v>
      </c>
      <c r="P84" s="14">
        <v>501</v>
      </c>
      <c r="Q84" s="13">
        <f t="shared" si="15"/>
        <v>61.748998664886514</v>
      </c>
      <c r="R84" s="15" t="s">
        <v>208</v>
      </c>
      <c r="S84" s="15" t="s">
        <v>209</v>
      </c>
      <c r="T84" s="15" t="s">
        <v>209</v>
      </c>
      <c r="U84" s="15" t="s">
        <v>209</v>
      </c>
    </row>
    <row r="85" spans="1:21" ht="13.5">
      <c r="A85" s="25" t="s">
        <v>0</v>
      </c>
      <c r="B85" s="25" t="s">
        <v>156</v>
      </c>
      <c r="C85" s="26" t="s">
        <v>157</v>
      </c>
      <c r="D85" s="12">
        <f t="shared" si="8"/>
        <v>5877</v>
      </c>
      <c r="E85" s="12">
        <f t="shared" si="9"/>
        <v>1345</v>
      </c>
      <c r="F85" s="13">
        <f t="shared" si="10"/>
        <v>22.885826101752595</v>
      </c>
      <c r="G85" s="14">
        <v>1345</v>
      </c>
      <c r="H85" s="14">
        <v>0</v>
      </c>
      <c r="I85" s="12">
        <f t="shared" si="11"/>
        <v>4532</v>
      </c>
      <c r="J85" s="13">
        <f t="shared" si="12"/>
        <v>77.1141738982474</v>
      </c>
      <c r="K85" s="14">
        <v>0</v>
      </c>
      <c r="L85" s="13">
        <f t="shared" si="13"/>
        <v>0</v>
      </c>
      <c r="M85" s="14">
        <v>0</v>
      </c>
      <c r="N85" s="13">
        <f t="shared" si="14"/>
        <v>0</v>
      </c>
      <c r="O85" s="14">
        <v>4532</v>
      </c>
      <c r="P85" s="14">
        <v>246</v>
      </c>
      <c r="Q85" s="13">
        <f t="shared" si="15"/>
        <v>77.1141738982474</v>
      </c>
      <c r="R85" s="15" t="s">
        <v>208</v>
      </c>
      <c r="S85" s="15" t="s">
        <v>209</v>
      </c>
      <c r="T85" s="15" t="s">
        <v>209</v>
      </c>
      <c r="U85" s="15" t="s">
        <v>209</v>
      </c>
    </row>
    <row r="86" spans="1:21" ht="13.5">
      <c r="A86" s="25" t="s">
        <v>0</v>
      </c>
      <c r="B86" s="25" t="s">
        <v>158</v>
      </c>
      <c r="C86" s="26" t="s">
        <v>159</v>
      </c>
      <c r="D86" s="12">
        <f t="shared" si="8"/>
        <v>7900</v>
      </c>
      <c r="E86" s="12">
        <f t="shared" si="9"/>
        <v>2718</v>
      </c>
      <c r="F86" s="13">
        <f t="shared" si="10"/>
        <v>34.40506329113924</v>
      </c>
      <c r="G86" s="14">
        <v>2678</v>
      </c>
      <c r="H86" s="14">
        <v>40</v>
      </c>
      <c r="I86" s="12">
        <f t="shared" si="11"/>
        <v>5182</v>
      </c>
      <c r="J86" s="13">
        <f t="shared" si="12"/>
        <v>65.59493670886076</v>
      </c>
      <c r="K86" s="14">
        <v>0</v>
      </c>
      <c r="L86" s="13">
        <f t="shared" si="13"/>
        <v>0</v>
      </c>
      <c r="M86" s="14">
        <v>0</v>
      </c>
      <c r="N86" s="13">
        <f t="shared" si="14"/>
        <v>0</v>
      </c>
      <c r="O86" s="14">
        <v>5182</v>
      </c>
      <c r="P86" s="14">
        <v>758</v>
      </c>
      <c r="Q86" s="13">
        <f t="shared" si="15"/>
        <v>65.59493670886076</v>
      </c>
      <c r="R86" s="15" t="s">
        <v>208</v>
      </c>
      <c r="S86" s="15" t="s">
        <v>209</v>
      </c>
      <c r="T86" s="15" t="s">
        <v>209</v>
      </c>
      <c r="U86" s="15" t="s">
        <v>209</v>
      </c>
    </row>
    <row r="87" spans="1:21" ht="13.5">
      <c r="A87" s="41" t="s">
        <v>160</v>
      </c>
      <c r="B87" s="42"/>
      <c r="C87" s="43"/>
      <c r="D87" s="12">
        <f>E87+I87</f>
        <v>5920095</v>
      </c>
      <c r="E87" s="12">
        <f>G87+H87</f>
        <v>526274</v>
      </c>
      <c r="F87" s="13">
        <f>E87/D87*100</f>
        <v>8.889620859124726</v>
      </c>
      <c r="G87" s="14">
        <f>SUM(G7:G86)</f>
        <v>504923</v>
      </c>
      <c r="H87" s="14">
        <f>SUM(H7:H86)</f>
        <v>21351</v>
      </c>
      <c r="I87" s="12">
        <f>K87+M87+O87</f>
        <v>5393821</v>
      </c>
      <c r="J87" s="13">
        <f>I87/D87*100</f>
        <v>91.11037914087528</v>
      </c>
      <c r="K87" s="14">
        <f>SUM(K7:K86)</f>
        <v>3071448</v>
      </c>
      <c r="L87" s="13">
        <f>K87/D87*100</f>
        <v>51.88173500594163</v>
      </c>
      <c r="M87" s="14">
        <f>SUM(M7:M86)</f>
        <v>22920</v>
      </c>
      <c r="N87" s="13">
        <f>M87/D87*100</f>
        <v>0.38715594935554243</v>
      </c>
      <c r="O87" s="14">
        <f>SUM(O7:O86)</f>
        <v>2299453</v>
      </c>
      <c r="P87" s="14">
        <f>SUM(P7:P86)</f>
        <v>921557</v>
      </c>
      <c r="Q87" s="13">
        <f>O87/D87*100</f>
        <v>38.84148818557811</v>
      </c>
      <c r="R87" s="16">
        <f>COUNTIF(R7:R86,"○")</f>
        <v>59</v>
      </c>
      <c r="S87" s="16">
        <f>COUNTIF(S7:S86,"○")</f>
        <v>1</v>
      </c>
      <c r="T87" s="16">
        <f>COUNTIF(T7:T86,"○")</f>
        <v>20</v>
      </c>
      <c r="U87" s="16">
        <f>COUNTIF(U7:U86,"○")</f>
        <v>0</v>
      </c>
    </row>
  </sheetData>
  <mergeCells count="19">
    <mergeCell ref="A87:C87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8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182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161</v>
      </c>
      <c r="B2" s="49" t="s">
        <v>162</v>
      </c>
      <c r="C2" s="52" t="s">
        <v>163</v>
      </c>
      <c r="D2" s="19" t="s">
        <v>164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165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166</v>
      </c>
      <c r="E3" s="64" t="s">
        <v>167</v>
      </c>
      <c r="F3" s="72"/>
      <c r="G3" s="73"/>
      <c r="H3" s="61" t="s">
        <v>168</v>
      </c>
      <c r="I3" s="62"/>
      <c r="J3" s="63"/>
      <c r="K3" s="64" t="s">
        <v>169</v>
      </c>
      <c r="L3" s="62"/>
      <c r="M3" s="63"/>
      <c r="N3" s="34" t="s">
        <v>166</v>
      </c>
      <c r="O3" s="22" t="s">
        <v>170</v>
      </c>
      <c r="P3" s="32"/>
      <c r="Q3" s="32"/>
      <c r="R3" s="32"/>
      <c r="S3" s="32"/>
      <c r="T3" s="33"/>
      <c r="U3" s="22" t="s">
        <v>171</v>
      </c>
      <c r="V3" s="32"/>
      <c r="W3" s="32"/>
      <c r="X3" s="32"/>
      <c r="Y3" s="32"/>
      <c r="Z3" s="33"/>
      <c r="AA3" s="22" t="s">
        <v>172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166</v>
      </c>
      <c r="F4" s="23" t="s">
        <v>173</v>
      </c>
      <c r="G4" s="23" t="s">
        <v>174</v>
      </c>
      <c r="H4" s="34" t="s">
        <v>166</v>
      </c>
      <c r="I4" s="23" t="s">
        <v>173</v>
      </c>
      <c r="J4" s="23" t="s">
        <v>174</v>
      </c>
      <c r="K4" s="34" t="s">
        <v>166</v>
      </c>
      <c r="L4" s="23" t="s">
        <v>173</v>
      </c>
      <c r="M4" s="23" t="s">
        <v>174</v>
      </c>
      <c r="N4" s="35"/>
      <c r="O4" s="34" t="s">
        <v>166</v>
      </c>
      <c r="P4" s="23" t="s">
        <v>175</v>
      </c>
      <c r="Q4" s="23" t="s">
        <v>176</v>
      </c>
      <c r="R4" s="23" t="s">
        <v>177</v>
      </c>
      <c r="S4" s="23" t="s">
        <v>178</v>
      </c>
      <c r="T4" s="23" t="s">
        <v>179</v>
      </c>
      <c r="U4" s="34" t="s">
        <v>166</v>
      </c>
      <c r="V4" s="23" t="s">
        <v>175</v>
      </c>
      <c r="W4" s="23" t="s">
        <v>176</v>
      </c>
      <c r="X4" s="23" t="s">
        <v>177</v>
      </c>
      <c r="Y4" s="23" t="s">
        <v>178</v>
      </c>
      <c r="Z4" s="23" t="s">
        <v>179</v>
      </c>
      <c r="AA4" s="34" t="s">
        <v>166</v>
      </c>
      <c r="AB4" s="23" t="s">
        <v>173</v>
      </c>
      <c r="AC4" s="23" t="s">
        <v>174</v>
      </c>
    </row>
    <row r="5" spans="1:29" s="29" customFormat="1" ht="13.5">
      <c r="A5" s="48"/>
      <c r="B5" s="69"/>
      <c r="C5" s="71"/>
      <c r="D5" s="24" t="s">
        <v>180</v>
      </c>
      <c r="E5" s="24" t="s">
        <v>180</v>
      </c>
      <c r="F5" s="24" t="s">
        <v>180</v>
      </c>
      <c r="G5" s="24" t="s">
        <v>180</v>
      </c>
      <c r="H5" s="24" t="s">
        <v>180</v>
      </c>
      <c r="I5" s="24" t="s">
        <v>180</v>
      </c>
      <c r="J5" s="24" t="s">
        <v>180</v>
      </c>
      <c r="K5" s="24" t="s">
        <v>180</v>
      </c>
      <c r="L5" s="24" t="s">
        <v>180</v>
      </c>
      <c r="M5" s="24" t="s">
        <v>180</v>
      </c>
      <c r="N5" s="24" t="s">
        <v>180</v>
      </c>
      <c r="O5" s="24" t="s">
        <v>180</v>
      </c>
      <c r="P5" s="24" t="s">
        <v>180</v>
      </c>
      <c r="Q5" s="24" t="s">
        <v>180</v>
      </c>
      <c r="R5" s="24" t="s">
        <v>180</v>
      </c>
      <c r="S5" s="24" t="s">
        <v>180</v>
      </c>
      <c r="T5" s="24" t="s">
        <v>180</v>
      </c>
      <c r="U5" s="24" t="s">
        <v>180</v>
      </c>
      <c r="V5" s="24" t="s">
        <v>180</v>
      </c>
      <c r="W5" s="24" t="s">
        <v>180</v>
      </c>
      <c r="X5" s="24" t="s">
        <v>180</v>
      </c>
      <c r="Y5" s="24" t="s">
        <v>180</v>
      </c>
      <c r="Z5" s="24" t="s">
        <v>180</v>
      </c>
      <c r="AA5" s="24" t="s">
        <v>180</v>
      </c>
      <c r="AB5" s="24" t="s">
        <v>180</v>
      </c>
      <c r="AC5" s="24" t="s">
        <v>180</v>
      </c>
    </row>
    <row r="6" spans="1:29" ht="13.5">
      <c r="A6" s="25" t="s">
        <v>0</v>
      </c>
      <c r="B6" s="25" t="s">
        <v>1</v>
      </c>
      <c r="C6" s="26" t="s">
        <v>2</v>
      </c>
      <c r="D6" s="14">
        <f aca="true" t="shared" si="0" ref="D6:D58">E6+H6+K6</f>
        <v>84235</v>
      </c>
      <c r="E6" s="14">
        <f aca="true" t="shared" si="1" ref="E6:E58">F6+G6</f>
        <v>0</v>
      </c>
      <c r="F6" s="14">
        <v>0</v>
      </c>
      <c r="G6" s="14">
        <v>0</v>
      </c>
      <c r="H6" s="14">
        <f aca="true" t="shared" si="2" ref="H6:H58">I6+J6</f>
        <v>239</v>
      </c>
      <c r="I6" s="14">
        <v>239</v>
      </c>
      <c r="J6" s="14">
        <v>0</v>
      </c>
      <c r="K6" s="14">
        <f aca="true" t="shared" si="3" ref="K6:K58">L6+M6</f>
        <v>83996</v>
      </c>
      <c r="L6" s="14">
        <v>23391</v>
      </c>
      <c r="M6" s="14">
        <v>60605</v>
      </c>
      <c r="N6" s="14">
        <f aca="true" t="shared" si="4" ref="N6:N58">O6+U6+AA6</f>
        <v>84235</v>
      </c>
      <c r="O6" s="14">
        <f aca="true" t="shared" si="5" ref="O6:O58">SUM(P6:T6)</f>
        <v>23630</v>
      </c>
      <c r="P6" s="14">
        <v>23630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58">SUM(V6:Z6)</f>
        <v>60605</v>
      </c>
      <c r="V6" s="14">
        <v>39224</v>
      </c>
      <c r="W6" s="14">
        <v>21381</v>
      </c>
      <c r="X6" s="14">
        <v>0</v>
      </c>
      <c r="Y6" s="14">
        <v>0</v>
      </c>
      <c r="Z6" s="14">
        <v>0</v>
      </c>
      <c r="AA6" s="14">
        <f aca="true" t="shared" si="7" ref="AA6:AA58">AB6+AC6</f>
        <v>0</v>
      </c>
      <c r="AB6" s="14">
        <v>0</v>
      </c>
      <c r="AC6" s="14">
        <v>0</v>
      </c>
    </row>
    <row r="7" spans="1:29" ht="13.5">
      <c r="A7" s="25" t="s">
        <v>0</v>
      </c>
      <c r="B7" s="25" t="s">
        <v>3</v>
      </c>
      <c r="C7" s="26" t="s">
        <v>4</v>
      </c>
      <c r="D7" s="14">
        <f t="shared" si="0"/>
        <v>26715</v>
      </c>
      <c r="E7" s="14">
        <f t="shared" si="1"/>
        <v>0</v>
      </c>
      <c r="F7" s="14">
        <v>0</v>
      </c>
      <c r="G7" s="14">
        <v>0</v>
      </c>
      <c r="H7" s="14">
        <f t="shared" si="2"/>
        <v>12622</v>
      </c>
      <c r="I7" s="14">
        <v>12622</v>
      </c>
      <c r="J7" s="14">
        <v>0</v>
      </c>
      <c r="K7" s="14">
        <f t="shared" si="3"/>
        <v>14093</v>
      </c>
      <c r="L7" s="14">
        <v>0</v>
      </c>
      <c r="M7" s="14">
        <v>14093</v>
      </c>
      <c r="N7" s="14">
        <f t="shared" si="4"/>
        <v>26715</v>
      </c>
      <c r="O7" s="14">
        <f t="shared" si="5"/>
        <v>12622</v>
      </c>
      <c r="P7" s="14">
        <v>12622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14093</v>
      </c>
      <c r="V7" s="14">
        <v>14093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0</v>
      </c>
      <c r="AB7" s="14">
        <v>0</v>
      </c>
      <c r="AC7" s="14">
        <v>0</v>
      </c>
    </row>
    <row r="8" spans="1:29" ht="13.5">
      <c r="A8" s="25" t="s">
        <v>0</v>
      </c>
      <c r="B8" s="25" t="s">
        <v>5</v>
      </c>
      <c r="C8" s="26" t="s">
        <v>6</v>
      </c>
      <c r="D8" s="14">
        <f t="shared" si="0"/>
        <v>83788</v>
      </c>
      <c r="E8" s="14">
        <f t="shared" si="1"/>
        <v>0</v>
      </c>
      <c r="F8" s="14">
        <v>0</v>
      </c>
      <c r="G8" s="14">
        <v>0</v>
      </c>
      <c r="H8" s="14">
        <f t="shared" si="2"/>
        <v>8515</v>
      </c>
      <c r="I8" s="14">
        <v>8515</v>
      </c>
      <c r="J8" s="14">
        <v>0</v>
      </c>
      <c r="K8" s="14">
        <f t="shared" si="3"/>
        <v>75273</v>
      </c>
      <c r="L8" s="14">
        <v>2019</v>
      </c>
      <c r="M8" s="14">
        <v>73254</v>
      </c>
      <c r="N8" s="14">
        <f t="shared" si="4"/>
        <v>83788</v>
      </c>
      <c r="O8" s="14">
        <f t="shared" si="5"/>
        <v>10534</v>
      </c>
      <c r="P8" s="14">
        <v>10534</v>
      </c>
      <c r="Q8" s="14">
        <v>0</v>
      </c>
      <c r="R8" s="14">
        <v>0</v>
      </c>
      <c r="S8" s="14">
        <v>0</v>
      </c>
      <c r="T8" s="14">
        <v>0</v>
      </c>
      <c r="U8" s="14">
        <f t="shared" si="6"/>
        <v>73254</v>
      </c>
      <c r="V8" s="14">
        <v>73254</v>
      </c>
      <c r="W8" s="14">
        <v>0</v>
      </c>
      <c r="X8" s="14">
        <v>0</v>
      </c>
      <c r="Y8" s="14">
        <v>0</v>
      </c>
      <c r="Z8" s="14">
        <v>0</v>
      </c>
      <c r="AA8" s="14">
        <f t="shared" si="7"/>
        <v>0</v>
      </c>
      <c r="AB8" s="14">
        <v>0</v>
      </c>
      <c r="AC8" s="14">
        <v>0</v>
      </c>
    </row>
    <row r="9" spans="1:29" ht="13.5">
      <c r="A9" s="25" t="s">
        <v>0</v>
      </c>
      <c r="B9" s="25" t="s">
        <v>7</v>
      </c>
      <c r="C9" s="26" t="s">
        <v>8</v>
      </c>
      <c r="D9" s="14">
        <f t="shared" si="0"/>
        <v>116811</v>
      </c>
      <c r="E9" s="14">
        <f t="shared" si="1"/>
        <v>0</v>
      </c>
      <c r="F9" s="14">
        <v>0</v>
      </c>
      <c r="G9" s="14">
        <v>0</v>
      </c>
      <c r="H9" s="14">
        <f t="shared" si="2"/>
        <v>15162</v>
      </c>
      <c r="I9" s="14">
        <v>15162</v>
      </c>
      <c r="J9" s="14">
        <v>0</v>
      </c>
      <c r="K9" s="14">
        <f t="shared" si="3"/>
        <v>101649</v>
      </c>
      <c r="L9" s="14">
        <v>0</v>
      </c>
      <c r="M9" s="14">
        <v>101649</v>
      </c>
      <c r="N9" s="14">
        <f t="shared" si="4"/>
        <v>116811</v>
      </c>
      <c r="O9" s="14">
        <f t="shared" si="5"/>
        <v>15162</v>
      </c>
      <c r="P9" s="14">
        <v>15162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101649</v>
      </c>
      <c r="V9" s="14">
        <v>101649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0</v>
      </c>
      <c r="AB9" s="14">
        <v>0</v>
      </c>
      <c r="AC9" s="14">
        <v>0</v>
      </c>
    </row>
    <row r="10" spans="1:29" ht="13.5">
      <c r="A10" s="25" t="s">
        <v>0</v>
      </c>
      <c r="B10" s="25" t="s">
        <v>9</v>
      </c>
      <c r="C10" s="26" t="s">
        <v>10</v>
      </c>
      <c r="D10" s="14">
        <f t="shared" si="0"/>
        <v>25536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25536</v>
      </c>
      <c r="L10" s="14">
        <v>12877</v>
      </c>
      <c r="M10" s="14">
        <v>12659</v>
      </c>
      <c r="N10" s="14">
        <f t="shared" si="4"/>
        <v>26746</v>
      </c>
      <c r="O10" s="14">
        <f t="shared" si="5"/>
        <v>12877</v>
      </c>
      <c r="P10" s="14">
        <v>12877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12659</v>
      </c>
      <c r="V10" s="14">
        <v>12659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1210</v>
      </c>
      <c r="AB10" s="14">
        <v>1210</v>
      </c>
      <c r="AC10" s="14">
        <v>0</v>
      </c>
    </row>
    <row r="11" spans="1:29" ht="13.5">
      <c r="A11" s="25" t="s">
        <v>0</v>
      </c>
      <c r="B11" s="25" t="s">
        <v>11</v>
      </c>
      <c r="C11" s="26" t="s">
        <v>12</v>
      </c>
      <c r="D11" s="14">
        <f t="shared" si="0"/>
        <v>38045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38045</v>
      </c>
      <c r="L11" s="14">
        <v>7985</v>
      </c>
      <c r="M11" s="14">
        <v>30060</v>
      </c>
      <c r="N11" s="14">
        <f t="shared" si="4"/>
        <v>38045</v>
      </c>
      <c r="O11" s="14">
        <f t="shared" si="5"/>
        <v>7985</v>
      </c>
      <c r="P11" s="14">
        <v>5248</v>
      </c>
      <c r="Q11" s="14">
        <v>0</v>
      </c>
      <c r="R11" s="14">
        <v>2737</v>
      </c>
      <c r="S11" s="14">
        <v>0</v>
      </c>
      <c r="T11" s="14">
        <v>0</v>
      </c>
      <c r="U11" s="14">
        <f t="shared" si="6"/>
        <v>30060</v>
      </c>
      <c r="V11" s="14">
        <v>19571</v>
      </c>
      <c r="W11" s="14">
        <v>0</v>
      </c>
      <c r="X11" s="14">
        <v>10489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0</v>
      </c>
      <c r="B12" s="25" t="s">
        <v>13</v>
      </c>
      <c r="C12" s="26" t="s">
        <v>14</v>
      </c>
      <c r="D12" s="14">
        <f t="shared" si="0"/>
        <v>55456</v>
      </c>
      <c r="E12" s="14">
        <f t="shared" si="1"/>
        <v>0</v>
      </c>
      <c r="F12" s="14">
        <v>0</v>
      </c>
      <c r="G12" s="14">
        <v>0</v>
      </c>
      <c r="H12" s="14">
        <f t="shared" si="2"/>
        <v>10506</v>
      </c>
      <c r="I12" s="14">
        <v>10506</v>
      </c>
      <c r="J12" s="14">
        <v>0</v>
      </c>
      <c r="K12" s="14">
        <f t="shared" si="3"/>
        <v>44950</v>
      </c>
      <c r="L12" s="14">
        <v>0</v>
      </c>
      <c r="M12" s="14">
        <v>44950</v>
      </c>
      <c r="N12" s="14">
        <f t="shared" si="4"/>
        <v>55456</v>
      </c>
      <c r="O12" s="14">
        <f t="shared" si="5"/>
        <v>10506</v>
      </c>
      <c r="P12" s="14">
        <v>10506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44950</v>
      </c>
      <c r="V12" s="14">
        <v>44950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0</v>
      </c>
      <c r="B13" s="25" t="s">
        <v>15</v>
      </c>
      <c r="C13" s="26" t="s">
        <v>16</v>
      </c>
      <c r="D13" s="14">
        <f t="shared" si="0"/>
        <v>39636</v>
      </c>
      <c r="E13" s="14">
        <f t="shared" si="1"/>
        <v>5993</v>
      </c>
      <c r="F13" s="14">
        <v>5993</v>
      </c>
      <c r="G13" s="14">
        <v>0</v>
      </c>
      <c r="H13" s="14">
        <f t="shared" si="2"/>
        <v>0</v>
      </c>
      <c r="I13" s="14">
        <v>0</v>
      </c>
      <c r="J13" s="14">
        <v>0</v>
      </c>
      <c r="K13" s="14">
        <f t="shared" si="3"/>
        <v>33643</v>
      </c>
      <c r="L13" s="14">
        <v>0</v>
      </c>
      <c r="M13" s="14">
        <v>33643</v>
      </c>
      <c r="N13" s="14">
        <f t="shared" si="4"/>
        <v>39661</v>
      </c>
      <c r="O13" s="14">
        <f t="shared" si="5"/>
        <v>5993</v>
      </c>
      <c r="P13" s="14">
        <v>5993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33643</v>
      </c>
      <c r="V13" s="14">
        <v>33643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25</v>
      </c>
      <c r="AB13" s="14">
        <v>25</v>
      </c>
      <c r="AC13" s="14">
        <v>0</v>
      </c>
    </row>
    <row r="14" spans="1:29" ht="13.5">
      <c r="A14" s="25" t="s">
        <v>0</v>
      </c>
      <c r="B14" s="25" t="s">
        <v>17</v>
      </c>
      <c r="C14" s="26" t="s">
        <v>18</v>
      </c>
      <c r="D14" s="14">
        <f t="shared" si="0"/>
        <v>17455</v>
      </c>
      <c r="E14" s="14">
        <f t="shared" si="1"/>
        <v>6971</v>
      </c>
      <c r="F14" s="14">
        <v>2532</v>
      </c>
      <c r="G14" s="14">
        <v>4439</v>
      </c>
      <c r="H14" s="14">
        <f t="shared" si="2"/>
        <v>4373</v>
      </c>
      <c r="I14" s="14">
        <v>4373</v>
      </c>
      <c r="J14" s="14">
        <v>0</v>
      </c>
      <c r="K14" s="14">
        <f t="shared" si="3"/>
        <v>6111</v>
      </c>
      <c r="L14" s="14">
        <v>0</v>
      </c>
      <c r="M14" s="14">
        <v>6111</v>
      </c>
      <c r="N14" s="14">
        <f t="shared" si="4"/>
        <v>17455</v>
      </c>
      <c r="O14" s="14">
        <f t="shared" si="5"/>
        <v>6905</v>
      </c>
      <c r="P14" s="14">
        <v>6905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10550</v>
      </c>
      <c r="V14" s="14">
        <v>10550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0</v>
      </c>
      <c r="B15" s="25" t="s">
        <v>19</v>
      </c>
      <c r="C15" s="26" t="s">
        <v>20</v>
      </c>
      <c r="D15" s="14">
        <f t="shared" si="0"/>
        <v>21748</v>
      </c>
      <c r="E15" s="14">
        <f t="shared" si="1"/>
        <v>0</v>
      </c>
      <c r="F15" s="14">
        <v>0</v>
      </c>
      <c r="G15" s="14">
        <v>0</v>
      </c>
      <c r="H15" s="14">
        <f t="shared" si="2"/>
        <v>0</v>
      </c>
      <c r="I15" s="14">
        <v>0</v>
      </c>
      <c r="J15" s="14">
        <v>0</v>
      </c>
      <c r="K15" s="14">
        <f t="shared" si="3"/>
        <v>21748</v>
      </c>
      <c r="L15" s="14">
        <v>8303</v>
      </c>
      <c r="M15" s="14">
        <v>13445</v>
      </c>
      <c r="N15" s="14">
        <f t="shared" si="4"/>
        <v>21748</v>
      </c>
      <c r="O15" s="14">
        <f t="shared" si="5"/>
        <v>8303</v>
      </c>
      <c r="P15" s="14">
        <v>8303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13445</v>
      </c>
      <c r="V15" s="14">
        <v>13445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0</v>
      </c>
      <c r="AB15" s="14">
        <v>0</v>
      </c>
      <c r="AC15" s="14">
        <v>0</v>
      </c>
    </row>
    <row r="16" spans="1:29" ht="13.5">
      <c r="A16" s="25" t="s">
        <v>0</v>
      </c>
      <c r="B16" s="25" t="s">
        <v>21</v>
      </c>
      <c r="C16" s="26" t="s">
        <v>22</v>
      </c>
      <c r="D16" s="14">
        <f t="shared" si="0"/>
        <v>23853</v>
      </c>
      <c r="E16" s="14">
        <f t="shared" si="1"/>
        <v>0</v>
      </c>
      <c r="F16" s="14">
        <v>0</v>
      </c>
      <c r="G16" s="14">
        <v>0</v>
      </c>
      <c r="H16" s="14">
        <f t="shared" si="2"/>
        <v>5725</v>
      </c>
      <c r="I16" s="14">
        <v>5725</v>
      </c>
      <c r="J16" s="14">
        <v>0</v>
      </c>
      <c r="K16" s="14">
        <f t="shared" si="3"/>
        <v>18128</v>
      </c>
      <c r="L16" s="14">
        <v>0</v>
      </c>
      <c r="M16" s="14">
        <v>18128</v>
      </c>
      <c r="N16" s="14">
        <f t="shared" si="4"/>
        <v>23853</v>
      </c>
      <c r="O16" s="14">
        <f t="shared" si="5"/>
        <v>5725</v>
      </c>
      <c r="P16" s="14">
        <v>5725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18128</v>
      </c>
      <c r="V16" s="14">
        <v>18128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0</v>
      </c>
      <c r="B17" s="25" t="s">
        <v>23</v>
      </c>
      <c r="C17" s="26" t="s">
        <v>24</v>
      </c>
      <c r="D17" s="14">
        <f t="shared" si="0"/>
        <v>14355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14355</v>
      </c>
      <c r="L17" s="14">
        <v>7279</v>
      </c>
      <c r="M17" s="14">
        <v>7076</v>
      </c>
      <c r="N17" s="14">
        <f t="shared" si="4"/>
        <v>14355</v>
      </c>
      <c r="O17" s="14">
        <f t="shared" si="5"/>
        <v>7279</v>
      </c>
      <c r="P17" s="14">
        <v>7279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7076</v>
      </c>
      <c r="V17" s="14">
        <v>7076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0</v>
      </c>
      <c r="B18" s="25" t="s">
        <v>25</v>
      </c>
      <c r="C18" s="26" t="s">
        <v>26</v>
      </c>
      <c r="D18" s="14">
        <f t="shared" si="0"/>
        <v>11253</v>
      </c>
      <c r="E18" s="14">
        <f t="shared" si="1"/>
        <v>491</v>
      </c>
      <c r="F18" s="14">
        <v>0</v>
      </c>
      <c r="G18" s="14">
        <v>491</v>
      </c>
      <c r="H18" s="14">
        <f t="shared" si="2"/>
        <v>4629</v>
      </c>
      <c r="I18" s="14">
        <v>4629</v>
      </c>
      <c r="J18" s="14">
        <v>0</v>
      </c>
      <c r="K18" s="14">
        <f t="shared" si="3"/>
        <v>6133</v>
      </c>
      <c r="L18" s="14">
        <v>0</v>
      </c>
      <c r="M18" s="14">
        <v>6133</v>
      </c>
      <c r="N18" s="14">
        <f t="shared" si="4"/>
        <v>11253</v>
      </c>
      <c r="O18" s="14">
        <f t="shared" si="5"/>
        <v>4629</v>
      </c>
      <c r="P18" s="14">
        <v>4629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6624</v>
      </c>
      <c r="V18" s="14">
        <v>6624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0</v>
      </c>
      <c r="B19" s="25" t="s">
        <v>27</v>
      </c>
      <c r="C19" s="26" t="s">
        <v>28</v>
      </c>
      <c r="D19" s="14">
        <f t="shared" si="0"/>
        <v>9967</v>
      </c>
      <c r="E19" s="14">
        <f t="shared" si="1"/>
        <v>141</v>
      </c>
      <c r="F19" s="14">
        <v>0</v>
      </c>
      <c r="G19" s="14">
        <v>141</v>
      </c>
      <c r="H19" s="14">
        <f t="shared" si="2"/>
        <v>3580</v>
      </c>
      <c r="I19" s="14">
        <v>3580</v>
      </c>
      <c r="J19" s="14">
        <v>0</v>
      </c>
      <c r="K19" s="14">
        <f t="shared" si="3"/>
        <v>6246</v>
      </c>
      <c r="L19" s="14">
        <v>0</v>
      </c>
      <c r="M19" s="14">
        <v>6246</v>
      </c>
      <c r="N19" s="14">
        <f t="shared" si="4"/>
        <v>10157</v>
      </c>
      <c r="O19" s="14">
        <f t="shared" si="5"/>
        <v>3580</v>
      </c>
      <c r="P19" s="14">
        <v>3580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6387</v>
      </c>
      <c r="V19" s="14">
        <v>6387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190</v>
      </c>
      <c r="AB19" s="14">
        <v>190</v>
      </c>
      <c r="AC19" s="14">
        <v>0</v>
      </c>
    </row>
    <row r="20" spans="1:29" ht="13.5">
      <c r="A20" s="25" t="s">
        <v>0</v>
      </c>
      <c r="B20" s="25" t="s">
        <v>29</v>
      </c>
      <c r="C20" s="26" t="s">
        <v>30</v>
      </c>
      <c r="D20" s="14">
        <f t="shared" si="0"/>
        <v>10863</v>
      </c>
      <c r="E20" s="14">
        <f t="shared" si="1"/>
        <v>4130</v>
      </c>
      <c r="F20" s="14">
        <v>3798</v>
      </c>
      <c r="G20" s="14">
        <v>332</v>
      </c>
      <c r="H20" s="14">
        <f t="shared" si="2"/>
        <v>0</v>
      </c>
      <c r="I20" s="14">
        <v>0</v>
      </c>
      <c r="J20" s="14">
        <v>0</v>
      </c>
      <c r="K20" s="14">
        <f t="shared" si="3"/>
        <v>6733</v>
      </c>
      <c r="L20" s="14">
        <v>0</v>
      </c>
      <c r="M20" s="14">
        <v>6733</v>
      </c>
      <c r="N20" s="14">
        <f t="shared" si="4"/>
        <v>10941</v>
      </c>
      <c r="O20" s="14">
        <f t="shared" si="5"/>
        <v>3798</v>
      </c>
      <c r="P20" s="14">
        <v>3798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7065</v>
      </c>
      <c r="V20" s="14">
        <v>7065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78</v>
      </c>
      <c r="AB20" s="14">
        <v>78</v>
      </c>
      <c r="AC20" s="14">
        <v>0</v>
      </c>
    </row>
    <row r="21" spans="1:29" ht="13.5">
      <c r="A21" s="25" t="s">
        <v>0</v>
      </c>
      <c r="B21" s="25" t="s">
        <v>31</v>
      </c>
      <c r="C21" s="26" t="s">
        <v>32</v>
      </c>
      <c r="D21" s="14">
        <f t="shared" si="0"/>
        <v>17041</v>
      </c>
      <c r="E21" s="14">
        <f t="shared" si="1"/>
        <v>0</v>
      </c>
      <c r="F21" s="14">
        <v>0</v>
      </c>
      <c r="G21" s="14">
        <v>0</v>
      </c>
      <c r="H21" s="14">
        <f t="shared" si="2"/>
        <v>3409</v>
      </c>
      <c r="I21" s="14">
        <v>3409</v>
      </c>
      <c r="J21" s="14">
        <v>0</v>
      </c>
      <c r="K21" s="14">
        <f t="shared" si="3"/>
        <v>13632</v>
      </c>
      <c r="L21" s="14">
        <v>0</v>
      </c>
      <c r="M21" s="14">
        <v>13632</v>
      </c>
      <c r="N21" s="14">
        <f t="shared" si="4"/>
        <v>17041</v>
      </c>
      <c r="O21" s="14">
        <f t="shared" si="5"/>
        <v>3409</v>
      </c>
      <c r="P21" s="14">
        <v>3409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13632</v>
      </c>
      <c r="V21" s="14">
        <v>13632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0</v>
      </c>
      <c r="B22" s="25" t="s">
        <v>33</v>
      </c>
      <c r="C22" s="26" t="s">
        <v>34</v>
      </c>
      <c r="D22" s="14">
        <f t="shared" si="0"/>
        <v>36706</v>
      </c>
      <c r="E22" s="14">
        <f t="shared" si="1"/>
        <v>7586</v>
      </c>
      <c r="F22" s="14">
        <v>7586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29120</v>
      </c>
      <c r="L22" s="14">
        <v>0</v>
      </c>
      <c r="M22" s="14">
        <v>29120</v>
      </c>
      <c r="N22" s="14">
        <f t="shared" si="4"/>
        <v>36706</v>
      </c>
      <c r="O22" s="14">
        <f t="shared" si="5"/>
        <v>7586</v>
      </c>
      <c r="P22" s="14">
        <v>7586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29120</v>
      </c>
      <c r="V22" s="14">
        <v>29120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0</v>
      </c>
      <c r="B23" s="25" t="s">
        <v>35</v>
      </c>
      <c r="C23" s="26" t="s">
        <v>36</v>
      </c>
      <c r="D23" s="14">
        <f t="shared" si="0"/>
        <v>10498</v>
      </c>
      <c r="E23" s="14">
        <f t="shared" si="1"/>
        <v>0</v>
      </c>
      <c r="F23" s="14">
        <v>0</v>
      </c>
      <c r="G23" s="14">
        <v>0</v>
      </c>
      <c r="H23" s="14">
        <f t="shared" si="2"/>
        <v>3962</v>
      </c>
      <c r="I23" s="14">
        <v>3962</v>
      </c>
      <c r="J23" s="14">
        <v>0</v>
      </c>
      <c r="K23" s="14">
        <f t="shared" si="3"/>
        <v>6536</v>
      </c>
      <c r="L23" s="14">
        <v>0</v>
      </c>
      <c r="M23" s="14">
        <v>6536</v>
      </c>
      <c r="N23" s="14">
        <f t="shared" si="4"/>
        <v>11049</v>
      </c>
      <c r="O23" s="14">
        <f t="shared" si="5"/>
        <v>3962</v>
      </c>
      <c r="P23" s="14">
        <v>3962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6536</v>
      </c>
      <c r="V23" s="14">
        <v>6536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551</v>
      </c>
      <c r="AB23" s="14">
        <v>551</v>
      </c>
      <c r="AC23" s="14">
        <v>0</v>
      </c>
    </row>
    <row r="24" spans="1:29" ht="13.5">
      <c r="A24" s="25" t="s">
        <v>0</v>
      </c>
      <c r="B24" s="25" t="s">
        <v>37</v>
      </c>
      <c r="C24" s="26" t="s">
        <v>38</v>
      </c>
      <c r="D24" s="14">
        <f t="shared" si="0"/>
        <v>77181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77181</v>
      </c>
      <c r="L24" s="14">
        <v>22891</v>
      </c>
      <c r="M24" s="14">
        <v>54290</v>
      </c>
      <c r="N24" s="14">
        <f t="shared" si="4"/>
        <v>77801</v>
      </c>
      <c r="O24" s="14">
        <f t="shared" si="5"/>
        <v>22891</v>
      </c>
      <c r="P24" s="14">
        <v>22891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54290</v>
      </c>
      <c r="V24" s="14">
        <v>54290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620</v>
      </c>
      <c r="AB24" s="14">
        <v>620</v>
      </c>
      <c r="AC24" s="14">
        <v>0</v>
      </c>
    </row>
    <row r="25" spans="1:29" ht="13.5">
      <c r="A25" s="25" t="s">
        <v>0</v>
      </c>
      <c r="B25" s="25" t="s">
        <v>39</v>
      </c>
      <c r="C25" s="26" t="s">
        <v>40</v>
      </c>
      <c r="D25" s="14">
        <f t="shared" si="0"/>
        <v>24674</v>
      </c>
      <c r="E25" s="14">
        <f t="shared" si="1"/>
        <v>0</v>
      </c>
      <c r="F25" s="14">
        <v>0</v>
      </c>
      <c r="G25" s="14">
        <v>0</v>
      </c>
      <c r="H25" s="14">
        <f t="shared" si="2"/>
        <v>4697</v>
      </c>
      <c r="I25" s="14">
        <v>4697</v>
      </c>
      <c r="J25" s="14">
        <v>0</v>
      </c>
      <c r="K25" s="14">
        <f t="shared" si="3"/>
        <v>19977</v>
      </c>
      <c r="L25" s="14">
        <v>0</v>
      </c>
      <c r="M25" s="14">
        <v>19977</v>
      </c>
      <c r="N25" s="14">
        <f t="shared" si="4"/>
        <v>24674</v>
      </c>
      <c r="O25" s="14">
        <f t="shared" si="5"/>
        <v>4697</v>
      </c>
      <c r="P25" s="14">
        <v>4697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19977</v>
      </c>
      <c r="V25" s="14">
        <v>19977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0</v>
      </c>
      <c r="B26" s="25" t="s">
        <v>41</v>
      </c>
      <c r="C26" s="26" t="s">
        <v>42</v>
      </c>
      <c r="D26" s="14">
        <f t="shared" si="0"/>
        <v>10019</v>
      </c>
      <c r="E26" s="14">
        <f t="shared" si="1"/>
        <v>0</v>
      </c>
      <c r="F26" s="14">
        <v>0</v>
      </c>
      <c r="G26" s="14">
        <v>0</v>
      </c>
      <c r="H26" s="14">
        <f t="shared" si="2"/>
        <v>3530</v>
      </c>
      <c r="I26" s="14">
        <v>3530</v>
      </c>
      <c r="J26" s="14">
        <v>0</v>
      </c>
      <c r="K26" s="14">
        <f t="shared" si="3"/>
        <v>6489</v>
      </c>
      <c r="L26" s="14">
        <v>0</v>
      </c>
      <c r="M26" s="14">
        <v>6489</v>
      </c>
      <c r="N26" s="14">
        <f t="shared" si="4"/>
        <v>10019</v>
      </c>
      <c r="O26" s="14">
        <f t="shared" si="5"/>
        <v>3530</v>
      </c>
      <c r="P26" s="14">
        <v>3530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6489</v>
      </c>
      <c r="V26" s="14">
        <v>6489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0</v>
      </c>
      <c r="B27" s="25" t="s">
        <v>43</v>
      </c>
      <c r="C27" s="26" t="s">
        <v>44</v>
      </c>
      <c r="D27" s="14">
        <f t="shared" si="0"/>
        <v>18969</v>
      </c>
      <c r="E27" s="14">
        <f t="shared" si="1"/>
        <v>0</v>
      </c>
      <c r="F27" s="14">
        <v>0</v>
      </c>
      <c r="G27" s="14">
        <v>0</v>
      </c>
      <c r="H27" s="14">
        <f t="shared" si="2"/>
        <v>2812</v>
      </c>
      <c r="I27" s="14">
        <v>2812</v>
      </c>
      <c r="J27" s="14">
        <v>0</v>
      </c>
      <c r="K27" s="14">
        <f t="shared" si="3"/>
        <v>16157</v>
      </c>
      <c r="L27" s="14">
        <v>819</v>
      </c>
      <c r="M27" s="14">
        <v>15338</v>
      </c>
      <c r="N27" s="14">
        <f t="shared" si="4"/>
        <v>18969</v>
      </c>
      <c r="O27" s="14">
        <f t="shared" si="5"/>
        <v>3631</v>
      </c>
      <c r="P27" s="14">
        <v>3631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15338</v>
      </c>
      <c r="V27" s="14">
        <v>15338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0</v>
      </c>
      <c r="AB27" s="14">
        <v>0</v>
      </c>
      <c r="AC27" s="14">
        <v>0</v>
      </c>
    </row>
    <row r="28" spans="1:29" ht="13.5">
      <c r="A28" s="25" t="s">
        <v>0</v>
      </c>
      <c r="B28" s="25" t="s">
        <v>45</v>
      </c>
      <c r="C28" s="26" t="s">
        <v>46</v>
      </c>
      <c r="D28" s="14">
        <f t="shared" si="0"/>
        <v>10486</v>
      </c>
      <c r="E28" s="14">
        <f t="shared" si="1"/>
        <v>10486</v>
      </c>
      <c r="F28" s="14">
        <v>6669</v>
      </c>
      <c r="G28" s="14">
        <v>3817</v>
      </c>
      <c r="H28" s="14">
        <f t="shared" si="2"/>
        <v>0</v>
      </c>
      <c r="I28" s="14">
        <v>0</v>
      </c>
      <c r="J28" s="14">
        <v>0</v>
      </c>
      <c r="K28" s="14">
        <f t="shared" si="3"/>
        <v>0</v>
      </c>
      <c r="L28" s="14">
        <v>0</v>
      </c>
      <c r="M28" s="14">
        <v>0</v>
      </c>
      <c r="N28" s="14">
        <f t="shared" si="4"/>
        <v>10708</v>
      </c>
      <c r="O28" s="14">
        <f t="shared" si="5"/>
        <v>6669</v>
      </c>
      <c r="P28" s="14">
        <v>6669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3817</v>
      </c>
      <c r="V28" s="14">
        <v>3817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222</v>
      </c>
      <c r="AB28" s="14">
        <v>222</v>
      </c>
      <c r="AC28" s="14">
        <v>0</v>
      </c>
    </row>
    <row r="29" spans="1:29" ht="13.5">
      <c r="A29" s="25" t="s">
        <v>0</v>
      </c>
      <c r="B29" s="25" t="s">
        <v>47</v>
      </c>
      <c r="C29" s="26" t="s">
        <v>48</v>
      </c>
      <c r="D29" s="14">
        <f t="shared" si="0"/>
        <v>23856</v>
      </c>
      <c r="E29" s="14">
        <f t="shared" si="1"/>
        <v>0</v>
      </c>
      <c r="F29" s="14">
        <v>0</v>
      </c>
      <c r="G29" s="14">
        <v>0</v>
      </c>
      <c r="H29" s="14">
        <f t="shared" si="2"/>
        <v>6053</v>
      </c>
      <c r="I29" s="14">
        <v>6053</v>
      </c>
      <c r="J29" s="14">
        <v>0</v>
      </c>
      <c r="K29" s="14">
        <f t="shared" si="3"/>
        <v>17803</v>
      </c>
      <c r="L29" s="14">
        <v>0</v>
      </c>
      <c r="M29" s="14">
        <v>17803</v>
      </c>
      <c r="N29" s="14">
        <f t="shared" si="4"/>
        <v>23856</v>
      </c>
      <c r="O29" s="14">
        <f t="shared" si="5"/>
        <v>6053</v>
      </c>
      <c r="P29" s="14">
        <v>6053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17803</v>
      </c>
      <c r="V29" s="14">
        <v>12614</v>
      </c>
      <c r="W29" s="14">
        <v>5189</v>
      </c>
      <c r="X29" s="14">
        <v>0</v>
      </c>
      <c r="Y29" s="14">
        <v>0</v>
      </c>
      <c r="Z29" s="14">
        <v>0</v>
      </c>
      <c r="AA29" s="14">
        <f t="shared" si="7"/>
        <v>0</v>
      </c>
      <c r="AB29" s="14">
        <v>0</v>
      </c>
      <c r="AC29" s="14">
        <v>0</v>
      </c>
    </row>
    <row r="30" spans="1:29" ht="13.5">
      <c r="A30" s="25" t="s">
        <v>0</v>
      </c>
      <c r="B30" s="25" t="s">
        <v>49</v>
      </c>
      <c r="C30" s="26" t="s">
        <v>50</v>
      </c>
      <c r="D30" s="14">
        <f t="shared" si="0"/>
        <v>25226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25226</v>
      </c>
      <c r="L30" s="14">
        <v>3630</v>
      </c>
      <c r="M30" s="14">
        <v>21596</v>
      </c>
      <c r="N30" s="14">
        <f t="shared" si="4"/>
        <v>25768</v>
      </c>
      <c r="O30" s="14">
        <f t="shared" si="5"/>
        <v>3630</v>
      </c>
      <c r="P30" s="14">
        <v>3630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21596</v>
      </c>
      <c r="V30" s="14">
        <v>21596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542</v>
      </c>
      <c r="AB30" s="14">
        <v>0</v>
      </c>
      <c r="AC30" s="14">
        <v>542</v>
      </c>
    </row>
    <row r="31" spans="1:29" ht="13.5">
      <c r="A31" s="25" t="s">
        <v>0</v>
      </c>
      <c r="B31" s="25" t="s">
        <v>51</v>
      </c>
      <c r="C31" s="26" t="s">
        <v>52</v>
      </c>
      <c r="D31" s="14">
        <f t="shared" si="0"/>
        <v>20674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20674</v>
      </c>
      <c r="L31" s="14">
        <v>6202</v>
      </c>
      <c r="M31" s="14">
        <v>14472</v>
      </c>
      <c r="N31" s="14">
        <f t="shared" si="4"/>
        <v>21184</v>
      </c>
      <c r="O31" s="14">
        <f t="shared" si="5"/>
        <v>6202</v>
      </c>
      <c r="P31" s="14">
        <v>0</v>
      </c>
      <c r="Q31" s="14">
        <v>0</v>
      </c>
      <c r="R31" s="14">
        <v>6202</v>
      </c>
      <c r="S31" s="14">
        <v>0</v>
      </c>
      <c r="T31" s="14">
        <v>0</v>
      </c>
      <c r="U31" s="14">
        <f t="shared" si="6"/>
        <v>14472</v>
      </c>
      <c r="V31" s="14">
        <v>0</v>
      </c>
      <c r="W31" s="14">
        <v>0</v>
      </c>
      <c r="X31" s="14">
        <v>14472</v>
      </c>
      <c r="Y31" s="14">
        <v>0</v>
      </c>
      <c r="Z31" s="14">
        <v>0</v>
      </c>
      <c r="AA31" s="14">
        <f t="shared" si="7"/>
        <v>510</v>
      </c>
      <c r="AB31" s="14">
        <v>510</v>
      </c>
      <c r="AC31" s="14">
        <v>0</v>
      </c>
    </row>
    <row r="32" spans="1:29" ht="13.5">
      <c r="A32" s="25" t="s">
        <v>0</v>
      </c>
      <c r="B32" s="25" t="s">
        <v>53</v>
      </c>
      <c r="C32" s="26" t="s">
        <v>54</v>
      </c>
      <c r="D32" s="14">
        <f t="shared" si="0"/>
        <v>8119</v>
      </c>
      <c r="E32" s="14">
        <f t="shared" si="1"/>
        <v>0</v>
      </c>
      <c r="F32" s="14">
        <v>0</v>
      </c>
      <c r="G32" s="14">
        <v>0</v>
      </c>
      <c r="H32" s="14">
        <f t="shared" si="2"/>
        <v>1740</v>
      </c>
      <c r="I32" s="14">
        <v>1740</v>
      </c>
      <c r="J32" s="14">
        <v>0</v>
      </c>
      <c r="K32" s="14">
        <f t="shared" si="3"/>
        <v>6379</v>
      </c>
      <c r="L32" s="14">
        <v>0</v>
      </c>
      <c r="M32" s="14">
        <v>6379</v>
      </c>
      <c r="N32" s="14">
        <f t="shared" si="4"/>
        <v>8219</v>
      </c>
      <c r="O32" s="14">
        <f t="shared" si="5"/>
        <v>1840</v>
      </c>
      <c r="P32" s="14">
        <v>1840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6379</v>
      </c>
      <c r="V32" s="14">
        <v>6379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0</v>
      </c>
      <c r="B33" s="25" t="s">
        <v>55</v>
      </c>
      <c r="C33" s="26" t="s">
        <v>56</v>
      </c>
      <c r="D33" s="14">
        <f t="shared" si="0"/>
        <v>8552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8552</v>
      </c>
      <c r="L33" s="14">
        <v>7359</v>
      </c>
      <c r="M33" s="14">
        <v>1193</v>
      </c>
      <c r="N33" s="14">
        <f t="shared" si="4"/>
        <v>8552</v>
      </c>
      <c r="O33" s="14">
        <f t="shared" si="5"/>
        <v>7359</v>
      </c>
      <c r="P33" s="14">
        <v>7359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1193</v>
      </c>
      <c r="V33" s="14">
        <v>1193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0</v>
      </c>
      <c r="B34" s="25" t="s">
        <v>57</v>
      </c>
      <c r="C34" s="26" t="s">
        <v>58</v>
      </c>
      <c r="D34" s="14">
        <f t="shared" si="0"/>
        <v>13801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13801</v>
      </c>
      <c r="L34" s="14">
        <v>3588</v>
      </c>
      <c r="M34" s="14">
        <v>10213</v>
      </c>
      <c r="N34" s="14">
        <f t="shared" si="4"/>
        <v>13801</v>
      </c>
      <c r="O34" s="14">
        <f t="shared" si="5"/>
        <v>3588</v>
      </c>
      <c r="P34" s="14">
        <v>3588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10213</v>
      </c>
      <c r="V34" s="14">
        <v>10213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0</v>
      </c>
      <c r="B35" s="25" t="s">
        <v>59</v>
      </c>
      <c r="C35" s="26" t="s">
        <v>60</v>
      </c>
      <c r="D35" s="14">
        <f t="shared" si="0"/>
        <v>18319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18319</v>
      </c>
      <c r="L35" s="14">
        <v>6445</v>
      </c>
      <c r="M35" s="14">
        <v>11874</v>
      </c>
      <c r="N35" s="14">
        <f t="shared" si="4"/>
        <v>18319</v>
      </c>
      <c r="O35" s="14">
        <f t="shared" si="5"/>
        <v>6445</v>
      </c>
      <c r="P35" s="14">
        <v>6445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11874</v>
      </c>
      <c r="V35" s="14">
        <v>11874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0</v>
      </c>
      <c r="AB35" s="14">
        <v>0</v>
      </c>
      <c r="AC35" s="14">
        <v>0</v>
      </c>
    </row>
    <row r="36" spans="1:29" ht="13.5">
      <c r="A36" s="25" t="s">
        <v>0</v>
      </c>
      <c r="B36" s="25" t="s">
        <v>61</v>
      </c>
      <c r="C36" s="26" t="s">
        <v>62</v>
      </c>
      <c r="D36" s="14">
        <f t="shared" si="0"/>
        <v>3305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3305</v>
      </c>
      <c r="L36" s="14">
        <v>1251</v>
      </c>
      <c r="M36" s="14">
        <v>2054</v>
      </c>
      <c r="N36" s="14">
        <f t="shared" si="4"/>
        <v>3305</v>
      </c>
      <c r="O36" s="14">
        <f t="shared" si="5"/>
        <v>1251</v>
      </c>
      <c r="P36" s="14">
        <v>1251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2054</v>
      </c>
      <c r="V36" s="14">
        <v>2054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0</v>
      </c>
      <c r="AB36" s="14">
        <v>0</v>
      </c>
      <c r="AC36" s="14">
        <v>0</v>
      </c>
    </row>
    <row r="37" spans="1:29" ht="13.5">
      <c r="A37" s="25" t="s">
        <v>0</v>
      </c>
      <c r="B37" s="25" t="s">
        <v>63</v>
      </c>
      <c r="C37" s="26" t="s">
        <v>64</v>
      </c>
      <c r="D37" s="14">
        <f t="shared" si="0"/>
        <v>14740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14740</v>
      </c>
      <c r="L37" s="14">
        <v>5384</v>
      </c>
      <c r="M37" s="14">
        <v>9356</v>
      </c>
      <c r="N37" s="14">
        <f t="shared" si="4"/>
        <v>14740</v>
      </c>
      <c r="O37" s="14">
        <f t="shared" si="5"/>
        <v>5384</v>
      </c>
      <c r="P37" s="14">
        <v>0</v>
      </c>
      <c r="Q37" s="14">
        <v>0</v>
      </c>
      <c r="R37" s="14">
        <v>5384</v>
      </c>
      <c r="S37" s="14">
        <v>0</v>
      </c>
      <c r="T37" s="14">
        <v>0</v>
      </c>
      <c r="U37" s="14">
        <f t="shared" si="6"/>
        <v>9356</v>
      </c>
      <c r="V37" s="14">
        <v>2300</v>
      </c>
      <c r="W37" s="14">
        <v>0</v>
      </c>
      <c r="X37" s="14">
        <v>7056</v>
      </c>
      <c r="Y37" s="14">
        <v>0</v>
      </c>
      <c r="Z37" s="14">
        <v>0</v>
      </c>
      <c r="AA37" s="14">
        <f t="shared" si="7"/>
        <v>0</v>
      </c>
      <c r="AB37" s="14">
        <v>0</v>
      </c>
      <c r="AC37" s="14">
        <v>0</v>
      </c>
    </row>
    <row r="38" spans="1:29" ht="13.5">
      <c r="A38" s="25" t="s">
        <v>0</v>
      </c>
      <c r="B38" s="25" t="s">
        <v>65</v>
      </c>
      <c r="C38" s="26" t="s">
        <v>66</v>
      </c>
      <c r="D38" s="14">
        <f t="shared" si="0"/>
        <v>8084</v>
      </c>
      <c r="E38" s="14">
        <f t="shared" si="1"/>
        <v>0</v>
      </c>
      <c r="F38" s="14">
        <v>0</v>
      </c>
      <c r="G38" s="14">
        <v>0</v>
      </c>
      <c r="H38" s="14">
        <f t="shared" si="2"/>
        <v>3495</v>
      </c>
      <c r="I38" s="14">
        <v>3495</v>
      </c>
      <c r="J38" s="14">
        <v>0</v>
      </c>
      <c r="K38" s="14">
        <f t="shared" si="3"/>
        <v>4589</v>
      </c>
      <c r="L38" s="14">
        <v>0</v>
      </c>
      <c r="M38" s="14">
        <v>4589</v>
      </c>
      <c r="N38" s="14">
        <f t="shared" si="4"/>
        <v>8084</v>
      </c>
      <c r="O38" s="14">
        <f t="shared" si="5"/>
        <v>3495</v>
      </c>
      <c r="P38" s="14">
        <v>3495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4589</v>
      </c>
      <c r="V38" s="14">
        <v>3251</v>
      </c>
      <c r="W38" s="14">
        <v>1338</v>
      </c>
      <c r="X38" s="14">
        <v>0</v>
      </c>
      <c r="Y38" s="14">
        <v>0</v>
      </c>
      <c r="Z38" s="14">
        <v>0</v>
      </c>
      <c r="AA38" s="14">
        <f t="shared" si="7"/>
        <v>0</v>
      </c>
      <c r="AB38" s="14">
        <v>0</v>
      </c>
      <c r="AC38" s="14">
        <v>0</v>
      </c>
    </row>
    <row r="39" spans="1:29" ht="13.5">
      <c r="A39" s="25" t="s">
        <v>0</v>
      </c>
      <c r="B39" s="25" t="s">
        <v>67</v>
      </c>
      <c r="C39" s="26" t="s">
        <v>68</v>
      </c>
      <c r="D39" s="14">
        <f t="shared" si="0"/>
        <v>2687</v>
      </c>
      <c r="E39" s="14">
        <f t="shared" si="1"/>
        <v>0</v>
      </c>
      <c r="F39" s="14">
        <v>0</v>
      </c>
      <c r="G39" s="14">
        <v>0</v>
      </c>
      <c r="H39" s="14">
        <f t="shared" si="2"/>
        <v>0</v>
      </c>
      <c r="I39" s="14">
        <v>0</v>
      </c>
      <c r="J39" s="14">
        <v>0</v>
      </c>
      <c r="K39" s="14">
        <f t="shared" si="3"/>
        <v>2687</v>
      </c>
      <c r="L39" s="14">
        <v>1842</v>
      </c>
      <c r="M39" s="14">
        <v>845</v>
      </c>
      <c r="N39" s="14">
        <f t="shared" si="4"/>
        <v>2687</v>
      </c>
      <c r="O39" s="14">
        <f t="shared" si="5"/>
        <v>1842</v>
      </c>
      <c r="P39" s="14">
        <v>1842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845</v>
      </c>
      <c r="V39" s="14">
        <v>845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0</v>
      </c>
      <c r="AB39" s="14">
        <v>0</v>
      </c>
      <c r="AC39" s="14">
        <v>0</v>
      </c>
    </row>
    <row r="40" spans="1:29" ht="13.5">
      <c r="A40" s="25" t="s">
        <v>0</v>
      </c>
      <c r="B40" s="25" t="s">
        <v>69</v>
      </c>
      <c r="C40" s="26" t="s">
        <v>70</v>
      </c>
      <c r="D40" s="14">
        <f t="shared" si="0"/>
        <v>10275</v>
      </c>
      <c r="E40" s="14">
        <f t="shared" si="1"/>
        <v>0</v>
      </c>
      <c r="F40" s="14">
        <v>0</v>
      </c>
      <c r="G40" s="14">
        <v>0</v>
      </c>
      <c r="H40" s="14">
        <f t="shared" si="2"/>
        <v>0</v>
      </c>
      <c r="I40" s="14">
        <v>0</v>
      </c>
      <c r="J40" s="14">
        <v>0</v>
      </c>
      <c r="K40" s="14">
        <f t="shared" si="3"/>
        <v>10275</v>
      </c>
      <c r="L40" s="14">
        <v>4584</v>
      </c>
      <c r="M40" s="14">
        <v>5691</v>
      </c>
      <c r="N40" s="14">
        <f t="shared" si="4"/>
        <v>10275</v>
      </c>
      <c r="O40" s="14">
        <f t="shared" si="5"/>
        <v>4584</v>
      </c>
      <c r="P40" s="14">
        <v>4584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5691</v>
      </c>
      <c r="V40" s="14">
        <v>5691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0</v>
      </c>
      <c r="AB40" s="14">
        <v>0</v>
      </c>
      <c r="AC40" s="14">
        <v>0</v>
      </c>
    </row>
    <row r="41" spans="1:29" ht="13.5">
      <c r="A41" s="25" t="s">
        <v>0</v>
      </c>
      <c r="B41" s="25" t="s">
        <v>71</v>
      </c>
      <c r="C41" s="26" t="s">
        <v>72</v>
      </c>
      <c r="D41" s="14">
        <f t="shared" si="0"/>
        <v>2351</v>
      </c>
      <c r="E41" s="14">
        <f t="shared" si="1"/>
        <v>0</v>
      </c>
      <c r="F41" s="14">
        <v>0</v>
      </c>
      <c r="G41" s="14">
        <v>0</v>
      </c>
      <c r="H41" s="14">
        <f t="shared" si="2"/>
        <v>0</v>
      </c>
      <c r="I41" s="14">
        <v>0</v>
      </c>
      <c r="J41" s="14">
        <v>0</v>
      </c>
      <c r="K41" s="14">
        <f t="shared" si="3"/>
        <v>2351</v>
      </c>
      <c r="L41" s="14">
        <v>667</v>
      </c>
      <c r="M41" s="14">
        <v>1684</v>
      </c>
      <c r="N41" s="14">
        <f t="shared" si="4"/>
        <v>2571</v>
      </c>
      <c r="O41" s="14">
        <f t="shared" si="5"/>
        <v>667</v>
      </c>
      <c r="P41" s="14">
        <v>667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1684</v>
      </c>
      <c r="V41" s="14">
        <v>1684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220</v>
      </c>
      <c r="AB41" s="14">
        <v>220</v>
      </c>
      <c r="AC41" s="14">
        <v>0</v>
      </c>
    </row>
    <row r="42" spans="1:29" ht="13.5">
      <c r="A42" s="25" t="s">
        <v>0</v>
      </c>
      <c r="B42" s="25" t="s">
        <v>73</v>
      </c>
      <c r="C42" s="26" t="s">
        <v>74</v>
      </c>
      <c r="D42" s="14">
        <f t="shared" si="0"/>
        <v>5182</v>
      </c>
      <c r="E42" s="14">
        <f t="shared" si="1"/>
        <v>0</v>
      </c>
      <c r="F42" s="14">
        <v>0</v>
      </c>
      <c r="G42" s="14">
        <v>0</v>
      </c>
      <c r="H42" s="14">
        <f t="shared" si="2"/>
        <v>0</v>
      </c>
      <c r="I42" s="14">
        <v>0</v>
      </c>
      <c r="J42" s="14">
        <v>0</v>
      </c>
      <c r="K42" s="14">
        <f t="shared" si="3"/>
        <v>5182</v>
      </c>
      <c r="L42" s="14">
        <v>3248</v>
      </c>
      <c r="M42" s="14">
        <v>1934</v>
      </c>
      <c r="N42" s="14">
        <f t="shared" si="4"/>
        <v>5182</v>
      </c>
      <c r="O42" s="14">
        <f t="shared" si="5"/>
        <v>3248</v>
      </c>
      <c r="P42" s="14">
        <v>3248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1934</v>
      </c>
      <c r="V42" s="14">
        <v>1370</v>
      </c>
      <c r="W42" s="14">
        <v>564</v>
      </c>
      <c r="X42" s="14">
        <v>0</v>
      </c>
      <c r="Y42" s="14">
        <v>0</v>
      </c>
      <c r="Z42" s="14">
        <v>0</v>
      </c>
      <c r="AA42" s="14">
        <f t="shared" si="7"/>
        <v>0</v>
      </c>
      <c r="AB42" s="14">
        <v>0</v>
      </c>
      <c r="AC42" s="14">
        <v>0</v>
      </c>
    </row>
    <row r="43" spans="1:29" ht="13.5">
      <c r="A43" s="25" t="s">
        <v>0</v>
      </c>
      <c r="B43" s="25" t="s">
        <v>75</v>
      </c>
      <c r="C43" s="26" t="s">
        <v>76</v>
      </c>
      <c r="D43" s="14">
        <f t="shared" si="0"/>
        <v>1637</v>
      </c>
      <c r="E43" s="14">
        <f t="shared" si="1"/>
        <v>0</v>
      </c>
      <c r="F43" s="14">
        <v>0</v>
      </c>
      <c r="G43" s="14">
        <v>0</v>
      </c>
      <c r="H43" s="14">
        <f t="shared" si="2"/>
        <v>0</v>
      </c>
      <c r="I43" s="14">
        <v>0</v>
      </c>
      <c r="J43" s="14">
        <v>0</v>
      </c>
      <c r="K43" s="14">
        <f t="shared" si="3"/>
        <v>1637</v>
      </c>
      <c r="L43" s="14">
        <v>502</v>
      </c>
      <c r="M43" s="14">
        <v>1135</v>
      </c>
      <c r="N43" s="14">
        <f t="shared" si="4"/>
        <v>1651</v>
      </c>
      <c r="O43" s="14">
        <f t="shared" si="5"/>
        <v>502</v>
      </c>
      <c r="P43" s="14">
        <v>502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1135</v>
      </c>
      <c r="V43" s="14">
        <v>1135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14</v>
      </c>
      <c r="AB43" s="14">
        <v>14</v>
      </c>
      <c r="AC43" s="14">
        <v>0</v>
      </c>
    </row>
    <row r="44" spans="1:29" ht="13.5">
      <c r="A44" s="25" t="s">
        <v>0</v>
      </c>
      <c r="B44" s="25" t="s">
        <v>77</v>
      </c>
      <c r="C44" s="26" t="s">
        <v>78</v>
      </c>
      <c r="D44" s="14">
        <f t="shared" si="0"/>
        <v>1846</v>
      </c>
      <c r="E44" s="14">
        <f t="shared" si="1"/>
        <v>0</v>
      </c>
      <c r="F44" s="14">
        <v>0</v>
      </c>
      <c r="G44" s="14">
        <v>0</v>
      </c>
      <c r="H44" s="14">
        <f t="shared" si="2"/>
        <v>0</v>
      </c>
      <c r="I44" s="14">
        <v>0</v>
      </c>
      <c r="J44" s="14">
        <v>0</v>
      </c>
      <c r="K44" s="14">
        <f t="shared" si="3"/>
        <v>1846</v>
      </c>
      <c r="L44" s="14">
        <v>562</v>
      </c>
      <c r="M44" s="14">
        <v>1284</v>
      </c>
      <c r="N44" s="14">
        <f t="shared" si="4"/>
        <v>1846</v>
      </c>
      <c r="O44" s="14">
        <f t="shared" si="5"/>
        <v>562</v>
      </c>
      <c r="P44" s="14">
        <v>562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1284</v>
      </c>
      <c r="V44" s="14">
        <v>1284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0</v>
      </c>
      <c r="AB44" s="14">
        <v>0</v>
      </c>
      <c r="AC44" s="14">
        <v>0</v>
      </c>
    </row>
    <row r="45" spans="1:29" ht="13.5">
      <c r="A45" s="25" t="s">
        <v>0</v>
      </c>
      <c r="B45" s="25" t="s">
        <v>79</v>
      </c>
      <c r="C45" s="26" t="s">
        <v>80</v>
      </c>
      <c r="D45" s="14">
        <f t="shared" si="0"/>
        <v>2969</v>
      </c>
      <c r="E45" s="14">
        <f t="shared" si="1"/>
        <v>594</v>
      </c>
      <c r="F45" s="14">
        <v>0</v>
      </c>
      <c r="G45" s="14">
        <v>594</v>
      </c>
      <c r="H45" s="14">
        <f t="shared" si="2"/>
        <v>802</v>
      </c>
      <c r="I45" s="14">
        <v>802</v>
      </c>
      <c r="J45" s="14">
        <v>0</v>
      </c>
      <c r="K45" s="14">
        <f t="shared" si="3"/>
        <v>1573</v>
      </c>
      <c r="L45" s="14">
        <v>0</v>
      </c>
      <c r="M45" s="14">
        <v>1573</v>
      </c>
      <c r="N45" s="14">
        <f t="shared" si="4"/>
        <v>2969</v>
      </c>
      <c r="O45" s="14">
        <f t="shared" si="5"/>
        <v>802</v>
      </c>
      <c r="P45" s="14">
        <v>802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2167</v>
      </c>
      <c r="V45" s="14">
        <v>2167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0</v>
      </c>
      <c r="AB45" s="14">
        <v>0</v>
      </c>
      <c r="AC45" s="14">
        <v>0</v>
      </c>
    </row>
    <row r="46" spans="1:29" ht="13.5">
      <c r="A46" s="25" t="s">
        <v>0</v>
      </c>
      <c r="B46" s="25" t="s">
        <v>81</v>
      </c>
      <c r="C46" s="26" t="s">
        <v>82</v>
      </c>
      <c r="D46" s="14">
        <f t="shared" si="0"/>
        <v>2493</v>
      </c>
      <c r="E46" s="14">
        <f t="shared" si="1"/>
        <v>215</v>
      </c>
      <c r="F46" s="14">
        <v>0</v>
      </c>
      <c r="G46" s="14">
        <v>215</v>
      </c>
      <c r="H46" s="14">
        <f t="shared" si="2"/>
        <v>679</v>
      </c>
      <c r="I46" s="14">
        <v>679</v>
      </c>
      <c r="J46" s="14">
        <v>0</v>
      </c>
      <c r="K46" s="14">
        <f t="shared" si="3"/>
        <v>1599</v>
      </c>
      <c r="L46" s="14">
        <v>0</v>
      </c>
      <c r="M46" s="14">
        <v>1599</v>
      </c>
      <c r="N46" s="14">
        <f t="shared" si="4"/>
        <v>2493</v>
      </c>
      <c r="O46" s="14">
        <f t="shared" si="5"/>
        <v>679</v>
      </c>
      <c r="P46" s="14">
        <v>679</v>
      </c>
      <c r="Q46" s="14">
        <v>0</v>
      </c>
      <c r="R46" s="14">
        <v>0</v>
      </c>
      <c r="S46" s="14">
        <v>0</v>
      </c>
      <c r="T46" s="14">
        <v>0</v>
      </c>
      <c r="U46" s="14">
        <f t="shared" si="6"/>
        <v>1814</v>
      </c>
      <c r="V46" s="14">
        <v>1814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7"/>
        <v>0</v>
      </c>
      <c r="AB46" s="14">
        <v>0</v>
      </c>
      <c r="AC46" s="14">
        <v>0</v>
      </c>
    </row>
    <row r="47" spans="1:29" ht="13.5">
      <c r="A47" s="25" t="s">
        <v>0</v>
      </c>
      <c r="B47" s="25" t="s">
        <v>83</v>
      </c>
      <c r="C47" s="26" t="s">
        <v>84</v>
      </c>
      <c r="D47" s="14">
        <f t="shared" si="0"/>
        <v>6122</v>
      </c>
      <c r="E47" s="14">
        <f t="shared" si="1"/>
        <v>1018</v>
      </c>
      <c r="F47" s="14">
        <v>0</v>
      </c>
      <c r="G47" s="14">
        <v>1018</v>
      </c>
      <c r="H47" s="14">
        <f t="shared" si="2"/>
        <v>2440</v>
      </c>
      <c r="I47" s="14">
        <v>2440</v>
      </c>
      <c r="J47" s="14">
        <v>0</v>
      </c>
      <c r="K47" s="14">
        <f t="shared" si="3"/>
        <v>2664</v>
      </c>
      <c r="L47" s="14">
        <v>0</v>
      </c>
      <c r="M47" s="14">
        <v>2664</v>
      </c>
      <c r="N47" s="14">
        <f t="shared" si="4"/>
        <v>6122</v>
      </c>
      <c r="O47" s="14">
        <f t="shared" si="5"/>
        <v>2440</v>
      </c>
      <c r="P47" s="14">
        <v>2440</v>
      </c>
      <c r="Q47" s="14">
        <v>0</v>
      </c>
      <c r="R47" s="14">
        <v>0</v>
      </c>
      <c r="S47" s="14">
        <v>0</v>
      </c>
      <c r="T47" s="14">
        <v>0</v>
      </c>
      <c r="U47" s="14">
        <f t="shared" si="6"/>
        <v>3682</v>
      </c>
      <c r="V47" s="14">
        <v>3682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7"/>
        <v>0</v>
      </c>
      <c r="AB47" s="14">
        <v>0</v>
      </c>
      <c r="AC47" s="14">
        <v>0</v>
      </c>
    </row>
    <row r="48" spans="1:29" ht="13.5">
      <c r="A48" s="25" t="s">
        <v>0</v>
      </c>
      <c r="B48" s="25" t="s">
        <v>85</v>
      </c>
      <c r="C48" s="26" t="s">
        <v>86</v>
      </c>
      <c r="D48" s="14">
        <f t="shared" si="0"/>
        <v>9113</v>
      </c>
      <c r="E48" s="14">
        <f t="shared" si="1"/>
        <v>0</v>
      </c>
      <c r="F48" s="14">
        <v>0</v>
      </c>
      <c r="G48" s="14">
        <v>0</v>
      </c>
      <c r="H48" s="14">
        <f t="shared" si="2"/>
        <v>9113</v>
      </c>
      <c r="I48" s="14">
        <v>3902</v>
      </c>
      <c r="J48" s="14">
        <v>5211</v>
      </c>
      <c r="K48" s="14">
        <f t="shared" si="3"/>
        <v>0</v>
      </c>
      <c r="L48" s="14">
        <v>0</v>
      </c>
      <c r="M48" s="14">
        <v>0</v>
      </c>
      <c r="N48" s="14">
        <f t="shared" si="4"/>
        <v>9982</v>
      </c>
      <c r="O48" s="14">
        <f t="shared" si="5"/>
        <v>3902</v>
      </c>
      <c r="P48" s="14">
        <v>3902</v>
      </c>
      <c r="Q48" s="14">
        <v>0</v>
      </c>
      <c r="R48" s="14">
        <v>0</v>
      </c>
      <c r="S48" s="14">
        <v>0</v>
      </c>
      <c r="T48" s="14">
        <v>0</v>
      </c>
      <c r="U48" s="14">
        <f t="shared" si="6"/>
        <v>5211</v>
      </c>
      <c r="V48" s="14">
        <v>5211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7"/>
        <v>869</v>
      </c>
      <c r="AB48" s="14">
        <v>869</v>
      </c>
      <c r="AC48" s="14">
        <v>0</v>
      </c>
    </row>
    <row r="49" spans="1:29" ht="13.5">
      <c r="A49" s="25" t="s">
        <v>0</v>
      </c>
      <c r="B49" s="25" t="s">
        <v>87</v>
      </c>
      <c r="C49" s="26" t="s">
        <v>210</v>
      </c>
      <c r="D49" s="14">
        <f t="shared" si="0"/>
        <v>4422</v>
      </c>
      <c r="E49" s="14">
        <f t="shared" si="1"/>
        <v>0</v>
      </c>
      <c r="F49" s="14">
        <v>0</v>
      </c>
      <c r="G49" s="14">
        <v>0</v>
      </c>
      <c r="H49" s="14">
        <f t="shared" si="2"/>
        <v>4422</v>
      </c>
      <c r="I49" s="14">
        <v>2147</v>
      </c>
      <c r="J49" s="14">
        <v>2275</v>
      </c>
      <c r="K49" s="14">
        <f t="shared" si="3"/>
        <v>0</v>
      </c>
      <c r="L49" s="14">
        <v>0</v>
      </c>
      <c r="M49" s="14">
        <v>0</v>
      </c>
      <c r="N49" s="14">
        <f t="shared" si="4"/>
        <v>5458</v>
      </c>
      <c r="O49" s="14">
        <f t="shared" si="5"/>
        <v>2147</v>
      </c>
      <c r="P49" s="14">
        <v>2147</v>
      </c>
      <c r="Q49" s="14">
        <v>0</v>
      </c>
      <c r="R49" s="14">
        <v>0</v>
      </c>
      <c r="S49" s="14">
        <v>0</v>
      </c>
      <c r="T49" s="14">
        <v>0</v>
      </c>
      <c r="U49" s="14">
        <f t="shared" si="6"/>
        <v>2275</v>
      </c>
      <c r="V49" s="14">
        <v>2275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7"/>
        <v>1036</v>
      </c>
      <c r="AB49" s="14">
        <v>1036</v>
      </c>
      <c r="AC49" s="14">
        <v>0</v>
      </c>
    </row>
    <row r="50" spans="1:29" ht="13.5">
      <c r="A50" s="25" t="s">
        <v>0</v>
      </c>
      <c r="B50" s="25" t="s">
        <v>88</v>
      </c>
      <c r="C50" s="26" t="s">
        <v>89</v>
      </c>
      <c r="D50" s="14">
        <f t="shared" si="0"/>
        <v>1890</v>
      </c>
      <c r="E50" s="14">
        <f t="shared" si="1"/>
        <v>418</v>
      </c>
      <c r="F50" s="14">
        <v>0</v>
      </c>
      <c r="G50" s="14">
        <v>418</v>
      </c>
      <c r="H50" s="14">
        <f t="shared" si="2"/>
        <v>537</v>
      </c>
      <c r="I50" s="14">
        <v>537</v>
      </c>
      <c r="J50" s="14">
        <v>0</v>
      </c>
      <c r="K50" s="14">
        <f t="shared" si="3"/>
        <v>935</v>
      </c>
      <c r="L50" s="14">
        <v>0</v>
      </c>
      <c r="M50" s="14">
        <v>935</v>
      </c>
      <c r="N50" s="14">
        <f t="shared" si="4"/>
        <v>1890</v>
      </c>
      <c r="O50" s="14">
        <f t="shared" si="5"/>
        <v>537</v>
      </c>
      <c r="P50" s="14">
        <v>537</v>
      </c>
      <c r="Q50" s="14">
        <v>0</v>
      </c>
      <c r="R50" s="14">
        <v>0</v>
      </c>
      <c r="S50" s="14">
        <v>0</v>
      </c>
      <c r="T50" s="14">
        <v>0</v>
      </c>
      <c r="U50" s="14">
        <f t="shared" si="6"/>
        <v>1353</v>
      </c>
      <c r="V50" s="14">
        <v>1353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7"/>
        <v>0</v>
      </c>
      <c r="AB50" s="14">
        <v>0</v>
      </c>
      <c r="AC50" s="14">
        <v>0</v>
      </c>
    </row>
    <row r="51" spans="1:29" ht="13.5">
      <c r="A51" s="25" t="s">
        <v>0</v>
      </c>
      <c r="B51" s="25" t="s">
        <v>90</v>
      </c>
      <c r="C51" s="26" t="s">
        <v>91</v>
      </c>
      <c r="D51" s="14">
        <f t="shared" si="0"/>
        <v>4581</v>
      </c>
      <c r="E51" s="14">
        <f t="shared" si="1"/>
        <v>4</v>
      </c>
      <c r="F51" s="14">
        <v>0</v>
      </c>
      <c r="G51" s="14">
        <v>4</v>
      </c>
      <c r="H51" s="14">
        <f t="shared" si="2"/>
        <v>1422</v>
      </c>
      <c r="I51" s="14">
        <v>1422</v>
      </c>
      <c r="J51" s="14">
        <v>0</v>
      </c>
      <c r="K51" s="14">
        <f t="shared" si="3"/>
        <v>3155</v>
      </c>
      <c r="L51" s="14">
        <v>0</v>
      </c>
      <c r="M51" s="14">
        <v>3155</v>
      </c>
      <c r="N51" s="14">
        <f t="shared" si="4"/>
        <v>5179</v>
      </c>
      <c r="O51" s="14">
        <f t="shared" si="5"/>
        <v>1422</v>
      </c>
      <c r="P51" s="14">
        <v>1422</v>
      </c>
      <c r="Q51" s="14">
        <v>0</v>
      </c>
      <c r="R51" s="14">
        <v>0</v>
      </c>
      <c r="S51" s="14">
        <v>0</v>
      </c>
      <c r="T51" s="14">
        <v>0</v>
      </c>
      <c r="U51" s="14">
        <f t="shared" si="6"/>
        <v>3159</v>
      </c>
      <c r="V51" s="14">
        <v>3159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7"/>
        <v>598</v>
      </c>
      <c r="AB51" s="14">
        <v>598</v>
      </c>
      <c r="AC51" s="14">
        <v>0</v>
      </c>
    </row>
    <row r="52" spans="1:29" ht="13.5">
      <c r="A52" s="25" t="s">
        <v>0</v>
      </c>
      <c r="B52" s="25" t="s">
        <v>92</v>
      </c>
      <c r="C52" s="26" t="s">
        <v>93</v>
      </c>
      <c r="D52" s="14">
        <f t="shared" si="0"/>
        <v>1979</v>
      </c>
      <c r="E52" s="14">
        <f t="shared" si="1"/>
        <v>27</v>
      </c>
      <c r="F52" s="14">
        <v>0</v>
      </c>
      <c r="G52" s="14">
        <v>27</v>
      </c>
      <c r="H52" s="14">
        <f t="shared" si="2"/>
        <v>732</v>
      </c>
      <c r="I52" s="14">
        <v>732</v>
      </c>
      <c r="J52" s="14">
        <v>0</v>
      </c>
      <c r="K52" s="14">
        <f t="shared" si="3"/>
        <v>1220</v>
      </c>
      <c r="L52" s="14">
        <v>0</v>
      </c>
      <c r="M52" s="14">
        <v>1220</v>
      </c>
      <c r="N52" s="14">
        <f t="shared" si="4"/>
        <v>2454</v>
      </c>
      <c r="O52" s="14">
        <f t="shared" si="5"/>
        <v>732</v>
      </c>
      <c r="P52" s="14">
        <v>732</v>
      </c>
      <c r="Q52" s="14">
        <v>0</v>
      </c>
      <c r="R52" s="14">
        <v>0</v>
      </c>
      <c r="S52" s="14">
        <v>0</v>
      </c>
      <c r="T52" s="14">
        <v>0</v>
      </c>
      <c r="U52" s="14">
        <f t="shared" si="6"/>
        <v>1247</v>
      </c>
      <c r="V52" s="14">
        <v>1247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7"/>
        <v>475</v>
      </c>
      <c r="AB52" s="14">
        <v>475</v>
      </c>
      <c r="AC52" s="14">
        <v>0</v>
      </c>
    </row>
    <row r="53" spans="1:29" ht="13.5">
      <c r="A53" s="25" t="s">
        <v>0</v>
      </c>
      <c r="B53" s="25" t="s">
        <v>94</v>
      </c>
      <c r="C53" s="26" t="s">
        <v>95</v>
      </c>
      <c r="D53" s="14">
        <f t="shared" si="0"/>
        <v>7280</v>
      </c>
      <c r="E53" s="14">
        <f t="shared" si="1"/>
        <v>0</v>
      </c>
      <c r="F53" s="14">
        <v>0</v>
      </c>
      <c r="G53" s="14">
        <v>0</v>
      </c>
      <c r="H53" s="14">
        <f t="shared" si="2"/>
        <v>7280</v>
      </c>
      <c r="I53" s="14">
        <v>2507</v>
      </c>
      <c r="J53" s="14">
        <v>4773</v>
      </c>
      <c r="K53" s="14">
        <f t="shared" si="3"/>
        <v>0</v>
      </c>
      <c r="L53" s="14">
        <v>0</v>
      </c>
      <c r="M53" s="14">
        <v>0</v>
      </c>
      <c r="N53" s="14">
        <f t="shared" si="4"/>
        <v>8576</v>
      </c>
      <c r="O53" s="14">
        <f t="shared" si="5"/>
        <v>2507</v>
      </c>
      <c r="P53" s="14">
        <v>2507</v>
      </c>
      <c r="Q53" s="14">
        <v>0</v>
      </c>
      <c r="R53" s="14">
        <v>0</v>
      </c>
      <c r="S53" s="14">
        <v>0</v>
      </c>
      <c r="T53" s="14">
        <v>0</v>
      </c>
      <c r="U53" s="14">
        <f t="shared" si="6"/>
        <v>4773</v>
      </c>
      <c r="V53" s="14">
        <v>4773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7"/>
        <v>1296</v>
      </c>
      <c r="AB53" s="14">
        <v>1296</v>
      </c>
      <c r="AC53" s="14">
        <v>0</v>
      </c>
    </row>
    <row r="54" spans="1:29" ht="13.5">
      <c r="A54" s="25" t="s">
        <v>0</v>
      </c>
      <c r="B54" s="25" t="s">
        <v>96</v>
      </c>
      <c r="C54" s="26" t="s">
        <v>97</v>
      </c>
      <c r="D54" s="14">
        <f t="shared" si="0"/>
        <v>2576</v>
      </c>
      <c r="E54" s="14">
        <f t="shared" si="1"/>
        <v>20</v>
      </c>
      <c r="F54" s="14">
        <v>0</v>
      </c>
      <c r="G54" s="14">
        <v>20</v>
      </c>
      <c r="H54" s="14">
        <f t="shared" si="2"/>
        <v>840</v>
      </c>
      <c r="I54" s="14">
        <v>840</v>
      </c>
      <c r="J54" s="14">
        <v>0</v>
      </c>
      <c r="K54" s="14">
        <f t="shared" si="3"/>
        <v>1716</v>
      </c>
      <c r="L54" s="14">
        <v>0</v>
      </c>
      <c r="M54" s="14">
        <v>1716</v>
      </c>
      <c r="N54" s="14">
        <f t="shared" si="4"/>
        <v>2984</v>
      </c>
      <c r="O54" s="14">
        <f t="shared" si="5"/>
        <v>840</v>
      </c>
      <c r="P54" s="14">
        <v>840</v>
      </c>
      <c r="Q54" s="14">
        <v>0</v>
      </c>
      <c r="R54" s="14">
        <v>0</v>
      </c>
      <c r="S54" s="14">
        <v>0</v>
      </c>
      <c r="T54" s="14">
        <v>0</v>
      </c>
      <c r="U54" s="14">
        <f t="shared" si="6"/>
        <v>1736</v>
      </c>
      <c r="V54" s="14">
        <v>1736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7"/>
        <v>408</v>
      </c>
      <c r="AB54" s="14">
        <v>408</v>
      </c>
      <c r="AC54" s="14">
        <v>0</v>
      </c>
    </row>
    <row r="55" spans="1:29" ht="13.5">
      <c r="A55" s="25" t="s">
        <v>0</v>
      </c>
      <c r="B55" s="25" t="s">
        <v>98</v>
      </c>
      <c r="C55" s="26" t="s">
        <v>99</v>
      </c>
      <c r="D55" s="14">
        <f t="shared" si="0"/>
        <v>3274</v>
      </c>
      <c r="E55" s="14">
        <f t="shared" si="1"/>
        <v>10</v>
      </c>
      <c r="F55" s="14">
        <v>0</v>
      </c>
      <c r="G55" s="14">
        <v>10</v>
      </c>
      <c r="H55" s="14">
        <f t="shared" si="2"/>
        <v>1387</v>
      </c>
      <c r="I55" s="14">
        <v>1387</v>
      </c>
      <c r="J55" s="14">
        <v>0</v>
      </c>
      <c r="K55" s="14">
        <f t="shared" si="3"/>
        <v>1877</v>
      </c>
      <c r="L55" s="14">
        <v>0</v>
      </c>
      <c r="M55" s="14">
        <v>1877</v>
      </c>
      <c r="N55" s="14">
        <f t="shared" si="4"/>
        <v>3551</v>
      </c>
      <c r="O55" s="14">
        <f t="shared" si="5"/>
        <v>1387</v>
      </c>
      <c r="P55" s="14">
        <v>1387</v>
      </c>
      <c r="Q55" s="14">
        <v>0</v>
      </c>
      <c r="R55" s="14">
        <v>0</v>
      </c>
      <c r="S55" s="14">
        <v>0</v>
      </c>
      <c r="T55" s="14">
        <v>0</v>
      </c>
      <c r="U55" s="14">
        <f t="shared" si="6"/>
        <v>1887</v>
      </c>
      <c r="V55" s="14">
        <v>1887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7"/>
        <v>277</v>
      </c>
      <c r="AB55" s="14">
        <v>277</v>
      </c>
      <c r="AC55" s="14">
        <v>0</v>
      </c>
    </row>
    <row r="56" spans="1:29" ht="13.5">
      <c r="A56" s="25" t="s">
        <v>0</v>
      </c>
      <c r="B56" s="25" t="s">
        <v>100</v>
      </c>
      <c r="C56" s="26" t="s">
        <v>101</v>
      </c>
      <c r="D56" s="14">
        <f t="shared" si="0"/>
        <v>3447</v>
      </c>
      <c r="E56" s="14">
        <f t="shared" si="1"/>
        <v>11</v>
      </c>
      <c r="F56" s="14">
        <v>0</v>
      </c>
      <c r="G56" s="14">
        <v>11</v>
      </c>
      <c r="H56" s="14">
        <f t="shared" si="2"/>
        <v>1468</v>
      </c>
      <c r="I56" s="14">
        <v>1468</v>
      </c>
      <c r="J56" s="14">
        <v>0</v>
      </c>
      <c r="K56" s="14">
        <f t="shared" si="3"/>
        <v>1968</v>
      </c>
      <c r="L56" s="14">
        <v>0</v>
      </c>
      <c r="M56" s="14">
        <v>1968</v>
      </c>
      <c r="N56" s="14">
        <f t="shared" si="4"/>
        <v>3711</v>
      </c>
      <c r="O56" s="14">
        <f t="shared" si="5"/>
        <v>1468</v>
      </c>
      <c r="P56" s="14">
        <v>1468</v>
      </c>
      <c r="Q56" s="14">
        <v>0</v>
      </c>
      <c r="R56" s="14">
        <v>0</v>
      </c>
      <c r="S56" s="14">
        <v>0</v>
      </c>
      <c r="T56" s="14">
        <v>0</v>
      </c>
      <c r="U56" s="14">
        <f t="shared" si="6"/>
        <v>1979</v>
      </c>
      <c r="V56" s="14">
        <v>1979</v>
      </c>
      <c r="W56" s="14">
        <v>0</v>
      </c>
      <c r="X56" s="14">
        <v>0</v>
      </c>
      <c r="Y56" s="14">
        <v>0</v>
      </c>
      <c r="Z56" s="14">
        <v>0</v>
      </c>
      <c r="AA56" s="14">
        <f t="shared" si="7"/>
        <v>264</v>
      </c>
      <c r="AB56" s="14">
        <v>264</v>
      </c>
      <c r="AC56" s="14">
        <v>0</v>
      </c>
    </row>
    <row r="57" spans="1:29" ht="13.5">
      <c r="A57" s="25" t="s">
        <v>0</v>
      </c>
      <c r="B57" s="25" t="s">
        <v>102</v>
      </c>
      <c r="C57" s="26" t="s">
        <v>103</v>
      </c>
      <c r="D57" s="14">
        <f t="shared" si="0"/>
        <v>2994</v>
      </c>
      <c r="E57" s="14">
        <f t="shared" si="1"/>
        <v>1</v>
      </c>
      <c r="F57" s="14">
        <v>0</v>
      </c>
      <c r="G57" s="14">
        <v>1</v>
      </c>
      <c r="H57" s="14">
        <f t="shared" si="2"/>
        <v>1405</v>
      </c>
      <c r="I57" s="14">
        <v>1405</v>
      </c>
      <c r="J57" s="14">
        <v>0</v>
      </c>
      <c r="K57" s="14">
        <f t="shared" si="3"/>
        <v>1588</v>
      </c>
      <c r="L57" s="14">
        <v>0</v>
      </c>
      <c r="M57" s="14">
        <v>1588</v>
      </c>
      <c r="N57" s="14">
        <f t="shared" si="4"/>
        <v>3238</v>
      </c>
      <c r="O57" s="14">
        <f t="shared" si="5"/>
        <v>1405</v>
      </c>
      <c r="P57" s="14">
        <v>1405</v>
      </c>
      <c r="Q57" s="14">
        <v>0</v>
      </c>
      <c r="R57" s="14">
        <v>0</v>
      </c>
      <c r="S57" s="14">
        <v>0</v>
      </c>
      <c r="T57" s="14">
        <v>0</v>
      </c>
      <c r="U57" s="14">
        <f t="shared" si="6"/>
        <v>1589</v>
      </c>
      <c r="V57" s="14">
        <v>1589</v>
      </c>
      <c r="W57" s="14">
        <v>0</v>
      </c>
      <c r="X57" s="14">
        <v>0</v>
      </c>
      <c r="Y57" s="14">
        <v>0</v>
      </c>
      <c r="Z57" s="14">
        <v>0</v>
      </c>
      <c r="AA57" s="14">
        <f t="shared" si="7"/>
        <v>244</v>
      </c>
      <c r="AB57" s="14">
        <v>244</v>
      </c>
      <c r="AC57" s="14">
        <v>0</v>
      </c>
    </row>
    <row r="58" spans="1:29" ht="13.5">
      <c r="A58" s="25" t="s">
        <v>0</v>
      </c>
      <c r="B58" s="25" t="s">
        <v>104</v>
      </c>
      <c r="C58" s="26" t="s">
        <v>105</v>
      </c>
      <c r="D58" s="14">
        <f t="shared" si="0"/>
        <v>11572</v>
      </c>
      <c r="E58" s="14">
        <f t="shared" si="1"/>
        <v>229</v>
      </c>
      <c r="F58" s="14">
        <v>0</v>
      </c>
      <c r="G58" s="14">
        <v>229</v>
      </c>
      <c r="H58" s="14">
        <f t="shared" si="2"/>
        <v>5668</v>
      </c>
      <c r="I58" s="14">
        <v>5668</v>
      </c>
      <c r="J58" s="14">
        <v>0</v>
      </c>
      <c r="K58" s="14">
        <f t="shared" si="3"/>
        <v>5675</v>
      </c>
      <c r="L58" s="14">
        <v>0</v>
      </c>
      <c r="M58" s="14">
        <v>5675</v>
      </c>
      <c r="N58" s="14">
        <f t="shared" si="4"/>
        <v>11572</v>
      </c>
      <c r="O58" s="14">
        <f t="shared" si="5"/>
        <v>5668</v>
      </c>
      <c r="P58" s="14">
        <v>5668</v>
      </c>
      <c r="Q58" s="14">
        <v>0</v>
      </c>
      <c r="R58" s="14">
        <v>0</v>
      </c>
      <c r="S58" s="14">
        <v>0</v>
      </c>
      <c r="T58" s="14">
        <v>0</v>
      </c>
      <c r="U58" s="14">
        <f t="shared" si="6"/>
        <v>5904</v>
      </c>
      <c r="V58" s="14">
        <v>5904</v>
      </c>
      <c r="W58" s="14">
        <v>0</v>
      </c>
      <c r="X58" s="14">
        <v>0</v>
      </c>
      <c r="Y58" s="14">
        <v>0</v>
      </c>
      <c r="Z58" s="14">
        <v>0</v>
      </c>
      <c r="AA58" s="14">
        <f t="shared" si="7"/>
        <v>0</v>
      </c>
      <c r="AB58" s="14">
        <v>0</v>
      </c>
      <c r="AC58" s="14">
        <v>0</v>
      </c>
    </row>
    <row r="59" spans="1:29" ht="13.5">
      <c r="A59" s="25" t="s">
        <v>0</v>
      </c>
      <c r="B59" s="25" t="s">
        <v>106</v>
      </c>
      <c r="C59" s="26" t="s">
        <v>107</v>
      </c>
      <c r="D59" s="14">
        <f aca="true" t="shared" si="8" ref="D59:D85">E59+H59+K59</f>
        <v>5741</v>
      </c>
      <c r="E59" s="14">
        <f aca="true" t="shared" si="9" ref="E59:E85">F59+G59</f>
        <v>228</v>
      </c>
      <c r="F59" s="14">
        <v>0</v>
      </c>
      <c r="G59" s="14">
        <v>228</v>
      </c>
      <c r="H59" s="14">
        <f aca="true" t="shared" si="10" ref="H59:H85">I59+J59</f>
        <v>2793</v>
      </c>
      <c r="I59" s="14">
        <v>2793</v>
      </c>
      <c r="J59" s="14">
        <v>0</v>
      </c>
      <c r="K59" s="14">
        <f aca="true" t="shared" si="11" ref="K59:K85">L59+M59</f>
        <v>2720</v>
      </c>
      <c r="L59" s="14">
        <v>0</v>
      </c>
      <c r="M59" s="14">
        <v>2720</v>
      </c>
      <c r="N59" s="14">
        <f aca="true" t="shared" si="12" ref="N59:N85">O59+U59+AA59</f>
        <v>5741</v>
      </c>
      <c r="O59" s="14">
        <f aca="true" t="shared" si="13" ref="O59:O85">SUM(P59:T59)</f>
        <v>2793</v>
      </c>
      <c r="P59" s="14">
        <v>2793</v>
      </c>
      <c r="Q59" s="14">
        <v>0</v>
      </c>
      <c r="R59" s="14">
        <v>0</v>
      </c>
      <c r="S59" s="14">
        <v>0</v>
      </c>
      <c r="T59" s="14">
        <v>0</v>
      </c>
      <c r="U59" s="14">
        <f aca="true" t="shared" si="14" ref="U59:U85">SUM(V59:Z59)</f>
        <v>2948</v>
      </c>
      <c r="V59" s="14">
        <v>2948</v>
      </c>
      <c r="W59" s="14">
        <v>0</v>
      </c>
      <c r="X59" s="14">
        <v>0</v>
      </c>
      <c r="Y59" s="14">
        <v>0</v>
      </c>
      <c r="Z59" s="14">
        <v>0</v>
      </c>
      <c r="AA59" s="14">
        <f aca="true" t="shared" si="15" ref="AA59:AA85">AB59+AC59</f>
        <v>0</v>
      </c>
      <c r="AB59" s="14">
        <v>0</v>
      </c>
      <c r="AC59" s="14">
        <v>0</v>
      </c>
    </row>
    <row r="60" spans="1:29" ht="13.5">
      <c r="A60" s="25" t="s">
        <v>0</v>
      </c>
      <c r="B60" s="25" t="s">
        <v>108</v>
      </c>
      <c r="C60" s="26" t="s">
        <v>109</v>
      </c>
      <c r="D60" s="14">
        <f t="shared" si="8"/>
        <v>7000</v>
      </c>
      <c r="E60" s="14">
        <f t="shared" si="9"/>
        <v>240</v>
      </c>
      <c r="F60" s="14">
        <v>0</v>
      </c>
      <c r="G60" s="14">
        <v>240</v>
      </c>
      <c r="H60" s="14">
        <f t="shared" si="10"/>
        <v>2262</v>
      </c>
      <c r="I60" s="14">
        <v>2262</v>
      </c>
      <c r="J60" s="14">
        <v>0</v>
      </c>
      <c r="K60" s="14">
        <f t="shared" si="11"/>
        <v>4498</v>
      </c>
      <c r="L60" s="14">
        <v>0</v>
      </c>
      <c r="M60" s="14">
        <v>4498</v>
      </c>
      <c r="N60" s="14">
        <f t="shared" si="12"/>
        <v>7000</v>
      </c>
      <c r="O60" s="14">
        <f t="shared" si="13"/>
        <v>2262</v>
      </c>
      <c r="P60" s="14">
        <v>2262</v>
      </c>
      <c r="Q60" s="14">
        <v>0</v>
      </c>
      <c r="R60" s="14">
        <v>0</v>
      </c>
      <c r="S60" s="14">
        <v>0</v>
      </c>
      <c r="T60" s="14">
        <v>0</v>
      </c>
      <c r="U60" s="14">
        <f t="shared" si="14"/>
        <v>4738</v>
      </c>
      <c r="V60" s="14">
        <v>4738</v>
      </c>
      <c r="W60" s="14">
        <v>0</v>
      </c>
      <c r="X60" s="14">
        <v>0</v>
      </c>
      <c r="Y60" s="14">
        <v>0</v>
      </c>
      <c r="Z60" s="14">
        <v>0</v>
      </c>
      <c r="AA60" s="14">
        <f t="shared" si="15"/>
        <v>0</v>
      </c>
      <c r="AB60" s="14">
        <v>0</v>
      </c>
      <c r="AC60" s="14">
        <v>0</v>
      </c>
    </row>
    <row r="61" spans="1:29" ht="13.5">
      <c r="A61" s="25" t="s">
        <v>0</v>
      </c>
      <c r="B61" s="25" t="s">
        <v>110</v>
      </c>
      <c r="C61" s="26" t="s">
        <v>111</v>
      </c>
      <c r="D61" s="14">
        <f t="shared" si="8"/>
        <v>5317</v>
      </c>
      <c r="E61" s="14">
        <f t="shared" si="9"/>
        <v>25</v>
      </c>
      <c r="F61" s="14">
        <v>0</v>
      </c>
      <c r="G61" s="14">
        <v>25</v>
      </c>
      <c r="H61" s="14">
        <f t="shared" si="10"/>
        <v>1845</v>
      </c>
      <c r="I61" s="14">
        <v>1845</v>
      </c>
      <c r="J61" s="14">
        <v>0</v>
      </c>
      <c r="K61" s="14">
        <f t="shared" si="11"/>
        <v>3447</v>
      </c>
      <c r="L61" s="14">
        <v>0</v>
      </c>
      <c r="M61" s="14">
        <v>3447</v>
      </c>
      <c r="N61" s="14">
        <f t="shared" si="12"/>
        <v>5317</v>
      </c>
      <c r="O61" s="14">
        <f t="shared" si="13"/>
        <v>1845</v>
      </c>
      <c r="P61" s="14">
        <v>1845</v>
      </c>
      <c r="Q61" s="14">
        <v>0</v>
      </c>
      <c r="R61" s="14">
        <v>0</v>
      </c>
      <c r="S61" s="14">
        <v>0</v>
      </c>
      <c r="T61" s="14">
        <v>0</v>
      </c>
      <c r="U61" s="14">
        <f t="shared" si="14"/>
        <v>3472</v>
      </c>
      <c r="V61" s="14">
        <v>3472</v>
      </c>
      <c r="W61" s="14">
        <v>0</v>
      </c>
      <c r="X61" s="14">
        <v>0</v>
      </c>
      <c r="Y61" s="14">
        <v>0</v>
      </c>
      <c r="Z61" s="14">
        <v>0</v>
      </c>
      <c r="AA61" s="14">
        <f t="shared" si="15"/>
        <v>0</v>
      </c>
      <c r="AB61" s="14">
        <v>0</v>
      </c>
      <c r="AC61" s="14">
        <v>0</v>
      </c>
    </row>
    <row r="62" spans="1:29" ht="13.5">
      <c r="A62" s="25" t="s">
        <v>0</v>
      </c>
      <c r="B62" s="25" t="s">
        <v>112</v>
      </c>
      <c r="C62" s="26" t="s">
        <v>113</v>
      </c>
      <c r="D62" s="14">
        <f t="shared" si="8"/>
        <v>1536</v>
      </c>
      <c r="E62" s="14">
        <f t="shared" si="9"/>
        <v>108</v>
      </c>
      <c r="F62" s="14">
        <v>0</v>
      </c>
      <c r="G62" s="14">
        <v>108</v>
      </c>
      <c r="H62" s="14">
        <f t="shared" si="10"/>
        <v>545</v>
      </c>
      <c r="I62" s="14">
        <v>545</v>
      </c>
      <c r="J62" s="14">
        <v>0</v>
      </c>
      <c r="K62" s="14">
        <f t="shared" si="11"/>
        <v>883</v>
      </c>
      <c r="L62" s="14">
        <v>0</v>
      </c>
      <c r="M62" s="14">
        <v>883</v>
      </c>
      <c r="N62" s="14">
        <f t="shared" si="12"/>
        <v>1536</v>
      </c>
      <c r="O62" s="14">
        <f t="shared" si="13"/>
        <v>545</v>
      </c>
      <c r="P62" s="14">
        <v>545</v>
      </c>
      <c r="Q62" s="14">
        <v>0</v>
      </c>
      <c r="R62" s="14">
        <v>0</v>
      </c>
      <c r="S62" s="14">
        <v>0</v>
      </c>
      <c r="T62" s="14">
        <v>0</v>
      </c>
      <c r="U62" s="14">
        <f t="shared" si="14"/>
        <v>991</v>
      </c>
      <c r="V62" s="14">
        <v>991</v>
      </c>
      <c r="W62" s="14">
        <v>0</v>
      </c>
      <c r="X62" s="14">
        <v>0</v>
      </c>
      <c r="Y62" s="14">
        <v>0</v>
      </c>
      <c r="Z62" s="14">
        <v>0</v>
      </c>
      <c r="AA62" s="14">
        <f t="shared" si="15"/>
        <v>0</v>
      </c>
      <c r="AB62" s="14">
        <v>0</v>
      </c>
      <c r="AC62" s="14">
        <v>0</v>
      </c>
    </row>
    <row r="63" spans="1:29" ht="13.5">
      <c r="A63" s="25" t="s">
        <v>0</v>
      </c>
      <c r="B63" s="25" t="s">
        <v>114</v>
      </c>
      <c r="C63" s="26" t="s">
        <v>115</v>
      </c>
      <c r="D63" s="14">
        <f t="shared" si="8"/>
        <v>3477</v>
      </c>
      <c r="E63" s="14">
        <f t="shared" si="9"/>
        <v>91</v>
      </c>
      <c r="F63" s="14">
        <v>0</v>
      </c>
      <c r="G63" s="14">
        <v>91</v>
      </c>
      <c r="H63" s="14">
        <f t="shared" si="10"/>
        <v>1016</v>
      </c>
      <c r="I63" s="14">
        <v>1016</v>
      </c>
      <c r="J63" s="14">
        <v>0</v>
      </c>
      <c r="K63" s="14">
        <f t="shared" si="11"/>
        <v>2370</v>
      </c>
      <c r="L63" s="14">
        <v>0</v>
      </c>
      <c r="M63" s="14">
        <v>2370</v>
      </c>
      <c r="N63" s="14">
        <f t="shared" si="12"/>
        <v>3477</v>
      </c>
      <c r="O63" s="14">
        <f t="shared" si="13"/>
        <v>1016</v>
      </c>
      <c r="P63" s="14">
        <v>1016</v>
      </c>
      <c r="Q63" s="14">
        <v>0</v>
      </c>
      <c r="R63" s="14">
        <v>0</v>
      </c>
      <c r="S63" s="14">
        <v>0</v>
      </c>
      <c r="T63" s="14">
        <v>0</v>
      </c>
      <c r="U63" s="14">
        <f t="shared" si="14"/>
        <v>2461</v>
      </c>
      <c r="V63" s="14">
        <v>2461</v>
      </c>
      <c r="W63" s="14">
        <v>0</v>
      </c>
      <c r="X63" s="14">
        <v>0</v>
      </c>
      <c r="Y63" s="14">
        <v>0</v>
      </c>
      <c r="Z63" s="14">
        <v>0</v>
      </c>
      <c r="AA63" s="14">
        <f t="shared" si="15"/>
        <v>0</v>
      </c>
      <c r="AB63" s="14">
        <v>0</v>
      </c>
      <c r="AC63" s="14">
        <v>0</v>
      </c>
    </row>
    <row r="64" spans="1:29" ht="13.5">
      <c r="A64" s="25" t="s">
        <v>0</v>
      </c>
      <c r="B64" s="25" t="s">
        <v>116</v>
      </c>
      <c r="C64" s="26" t="s">
        <v>117</v>
      </c>
      <c r="D64" s="14">
        <f t="shared" si="8"/>
        <v>4434</v>
      </c>
      <c r="E64" s="14">
        <f t="shared" si="9"/>
        <v>186</v>
      </c>
      <c r="F64" s="14">
        <v>0</v>
      </c>
      <c r="G64" s="14">
        <v>186</v>
      </c>
      <c r="H64" s="14">
        <f t="shared" si="10"/>
        <v>1602</v>
      </c>
      <c r="I64" s="14">
        <v>1602</v>
      </c>
      <c r="J64" s="14">
        <v>0</v>
      </c>
      <c r="K64" s="14">
        <f t="shared" si="11"/>
        <v>2646</v>
      </c>
      <c r="L64" s="14">
        <v>0</v>
      </c>
      <c r="M64" s="14">
        <v>2646</v>
      </c>
      <c r="N64" s="14">
        <f t="shared" si="12"/>
        <v>4434</v>
      </c>
      <c r="O64" s="14">
        <f t="shared" si="13"/>
        <v>1602</v>
      </c>
      <c r="P64" s="14">
        <v>1602</v>
      </c>
      <c r="Q64" s="14">
        <v>0</v>
      </c>
      <c r="R64" s="14">
        <v>0</v>
      </c>
      <c r="S64" s="14">
        <v>0</v>
      </c>
      <c r="T64" s="14">
        <v>0</v>
      </c>
      <c r="U64" s="14">
        <f t="shared" si="14"/>
        <v>2832</v>
      </c>
      <c r="V64" s="14">
        <v>2832</v>
      </c>
      <c r="W64" s="14">
        <v>0</v>
      </c>
      <c r="X64" s="14">
        <v>0</v>
      </c>
      <c r="Y64" s="14">
        <v>0</v>
      </c>
      <c r="Z64" s="14">
        <v>0</v>
      </c>
      <c r="AA64" s="14">
        <f t="shared" si="15"/>
        <v>0</v>
      </c>
      <c r="AB64" s="14">
        <v>0</v>
      </c>
      <c r="AC64" s="14">
        <v>0</v>
      </c>
    </row>
    <row r="65" spans="1:29" ht="13.5">
      <c r="A65" s="25" t="s">
        <v>0</v>
      </c>
      <c r="B65" s="25" t="s">
        <v>118</v>
      </c>
      <c r="C65" s="26" t="s">
        <v>119</v>
      </c>
      <c r="D65" s="14">
        <f t="shared" si="8"/>
        <v>2896</v>
      </c>
      <c r="E65" s="14">
        <f t="shared" si="9"/>
        <v>77</v>
      </c>
      <c r="F65" s="14">
        <v>0</v>
      </c>
      <c r="G65" s="14">
        <v>77</v>
      </c>
      <c r="H65" s="14">
        <f t="shared" si="10"/>
        <v>805</v>
      </c>
      <c r="I65" s="14">
        <v>805</v>
      </c>
      <c r="J65" s="14">
        <v>0</v>
      </c>
      <c r="K65" s="14">
        <f t="shared" si="11"/>
        <v>2014</v>
      </c>
      <c r="L65" s="14">
        <v>0</v>
      </c>
      <c r="M65" s="14">
        <v>2014</v>
      </c>
      <c r="N65" s="14">
        <f t="shared" si="12"/>
        <v>2896</v>
      </c>
      <c r="O65" s="14">
        <f t="shared" si="13"/>
        <v>805</v>
      </c>
      <c r="P65" s="14">
        <v>805</v>
      </c>
      <c r="Q65" s="14">
        <v>0</v>
      </c>
      <c r="R65" s="14">
        <v>0</v>
      </c>
      <c r="S65" s="14">
        <v>0</v>
      </c>
      <c r="T65" s="14">
        <v>0</v>
      </c>
      <c r="U65" s="14">
        <f t="shared" si="14"/>
        <v>2091</v>
      </c>
      <c r="V65" s="14">
        <v>2091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15"/>
        <v>0</v>
      </c>
      <c r="AB65" s="14">
        <v>0</v>
      </c>
      <c r="AC65" s="14">
        <v>0</v>
      </c>
    </row>
    <row r="66" spans="1:29" ht="13.5">
      <c r="A66" s="25" t="s">
        <v>0</v>
      </c>
      <c r="B66" s="25" t="s">
        <v>120</v>
      </c>
      <c r="C66" s="26" t="s">
        <v>121</v>
      </c>
      <c r="D66" s="14">
        <f t="shared" si="8"/>
        <v>3340</v>
      </c>
      <c r="E66" s="14">
        <f t="shared" si="9"/>
        <v>0</v>
      </c>
      <c r="F66" s="14">
        <v>0</v>
      </c>
      <c r="G66" s="14">
        <v>0</v>
      </c>
      <c r="H66" s="14">
        <f t="shared" si="10"/>
        <v>0</v>
      </c>
      <c r="I66" s="14">
        <v>0</v>
      </c>
      <c r="J66" s="14">
        <v>0</v>
      </c>
      <c r="K66" s="14">
        <f t="shared" si="11"/>
        <v>3340</v>
      </c>
      <c r="L66" s="14">
        <v>1118</v>
      </c>
      <c r="M66" s="14">
        <v>2222</v>
      </c>
      <c r="N66" s="14">
        <f t="shared" si="12"/>
        <v>3340</v>
      </c>
      <c r="O66" s="14">
        <f t="shared" si="13"/>
        <v>1118</v>
      </c>
      <c r="P66" s="14">
        <v>1118</v>
      </c>
      <c r="Q66" s="14">
        <v>0</v>
      </c>
      <c r="R66" s="14">
        <v>0</v>
      </c>
      <c r="S66" s="14">
        <v>0</v>
      </c>
      <c r="T66" s="14">
        <v>0</v>
      </c>
      <c r="U66" s="14">
        <f t="shared" si="14"/>
        <v>2222</v>
      </c>
      <c r="V66" s="14">
        <v>2222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15"/>
        <v>0</v>
      </c>
      <c r="AB66" s="14">
        <v>0</v>
      </c>
      <c r="AC66" s="14">
        <v>0</v>
      </c>
    </row>
    <row r="67" spans="1:29" ht="13.5">
      <c r="A67" s="25" t="s">
        <v>0</v>
      </c>
      <c r="B67" s="25" t="s">
        <v>122</v>
      </c>
      <c r="C67" s="26" t="s">
        <v>123</v>
      </c>
      <c r="D67" s="14">
        <f t="shared" si="8"/>
        <v>1334</v>
      </c>
      <c r="E67" s="14">
        <f t="shared" si="9"/>
        <v>0</v>
      </c>
      <c r="F67" s="14">
        <v>0</v>
      </c>
      <c r="G67" s="14">
        <v>0</v>
      </c>
      <c r="H67" s="14">
        <f t="shared" si="10"/>
        <v>0</v>
      </c>
      <c r="I67" s="14">
        <v>0</v>
      </c>
      <c r="J67" s="14">
        <v>0</v>
      </c>
      <c r="K67" s="14">
        <f t="shared" si="11"/>
        <v>1334</v>
      </c>
      <c r="L67" s="14">
        <v>458</v>
      </c>
      <c r="M67" s="14">
        <v>876</v>
      </c>
      <c r="N67" s="14">
        <f t="shared" si="12"/>
        <v>1334</v>
      </c>
      <c r="O67" s="14">
        <f t="shared" si="13"/>
        <v>458</v>
      </c>
      <c r="P67" s="14">
        <v>458</v>
      </c>
      <c r="Q67" s="14">
        <v>0</v>
      </c>
      <c r="R67" s="14">
        <v>0</v>
      </c>
      <c r="S67" s="14">
        <v>0</v>
      </c>
      <c r="T67" s="14">
        <v>0</v>
      </c>
      <c r="U67" s="14">
        <f t="shared" si="14"/>
        <v>876</v>
      </c>
      <c r="V67" s="14">
        <v>876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15"/>
        <v>0</v>
      </c>
      <c r="AB67" s="14">
        <v>0</v>
      </c>
      <c r="AC67" s="14">
        <v>0</v>
      </c>
    </row>
    <row r="68" spans="1:29" ht="13.5">
      <c r="A68" s="25" t="s">
        <v>0</v>
      </c>
      <c r="B68" s="25" t="s">
        <v>124</v>
      </c>
      <c r="C68" s="26" t="s">
        <v>125</v>
      </c>
      <c r="D68" s="14">
        <f t="shared" si="8"/>
        <v>3310</v>
      </c>
      <c r="E68" s="14">
        <f t="shared" si="9"/>
        <v>0</v>
      </c>
      <c r="F68" s="14">
        <v>0</v>
      </c>
      <c r="G68" s="14">
        <v>0</v>
      </c>
      <c r="H68" s="14">
        <f t="shared" si="10"/>
        <v>0</v>
      </c>
      <c r="I68" s="14">
        <v>0</v>
      </c>
      <c r="J68" s="14">
        <v>0</v>
      </c>
      <c r="K68" s="14">
        <f t="shared" si="11"/>
        <v>3310</v>
      </c>
      <c r="L68" s="14">
        <v>1189</v>
      </c>
      <c r="M68" s="14">
        <v>2121</v>
      </c>
      <c r="N68" s="14">
        <f t="shared" si="12"/>
        <v>3310</v>
      </c>
      <c r="O68" s="14">
        <f t="shared" si="13"/>
        <v>1189</v>
      </c>
      <c r="P68" s="14">
        <v>1189</v>
      </c>
      <c r="Q68" s="14">
        <v>0</v>
      </c>
      <c r="R68" s="14">
        <v>0</v>
      </c>
      <c r="S68" s="14">
        <v>0</v>
      </c>
      <c r="T68" s="14">
        <v>0</v>
      </c>
      <c r="U68" s="14">
        <f t="shared" si="14"/>
        <v>2121</v>
      </c>
      <c r="V68" s="14">
        <v>2121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15"/>
        <v>0</v>
      </c>
      <c r="AB68" s="14">
        <v>0</v>
      </c>
      <c r="AC68" s="14">
        <v>0</v>
      </c>
    </row>
    <row r="69" spans="1:29" ht="13.5">
      <c r="A69" s="25" t="s">
        <v>0</v>
      </c>
      <c r="B69" s="25" t="s">
        <v>126</v>
      </c>
      <c r="C69" s="26" t="s">
        <v>127</v>
      </c>
      <c r="D69" s="14">
        <f t="shared" si="8"/>
        <v>2968</v>
      </c>
      <c r="E69" s="14">
        <f t="shared" si="9"/>
        <v>0</v>
      </c>
      <c r="F69" s="14">
        <v>0</v>
      </c>
      <c r="G69" s="14">
        <v>0</v>
      </c>
      <c r="H69" s="14">
        <f t="shared" si="10"/>
        <v>0</v>
      </c>
      <c r="I69" s="14">
        <v>0</v>
      </c>
      <c r="J69" s="14">
        <v>0</v>
      </c>
      <c r="K69" s="14">
        <f t="shared" si="11"/>
        <v>2968</v>
      </c>
      <c r="L69" s="14">
        <v>1239</v>
      </c>
      <c r="M69" s="14">
        <v>1729</v>
      </c>
      <c r="N69" s="14">
        <f t="shared" si="12"/>
        <v>2968</v>
      </c>
      <c r="O69" s="14">
        <f t="shared" si="13"/>
        <v>1239</v>
      </c>
      <c r="P69" s="14">
        <v>1239</v>
      </c>
      <c r="Q69" s="14">
        <v>0</v>
      </c>
      <c r="R69" s="14">
        <v>0</v>
      </c>
      <c r="S69" s="14">
        <v>0</v>
      </c>
      <c r="T69" s="14">
        <v>0</v>
      </c>
      <c r="U69" s="14">
        <f t="shared" si="14"/>
        <v>1729</v>
      </c>
      <c r="V69" s="14">
        <v>1729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15"/>
        <v>0</v>
      </c>
      <c r="AB69" s="14">
        <v>0</v>
      </c>
      <c r="AC69" s="14">
        <v>0</v>
      </c>
    </row>
    <row r="70" spans="1:29" ht="13.5">
      <c r="A70" s="25" t="s">
        <v>0</v>
      </c>
      <c r="B70" s="25" t="s">
        <v>128</v>
      </c>
      <c r="C70" s="26" t="s">
        <v>129</v>
      </c>
      <c r="D70" s="14">
        <f t="shared" si="8"/>
        <v>2551</v>
      </c>
      <c r="E70" s="14">
        <f t="shared" si="9"/>
        <v>0</v>
      </c>
      <c r="F70" s="14">
        <v>0</v>
      </c>
      <c r="G70" s="14">
        <v>0</v>
      </c>
      <c r="H70" s="14">
        <f t="shared" si="10"/>
        <v>0</v>
      </c>
      <c r="I70" s="14">
        <v>0</v>
      </c>
      <c r="J70" s="14">
        <v>0</v>
      </c>
      <c r="K70" s="14">
        <f t="shared" si="11"/>
        <v>2551</v>
      </c>
      <c r="L70" s="14">
        <v>1066</v>
      </c>
      <c r="M70" s="14">
        <v>1485</v>
      </c>
      <c r="N70" s="14">
        <f t="shared" si="12"/>
        <v>2551</v>
      </c>
      <c r="O70" s="14">
        <f t="shared" si="13"/>
        <v>1066</v>
      </c>
      <c r="P70" s="14">
        <v>1066</v>
      </c>
      <c r="Q70" s="14">
        <v>0</v>
      </c>
      <c r="R70" s="14">
        <v>0</v>
      </c>
      <c r="S70" s="14">
        <v>0</v>
      </c>
      <c r="T70" s="14">
        <v>0</v>
      </c>
      <c r="U70" s="14">
        <f t="shared" si="14"/>
        <v>1485</v>
      </c>
      <c r="V70" s="14">
        <v>1485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15"/>
        <v>0</v>
      </c>
      <c r="AB70" s="14">
        <v>0</v>
      </c>
      <c r="AC70" s="14">
        <v>0</v>
      </c>
    </row>
    <row r="71" spans="1:29" ht="13.5">
      <c r="A71" s="25" t="s">
        <v>0</v>
      </c>
      <c r="B71" s="25" t="s">
        <v>130</v>
      </c>
      <c r="C71" s="26" t="s">
        <v>131</v>
      </c>
      <c r="D71" s="14">
        <f t="shared" si="8"/>
        <v>2533</v>
      </c>
      <c r="E71" s="14">
        <f t="shared" si="9"/>
        <v>0</v>
      </c>
      <c r="F71" s="14">
        <v>0</v>
      </c>
      <c r="G71" s="14">
        <v>0</v>
      </c>
      <c r="H71" s="14">
        <f t="shared" si="10"/>
        <v>0</v>
      </c>
      <c r="I71" s="14">
        <v>0</v>
      </c>
      <c r="J71" s="14">
        <v>0</v>
      </c>
      <c r="K71" s="14">
        <f t="shared" si="11"/>
        <v>2533</v>
      </c>
      <c r="L71" s="14">
        <v>354</v>
      </c>
      <c r="M71" s="14">
        <v>2179</v>
      </c>
      <c r="N71" s="14">
        <f t="shared" si="12"/>
        <v>2533</v>
      </c>
      <c r="O71" s="14">
        <f t="shared" si="13"/>
        <v>354</v>
      </c>
      <c r="P71" s="14">
        <v>354</v>
      </c>
      <c r="Q71" s="14">
        <v>0</v>
      </c>
      <c r="R71" s="14">
        <v>0</v>
      </c>
      <c r="S71" s="14">
        <v>0</v>
      </c>
      <c r="T71" s="14">
        <v>0</v>
      </c>
      <c r="U71" s="14">
        <f t="shared" si="14"/>
        <v>2179</v>
      </c>
      <c r="V71" s="14">
        <v>2179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15"/>
        <v>0</v>
      </c>
      <c r="AB71" s="14">
        <v>0</v>
      </c>
      <c r="AC71" s="14">
        <v>0</v>
      </c>
    </row>
    <row r="72" spans="1:29" ht="13.5">
      <c r="A72" s="25" t="s">
        <v>0</v>
      </c>
      <c r="B72" s="25" t="s">
        <v>132</v>
      </c>
      <c r="C72" s="26" t="s">
        <v>133</v>
      </c>
      <c r="D72" s="14">
        <f t="shared" si="8"/>
        <v>5490</v>
      </c>
      <c r="E72" s="14">
        <f t="shared" si="9"/>
        <v>5490</v>
      </c>
      <c r="F72" s="14">
        <v>2060</v>
      </c>
      <c r="G72" s="14">
        <v>3430</v>
      </c>
      <c r="H72" s="14">
        <f t="shared" si="10"/>
        <v>0</v>
      </c>
      <c r="I72" s="14">
        <v>0</v>
      </c>
      <c r="J72" s="14">
        <v>0</v>
      </c>
      <c r="K72" s="14">
        <f t="shared" si="11"/>
        <v>0</v>
      </c>
      <c r="L72" s="14">
        <v>0</v>
      </c>
      <c r="M72" s="14">
        <v>0</v>
      </c>
      <c r="N72" s="14">
        <f t="shared" si="12"/>
        <v>5851</v>
      </c>
      <c r="O72" s="14">
        <f t="shared" si="13"/>
        <v>2060</v>
      </c>
      <c r="P72" s="14">
        <v>2060</v>
      </c>
      <c r="Q72" s="14">
        <v>0</v>
      </c>
      <c r="R72" s="14">
        <v>0</v>
      </c>
      <c r="S72" s="14">
        <v>0</v>
      </c>
      <c r="T72" s="14">
        <v>0</v>
      </c>
      <c r="U72" s="14">
        <f t="shared" si="14"/>
        <v>3430</v>
      </c>
      <c r="V72" s="14">
        <v>3430</v>
      </c>
      <c r="W72" s="14">
        <v>0</v>
      </c>
      <c r="X72" s="14">
        <v>0</v>
      </c>
      <c r="Y72" s="14">
        <v>0</v>
      </c>
      <c r="Z72" s="14">
        <v>0</v>
      </c>
      <c r="AA72" s="14">
        <f t="shared" si="15"/>
        <v>361</v>
      </c>
      <c r="AB72" s="14">
        <v>361</v>
      </c>
      <c r="AC72" s="14">
        <v>0</v>
      </c>
    </row>
    <row r="73" spans="1:29" ht="13.5">
      <c r="A73" s="25" t="s">
        <v>0</v>
      </c>
      <c r="B73" s="25" t="s">
        <v>134</v>
      </c>
      <c r="C73" s="26" t="s">
        <v>135</v>
      </c>
      <c r="D73" s="14">
        <f t="shared" si="8"/>
        <v>3731</v>
      </c>
      <c r="E73" s="14">
        <f t="shared" si="9"/>
        <v>3731</v>
      </c>
      <c r="F73" s="14">
        <v>1373</v>
      </c>
      <c r="G73" s="14">
        <v>2358</v>
      </c>
      <c r="H73" s="14">
        <f t="shared" si="10"/>
        <v>0</v>
      </c>
      <c r="I73" s="14">
        <v>0</v>
      </c>
      <c r="J73" s="14">
        <v>0</v>
      </c>
      <c r="K73" s="14">
        <f t="shared" si="11"/>
        <v>0</v>
      </c>
      <c r="L73" s="14">
        <v>0</v>
      </c>
      <c r="M73" s="14">
        <v>0</v>
      </c>
      <c r="N73" s="14">
        <f t="shared" si="12"/>
        <v>3896</v>
      </c>
      <c r="O73" s="14">
        <f t="shared" si="13"/>
        <v>1373</v>
      </c>
      <c r="P73" s="14">
        <v>1373</v>
      </c>
      <c r="Q73" s="14">
        <v>0</v>
      </c>
      <c r="R73" s="14">
        <v>0</v>
      </c>
      <c r="S73" s="14">
        <v>0</v>
      </c>
      <c r="T73" s="14">
        <v>0</v>
      </c>
      <c r="U73" s="14">
        <f t="shared" si="14"/>
        <v>2358</v>
      </c>
      <c r="V73" s="14">
        <v>2358</v>
      </c>
      <c r="W73" s="14">
        <v>0</v>
      </c>
      <c r="X73" s="14">
        <v>0</v>
      </c>
      <c r="Y73" s="14">
        <v>0</v>
      </c>
      <c r="Z73" s="14">
        <v>0</v>
      </c>
      <c r="AA73" s="14">
        <f t="shared" si="15"/>
        <v>165</v>
      </c>
      <c r="AB73" s="14">
        <v>165</v>
      </c>
      <c r="AC73" s="14">
        <v>0</v>
      </c>
    </row>
    <row r="74" spans="1:29" ht="13.5">
      <c r="A74" s="25" t="s">
        <v>0</v>
      </c>
      <c r="B74" s="25" t="s">
        <v>136</v>
      </c>
      <c r="C74" s="26" t="s">
        <v>137</v>
      </c>
      <c r="D74" s="14">
        <f t="shared" si="8"/>
        <v>4106</v>
      </c>
      <c r="E74" s="14">
        <f t="shared" si="9"/>
        <v>1846</v>
      </c>
      <c r="F74" s="14">
        <v>1846</v>
      </c>
      <c r="G74" s="14">
        <v>0</v>
      </c>
      <c r="H74" s="14">
        <f t="shared" si="10"/>
        <v>2260</v>
      </c>
      <c r="I74" s="14">
        <v>0</v>
      </c>
      <c r="J74" s="14">
        <v>2260</v>
      </c>
      <c r="K74" s="14">
        <f t="shared" si="11"/>
        <v>0</v>
      </c>
      <c r="L74" s="14">
        <v>0</v>
      </c>
      <c r="M74" s="14">
        <v>0</v>
      </c>
      <c r="N74" s="14">
        <f t="shared" si="12"/>
        <v>4138</v>
      </c>
      <c r="O74" s="14">
        <f t="shared" si="13"/>
        <v>1846</v>
      </c>
      <c r="P74" s="14">
        <v>1846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2260</v>
      </c>
      <c r="V74" s="14">
        <v>2260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32</v>
      </c>
      <c r="AB74" s="14">
        <v>32</v>
      </c>
      <c r="AC74" s="14">
        <v>0</v>
      </c>
    </row>
    <row r="75" spans="1:29" ht="13.5">
      <c r="A75" s="25" t="s">
        <v>0</v>
      </c>
      <c r="B75" s="25" t="s">
        <v>138</v>
      </c>
      <c r="C75" s="26" t="s">
        <v>139</v>
      </c>
      <c r="D75" s="14">
        <f t="shared" si="8"/>
        <v>9921</v>
      </c>
      <c r="E75" s="14">
        <f t="shared" si="9"/>
        <v>3315</v>
      </c>
      <c r="F75" s="14">
        <v>3315</v>
      </c>
      <c r="G75" s="14">
        <v>0</v>
      </c>
      <c r="H75" s="14">
        <f t="shared" si="10"/>
        <v>6606</v>
      </c>
      <c r="I75" s="14">
        <v>0</v>
      </c>
      <c r="J75" s="14">
        <v>6606</v>
      </c>
      <c r="K75" s="14">
        <f t="shared" si="11"/>
        <v>0</v>
      </c>
      <c r="L75" s="14">
        <v>0</v>
      </c>
      <c r="M75" s="14">
        <v>0</v>
      </c>
      <c r="N75" s="14">
        <f t="shared" si="12"/>
        <v>9994</v>
      </c>
      <c r="O75" s="14">
        <f t="shared" si="13"/>
        <v>3315</v>
      </c>
      <c r="P75" s="14">
        <v>3315</v>
      </c>
      <c r="Q75" s="14">
        <v>0</v>
      </c>
      <c r="R75" s="14">
        <v>0</v>
      </c>
      <c r="S75" s="14">
        <v>0</v>
      </c>
      <c r="T75" s="14">
        <v>0</v>
      </c>
      <c r="U75" s="14">
        <f t="shared" si="14"/>
        <v>6606</v>
      </c>
      <c r="V75" s="14">
        <v>6606</v>
      </c>
      <c r="W75" s="14">
        <v>0</v>
      </c>
      <c r="X75" s="14">
        <v>0</v>
      </c>
      <c r="Y75" s="14">
        <v>0</v>
      </c>
      <c r="Z75" s="14">
        <v>0</v>
      </c>
      <c r="AA75" s="14">
        <f t="shared" si="15"/>
        <v>73</v>
      </c>
      <c r="AB75" s="14">
        <v>73</v>
      </c>
      <c r="AC75" s="14">
        <v>0</v>
      </c>
    </row>
    <row r="76" spans="1:29" ht="13.5">
      <c r="A76" s="25" t="s">
        <v>0</v>
      </c>
      <c r="B76" s="25" t="s">
        <v>140</v>
      </c>
      <c r="C76" s="26" t="s">
        <v>141</v>
      </c>
      <c r="D76" s="14">
        <f t="shared" si="8"/>
        <v>6967</v>
      </c>
      <c r="E76" s="14">
        <f t="shared" si="9"/>
        <v>4695</v>
      </c>
      <c r="F76" s="14">
        <v>2135</v>
      </c>
      <c r="G76" s="14">
        <v>2560</v>
      </c>
      <c r="H76" s="14">
        <f t="shared" si="10"/>
        <v>2272</v>
      </c>
      <c r="I76" s="14">
        <v>0</v>
      </c>
      <c r="J76" s="14">
        <v>2272</v>
      </c>
      <c r="K76" s="14">
        <f t="shared" si="11"/>
        <v>0</v>
      </c>
      <c r="L76" s="14">
        <v>0</v>
      </c>
      <c r="M76" s="14">
        <v>0</v>
      </c>
      <c r="N76" s="14">
        <f t="shared" si="12"/>
        <v>7022</v>
      </c>
      <c r="O76" s="14">
        <f t="shared" si="13"/>
        <v>2135</v>
      </c>
      <c r="P76" s="14">
        <v>2135</v>
      </c>
      <c r="Q76" s="14">
        <v>0</v>
      </c>
      <c r="R76" s="14">
        <v>0</v>
      </c>
      <c r="S76" s="14">
        <v>0</v>
      </c>
      <c r="T76" s="14">
        <v>0</v>
      </c>
      <c r="U76" s="14">
        <f t="shared" si="14"/>
        <v>4832</v>
      </c>
      <c r="V76" s="14">
        <v>4832</v>
      </c>
      <c r="W76" s="14">
        <v>0</v>
      </c>
      <c r="X76" s="14">
        <v>0</v>
      </c>
      <c r="Y76" s="14">
        <v>0</v>
      </c>
      <c r="Z76" s="14">
        <v>0</v>
      </c>
      <c r="AA76" s="14">
        <f t="shared" si="15"/>
        <v>55</v>
      </c>
      <c r="AB76" s="14">
        <v>55</v>
      </c>
      <c r="AC76" s="14">
        <v>0</v>
      </c>
    </row>
    <row r="77" spans="1:29" ht="13.5">
      <c r="A77" s="25" t="s">
        <v>0</v>
      </c>
      <c r="B77" s="25" t="s">
        <v>142</v>
      </c>
      <c r="C77" s="26" t="s">
        <v>143</v>
      </c>
      <c r="D77" s="14">
        <f t="shared" si="8"/>
        <v>3331</v>
      </c>
      <c r="E77" s="14">
        <f t="shared" si="9"/>
        <v>3331</v>
      </c>
      <c r="F77" s="14">
        <v>2109</v>
      </c>
      <c r="G77" s="14">
        <v>1222</v>
      </c>
      <c r="H77" s="14">
        <f t="shared" si="10"/>
        <v>0</v>
      </c>
      <c r="I77" s="14">
        <v>0</v>
      </c>
      <c r="J77" s="14">
        <v>0</v>
      </c>
      <c r="K77" s="14">
        <f t="shared" si="11"/>
        <v>0</v>
      </c>
      <c r="L77" s="14">
        <v>0</v>
      </c>
      <c r="M77" s="14">
        <v>0</v>
      </c>
      <c r="N77" s="14">
        <f t="shared" si="12"/>
        <v>3514</v>
      </c>
      <c r="O77" s="14">
        <f t="shared" si="13"/>
        <v>2109</v>
      </c>
      <c r="P77" s="14">
        <v>2109</v>
      </c>
      <c r="Q77" s="14">
        <v>0</v>
      </c>
      <c r="R77" s="14">
        <v>0</v>
      </c>
      <c r="S77" s="14">
        <v>0</v>
      </c>
      <c r="T77" s="14">
        <v>0</v>
      </c>
      <c r="U77" s="14">
        <f t="shared" si="14"/>
        <v>1222</v>
      </c>
      <c r="V77" s="14">
        <v>1222</v>
      </c>
      <c r="W77" s="14">
        <v>0</v>
      </c>
      <c r="X77" s="14">
        <v>0</v>
      </c>
      <c r="Y77" s="14">
        <v>0</v>
      </c>
      <c r="Z77" s="14">
        <v>0</v>
      </c>
      <c r="AA77" s="14">
        <f t="shared" si="15"/>
        <v>183</v>
      </c>
      <c r="AB77" s="14">
        <v>183</v>
      </c>
      <c r="AC77" s="14">
        <v>0</v>
      </c>
    </row>
    <row r="78" spans="1:29" ht="13.5">
      <c r="A78" s="25" t="s">
        <v>0</v>
      </c>
      <c r="B78" s="25" t="s">
        <v>144</v>
      </c>
      <c r="C78" s="26" t="s">
        <v>145</v>
      </c>
      <c r="D78" s="14">
        <f t="shared" si="8"/>
        <v>4190</v>
      </c>
      <c r="E78" s="14">
        <f t="shared" si="9"/>
        <v>4032</v>
      </c>
      <c r="F78" s="14">
        <v>3030</v>
      </c>
      <c r="G78" s="14">
        <v>1002</v>
      </c>
      <c r="H78" s="14">
        <f t="shared" si="10"/>
        <v>0</v>
      </c>
      <c r="I78" s="14">
        <v>0</v>
      </c>
      <c r="J78" s="14">
        <v>0</v>
      </c>
      <c r="K78" s="14">
        <f t="shared" si="11"/>
        <v>158</v>
      </c>
      <c r="L78" s="14">
        <v>158</v>
      </c>
      <c r="M78" s="14">
        <v>0</v>
      </c>
      <c r="N78" s="14">
        <f t="shared" si="12"/>
        <v>4190</v>
      </c>
      <c r="O78" s="14">
        <f t="shared" si="13"/>
        <v>3030</v>
      </c>
      <c r="P78" s="14">
        <v>3030</v>
      </c>
      <c r="Q78" s="14">
        <v>0</v>
      </c>
      <c r="R78" s="14">
        <v>0</v>
      </c>
      <c r="S78" s="14">
        <v>0</v>
      </c>
      <c r="T78" s="14">
        <v>0</v>
      </c>
      <c r="U78" s="14">
        <f t="shared" si="14"/>
        <v>1002</v>
      </c>
      <c r="V78" s="14">
        <v>1002</v>
      </c>
      <c r="W78" s="14">
        <v>0</v>
      </c>
      <c r="X78" s="14">
        <v>0</v>
      </c>
      <c r="Y78" s="14">
        <v>0</v>
      </c>
      <c r="Z78" s="14">
        <v>0</v>
      </c>
      <c r="AA78" s="14">
        <f t="shared" si="15"/>
        <v>158</v>
      </c>
      <c r="AB78" s="14">
        <v>158</v>
      </c>
      <c r="AC78" s="14">
        <v>0</v>
      </c>
    </row>
    <row r="79" spans="1:29" ht="13.5">
      <c r="A79" s="25" t="s">
        <v>0</v>
      </c>
      <c r="B79" s="25" t="s">
        <v>146</v>
      </c>
      <c r="C79" s="26" t="s">
        <v>147</v>
      </c>
      <c r="D79" s="14">
        <f t="shared" si="8"/>
        <v>4731</v>
      </c>
      <c r="E79" s="14">
        <f t="shared" si="9"/>
        <v>4731</v>
      </c>
      <c r="F79" s="14">
        <v>3378</v>
      </c>
      <c r="G79" s="14">
        <v>1353</v>
      </c>
      <c r="H79" s="14">
        <f t="shared" si="10"/>
        <v>0</v>
      </c>
      <c r="I79" s="14">
        <v>0</v>
      </c>
      <c r="J79" s="14">
        <v>0</v>
      </c>
      <c r="K79" s="14">
        <f t="shared" si="11"/>
        <v>0</v>
      </c>
      <c r="L79" s="14">
        <v>0</v>
      </c>
      <c r="M79" s="14">
        <v>0</v>
      </c>
      <c r="N79" s="14">
        <f t="shared" si="12"/>
        <v>5003</v>
      </c>
      <c r="O79" s="14">
        <f t="shared" si="13"/>
        <v>3378</v>
      </c>
      <c r="P79" s="14">
        <v>3378</v>
      </c>
      <c r="Q79" s="14">
        <v>0</v>
      </c>
      <c r="R79" s="14">
        <v>0</v>
      </c>
      <c r="S79" s="14">
        <v>0</v>
      </c>
      <c r="T79" s="14">
        <v>0</v>
      </c>
      <c r="U79" s="14">
        <f t="shared" si="14"/>
        <v>1353</v>
      </c>
      <c r="V79" s="14">
        <v>1353</v>
      </c>
      <c r="W79" s="14">
        <v>0</v>
      </c>
      <c r="X79" s="14">
        <v>0</v>
      </c>
      <c r="Y79" s="14">
        <v>0</v>
      </c>
      <c r="Z79" s="14">
        <v>0</v>
      </c>
      <c r="AA79" s="14">
        <f t="shared" si="15"/>
        <v>272</v>
      </c>
      <c r="AB79" s="14">
        <v>272</v>
      </c>
      <c r="AC79" s="14">
        <v>0</v>
      </c>
    </row>
    <row r="80" spans="1:29" ht="13.5">
      <c r="A80" s="25" t="s">
        <v>0</v>
      </c>
      <c r="B80" s="25" t="s">
        <v>148</v>
      </c>
      <c r="C80" s="26" t="s">
        <v>149</v>
      </c>
      <c r="D80" s="14">
        <f t="shared" si="8"/>
        <v>1690</v>
      </c>
      <c r="E80" s="14">
        <f t="shared" si="9"/>
        <v>1690</v>
      </c>
      <c r="F80" s="14">
        <v>576</v>
      </c>
      <c r="G80" s="14">
        <v>1114</v>
      </c>
      <c r="H80" s="14">
        <f t="shared" si="10"/>
        <v>0</v>
      </c>
      <c r="I80" s="14">
        <v>0</v>
      </c>
      <c r="J80" s="14">
        <v>0</v>
      </c>
      <c r="K80" s="14">
        <f t="shared" si="11"/>
        <v>0</v>
      </c>
      <c r="L80" s="14">
        <v>0</v>
      </c>
      <c r="M80" s="14">
        <v>0</v>
      </c>
      <c r="N80" s="14">
        <f t="shared" si="12"/>
        <v>2286</v>
      </c>
      <c r="O80" s="14">
        <f t="shared" si="13"/>
        <v>576</v>
      </c>
      <c r="P80" s="14">
        <v>576</v>
      </c>
      <c r="Q80" s="14">
        <v>0</v>
      </c>
      <c r="R80" s="14">
        <v>0</v>
      </c>
      <c r="S80" s="14">
        <v>0</v>
      </c>
      <c r="T80" s="14">
        <v>0</v>
      </c>
      <c r="U80" s="14">
        <f t="shared" si="14"/>
        <v>1114</v>
      </c>
      <c r="V80" s="14">
        <v>1114</v>
      </c>
      <c r="W80" s="14">
        <v>0</v>
      </c>
      <c r="X80" s="14">
        <v>0</v>
      </c>
      <c r="Y80" s="14">
        <v>0</v>
      </c>
      <c r="Z80" s="14">
        <v>0</v>
      </c>
      <c r="AA80" s="14">
        <f t="shared" si="15"/>
        <v>596</v>
      </c>
      <c r="AB80" s="14">
        <v>596</v>
      </c>
      <c r="AC80" s="14">
        <v>0</v>
      </c>
    </row>
    <row r="81" spans="1:29" ht="13.5">
      <c r="A81" s="25" t="s">
        <v>0</v>
      </c>
      <c r="B81" s="25" t="s">
        <v>150</v>
      </c>
      <c r="C81" s="26" t="s">
        <v>151</v>
      </c>
      <c r="D81" s="14">
        <f t="shared" si="8"/>
        <v>3639</v>
      </c>
      <c r="E81" s="14">
        <f t="shared" si="9"/>
        <v>2264</v>
      </c>
      <c r="F81" s="14">
        <v>2013</v>
      </c>
      <c r="G81" s="14">
        <v>251</v>
      </c>
      <c r="H81" s="14">
        <f t="shared" si="10"/>
        <v>0</v>
      </c>
      <c r="I81" s="14">
        <v>0</v>
      </c>
      <c r="J81" s="14">
        <v>0</v>
      </c>
      <c r="K81" s="14">
        <f t="shared" si="11"/>
        <v>1375</v>
      </c>
      <c r="L81" s="14">
        <v>0</v>
      </c>
      <c r="M81" s="14">
        <v>1375</v>
      </c>
      <c r="N81" s="14">
        <f t="shared" si="12"/>
        <v>3639</v>
      </c>
      <c r="O81" s="14">
        <f t="shared" si="13"/>
        <v>2013</v>
      </c>
      <c r="P81" s="14">
        <v>2013</v>
      </c>
      <c r="Q81" s="14">
        <v>0</v>
      </c>
      <c r="R81" s="14">
        <v>0</v>
      </c>
      <c r="S81" s="14">
        <v>0</v>
      </c>
      <c r="T81" s="14">
        <v>0</v>
      </c>
      <c r="U81" s="14">
        <f t="shared" si="14"/>
        <v>1626</v>
      </c>
      <c r="V81" s="14">
        <v>1626</v>
      </c>
      <c r="W81" s="14">
        <v>0</v>
      </c>
      <c r="X81" s="14">
        <v>0</v>
      </c>
      <c r="Y81" s="14">
        <v>0</v>
      </c>
      <c r="Z81" s="14">
        <v>0</v>
      </c>
      <c r="AA81" s="14">
        <f t="shared" si="15"/>
        <v>0</v>
      </c>
      <c r="AB81" s="14">
        <v>0</v>
      </c>
      <c r="AC81" s="14">
        <v>0</v>
      </c>
    </row>
    <row r="82" spans="1:29" ht="13.5">
      <c r="A82" s="25" t="s">
        <v>0</v>
      </c>
      <c r="B82" s="25" t="s">
        <v>152</v>
      </c>
      <c r="C82" s="26" t="s">
        <v>153</v>
      </c>
      <c r="D82" s="14">
        <f t="shared" si="8"/>
        <v>8674</v>
      </c>
      <c r="E82" s="14">
        <f t="shared" si="9"/>
        <v>4094</v>
      </c>
      <c r="F82" s="14">
        <v>3727</v>
      </c>
      <c r="G82" s="14">
        <v>367</v>
      </c>
      <c r="H82" s="14">
        <f t="shared" si="10"/>
        <v>238</v>
      </c>
      <c r="I82" s="14">
        <v>238</v>
      </c>
      <c r="J82" s="14">
        <v>0</v>
      </c>
      <c r="K82" s="14">
        <f t="shared" si="11"/>
        <v>4342</v>
      </c>
      <c r="L82" s="14">
        <v>0</v>
      </c>
      <c r="M82" s="14">
        <v>4342</v>
      </c>
      <c r="N82" s="14">
        <f t="shared" si="12"/>
        <v>8674</v>
      </c>
      <c r="O82" s="14">
        <f t="shared" si="13"/>
        <v>3965</v>
      </c>
      <c r="P82" s="14">
        <v>3965</v>
      </c>
      <c r="Q82" s="14">
        <v>0</v>
      </c>
      <c r="R82" s="14">
        <v>0</v>
      </c>
      <c r="S82" s="14">
        <v>0</v>
      </c>
      <c r="T82" s="14">
        <v>0</v>
      </c>
      <c r="U82" s="14">
        <f t="shared" si="14"/>
        <v>4709</v>
      </c>
      <c r="V82" s="14">
        <v>4709</v>
      </c>
      <c r="W82" s="14">
        <v>0</v>
      </c>
      <c r="X82" s="14">
        <v>0</v>
      </c>
      <c r="Y82" s="14">
        <v>0</v>
      </c>
      <c r="Z82" s="14">
        <v>0</v>
      </c>
      <c r="AA82" s="14">
        <f t="shared" si="15"/>
        <v>0</v>
      </c>
      <c r="AB82" s="14">
        <v>0</v>
      </c>
      <c r="AC82" s="14">
        <v>0</v>
      </c>
    </row>
    <row r="83" spans="1:29" ht="13.5">
      <c r="A83" s="25" t="s">
        <v>0</v>
      </c>
      <c r="B83" s="25" t="s">
        <v>154</v>
      </c>
      <c r="C83" s="26" t="s">
        <v>155</v>
      </c>
      <c r="D83" s="14">
        <f t="shared" si="8"/>
        <v>2251</v>
      </c>
      <c r="E83" s="14">
        <f t="shared" si="9"/>
        <v>163</v>
      </c>
      <c r="F83" s="14">
        <v>0</v>
      </c>
      <c r="G83" s="14">
        <v>163</v>
      </c>
      <c r="H83" s="14">
        <f t="shared" si="10"/>
        <v>762</v>
      </c>
      <c r="I83" s="14">
        <v>762</v>
      </c>
      <c r="J83" s="14">
        <v>0</v>
      </c>
      <c r="K83" s="14">
        <f t="shared" si="11"/>
        <v>1326</v>
      </c>
      <c r="L83" s="14">
        <v>0</v>
      </c>
      <c r="M83" s="14">
        <v>1326</v>
      </c>
      <c r="N83" s="14">
        <f t="shared" si="12"/>
        <v>2414</v>
      </c>
      <c r="O83" s="14">
        <f t="shared" si="13"/>
        <v>762</v>
      </c>
      <c r="P83" s="14">
        <v>762</v>
      </c>
      <c r="Q83" s="14">
        <v>0</v>
      </c>
      <c r="R83" s="14">
        <v>0</v>
      </c>
      <c r="S83" s="14">
        <v>0</v>
      </c>
      <c r="T83" s="14">
        <v>0</v>
      </c>
      <c r="U83" s="14">
        <f t="shared" si="14"/>
        <v>1489</v>
      </c>
      <c r="V83" s="14">
        <v>1489</v>
      </c>
      <c r="W83" s="14">
        <v>0</v>
      </c>
      <c r="X83" s="14">
        <v>0</v>
      </c>
      <c r="Y83" s="14">
        <v>0</v>
      </c>
      <c r="Z83" s="14">
        <v>0</v>
      </c>
      <c r="AA83" s="14">
        <f t="shared" si="15"/>
        <v>163</v>
      </c>
      <c r="AB83" s="14">
        <v>163</v>
      </c>
      <c r="AC83" s="14">
        <v>0</v>
      </c>
    </row>
    <row r="84" spans="1:29" ht="13.5">
      <c r="A84" s="25" t="s">
        <v>0</v>
      </c>
      <c r="B84" s="25" t="s">
        <v>156</v>
      </c>
      <c r="C84" s="26" t="s">
        <v>157</v>
      </c>
      <c r="D84" s="14">
        <f t="shared" si="8"/>
        <v>2450</v>
      </c>
      <c r="E84" s="14">
        <f t="shared" si="9"/>
        <v>88</v>
      </c>
      <c r="F84" s="14">
        <v>0</v>
      </c>
      <c r="G84" s="14">
        <v>88</v>
      </c>
      <c r="H84" s="14">
        <f t="shared" si="10"/>
        <v>805</v>
      </c>
      <c r="I84" s="14">
        <v>805</v>
      </c>
      <c r="J84" s="14">
        <v>0</v>
      </c>
      <c r="K84" s="14">
        <f t="shared" si="11"/>
        <v>1557</v>
      </c>
      <c r="L84" s="14">
        <v>0</v>
      </c>
      <c r="M84" s="14">
        <v>1557</v>
      </c>
      <c r="N84" s="14">
        <f t="shared" si="12"/>
        <v>2450</v>
      </c>
      <c r="O84" s="14">
        <f t="shared" si="13"/>
        <v>805</v>
      </c>
      <c r="P84" s="14">
        <v>805</v>
      </c>
      <c r="Q84" s="14">
        <v>0</v>
      </c>
      <c r="R84" s="14">
        <v>0</v>
      </c>
      <c r="S84" s="14">
        <v>0</v>
      </c>
      <c r="T84" s="14">
        <v>0</v>
      </c>
      <c r="U84" s="14">
        <f t="shared" si="14"/>
        <v>1645</v>
      </c>
      <c r="V84" s="14">
        <v>1645</v>
      </c>
      <c r="W84" s="14">
        <v>0</v>
      </c>
      <c r="X84" s="14">
        <v>0</v>
      </c>
      <c r="Y84" s="14">
        <v>0</v>
      </c>
      <c r="Z84" s="14">
        <v>0</v>
      </c>
      <c r="AA84" s="14">
        <f t="shared" si="15"/>
        <v>0</v>
      </c>
      <c r="AB84" s="14">
        <v>0</v>
      </c>
      <c r="AC84" s="14">
        <v>0</v>
      </c>
    </row>
    <row r="85" spans="1:29" ht="13.5">
      <c r="A85" s="25" t="s">
        <v>0</v>
      </c>
      <c r="B85" s="25" t="s">
        <v>158</v>
      </c>
      <c r="C85" s="26" t="s">
        <v>159</v>
      </c>
      <c r="D85" s="14">
        <f t="shared" si="8"/>
        <v>2720</v>
      </c>
      <c r="E85" s="14">
        <f t="shared" si="9"/>
        <v>2720</v>
      </c>
      <c r="F85" s="14">
        <v>1702</v>
      </c>
      <c r="G85" s="14">
        <v>1018</v>
      </c>
      <c r="H85" s="14">
        <f t="shared" si="10"/>
        <v>0</v>
      </c>
      <c r="I85" s="14">
        <v>0</v>
      </c>
      <c r="J85" s="14">
        <v>0</v>
      </c>
      <c r="K85" s="14">
        <f t="shared" si="11"/>
        <v>0</v>
      </c>
      <c r="L85" s="14">
        <v>0</v>
      </c>
      <c r="M85" s="14">
        <v>0</v>
      </c>
      <c r="N85" s="14">
        <f t="shared" si="12"/>
        <v>2745</v>
      </c>
      <c r="O85" s="14">
        <f t="shared" si="13"/>
        <v>1702</v>
      </c>
      <c r="P85" s="14">
        <v>1702</v>
      </c>
      <c r="Q85" s="14">
        <v>0</v>
      </c>
      <c r="R85" s="14">
        <v>0</v>
      </c>
      <c r="S85" s="14">
        <v>0</v>
      </c>
      <c r="T85" s="14">
        <v>0</v>
      </c>
      <c r="U85" s="14">
        <f t="shared" si="14"/>
        <v>1018</v>
      </c>
      <c r="V85" s="14">
        <v>1018</v>
      </c>
      <c r="W85" s="14">
        <v>0</v>
      </c>
      <c r="X85" s="14">
        <v>0</v>
      </c>
      <c r="Y85" s="14">
        <v>0</v>
      </c>
      <c r="Z85" s="14">
        <v>0</v>
      </c>
      <c r="AA85" s="14">
        <f t="shared" si="15"/>
        <v>25</v>
      </c>
      <c r="AB85" s="14">
        <v>25</v>
      </c>
      <c r="AC85" s="14">
        <v>0</v>
      </c>
    </row>
    <row r="86" spans="1:29" ht="13.5">
      <c r="A86" s="65" t="s">
        <v>160</v>
      </c>
      <c r="B86" s="66"/>
      <c r="C86" s="66"/>
      <c r="D86" s="14">
        <f aca="true" t="shared" si="16" ref="D86:AC86">SUM(D6:D85)</f>
        <v>1128984</v>
      </c>
      <c r="E86" s="14">
        <f t="shared" si="16"/>
        <v>81490</v>
      </c>
      <c r="F86" s="14">
        <f t="shared" si="16"/>
        <v>53842</v>
      </c>
      <c r="G86" s="14">
        <f t="shared" si="16"/>
        <v>27648</v>
      </c>
      <c r="H86" s="14">
        <f t="shared" si="16"/>
        <v>157055</v>
      </c>
      <c r="I86" s="14">
        <f t="shared" si="16"/>
        <v>133658</v>
      </c>
      <c r="J86" s="14">
        <f t="shared" si="16"/>
        <v>23397</v>
      </c>
      <c r="K86" s="14">
        <f t="shared" si="16"/>
        <v>890439</v>
      </c>
      <c r="L86" s="14">
        <f t="shared" si="16"/>
        <v>136410</v>
      </c>
      <c r="M86" s="14">
        <f t="shared" si="16"/>
        <v>754029</v>
      </c>
      <c r="N86" s="14">
        <f t="shared" si="16"/>
        <v>1140658</v>
      </c>
      <c r="O86" s="14">
        <f t="shared" si="16"/>
        <v>323852</v>
      </c>
      <c r="P86" s="14">
        <f t="shared" si="16"/>
        <v>309529</v>
      </c>
      <c r="Q86" s="14">
        <f t="shared" si="16"/>
        <v>0</v>
      </c>
      <c r="R86" s="14">
        <f t="shared" si="16"/>
        <v>14323</v>
      </c>
      <c r="S86" s="14">
        <f t="shared" si="16"/>
        <v>0</v>
      </c>
      <c r="T86" s="14">
        <f t="shared" si="16"/>
        <v>0</v>
      </c>
      <c r="U86" s="14">
        <f t="shared" si="16"/>
        <v>805074</v>
      </c>
      <c r="V86" s="14">
        <f t="shared" si="16"/>
        <v>744585</v>
      </c>
      <c r="W86" s="14">
        <f t="shared" si="16"/>
        <v>28472</v>
      </c>
      <c r="X86" s="14">
        <f t="shared" si="16"/>
        <v>32017</v>
      </c>
      <c r="Y86" s="14">
        <f t="shared" si="16"/>
        <v>0</v>
      </c>
      <c r="Z86" s="14">
        <f t="shared" si="16"/>
        <v>0</v>
      </c>
      <c r="AA86" s="14">
        <f t="shared" si="16"/>
        <v>11732</v>
      </c>
      <c r="AB86" s="14">
        <f t="shared" si="16"/>
        <v>11190</v>
      </c>
      <c r="AC86" s="14">
        <f t="shared" si="16"/>
        <v>542</v>
      </c>
    </row>
  </sheetData>
  <mergeCells count="7">
    <mergeCell ref="H3:J3"/>
    <mergeCell ref="K3:M3"/>
    <mergeCell ref="A86:C86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2003-02-07T11:54:20Z</dcterms:modified>
  <cp:category/>
  <cp:version/>
  <cp:contentType/>
  <cp:contentStatus/>
</cp:coreProperties>
</file>