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'し尿処理の状況'!$A$2:$AC$96</definedName>
    <definedName name="_xlnm.Print_Area" localSheetId="0">'水洗化人口等'!$A$2:$U$97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<sst xmlns="http://schemas.openxmlformats.org/spreadsheetml/2006/main" count="1005" uniqueCount="231">
  <si>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</si>
  <si>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</si>
  <si>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</si>
  <si>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</si>
  <si>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</si>
  <si>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</si>
  <si>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</si>
  <si>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</si>
  <si>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</si>
  <si>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</si>
  <si>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</si>
  <si>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</si>
  <si>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</si>
  <si>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</si>
  <si>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</si>
  <si>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</si>
  <si>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</si>
  <si>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</si>
  <si>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</si>
  <si>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</si>
  <si>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</si>
  <si>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</si>
  <si>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</si>
  <si>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</si>
  <si>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</si>
  <si>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</si>
  <si>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</si>
  <si>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</si>
  <si>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</si>
  <si>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</si>
  <si>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</si>
  <si>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</si>
  <si>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</si>
  <si>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</si>
  <si>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</si>
  <si>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</si>
  <si>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</si>
  <si>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</si>
  <si>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</si>
  <si>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</si>
  <si>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</si>
  <si>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</si>
  <si>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</si>
  <si>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</si>
  <si>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</si>
  <si>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</si>
  <si>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</si>
  <si>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</si>
  <si>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</si>
  <si>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</si>
  <si>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長沼町</t>
  </si>
  <si>
    <t>南郷村</t>
  </si>
  <si>
    <t>東和町</t>
  </si>
  <si>
    <t>金山町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</si>
  <si>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</si>
  <si>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</si>
  <si>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</si>
  <si>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</si>
  <si>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</si>
  <si>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</si>
  <si>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</si>
  <si>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</si>
  <si>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</si>
  <si>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</si>
  <si>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</si>
  <si>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07206</t>
  </si>
  <si>
    <t>原町市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</si>
  <si>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</si>
  <si>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</si>
  <si>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</si>
  <si>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</si>
  <si>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</si>
  <si>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</si>
  <si>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</si>
  <si>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</si>
  <si>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07301</t>
  </si>
  <si>
    <t>桑折町</t>
  </si>
  <si>
    <t>07302</t>
  </si>
  <si>
    <t>伊達町</t>
  </si>
  <si>
    <t>07303</t>
  </si>
  <si>
    <t>国見町</t>
  </si>
  <si>
    <t>07304</t>
  </si>
  <si>
    <t>梁川町</t>
  </si>
  <si>
    <t>07305</t>
  </si>
  <si>
    <t>保原町</t>
  </si>
  <si>
    <t>07306</t>
  </si>
  <si>
    <t>霊山町</t>
  </si>
  <si>
    <t>07307</t>
  </si>
  <si>
    <t>月舘町</t>
  </si>
  <si>
    <t>07308</t>
  </si>
  <si>
    <t>川俣町</t>
  </si>
  <si>
    <t>07309</t>
  </si>
  <si>
    <t>飯野町</t>
  </si>
  <si>
    <t>07321</t>
  </si>
  <si>
    <t>安達町</t>
  </si>
  <si>
    <t>07322</t>
  </si>
  <si>
    <t>大玉村</t>
  </si>
  <si>
    <t>07323</t>
  </si>
  <si>
    <t>本宮町</t>
  </si>
  <si>
    <t>07324</t>
  </si>
  <si>
    <t>白沢村</t>
  </si>
  <si>
    <t>07325</t>
  </si>
  <si>
    <t>岩代町</t>
  </si>
  <si>
    <t>07326</t>
  </si>
  <si>
    <t>07341</t>
  </si>
  <si>
    <t>07342</t>
  </si>
  <si>
    <t>鏡石町</t>
  </si>
  <si>
    <t>07343</t>
  </si>
  <si>
    <t>岩瀬村</t>
  </si>
  <si>
    <t>07344</t>
  </si>
  <si>
    <t>天栄村</t>
  </si>
  <si>
    <t>07361</t>
  </si>
  <si>
    <t>田島町</t>
  </si>
  <si>
    <t>07362</t>
  </si>
  <si>
    <t>下郷町</t>
  </si>
  <si>
    <t>07363</t>
  </si>
  <si>
    <t>舘岩村</t>
  </si>
  <si>
    <t>07364</t>
  </si>
  <si>
    <t>桧枝岐村</t>
  </si>
  <si>
    <t>07365</t>
  </si>
  <si>
    <t>伊南村</t>
  </si>
  <si>
    <t>07366</t>
  </si>
  <si>
    <t>07367</t>
  </si>
  <si>
    <t>只見町</t>
  </si>
  <si>
    <t>07381</t>
  </si>
  <si>
    <t>北会津村</t>
  </si>
  <si>
    <t>07401</t>
  </si>
  <si>
    <t>熱塩加納村</t>
  </si>
  <si>
    <t>07402</t>
  </si>
  <si>
    <t>北塩原村</t>
  </si>
  <si>
    <t>07403</t>
  </si>
  <si>
    <t>塩川町</t>
  </si>
  <si>
    <t>07404</t>
  </si>
  <si>
    <t>山都町</t>
  </si>
  <si>
    <t>07405</t>
  </si>
  <si>
    <t>西会津町</t>
  </si>
  <si>
    <t>07406</t>
  </si>
  <si>
    <t>高郷村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</si>
  <si>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</si>
  <si>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</si>
  <si>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</si>
  <si>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</si>
  <si>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</si>
  <si>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</si>
  <si>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</si>
  <si>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</si>
  <si>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</si>
  <si>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</si>
  <si>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07424</t>
  </si>
  <si>
    <t>河東町</t>
  </si>
  <si>
    <t>07441</t>
  </si>
  <si>
    <t>会津高田町</t>
  </si>
  <si>
    <t>07442</t>
  </si>
  <si>
    <t>会津本郷町</t>
  </si>
  <si>
    <t>07443</t>
  </si>
  <si>
    <t>新鶴村</t>
  </si>
  <si>
    <t>07444</t>
  </si>
  <si>
    <t>三島町</t>
  </si>
  <si>
    <t>07445</t>
  </si>
  <si>
    <t>07446</t>
  </si>
  <si>
    <t>昭和村</t>
  </si>
  <si>
    <t>07461</t>
  </si>
  <si>
    <t>西郷村</t>
  </si>
  <si>
    <t>07462</t>
  </si>
  <si>
    <t>表郷村</t>
  </si>
  <si>
    <t>07463</t>
  </si>
  <si>
    <t>東村</t>
  </si>
  <si>
    <t>07464</t>
  </si>
  <si>
    <t>泉崎村</t>
  </si>
  <si>
    <t>07465</t>
  </si>
  <si>
    <t>中島村</t>
  </si>
  <si>
    <t>07466</t>
  </si>
  <si>
    <t>矢吹町</t>
  </si>
  <si>
    <t>07467</t>
  </si>
  <si>
    <t>大信村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</si>
  <si>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</si>
  <si>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</si>
  <si>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</si>
  <si>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</si>
  <si>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</si>
  <si>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</si>
  <si>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</si>
  <si>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</si>
  <si>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</si>
  <si>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</si>
  <si>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</si>
  <si>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</si>
  <si>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</si>
  <si>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</si>
  <si>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</si>
  <si>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</si>
  <si>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</si>
  <si>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</si>
  <si>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</si>
  <si>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</si>
  <si>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</si>
  <si>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</si>
  <si>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07523</t>
  </si>
  <si>
    <t>滝根町</t>
  </si>
  <si>
    <t>07524</t>
  </si>
  <si>
    <t>大越町</t>
  </si>
  <si>
    <t>07525</t>
  </si>
  <si>
    <t>都路村</t>
  </si>
  <si>
    <t>07526</t>
  </si>
  <si>
    <t>常葉町</t>
  </si>
  <si>
    <t>07527</t>
  </si>
  <si>
    <t>船引町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</si>
  <si>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</si>
  <si>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</si>
  <si>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</si>
  <si>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</si>
  <si>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</si>
  <si>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</si>
  <si>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</si>
  <si>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</si>
  <si>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</si>
  <si>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</si>
  <si>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</si>
  <si>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</si>
  <si>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</si>
  <si>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</si>
  <si>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</si>
  <si>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</si>
  <si>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</si>
  <si>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</si>
  <si>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07562</t>
  </si>
  <si>
    <t>鹿島町</t>
  </si>
  <si>
    <t>07563</t>
  </si>
  <si>
    <t>小高町</t>
  </si>
  <si>
    <t>07564</t>
  </si>
  <si>
    <t>飯舘村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</si>
</sst>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21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23</v>
      </c>
      <c r="B2" s="49" t="s">
        <v>24</v>
      </c>
      <c r="C2" s="52" t="s">
        <v>25</v>
      </c>
      <c r="D2" s="5" t="s">
        <v>26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27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28</v>
      </c>
      <c r="F3" s="27"/>
      <c r="G3" s="27"/>
      <c r="H3" s="31"/>
      <c r="I3" s="7" t="s">
        <v>29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30</v>
      </c>
      <c r="F4" s="36" t="s">
        <v>31</v>
      </c>
      <c r="G4" s="36" t="s">
        <v>32</v>
      </c>
      <c r="H4" s="36" t="s">
        <v>33</v>
      </c>
      <c r="I4" s="6" t="s">
        <v>30</v>
      </c>
      <c r="J4" s="36" t="s">
        <v>34</v>
      </c>
      <c r="K4" s="36" t="s">
        <v>35</v>
      </c>
      <c r="L4" s="36" t="s">
        <v>36</v>
      </c>
      <c r="M4" s="36" t="s">
        <v>37</v>
      </c>
      <c r="N4" s="36" t="s">
        <v>38</v>
      </c>
      <c r="O4" s="40" t="s">
        <v>39</v>
      </c>
      <c r="P4" s="8"/>
      <c r="Q4" s="36" t="s">
        <v>40</v>
      </c>
      <c r="R4" s="36" t="s">
        <v>41</v>
      </c>
      <c r="S4" s="36" t="s">
        <v>42</v>
      </c>
      <c r="T4" s="38" t="s">
        <v>43</v>
      </c>
      <c r="U4" s="38" t="s">
        <v>44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45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46</v>
      </c>
      <c r="E6" s="10" t="s">
        <v>46</v>
      </c>
      <c r="F6" s="11" t="s">
        <v>47</v>
      </c>
      <c r="G6" s="10" t="s">
        <v>46</v>
      </c>
      <c r="H6" s="10" t="s">
        <v>46</v>
      </c>
      <c r="I6" s="10" t="s">
        <v>46</v>
      </c>
      <c r="J6" s="11" t="s">
        <v>47</v>
      </c>
      <c r="K6" s="10" t="s">
        <v>46</v>
      </c>
      <c r="L6" s="11" t="s">
        <v>47</v>
      </c>
      <c r="M6" s="10" t="s">
        <v>46</v>
      </c>
      <c r="N6" s="11" t="s">
        <v>47</v>
      </c>
      <c r="O6" s="10" t="s">
        <v>46</v>
      </c>
      <c r="P6" s="10" t="s">
        <v>46</v>
      </c>
      <c r="Q6" s="11" t="s">
        <v>47</v>
      </c>
      <c r="R6" s="45"/>
      <c r="S6" s="45"/>
      <c r="T6" s="45"/>
      <c r="U6" s="39"/>
    </row>
    <row r="7" spans="1:21" ht="13.5">
      <c r="A7" s="25" t="s">
        <v>54</v>
      </c>
      <c r="B7" s="25" t="s">
        <v>55</v>
      </c>
      <c r="C7" s="26" t="s">
        <v>56</v>
      </c>
      <c r="D7" s="12">
        <f aca="true" t="shared" si="0" ref="D7:D61">E7+I7</f>
        <v>290705</v>
      </c>
      <c r="E7" s="12">
        <f aca="true" t="shared" si="1" ref="E7:E61">G7+H7</f>
        <v>36708</v>
      </c>
      <c r="F7" s="13">
        <f aca="true" t="shared" si="2" ref="F7:F61">E7/D7*100</f>
        <v>12.627233793708397</v>
      </c>
      <c r="G7" s="14">
        <v>36498</v>
      </c>
      <c r="H7" s="14">
        <v>210</v>
      </c>
      <c r="I7" s="12">
        <f aca="true" t="shared" si="3" ref="I7:I61">K7+M7+O7</f>
        <v>253997</v>
      </c>
      <c r="J7" s="13">
        <f aca="true" t="shared" si="4" ref="J7:J61">I7/D7*100</f>
        <v>87.3727662062916</v>
      </c>
      <c r="K7" s="14">
        <v>104192</v>
      </c>
      <c r="L7" s="13">
        <f aca="true" t="shared" si="5" ref="L7:L61">K7/D7*100</f>
        <v>35.84114480315096</v>
      </c>
      <c r="M7" s="14">
        <v>12500</v>
      </c>
      <c r="N7" s="13">
        <f aca="true" t="shared" si="6" ref="N7:N61">M7/D7*100</f>
        <v>4.299891642730603</v>
      </c>
      <c r="O7" s="14">
        <v>137305</v>
      </c>
      <c r="P7" s="14">
        <v>47398</v>
      </c>
      <c r="Q7" s="13">
        <f aca="true" t="shared" si="7" ref="Q7:Q61">O7/D7*100</f>
        <v>47.23172976041003</v>
      </c>
      <c r="R7" s="15" t="s">
        <v>49</v>
      </c>
      <c r="S7" s="15" t="s">
        <v>48</v>
      </c>
      <c r="T7" s="15" t="s">
        <v>49</v>
      </c>
      <c r="U7" s="15" t="s">
        <v>49</v>
      </c>
    </row>
    <row r="8" spans="1:21" ht="13.5">
      <c r="A8" s="25" t="s">
        <v>54</v>
      </c>
      <c r="B8" s="25" t="s">
        <v>57</v>
      </c>
      <c r="C8" s="26" t="s">
        <v>58</v>
      </c>
      <c r="D8" s="12">
        <f t="shared" si="0"/>
        <v>117592</v>
      </c>
      <c r="E8" s="12">
        <f t="shared" si="1"/>
        <v>29968</v>
      </c>
      <c r="F8" s="13">
        <f t="shared" si="2"/>
        <v>25.484726852166812</v>
      </c>
      <c r="G8" s="14">
        <v>29968</v>
      </c>
      <c r="H8" s="14">
        <v>0</v>
      </c>
      <c r="I8" s="12">
        <f t="shared" si="3"/>
        <v>87624</v>
      </c>
      <c r="J8" s="13">
        <f t="shared" si="4"/>
        <v>74.51527314783318</v>
      </c>
      <c r="K8" s="14">
        <v>45351</v>
      </c>
      <c r="L8" s="13">
        <f t="shared" si="5"/>
        <v>38.56639907476699</v>
      </c>
      <c r="M8" s="14">
        <v>0</v>
      </c>
      <c r="N8" s="13">
        <f t="shared" si="6"/>
        <v>0</v>
      </c>
      <c r="O8" s="14">
        <v>42273</v>
      </c>
      <c r="P8" s="14">
        <v>10571</v>
      </c>
      <c r="Q8" s="13">
        <f t="shared" si="7"/>
        <v>35.94887407306619</v>
      </c>
      <c r="R8" s="15" t="s">
        <v>49</v>
      </c>
      <c r="S8" s="15" t="s">
        <v>48</v>
      </c>
      <c r="T8" s="15" t="s">
        <v>49</v>
      </c>
      <c r="U8" s="15" t="s">
        <v>49</v>
      </c>
    </row>
    <row r="9" spans="1:21" ht="13.5">
      <c r="A9" s="25" t="s">
        <v>54</v>
      </c>
      <c r="B9" s="25" t="s">
        <v>59</v>
      </c>
      <c r="C9" s="26" t="s">
        <v>60</v>
      </c>
      <c r="D9" s="12">
        <f t="shared" si="0"/>
        <v>330289</v>
      </c>
      <c r="E9" s="12">
        <f t="shared" si="1"/>
        <v>33260</v>
      </c>
      <c r="F9" s="13">
        <f t="shared" si="2"/>
        <v>10.06996902712473</v>
      </c>
      <c r="G9" s="14">
        <v>33260</v>
      </c>
      <c r="H9" s="14">
        <v>0</v>
      </c>
      <c r="I9" s="12">
        <f t="shared" si="3"/>
        <v>297029</v>
      </c>
      <c r="J9" s="13">
        <f t="shared" si="4"/>
        <v>89.93003097287527</v>
      </c>
      <c r="K9" s="14">
        <v>164851</v>
      </c>
      <c r="L9" s="13">
        <f t="shared" si="5"/>
        <v>49.91113842725613</v>
      </c>
      <c r="M9" s="14">
        <v>0</v>
      </c>
      <c r="N9" s="13">
        <f t="shared" si="6"/>
        <v>0</v>
      </c>
      <c r="O9" s="14">
        <v>132178</v>
      </c>
      <c r="P9" s="14">
        <v>8073</v>
      </c>
      <c r="Q9" s="13">
        <f t="shared" si="7"/>
        <v>40.01889254561914</v>
      </c>
      <c r="R9" s="15" t="s">
        <v>49</v>
      </c>
      <c r="S9" s="15" t="s">
        <v>49</v>
      </c>
      <c r="T9" s="15" t="s">
        <v>48</v>
      </c>
      <c r="U9" s="15" t="s">
        <v>49</v>
      </c>
    </row>
    <row r="10" spans="1:21" ht="13.5">
      <c r="A10" s="25" t="s">
        <v>54</v>
      </c>
      <c r="B10" s="25" t="s">
        <v>61</v>
      </c>
      <c r="C10" s="26" t="s">
        <v>62</v>
      </c>
      <c r="D10" s="12">
        <f t="shared" si="0"/>
        <v>365725</v>
      </c>
      <c r="E10" s="12">
        <f t="shared" si="1"/>
        <v>49481</v>
      </c>
      <c r="F10" s="13">
        <f t="shared" si="2"/>
        <v>13.529564563538177</v>
      </c>
      <c r="G10" s="14">
        <v>49317</v>
      </c>
      <c r="H10" s="14">
        <v>164</v>
      </c>
      <c r="I10" s="12">
        <f t="shared" si="3"/>
        <v>316244</v>
      </c>
      <c r="J10" s="13">
        <f t="shared" si="4"/>
        <v>86.47043543646183</v>
      </c>
      <c r="K10" s="14">
        <v>110880</v>
      </c>
      <c r="L10" s="13">
        <f t="shared" si="5"/>
        <v>30.317861781393123</v>
      </c>
      <c r="M10" s="14">
        <v>0</v>
      </c>
      <c r="N10" s="13">
        <f t="shared" si="6"/>
        <v>0</v>
      </c>
      <c r="O10" s="14">
        <v>205364</v>
      </c>
      <c r="P10" s="14">
        <v>49256</v>
      </c>
      <c r="Q10" s="13">
        <f t="shared" si="7"/>
        <v>56.15257365506869</v>
      </c>
      <c r="R10" s="15" t="s">
        <v>49</v>
      </c>
      <c r="S10" s="15" t="s">
        <v>48</v>
      </c>
      <c r="T10" s="15" t="s">
        <v>49</v>
      </c>
      <c r="U10" s="15" t="s">
        <v>49</v>
      </c>
    </row>
    <row r="11" spans="1:21" ht="13.5">
      <c r="A11" s="25" t="s">
        <v>54</v>
      </c>
      <c r="B11" s="25" t="s">
        <v>63</v>
      </c>
      <c r="C11" s="26" t="s">
        <v>64</v>
      </c>
      <c r="D11" s="12">
        <f t="shared" si="0"/>
        <v>47494</v>
      </c>
      <c r="E11" s="12">
        <f t="shared" si="1"/>
        <v>12851</v>
      </c>
      <c r="F11" s="13">
        <f t="shared" si="2"/>
        <v>27.0581547142797</v>
      </c>
      <c r="G11" s="14">
        <v>12851</v>
      </c>
      <c r="H11" s="14">
        <v>0</v>
      </c>
      <c r="I11" s="12">
        <f t="shared" si="3"/>
        <v>34643</v>
      </c>
      <c r="J11" s="13">
        <f t="shared" si="4"/>
        <v>72.94184528572029</v>
      </c>
      <c r="K11" s="14">
        <v>12888</v>
      </c>
      <c r="L11" s="13">
        <f t="shared" si="5"/>
        <v>27.136059291700004</v>
      </c>
      <c r="M11" s="14">
        <v>56</v>
      </c>
      <c r="N11" s="13">
        <f t="shared" si="6"/>
        <v>0.11790963069019243</v>
      </c>
      <c r="O11" s="14">
        <v>21699</v>
      </c>
      <c r="P11" s="14">
        <v>4982</v>
      </c>
      <c r="Q11" s="13">
        <f t="shared" si="7"/>
        <v>45.687876363330105</v>
      </c>
      <c r="R11" s="15" t="s">
        <v>48</v>
      </c>
      <c r="S11" s="15" t="s">
        <v>49</v>
      </c>
      <c r="T11" s="15" t="s">
        <v>49</v>
      </c>
      <c r="U11" s="15" t="s">
        <v>49</v>
      </c>
    </row>
    <row r="12" spans="1:21" ht="13.5">
      <c r="A12" s="25" t="s">
        <v>54</v>
      </c>
      <c r="B12" s="25" t="s">
        <v>65</v>
      </c>
      <c r="C12" s="26" t="s">
        <v>66</v>
      </c>
      <c r="D12" s="12">
        <f t="shared" si="0"/>
        <v>48727</v>
      </c>
      <c r="E12" s="12">
        <f t="shared" si="1"/>
        <v>2839</v>
      </c>
      <c r="F12" s="13">
        <f t="shared" si="2"/>
        <v>5.826338580253248</v>
      </c>
      <c r="G12" s="14">
        <v>2619</v>
      </c>
      <c r="H12" s="14">
        <v>220</v>
      </c>
      <c r="I12" s="12">
        <f t="shared" si="3"/>
        <v>45888</v>
      </c>
      <c r="J12" s="13">
        <f t="shared" si="4"/>
        <v>94.17366141974675</v>
      </c>
      <c r="K12" s="14">
        <v>28790</v>
      </c>
      <c r="L12" s="13">
        <f t="shared" si="5"/>
        <v>59.08428591951075</v>
      </c>
      <c r="M12" s="14">
        <v>0</v>
      </c>
      <c r="N12" s="13">
        <f t="shared" si="6"/>
        <v>0</v>
      </c>
      <c r="O12" s="14">
        <v>17098</v>
      </c>
      <c r="P12" s="14">
        <v>9648</v>
      </c>
      <c r="Q12" s="13">
        <f t="shared" si="7"/>
        <v>35.08937550023601</v>
      </c>
      <c r="R12" s="15" t="s">
        <v>48</v>
      </c>
      <c r="S12" s="15" t="s">
        <v>49</v>
      </c>
      <c r="T12" s="15" t="s">
        <v>49</v>
      </c>
      <c r="U12" s="15" t="s">
        <v>49</v>
      </c>
    </row>
    <row r="13" spans="1:21" ht="13.5">
      <c r="A13" s="25" t="s">
        <v>54</v>
      </c>
      <c r="B13" s="25" t="s">
        <v>67</v>
      </c>
      <c r="C13" s="26" t="s">
        <v>68</v>
      </c>
      <c r="D13" s="12">
        <f t="shared" si="0"/>
        <v>66793</v>
      </c>
      <c r="E13" s="12">
        <f t="shared" si="1"/>
        <v>14106</v>
      </c>
      <c r="F13" s="13">
        <f t="shared" si="2"/>
        <v>21.11897953378348</v>
      </c>
      <c r="G13" s="14">
        <v>14106</v>
      </c>
      <c r="H13" s="14">
        <v>0</v>
      </c>
      <c r="I13" s="12">
        <f t="shared" si="3"/>
        <v>52687</v>
      </c>
      <c r="J13" s="13">
        <f t="shared" si="4"/>
        <v>78.88102046621653</v>
      </c>
      <c r="K13" s="14">
        <v>13737</v>
      </c>
      <c r="L13" s="13">
        <f t="shared" si="5"/>
        <v>20.56652643241058</v>
      </c>
      <c r="M13" s="14">
        <v>0</v>
      </c>
      <c r="N13" s="13">
        <f t="shared" si="6"/>
        <v>0</v>
      </c>
      <c r="O13" s="14">
        <v>38950</v>
      </c>
      <c r="P13" s="14">
        <v>8245</v>
      </c>
      <c r="Q13" s="13">
        <f t="shared" si="7"/>
        <v>58.31449403380594</v>
      </c>
      <c r="R13" s="15" t="s">
        <v>48</v>
      </c>
      <c r="S13" s="15" t="s">
        <v>49</v>
      </c>
      <c r="T13" s="15" t="s">
        <v>49</v>
      </c>
      <c r="U13" s="15" t="s">
        <v>49</v>
      </c>
    </row>
    <row r="14" spans="1:21" ht="13.5">
      <c r="A14" s="25" t="s">
        <v>54</v>
      </c>
      <c r="B14" s="25" t="s">
        <v>69</v>
      </c>
      <c r="C14" s="26" t="s">
        <v>70</v>
      </c>
      <c r="D14" s="12">
        <f t="shared" si="0"/>
        <v>37151</v>
      </c>
      <c r="E14" s="12">
        <f t="shared" si="1"/>
        <v>18781</v>
      </c>
      <c r="F14" s="13">
        <f t="shared" si="2"/>
        <v>50.55314796371565</v>
      </c>
      <c r="G14" s="14">
        <v>18553</v>
      </c>
      <c r="H14" s="14">
        <v>228</v>
      </c>
      <c r="I14" s="12">
        <f t="shared" si="3"/>
        <v>18370</v>
      </c>
      <c r="J14" s="13">
        <f t="shared" si="4"/>
        <v>49.446852036284355</v>
      </c>
      <c r="K14" s="14">
        <v>3513</v>
      </c>
      <c r="L14" s="13">
        <f t="shared" si="5"/>
        <v>9.456003876073323</v>
      </c>
      <c r="M14" s="14">
        <v>0</v>
      </c>
      <c r="N14" s="13">
        <f t="shared" si="6"/>
        <v>0</v>
      </c>
      <c r="O14" s="14">
        <v>14857</v>
      </c>
      <c r="P14" s="14">
        <v>3649</v>
      </c>
      <c r="Q14" s="13">
        <f t="shared" si="7"/>
        <v>39.99084816021103</v>
      </c>
      <c r="R14" s="15" t="s">
        <v>48</v>
      </c>
      <c r="S14" s="15" t="s">
        <v>49</v>
      </c>
      <c r="T14" s="15" t="s">
        <v>49</v>
      </c>
      <c r="U14" s="15" t="s">
        <v>49</v>
      </c>
    </row>
    <row r="15" spans="1:21" ht="13.5">
      <c r="A15" s="25" t="s">
        <v>54</v>
      </c>
      <c r="B15" s="25" t="s">
        <v>71</v>
      </c>
      <c r="C15" s="26" t="s">
        <v>72</v>
      </c>
      <c r="D15" s="12">
        <f t="shared" si="0"/>
        <v>39593</v>
      </c>
      <c r="E15" s="12">
        <f t="shared" si="1"/>
        <v>13120</v>
      </c>
      <c r="F15" s="13">
        <f t="shared" si="2"/>
        <v>33.13717071199454</v>
      </c>
      <c r="G15" s="14">
        <v>13120</v>
      </c>
      <c r="H15" s="14">
        <v>0</v>
      </c>
      <c r="I15" s="12">
        <f t="shared" si="3"/>
        <v>26473</v>
      </c>
      <c r="J15" s="13">
        <f t="shared" si="4"/>
        <v>66.86282928800546</v>
      </c>
      <c r="K15" s="14">
        <v>13312</v>
      </c>
      <c r="L15" s="13">
        <f t="shared" si="5"/>
        <v>33.62210491753593</v>
      </c>
      <c r="M15" s="14">
        <v>0</v>
      </c>
      <c r="N15" s="13">
        <f t="shared" si="6"/>
        <v>0</v>
      </c>
      <c r="O15" s="14">
        <v>13161</v>
      </c>
      <c r="P15" s="14">
        <v>4451</v>
      </c>
      <c r="Q15" s="13">
        <f t="shared" si="7"/>
        <v>33.24072437046953</v>
      </c>
      <c r="R15" s="15" t="s">
        <v>48</v>
      </c>
      <c r="S15" s="15" t="s">
        <v>49</v>
      </c>
      <c r="T15" s="15" t="s">
        <v>49</v>
      </c>
      <c r="U15" s="15" t="s">
        <v>49</v>
      </c>
    </row>
    <row r="16" spans="1:21" ht="13.5">
      <c r="A16" s="25" t="s">
        <v>54</v>
      </c>
      <c r="B16" s="25" t="s">
        <v>73</v>
      </c>
      <c r="C16" s="26" t="s">
        <v>74</v>
      </c>
      <c r="D16" s="12">
        <f t="shared" si="0"/>
        <v>36025</v>
      </c>
      <c r="E16" s="12">
        <f t="shared" si="1"/>
        <v>12275</v>
      </c>
      <c r="F16" s="13">
        <f t="shared" si="2"/>
        <v>34.073560027758504</v>
      </c>
      <c r="G16" s="14">
        <v>11323</v>
      </c>
      <c r="H16" s="14">
        <v>952</v>
      </c>
      <c r="I16" s="12">
        <f t="shared" si="3"/>
        <v>23750</v>
      </c>
      <c r="J16" s="13">
        <f t="shared" si="4"/>
        <v>65.9264399722415</v>
      </c>
      <c r="K16" s="14">
        <v>2832</v>
      </c>
      <c r="L16" s="13">
        <f t="shared" si="5"/>
        <v>7.8612074947952815</v>
      </c>
      <c r="M16" s="14">
        <v>0</v>
      </c>
      <c r="N16" s="13">
        <f t="shared" si="6"/>
        <v>0</v>
      </c>
      <c r="O16" s="14">
        <v>20918</v>
      </c>
      <c r="P16" s="14">
        <v>3585</v>
      </c>
      <c r="Q16" s="13">
        <f t="shared" si="7"/>
        <v>58.065232477446216</v>
      </c>
      <c r="R16" s="15" t="s">
        <v>48</v>
      </c>
      <c r="S16" s="15" t="s">
        <v>49</v>
      </c>
      <c r="T16" s="15" t="s">
        <v>49</v>
      </c>
      <c r="U16" s="15" t="s">
        <v>49</v>
      </c>
    </row>
    <row r="17" spans="1:21" ht="13.5">
      <c r="A17" s="25" t="s">
        <v>54</v>
      </c>
      <c r="B17" s="25" t="s">
        <v>75</v>
      </c>
      <c r="C17" s="26" t="s">
        <v>76</v>
      </c>
      <c r="D17" s="12">
        <f t="shared" si="0"/>
        <v>14014</v>
      </c>
      <c r="E17" s="12">
        <f t="shared" si="1"/>
        <v>3923</v>
      </c>
      <c r="F17" s="13">
        <f t="shared" si="2"/>
        <v>27.993435136292277</v>
      </c>
      <c r="G17" s="14">
        <v>3825</v>
      </c>
      <c r="H17" s="14">
        <v>98</v>
      </c>
      <c r="I17" s="12">
        <f t="shared" si="3"/>
        <v>10091</v>
      </c>
      <c r="J17" s="13">
        <f t="shared" si="4"/>
        <v>72.00656486370772</v>
      </c>
      <c r="K17" s="14">
        <v>1556</v>
      </c>
      <c r="L17" s="13">
        <f t="shared" si="5"/>
        <v>11.10318253175396</v>
      </c>
      <c r="M17" s="14">
        <v>0</v>
      </c>
      <c r="N17" s="13">
        <f t="shared" si="6"/>
        <v>0</v>
      </c>
      <c r="O17" s="14">
        <v>8535</v>
      </c>
      <c r="P17" s="14">
        <v>3077</v>
      </c>
      <c r="Q17" s="13">
        <f t="shared" si="7"/>
        <v>60.90338233195376</v>
      </c>
      <c r="R17" s="15" t="s">
        <v>49</v>
      </c>
      <c r="S17" s="15" t="s">
        <v>48</v>
      </c>
      <c r="T17" s="15" t="s">
        <v>49</v>
      </c>
      <c r="U17" s="15" t="s">
        <v>49</v>
      </c>
    </row>
    <row r="18" spans="1:21" ht="13.5">
      <c r="A18" s="25" t="s">
        <v>54</v>
      </c>
      <c r="B18" s="25" t="s">
        <v>77</v>
      </c>
      <c r="C18" s="26" t="s">
        <v>78</v>
      </c>
      <c r="D18" s="12">
        <f t="shared" si="0"/>
        <v>11081</v>
      </c>
      <c r="E18" s="12">
        <f t="shared" si="1"/>
        <v>2246</v>
      </c>
      <c r="F18" s="13">
        <f t="shared" si="2"/>
        <v>20.26892879703998</v>
      </c>
      <c r="G18" s="14">
        <v>2246</v>
      </c>
      <c r="H18" s="14">
        <v>0</v>
      </c>
      <c r="I18" s="12">
        <f t="shared" si="3"/>
        <v>8835</v>
      </c>
      <c r="J18" s="13">
        <f t="shared" si="4"/>
        <v>79.73107120296002</v>
      </c>
      <c r="K18" s="14">
        <v>1734</v>
      </c>
      <c r="L18" s="13">
        <f t="shared" si="5"/>
        <v>15.648407183467198</v>
      </c>
      <c r="M18" s="14">
        <v>0</v>
      </c>
      <c r="N18" s="13">
        <f t="shared" si="6"/>
        <v>0</v>
      </c>
      <c r="O18" s="14">
        <v>7101</v>
      </c>
      <c r="P18" s="14">
        <v>556</v>
      </c>
      <c r="Q18" s="13">
        <f t="shared" si="7"/>
        <v>64.08266401949282</v>
      </c>
      <c r="R18" s="15" t="s">
        <v>49</v>
      </c>
      <c r="S18" s="15" t="s">
        <v>48</v>
      </c>
      <c r="T18" s="15" t="s">
        <v>49</v>
      </c>
      <c r="U18" s="15" t="s">
        <v>49</v>
      </c>
    </row>
    <row r="19" spans="1:21" ht="13.5">
      <c r="A19" s="25" t="s">
        <v>54</v>
      </c>
      <c r="B19" s="25" t="s">
        <v>79</v>
      </c>
      <c r="C19" s="26" t="s">
        <v>80</v>
      </c>
      <c r="D19" s="12">
        <f t="shared" si="0"/>
        <v>11436</v>
      </c>
      <c r="E19" s="12">
        <f t="shared" si="1"/>
        <v>1813</v>
      </c>
      <c r="F19" s="13">
        <f t="shared" si="2"/>
        <v>15.853445260580623</v>
      </c>
      <c r="G19" s="14">
        <v>1794</v>
      </c>
      <c r="H19" s="14">
        <v>19</v>
      </c>
      <c r="I19" s="12">
        <f t="shared" si="3"/>
        <v>9623</v>
      </c>
      <c r="J19" s="13">
        <f t="shared" si="4"/>
        <v>84.14655473941937</v>
      </c>
      <c r="K19" s="14">
        <v>3525</v>
      </c>
      <c r="L19" s="13">
        <f t="shared" si="5"/>
        <v>30.82371458551941</v>
      </c>
      <c r="M19" s="14">
        <v>0</v>
      </c>
      <c r="N19" s="13">
        <f t="shared" si="6"/>
        <v>0</v>
      </c>
      <c r="O19" s="14">
        <v>6098</v>
      </c>
      <c r="P19" s="14">
        <v>509</v>
      </c>
      <c r="Q19" s="13">
        <f t="shared" si="7"/>
        <v>53.32284015389996</v>
      </c>
      <c r="R19" s="15" t="s">
        <v>49</v>
      </c>
      <c r="S19" s="15" t="s">
        <v>48</v>
      </c>
      <c r="T19" s="15" t="s">
        <v>49</v>
      </c>
      <c r="U19" s="15" t="s">
        <v>49</v>
      </c>
    </row>
    <row r="20" spans="1:21" ht="13.5">
      <c r="A20" s="25" t="s">
        <v>54</v>
      </c>
      <c r="B20" s="25" t="s">
        <v>81</v>
      </c>
      <c r="C20" s="26" t="s">
        <v>82</v>
      </c>
      <c r="D20" s="12">
        <f t="shared" si="0"/>
        <v>21894</v>
      </c>
      <c r="E20" s="12">
        <f t="shared" si="1"/>
        <v>7644</v>
      </c>
      <c r="F20" s="13">
        <f t="shared" si="2"/>
        <v>34.91367497944643</v>
      </c>
      <c r="G20" s="14">
        <v>7141</v>
      </c>
      <c r="H20" s="14">
        <v>503</v>
      </c>
      <c r="I20" s="12">
        <f t="shared" si="3"/>
        <v>14250</v>
      </c>
      <c r="J20" s="13">
        <f t="shared" si="4"/>
        <v>65.08632502055359</v>
      </c>
      <c r="K20" s="14">
        <v>2006</v>
      </c>
      <c r="L20" s="13">
        <f t="shared" si="5"/>
        <v>9.162327578331963</v>
      </c>
      <c r="M20" s="14">
        <v>0</v>
      </c>
      <c r="N20" s="13">
        <f t="shared" si="6"/>
        <v>0</v>
      </c>
      <c r="O20" s="14">
        <v>12244</v>
      </c>
      <c r="P20" s="14">
        <v>4382</v>
      </c>
      <c r="Q20" s="13">
        <f t="shared" si="7"/>
        <v>55.92399744222162</v>
      </c>
      <c r="R20" s="15" t="s">
        <v>49</v>
      </c>
      <c r="S20" s="15" t="s">
        <v>48</v>
      </c>
      <c r="T20" s="15" t="s">
        <v>49</v>
      </c>
      <c r="U20" s="15" t="s">
        <v>49</v>
      </c>
    </row>
    <row r="21" spans="1:21" ht="13.5">
      <c r="A21" s="25" t="s">
        <v>54</v>
      </c>
      <c r="B21" s="25" t="s">
        <v>83</v>
      </c>
      <c r="C21" s="26" t="s">
        <v>84</v>
      </c>
      <c r="D21" s="12">
        <f t="shared" si="0"/>
        <v>24930</v>
      </c>
      <c r="E21" s="12">
        <f t="shared" si="1"/>
        <v>7138</v>
      </c>
      <c r="F21" s="13">
        <f t="shared" si="2"/>
        <v>28.6321700762134</v>
      </c>
      <c r="G21" s="14">
        <v>6945</v>
      </c>
      <c r="H21" s="14">
        <v>193</v>
      </c>
      <c r="I21" s="12">
        <f t="shared" si="3"/>
        <v>17792</v>
      </c>
      <c r="J21" s="13">
        <f t="shared" si="4"/>
        <v>71.3678299237866</v>
      </c>
      <c r="K21" s="14">
        <v>1354</v>
      </c>
      <c r="L21" s="13">
        <f t="shared" si="5"/>
        <v>5.431207380665865</v>
      </c>
      <c r="M21" s="14">
        <v>0</v>
      </c>
      <c r="N21" s="13">
        <f t="shared" si="6"/>
        <v>0</v>
      </c>
      <c r="O21" s="14">
        <v>16438</v>
      </c>
      <c r="P21" s="14">
        <v>2103</v>
      </c>
      <c r="Q21" s="13">
        <f t="shared" si="7"/>
        <v>65.93662254312073</v>
      </c>
      <c r="R21" s="15" t="s">
        <v>49</v>
      </c>
      <c r="S21" s="15" t="s">
        <v>48</v>
      </c>
      <c r="T21" s="15" t="s">
        <v>49</v>
      </c>
      <c r="U21" s="15" t="s">
        <v>49</v>
      </c>
    </row>
    <row r="22" spans="1:21" ht="13.5">
      <c r="A22" s="25" t="s">
        <v>54</v>
      </c>
      <c r="B22" s="25" t="s">
        <v>85</v>
      </c>
      <c r="C22" s="26" t="s">
        <v>86</v>
      </c>
      <c r="D22" s="12">
        <f t="shared" si="0"/>
        <v>10304</v>
      </c>
      <c r="E22" s="12">
        <f t="shared" si="1"/>
        <v>3572</v>
      </c>
      <c r="F22" s="13">
        <f t="shared" si="2"/>
        <v>34.66614906832298</v>
      </c>
      <c r="G22" s="14">
        <v>3183</v>
      </c>
      <c r="H22" s="14">
        <v>389</v>
      </c>
      <c r="I22" s="12">
        <f t="shared" si="3"/>
        <v>6732</v>
      </c>
      <c r="J22" s="13">
        <f t="shared" si="4"/>
        <v>65.33385093167702</v>
      </c>
      <c r="K22" s="14">
        <v>0</v>
      </c>
      <c r="L22" s="13">
        <f t="shared" si="5"/>
        <v>0</v>
      </c>
      <c r="M22" s="14">
        <v>0</v>
      </c>
      <c r="N22" s="13">
        <f t="shared" si="6"/>
        <v>0</v>
      </c>
      <c r="O22" s="14">
        <v>6732</v>
      </c>
      <c r="P22" s="14">
        <v>1257</v>
      </c>
      <c r="Q22" s="13">
        <f t="shared" si="7"/>
        <v>65.33385093167702</v>
      </c>
      <c r="R22" s="15" t="s">
        <v>48</v>
      </c>
      <c r="S22" s="15" t="s">
        <v>49</v>
      </c>
      <c r="T22" s="15" t="s">
        <v>49</v>
      </c>
      <c r="U22" s="15" t="s">
        <v>49</v>
      </c>
    </row>
    <row r="23" spans="1:21" ht="13.5">
      <c r="A23" s="25" t="s">
        <v>54</v>
      </c>
      <c r="B23" s="25" t="s">
        <v>87</v>
      </c>
      <c r="C23" s="26" t="s">
        <v>88</v>
      </c>
      <c r="D23" s="12">
        <f t="shared" si="0"/>
        <v>4814</v>
      </c>
      <c r="E23" s="12">
        <f t="shared" si="1"/>
        <v>1694</v>
      </c>
      <c r="F23" s="13">
        <f t="shared" si="2"/>
        <v>35.18903199002908</v>
      </c>
      <c r="G23" s="14">
        <v>1646</v>
      </c>
      <c r="H23" s="14">
        <v>48</v>
      </c>
      <c r="I23" s="12">
        <f t="shared" si="3"/>
        <v>3120</v>
      </c>
      <c r="J23" s="13">
        <f t="shared" si="4"/>
        <v>64.81096800997092</v>
      </c>
      <c r="K23" s="14">
        <v>0</v>
      </c>
      <c r="L23" s="13">
        <f t="shared" si="5"/>
        <v>0</v>
      </c>
      <c r="M23" s="14">
        <v>0</v>
      </c>
      <c r="N23" s="13">
        <f t="shared" si="6"/>
        <v>0</v>
      </c>
      <c r="O23" s="14">
        <v>3120</v>
      </c>
      <c r="P23" s="14">
        <v>532</v>
      </c>
      <c r="Q23" s="13">
        <f t="shared" si="7"/>
        <v>64.81096800997092</v>
      </c>
      <c r="R23" s="15" t="s">
        <v>48</v>
      </c>
      <c r="S23" s="15" t="s">
        <v>49</v>
      </c>
      <c r="T23" s="15" t="s">
        <v>49</v>
      </c>
      <c r="U23" s="15" t="s">
        <v>49</v>
      </c>
    </row>
    <row r="24" spans="1:21" ht="13.5">
      <c r="A24" s="25" t="s">
        <v>54</v>
      </c>
      <c r="B24" s="25" t="s">
        <v>89</v>
      </c>
      <c r="C24" s="26" t="s">
        <v>90</v>
      </c>
      <c r="D24" s="12">
        <f t="shared" si="0"/>
        <v>18283</v>
      </c>
      <c r="E24" s="12">
        <f t="shared" si="1"/>
        <v>7185</v>
      </c>
      <c r="F24" s="13">
        <f t="shared" si="2"/>
        <v>39.298802165946505</v>
      </c>
      <c r="G24" s="14">
        <v>7185</v>
      </c>
      <c r="H24" s="14">
        <v>0</v>
      </c>
      <c r="I24" s="12">
        <f t="shared" si="3"/>
        <v>11098</v>
      </c>
      <c r="J24" s="13">
        <f t="shared" si="4"/>
        <v>60.70119783405349</v>
      </c>
      <c r="K24" s="14">
        <v>0</v>
      </c>
      <c r="L24" s="13">
        <f t="shared" si="5"/>
        <v>0</v>
      </c>
      <c r="M24" s="14">
        <v>0</v>
      </c>
      <c r="N24" s="13">
        <f t="shared" si="6"/>
        <v>0</v>
      </c>
      <c r="O24" s="14">
        <v>11098</v>
      </c>
      <c r="P24" s="14">
        <v>1455</v>
      </c>
      <c r="Q24" s="13">
        <f t="shared" si="7"/>
        <v>60.70119783405349</v>
      </c>
      <c r="R24" s="15" t="s">
        <v>48</v>
      </c>
      <c r="S24" s="15" t="s">
        <v>49</v>
      </c>
      <c r="T24" s="15" t="s">
        <v>49</v>
      </c>
      <c r="U24" s="15" t="s">
        <v>49</v>
      </c>
    </row>
    <row r="25" spans="1:21" ht="13.5">
      <c r="A25" s="25" t="s">
        <v>54</v>
      </c>
      <c r="B25" s="25" t="s">
        <v>91</v>
      </c>
      <c r="C25" s="26" t="s">
        <v>92</v>
      </c>
      <c r="D25" s="12">
        <f t="shared" si="0"/>
        <v>6942</v>
      </c>
      <c r="E25" s="12">
        <f t="shared" si="1"/>
        <v>2900</v>
      </c>
      <c r="F25" s="13">
        <f t="shared" si="2"/>
        <v>41.774704696053014</v>
      </c>
      <c r="G25" s="14">
        <v>2900</v>
      </c>
      <c r="H25" s="14">
        <v>0</v>
      </c>
      <c r="I25" s="12">
        <f t="shared" si="3"/>
        <v>4042</v>
      </c>
      <c r="J25" s="13">
        <f t="shared" si="4"/>
        <v>58.225295303946986</v>
      </c>
      <c r="K25" s="14">
        <v>0</v>
      </c>
      <c r="L25" s="13">
        <f t="shared" si="5"/>
        <v>0</v>
      </c>
      <c r="M25" s="14">
        <v>0</v>
      </c>
      <c r="N25" s="13">
        <f t="shared" si="6"/>
        <v>0</v>
      </c>
      <c r="O25" s="14">
        <v>4042</v>
      </c>
      <c r="P25" s="14">
        <v>542</v>
      </c>
      <c r="Q25" s="13">
        <f t="shared" si="7"/>
        <v>58.225295303946986</v>
      </c>
      <c r="R25" s="15" t="s">
        <v>48</v>
      </c>
      <c r="S25" s="15" t="s">
        <v>49</v>
      </c>
      <c r="T25" s="15" t="s">
        <v>49</v>
      </c>
      <c r="U25" s="15" t="s">
        <v>49</v>
      </c>
    </row>
    <row r="26" spans="1:21" ht="13.5">
      <c r="A26" s="25" t="s">
        <v>54</v>
      </c>
      <c r="B26" s="25" t="s">
        <v>93</v>
      </c>
      <c r="C26" s="26" t="s">
        <v>94</v>
      </c>
      <c r="D26" s="12">
        <f t="shared" si="0"/>
        <v>12098</v>
      </c>
      <c r="E26" s="12">
        <f t="shared" si="1"/>
        <v>5417</v>
      </c>
      <c r="F26" s="13">
        <f t="shared" si="2"/>
        <v>44.77599603240205</v>
      </c>
      <c r="G26" s="14">
        <v>5017</v>
      </c>
      <c r="H26" s="14">
        <v>400</v>
      </c>
      <c r="I26" s="12">
        <f t="shared" si="3"/>
        <v>6681</v>
      </c>
      <c r="J26" s="13">
        <f t="shared" si="4"/>
        <v>55.224003967597945</v>
      </c>
      <c r="K26" s="14">
        <v>1128</v>
      </c>
      <c r="L26" s="13">
        <f t="shared" si="5"/>
        <v>9.323855182674823</v>
      </c>
      <c r="M26" s="14">
        <v>0</v>
      </c>
      <c r="N26" s="13">
        <f t="shared" si="6"/>
        <v>0</v>
      </c>
      <c r="O26" s="14">
        <v>5553</v>
      </c>
      <c r="P26" s="14">
        <v>1182</v>
      </c>
      <c r="Q26" s="13">
        <f t="shared" si="7"/>
        <v>45.900148784923125</v>
      </c>
      <c r="R26" s="15" t="s">
        <v>48</v>
      </c>
      <c r="S26" s="15" t="s">
        <v>49</v>
      </c>
      <c r="T26" s="15" t="s">
        <v>49</v>
      </c>
      <c r="U26" s="15" t="s">
        <v>49</v>
      </c>
    </row>
    <row r="27" spans="1:21" ht="13.5">
      <c r="A27" s="25" t="s">
        <v>54</v>
      </c>
      <c r="B27" s="25" t="s">
        <v>95</v>
      </c>
      <c r="C27" s="26" t="s">
        <v>96</v>
      </c>
      <c r="D27" s="12">
        <f t="shared" si="0"/>
        <v>8576</v>
      </c>
      <c r="E27" s="12">
        <f t="shared" si="1"/>
        <v>1935</v>
      </c>
      <c r="F27" s="13">
        <f t="shared" si="2"/>
        <v>22.56296641791045</v>
      </c>
      <c r="G27" s="14">
        <v>1679</v>
      </c>
      <c r="H27" s="14">
        <v>256</v>
      </c>
      <c r="I27" s="12">
        <f t="shared" si="3"/>
        <v>6641</v>
      </c>
      <c r="J27" s="13">
        <f t="shared" si="4"/>
        <v>77.43703358208955</v>
      </c>
      <c r="K27" s="14">
        <v>0</v>
      </c>
      <c r="L27" s="13">
        <f t="shared" si="5"/>
        <v>0</v>
      </c>
      <c r="M27" s="14">
        <v>0</v>
      </c>
      <c r="N27" s="13">
        <f t="shared" si="6"/>
        <v>0</v>
      </c>
      <c r="O27" s="14">
        <v>6641</v>
      </c>
      <c r="P27" s="14">
        <v>3044</v>
      </c>
      <c r="Q27" s="13">
        <f t="shared" si="7"/>
        <v>77.43703358208955</v>
      </c>
      <c r="R27" s="15" t="s">
        <v>48</v>
      </c>
      <c r="S27" s="15" t="s">
        <v>49</v>
      </c>
      <c r="T27" s="15" t="s">
        <v>49</v>
      </c>
      <c r="U27" s="15" t="s">
        <v>49</v>
      </c>
    </row>
    <row r="28" spans="1:21" ht="13.5">
      <c r="A28" s="25" t="s">
        <v>54</v>
      </c>
      <c r="B28" s="25" t="s">
        <v>97</v>
      </c>
      <c r="C28" s="26" t="s">
        <v>98</v>
      </c>
      <c r="D28" s="12">
        <f t="shared" si="0"/>
        <v>22170</v>
      </c>
      <c r="E28" s="12">
        <f t="shared" si="1"/>
        <v>4467</v>
      </c>
      <c r="F28" s="13">
        <f t="shared" si="2"/>
        <v>20.148849797023004</v>
      </c>
      <c r="G28" s="14">
        <v>4279</v>
      </c>
      <c r="H28" s="14">
        <v>188</v>
      </c>
      <c r="I28" s="12">
        <f t="shared" si="3"/>
        <v>17703</v>
      </c>
      <c r="J28" s="13">
        <f t="shared" si="4"/>
        <v>79.851150202977</v>
      </c>
      <c r="K28" s="14">
        <v>7290</v>
      </c>
      <c r="L28" s="13">
        <f t="shared" si="5"/>
        <v>32.88227334235454</v>
      </c>
      <c r="M28" s="14">
        <v>0</v>
      </c>
      <c r="N28" s="13">
        <f t="shared" si="6"/>
        <v>0</v>
      </c>
      <c r="O28" s="14">
        <v>10413</v>
      </c>
      <c r="P28" s="14">
        <v>2712</v>
      </c>
      <c r="Q28" s="13">
        <f t="shared" si="7"/>
        <v>46.96887686062246</v>
      </c>
      <c r="R28" s="15" t="s">
        <v>48</v>
      </c>
      <c r="S28" s="15" t="s">
        <v>49</v>
      </c>
      <c r="T28" s="15" t="s">
        <v>49</v>
      </c>
      <c r="U28" s="15" t="s">
        <v>49</v>
      </c>
    </row>
    <row r="29" spans="1:21" ht="13.5">
      <c r="A29" s="25" t="s">
        <v>54</v>
      </c>
      <c r="B29" s="25" t="s">
        <v>99</v>
      </c>
      <c r="C29" s="26" t="s">
        <v>100</v>
      </c>
      <c r="D29" s="12">
        <f t="shared" si="0"/>
        <v>9430</v>
      </c>
      <c r="E29" s="12">
        <f t="shared" si="1"/>
        <v>2601</v>
      </c>
      <c r="F29" s="13">
        <f t="shared" si="2"/>
        <v>27.58218451749735</v>
      </c>
      <c r="G29" s="14">
        <v>2454</v>
      </c>
      <c r="H29" s="14">
        <v>147</v>
      </c>
      <c r="I29" s="12">
        <f t="shared" si="3"/>
        <v>6829</v>
      </c>
      <c r="J29" s="13">
        <f t="shared" si="4"/>
        <v>72.41781548250266</v>
      </c>
      <c r="K29" s="14">
        <v>0</v>
      </c>
      <c r="L29" s="13">
        <f t="shared" si="5"/>
        <v>0</v>
      </c>
      <c r="M29" s="14">
        <v>0</v>
      </c>
      <c r="N29" s="13">
        <f t="shared" si="6"/>
        <v>0</v>
      </c>
      <c r="O29" s="14">
        <v>6829</v>
      </c>
      <c r="P29" s="14">
        <v>4148</v>
      </c>
      <c r="Q29" s="13">
        <f t="shared" si="7"/>
        <v>72.41781548250266</v>
      </c>
      <c r="R29" s="15" t="s">
        <v>48</v>
      </c>
      <c r="S29" s="15" t="s">
        <v>49</v>
      </c>
      <c r="T29" s="15" t="s">
        <v>49</v>
      </c>
      <c r="U29" s="15" t="s">
        <v>49</v>
      </c>
    </row>
    <row r="30" spans="1:21" ht="13.5">
      <c r="A30" s="25" t="s">
        <v>54</v>
      </c>
      <c r="B30" s="25" t="s">
        <v>101</v>
      </c>
      <c r="C30" s="26" t="s">
        <v>102</v>
      </c>
      <c r="D30" s="12">
        <f t="shared" si="0"/>
        <v>9927</v>
      </c>
      <c r="E30" s="12">
        <f t="shared" si="1"/>
        <v>5401</v>
      </c>
      <c r="F30" s="13">
        <f t="shared" si="2"/>
        <v>54.40717235821497</v>
      </c>
      <c r="G30" s="14">
        <v>3706</v>
      </c>
      <c r="H30" s="14">
        <v>1695</v>
      </c>
      <c r="I30" s="12">
        <f t="shared" si="3"/>
        <v>4526</v>
      </c>
      <c r="J30" s="13">
        <f t="shared" si="4"/>
        <v>45.592827641785036</v>
      </c>
      <c r="K30" s="14">
        <v>0</v>
      </c>
      <c r="L30" s="13">
        <f t="shared" si="5"/>
        <v>0</v>
      </c>
      <c r="M30" s="14">
        <v>0</v>
      </c>
      <c r="N30" s="13">
        <f t="shared" si="6"/>
        <v>0</v>
      </c>
      <c r="O30" s="14">
        <v>4526</v>
      </c>
      <c r="P30" s="14">
        <v>591</v>
      </c>
      <c r="Q30" s="13">
        <f t="shared" si="7"/>
        <v>45.592827641785036</v>
      </c>
      <c r="R30" s="15" t="s">
        <v>49</v>
      </c>
      <c r="S30" s="15" t="s">
        <v>49</v>
      </c>
      <c r="T30" s="15" t="s">
        <v>49</v>
      </c>
      <c r="U30" s="15" t="s">
        <v>48</v>
      </c>
    </row>
    <row r="31" spans="1:21" ht="13.5">
      <c r="A31" s="25" t="s">
        <v>54</v>
      </c>
      <c r="B31" s="25" t="s">
        <v>103</v>
      </c>
      <c r="C31" s="26" t="s">
        <v>52</v>
      </c>
      <c r="D31" s="12">
        <f t="shared" si="0"/>
        <v>8784</v>
      </c>
      <c r="E31" s="12">
        <f t="shared" si="1"/>
        <v>4761</v>
      </c>
      <c r="F31" s="13">
        <f t="shared" si="2"/>
        <v>54.20081967213115</v>
      </c>
      <c r="G31" s="14">
        <v>2498</v>
      </c>
      <c r="H31" s="14">
        <v>2263</v>
      </c>
      <c r="I31" s="12">
        <f t="shared" si="3"/>
        <v>4023</v>
      </c>
      <c r="J31" s="13">
        <f t="shared" si="4"/>
        <v>45.799180327868854</v>
      </c>
      <c r="K31" s="14">
        <v>0</v>
      </c>
      <c r="L31" s="13">
        <f t="shared" si="5"/>
        <v>0</v>
      </c>
      <c r="M31" s="14">
        <v>0</v>
      </c>
      <c r="N31" s="13">
        <f t="shared" si="6"/>
        <v>0</v>
      </c>
      <c r="O31" s="14">
        <v>4023</v>
      </c>
      <c r="P31" s="14">
        <v>1275</v>
      </c>
      <c r="Q31" s="13">
        <f t="shared" si="7"/>
        <v>45.799180327868854</v>
      </c>
      <c r="R31" s="15" t="s">
        <v>48</v>
      </c>
      <c r="S31" s="15" t="s">
        <v>49</v>
      </c>
      <c r="T31" s="15" t="s">
        <v>49</v>
      </c>
      <c r="U31" s="15" t="s">
        <v>49</v>
      </c>
    </row>
    <row r="32" spans="1:21" ht="13.5">
      <c r="A32" s="25" t="s">
        <v>54</v>
      </c>
      <c r="B32" s="25" t="s">
        <v>104</v>
      </c>
      <c r="C32" s="26" t="s">
        <v>50</v>
      </c>
      <c r="D32" s="12">
        <f t="shared" si="0"/>
        <v>6687</v>
      </c>
      <c r="E32" s="12">
        <f t="shared" si="1"/>
        <v>2733</v>
      </c>
      <c r="F32" s="13">
        <f t="shared" si="2"/>
        <v>40.87034544638852</v>
      </c>
      <c r="G32" s="14">
        <v>2733</v>
      </c>
      <c r="H32" s="14">
        <v>0</v>
      </c>
      <c r="I32" s="12">
        <f t="shared" si="3"/>
        <v>3954</v>
      </c>
      <c r="J32" s="13">
        <f t="shared" si="4"/>
        <v>59.12965455361149</v>
      </c>
      <c r="K32" s="14">
        <v>323</v>
      </c>
      <c r="L32" s="13">
        <f t="shared" si="5"/>
        <v>4.830267683565126</v>
      </c>
      <c r="M32" s="14">
        <v>0</v>
      </c>
      <c r="N32" s="13">
        <f t="shared" si="6"/>
        <v>0</v>
      </c>
      <c r="O32" s="14">
        <v>3631</v>
      </c>
      <c r="P32" s="14">
        <v>2633</v>
      </c>
      <c r="Q32" s="13">
        <f t="shared" si="7"/>
        <v>54.29938687004636</v>
      </c>
      <c r="R32" s="15" t="s">
        <v>48</v>
      </c>
      <c r="S32" s="15" t="s">
        <v>49</v>
      </c>
      <c r="T32" s="15" t="s">
        <v>49</v>
      </c>
      <c r="U32" s="15" t="s">
        <v>49</v>
      </c>
    </row>
    <row r="33" spans="1:21" ht="13.5">
      <c r="A33" s="25" t="s">
        <v>54</v>
      </c>
      <c r="B33" s="25" t="s">
        <v>105</v>
      </c>
      <c r="C33" s="26" t="s">
        <v>106</v>
      </c>
      <c r="D33" s="12">
        <f t="shared" si="0"/>
        <v>12885</v>
      </c>
      <c r="E33" s="12">
        <f t="shared" si="1"/>
        <v>4936</v>
      </c>
      <c r="F33" s="13">
        <f t="shared" si="2"/>
        <v>38.3081102056655</v>
      </c>
      <c r="G33" s="14">
        <v>4936</v>
      </c>
      <c r="H33" s="14">
        <v>0</v>
      </c>
      <c r="I33" s="12">
        <f t="shared" si="3"/>
        <v>7949</v>
      </c>
      <c r="J33" s="13">
        <f t="shared" si="4"/>
        <v>61.6918897943345</v>
      </c>
      <c r="K33" s="14">
        <v>5025</v>
      </c>
      <c r="L33" s="13">
        <f t="shared" si="5"/>
        <v>38.9988358556461</v>
      </c>
      <c r="M33" s="14">
        <v>0</v>
      </c>
      <c r="N33" s="13">
        <f t="shared" si="6"/>
        <v>0</v>
      </c>
      <c r="O33" s="14">
        <v>2924</v>
      </c>
      <c r="P33" s="14">
        <v>1249</v>
      </c>
      <c r="Q33" s="13">
        <f t="shared" si="7"/>
        <v>22.693053938688397</v>
      </c>
      <c r="R33" s="15" t="s">
        <v>48</v>
      </c>
      <c r="S33" s="15" t="s">
        <v>49</v>
      </c>
      <c r="T33" s="15" t="s">
        <v>49</v>
      </c>
      <c r="U33" s="15" t="s">
        <v>49</v>
      </c>
    </row>
    <row r="34" spans="1:21" ht="13.5">
      <c r="A34" s="25" t="s">
        <v>54</v>
      </c>
      <c r="B34" s="25" t="s">
        <v>107</v>
      </c>
      <c r="C34" s="26" t="s">
        <v>108</v>
      </c>
      <c r="D34" s="12">
        <f t="shared" si="0"/>
        <v>6394</v>
      </c>
      <c r="E34" s="12">
        <f t="shared" si="1"/>
        <v>1303</v>
      </c>
      <c r="F34" s="13">
        <f t="shared" si="2"/>
        <v>20.378479824835782</v>
      </c>
      <c r="G34" s="14">
        <v>1303</v>
      </c>
      <c r="H34" s="14">
        <v>0</v>
      </c>
      <c r="I34" s="12">
        <f t="shared" si="3"/>
        <v>5091</v>
      </c>
      <c r="J34" s="13">
        <f t="shared" si="4"/>
        <v>79.62152017516422</v>
      </c>
      <c r="K34" s="14">
        <v>0</v>
      </c>
      <c r="L34" s="13">
        <f t="shared" si="5"/>
        <v>0</v>
      </c>
      <c r="M34" s="14">
        <v>0</v>
      </c>
      <c r="N34" s="13">
        <f t="shared" si="6"/>
        <v>0</v>
      </c>
      <c r="O34" s="14">
        <v>5091</v>
      </c>
      <c r="P34" s="14">
        <v>4102</v>
      </c>
      <c r="Q34" s="13">
        <f t="shared" si="7"/>
        <v>79.62152017516422</v>
      </c>
      <c r="R34" s="15" t="s">
        <v>49</v>
      </c>
      <c r="S34" s="15" t="s">
        <v>49</v>
      </c>
      <c r="T34" s="15" t="s">
        <v>49</v>
      </c>
      <c r="U34" s="15" t="s">
        <v>48</v>
      </c>
    </row>
    <row r="35" spans="1:21" ht="13.5">
      <c r="A35" s="25" t="s">
        <v>54</v>
      </c>
      <c r="B35" s="25" t="s">
        <v>109</v>
      </c>
      <c r="C35" s="26" t="s">
        <v>110</v>
      </c>
      <c r="D35" s="12">
        <f t="shared" si="0"/>
        <v>7112</v>
      </c>
      <c r="E35" s="12">
        <f t="shared" si="1"/>
        <v>2815</v>
      </c>
      <c r="F35" s="13">
        <f t="shared" si="2"/>
        <v>39.58098987626546</v>
      </c>
      <c r="G35" s="14">
        <v>2815</v>
      </c>
      <c r="H35" s="14">
        <v>0</v>
      </c>
      <c r="I35" s="12">
        <f t="shared" si="3"/>
        <v>4297</v>
      </c>
      <c r="J35" s="13">
        <f t="shared" si="4"/>
        <v>60.41901012373453</v>
      </c>
      <c r="K35" s="14">
        <v>0</v>
      </c>
      <c r="L35" s="13">
        <f t="shared" si="5"/>
        <v>0</v>
      </c>
      <c r="M35" s="14">
        <v>0</v>
      </c>
      <c r="N35" s="13">
        <f t="shared" si="6"/>
        <v>0</v>
      </c>
      <c r="O35" s="14">
        <v>4297</v>
      </c>
      <c r="P35" s="14">
        <v>3302</v>
      </c>
      <c r="Q35" s="13">
        <f t="shared" si="7"/>
        <v>60.41901012373453</v>
      </c>
      <c r="R35" s="15" t="s">
        <v>48</v>
      </c>
      <c r="S35" s="15" t="s">
        <v>49</v>
      </c>
      <c r="T35" s="15" t="s">
        <v>49</v>
      </c>
      <c r="U35" s="15" t="s">
        <v>49</v>
      </c>
    </row>
    <row r="36" spans="1:21" ht="13.5">
      <c r="A36" s="25" t="s">
        <v>54</v>
      </c>
      <c r="B36" s="25" t="s">
        <v>111</v>
      </c>
      <c r="C36" s="26" t="s">
        <v>112</v>
      </c>
      <c r="D36" s="12">
        <f t="shared" si="0"/>
        <v>13935</v>
      </c>
      <c r="E36" s="12">
        <f t="shared" si="1"/>
        <v>7640</v>
      </c>
      <c r="F36" s="13">
        <f t="shared" si="2"/>
        <v>54.82597775385719</v>
      </c>
      <c r="G36" s="14">
        <v>7640</v>
      </c>
      <c r="H36" s="14">
        <v>0</v>
      </c>
      <c r="I36" s="12">
        <f t="shared" si="3"/>
        <v>6295</v>
      </c>
      <c r="J36" s="13">
        <f t="shared" si="4"/>
        <v>45.174022246142805</v>
      </c>
      <c r="K36" s="14">
        <v>542</v>
      </c>
      <c r="L36" s="13">
        <f t="shared" si="5"/>
        <v>3.889486903480445</v>
      </c>
      <c r="M36" s="14">
        <v>0</v>
      </c>
      <c r="N36" s="13">
        <f t="shared" si="6"/>
        <v>0</v>
      </c>
      <c r="O36" s="14">
        <v>5753</v>
      </c>
      <c r="P36" s="14">
        <v>1685</v>
      </c>
      <c r="Q36" s="13">
        <f t="shared" si="7"/>
        <v>41.28453534266236</v>
      </c>
      <c r="R36" s="15" t="s">
        <v>48</v>
      </c>
      <c r="S36" s="15" t="s">
        <v>49</v>
      </c>
      <c r="T36" s="15" t="s">
        <v>49</v>
      </c>
      <c r="U36" s="15" t="s">
        <v>49</v>
      </c>
    </row>
    <row r="37" spans="1:21" ht="13.5">
      <c r="A37" s="25" t="s">
        <v>54</v>
      </c>
      <c r="B37" s="25" t="s">
        <v>113</v>
      </c>
      <c r="C37" s="26" t="s">
        <v>114</v>
      </c>
      <c r="D37" s="12">
        <f t="shared" si="0"/>
        <v>7949</v>
      </c>
      <c r="E37" s="12">
        <f t="shared" si="1"/>
        <v>4597</v>
      </c>
      <c r="F37" s="13">
        <f t="shared" si="2"/>
        <v>57.83117373254497</v>
      </c>
      <c r="G37" s="14">
        <v>4597</v>
      </c>
      <c r="H37" s="14">
        <v>0</v>
      </c>
      <c r="I37" s="12">
        <f t="shared" si="3"/>
        <v>3352</v>
      </c>
      <c r="J37" s="13">
        <f t="shared" si="4"/>
        <v>42.16882626745503</v>
      </c>
      <c r="K37" s="14">
        <v>0</v>
      </c>
      <c r="L37" s="13">
        <f t="shared" si="5"/>
        <v>0</v>
      </c>
      <c r="M37" s="14">
        <v>0</v>
      </c>
      <c r="N37" s="13">
        <f t="shared" si="6"/>
        <v>0</v>
      </c>
      <c r="O37" s="14">
        <v>3352</v>
      </c>
      <c r="P37" s="14">
        <v>280</v>
      </c>
      <c r="Q37" s="13">
        <f t="shared" si="7"/>
        <v>42.16882626745503</v>
      </c>
      <c r="R37" s="15" t="s">
        <v>48</v>
      </c>
      <c r="S37" s="15" t="s">
        <v>49</v>
      </c>
      <c r="T37" s="15" t="s">
        <v>49</v>
      </c>
      <c r="U37" s="15" t="s">
        <v>49</v>
      </c>
    </row>
    <row r="38" spans="1:21" ht="13.5">
      <c r="A38" s="25" t="s">
        <v>54</v>
      </c>
      <c r="B38" s="25" t="s">
        <v>115</v>
      </c>
      <c r="C38" s="26" t="s">
        <v>116</v>
      </c>
      <c r="D38" s="12">
        <f t="shared" si="0"/>
        <v>2477</v>
      </c>
      <c r="E38" s="12">
        <f t="shared" si="1"/>
        <v>1092</v>
      </c>
      <c r="F38" s="13">
        <f t="shared" si="2"/>
        <v>44.08558740411788</v>
      </c>
      <c r="G38" s="14">
        <v>1092</v>
      </c>
      <c r="H38" s="14">
        <v>0</v>
      </c>
      <c r="I38" s="12">
        <f t="shared" si="3"/>
        <v>1385</v>
      </c>
      <c r="J38" s="13">
        <f t="shared" si="4"/>
        <v>55.91441259588211</v>
      </c>
      <c r="K38" s="14">
        <v>0</v>
      </c>
      <c r="L38" s="13">
        <f t="shared" si="5"/>
        <v>0</v>
      </c>
      <c r="M38" s="14">
        <v>0</v>
      </c>
      <c r="N38" s="13">
        <f t="shared" si="6"/>
        <v>0</v>
      </c>
      <c r="O38" s="14">
        <v>1385</v>
      </c>
      <c r="P38" s="14">
        <v>550</v>
      </c>
      <c r="Q38" s="13">
        <f t="shared" si="7"/>
        <v>55.91441259588211</v>
      </c>
      <c r="R38" s="15" t="s">
        <v>48</v>
      </c>
      <c r="S38" s="15" t="s">
        <v>49</v>
      </c>
      <c r="T38" s="15" t="s">
        <v>49</v>
      </c>
      <c r="U38" s="15" t="s">
        <v>49</v>
      </c>
    </row>
    <row r="39" spans="1:21" ht="13.5">
      <c r="A39" s="25" t="s">
        <v>54</v>
      </c>
      <c r="B39" s="25" t="s">
        <v>117</v>
      </c>
      <c r="C39" s="26" t="s">
        <v>118</v>
      </c>
      <c r="D39" s="12">
        <f t="shared" si="0"/>
        <v>667</v>
      </c>
      <c r="E39" s="12">
        <f t="shared" si="1"/>
        <v>0</v>
      </c>
      <c r="F39" s="13">
        <f t="shared" si="2"/>
        <v>0</v>
      </c>
      <c r="G39" s="14">
        <v>0</v>
      </c>
      <c r="H39" s="14">
        <v>0</v>
      </c>
      <c r="I39" s="12">
        <f t="shared" si="3"/>
        <v>667</v>
      </c>
      <c r="J39" s="13">
        <f t="shared" si="4"/>
        <v>100</v>
      </c>
      <c r="K39" s="14">
        <v>0</v>
      </c>
      <c r="L39" s="13">
        <f t="shared" si="5"/>
        <v>0</v>
      </c>
      <c r="M39" s="14">
        <v>612</v>
      </c>
      <c r="N39" s="13">
        <f t="shared" si="6"/>
        <v>91.75412293853074</v>
      </c>
      <c r="O39" s="14">
        <v>55</v>
      </c>
      <c r="P39" s="14">
        <v>55</v>
      </c>
      <c r="Q39" s="13">
        <f t="shared" si="7"/>
        <v>8.245877061469265</v>
      </c>
      <c r="R39" s="15" t="s">
        <v>49</v>
      </c>
      <c r="S39" s="15" t="s">
        <v>49</v>
      </c>
      <c r="T39" s="15" t="s">
        <v>49</v>
      </c>
      <c r="U39" s="15" t="s">
        <v>48</v>
      </c>
    </row>
    <row r="40" spans="1:21" ht="13.5">
      <c r="A40" s="25" t="s">
        <v>54</v>
      </c>
      <c r="B40" s="25" t="s">
        <v>119</v>
      </c>
      <c r="C40" s="26" t="s">
        <v>120</v>
      </c>
      <c r="D40" s="12">
        <f t="shared" si="0"/>
        <v>1944</v>
      </c>
      <c r="E40" s="12">
        <f t="shared" si="1"/>
        <v>1136</v>
      </c>
      <c r="F40" s="13">
        <f t="shared" si="2"/>
        <v>58.43621399176955</v>
      </c>
      <c r="G40" s="14">
        <v>1136</v>
      </c>
      <c r="H40" s="14">
        <v>0</v>
      </c>
      <c r="I40" s="12">
        <f t="shared" si="3"/>
        <v>808</v>
      </c>
      <c r="J40" s="13">
        <f t="shared" si="4"/>
        <v>41.56378600823045</v>
      </c>
      <c r="K40" s="14">
        <v>0</v>
      </c>
      <c r="L40" s="13">
        <f t="shared" si="5"/>
        <v>0</v>
      </c>
      <c r="M40" s="14">
        <v>0</v>
      </c>
      <c r="N40" s="13">
        <f t="shared" si="6"/>
        <v>0</v>
      </c>
      <c r="O40" s="14">
        <v>808</v>
      </c>
      <c r="P40" s="14">
        <v>253</v>
      </c>
      <c r="Q40" s="13">
        <f t="shared" si="7"/>
        <v>41.56378600823045</v>
      </c>
      <c r="R40" s="15" t="s">
        <v>48</v>
      </c>
      <c r="S40" s="15" t="s">
        <v>49</v>
      </c>
      <c r="T40" s="15" t="s">
        <v>49</v>
      </c>
      <c r="U40" s="15" t="s">
        <v>49</v>
      </c>
    </row>
    <row r="41" spans="1:21" ht="13.5">
      <c r="A41" s="25" t="s">
        <v>54</v>
      </c>
      <c r="B41" s="25" t="s">
        <v>121</v>
      </c>
      <c r="C41" s="26" t="s">
        <v>51</v>
      </c>
      <c r="D41" s="12">
        <f t="shared" si="0"/>
        <v>3133</v>
      </c>
      <c r="E41" s="12">
        <f t="shared" si="1"/>
        <v>1897</v>
      </c>
      <c r="F41" s="13">
        <f t="shared" si="2"/>
        <v>60.54899457389084</v>
      </c>
      <c r="G41" s="14">
        <v>1897</v>
      </c>
      <c r="H41" s="14">
        <v>0</v>
      </c>
      <c r="I41" s="12">
        <f t="shared" si="3"/>
        <v>1236</v>
      </c>
      <c r="J41" s="13">
        <f t="shared" si="4"/>
        <v>39.45100542610916</v>
      </c>
      <c r="K41" s="14">
        <v>0</v>
      </c>
      <c r="L41" s="13">
        <f t="shared" si="5"/>
        <v>0</v>
      </c>
      <c r="M41" s="14">
        <v>0</v>
      </c>
      <c r="N41" s="13">
        <f t="shared" si="6"/>
        <v>0</v>
      </c>
      <c r="O41" s="14">
        <v>1236</v>
      </c>
      <c r="P41" s="14">
        <v>75</v>
      </c>
      <c r="Q41" s="13">
        <f t="shared" si="7"/>
        <v>39.45100542610916</v>
      </c>
      <c r="R41" s="15" t="s">
        <v>48</v>
      </c>
      <c r="S41" s="15" t="s">
        <v>49</v>
      </c>
      <c r="T41" s="15" t="s">
        <v>49</v>
      </c>
      <c r="U41" s="15" t="s">
        <v>49</v>
      </c>
    </row>
    <row r="42" spans="1:21" ht="13.5">
      <c r="A42" s="25" t="s">
        <v>54</v>
      </c>
      <c r="B42" s="25" t="s">
        <v>122</v>
      </c>
      <c r="C42" s="26" t="s">
        <v>123</v>
      </c>
      <c r="D42" s="12">
        <f t="shared" si="0"/>
        <v>5687</v>
      </c>
      <c r="E42" s="12">
        <f t="shared" si="1"/>
        <v>2412</v>
      </c>
      <c r="F42" s="13">
        <f t="shared" si="2"/>
        <v>42.41251978195885</v>
      </c>
      <c r="G42" s="14">
        <v>2412</v>
      </c>
      <c r="H42" s="14">
        <v>0</v>
      </c>
      <c r="I42" s="12">
        <f t="shared" si="3"/>
        <v>3275</v>
      </c>
      <c r="J42" s="13">
        <f t="shared" si="4"/>
        <v>57.587480218041144</v>
      </c>
      <c r="K42" s="14">
        <v>0</v>
      </c>
      <c r="L42" s="13">
        <f t="shared" si="5"/>
        <v>0</v>
      </c>
      <c r="M42" s="14">
        <v>0</v>
      </c>
      <c r="N42" s="13">
        <f t="shared" si="6"/>
        <v>0</v>
      </c>
      <c r="O42" s="14">
        <v>3275</v>
      </c>
      <c r="P42" s="14">
        <v>1290</v>
      </c>
      <c r="Q42" s="13">
        <f t="shared" si="7"/>
        <v>57.587480218041144</v>
      </c>
      <c r="R42" s="15" t="s">
        <v>48</v>
      </c>
      <c r="S42" s="15" t="s">
        <v>49</v>
      </c>
      <c r="T42" s="15" t="s">
        <v>49</v>
      </c>
      <c r="U42" s="15" t="s">
        <v>49</v>
      </c>
    </row>
    <row r="43" spans="1:21" ht="13.5">
      <c r="A43" s="25" t="s">
        <v>54</v>
      </c>
      <c r="B43" s="25" t="s">
        <v>124</v>
      </c>
      <c r="C43" s="26" t="s">
        <v>125</v>
      </c>
      <c r="D43" s="12">
        <f t="shared" si="0"/>
        <v>7556</v>
      </c>
      <c r="E43" s="12">
        <f t="shared" si="1"/>
        <v>4638</v>
      </c>
      <c r="F43" s="13">
        <f t="shared" si="2"/>
        <v>61.381683430386445</v>
      </c>
      <c r="G43" s="14">
        <v>4638</v>
      </c>
      <c r="H43" s="14">
        <v>0</v>
      </c>
      <c r="I43" s="12">
        <f t="shared" si="3"/>
        <v>2918</v>
      </c>
      <c r="J43" s="13">
        <f t="shared" si="4"/>
        <v>38.618316569613555</v>
      </c>
      <c r="K43" s="14">
        <v>0</v>
      </c>
      <c r="L43" s="13">
        <f t="shared" si="5"/>
        <v>0</v>
      </c>
      <c r="M43" s="14">
        <v>0</v>
      </c>
      <c r="N43" s="13">
        <f t="shared" si="6"/>
        <v>0</v>
      </c>
      <c r="O43" s="14">
        <v>2918</v>
      </c>
      <c r="P43" s="14">
        <v>566</v>
      </c>
      <c r="Q43" s="13">
        <f t="shared" si="7"/>
        <v>38.618316569613555</v>
      </c>
      <c r="R43" s="15" t="s">
        <v>48</v>
      </c>
      <c r="S43" s="15" t="s">
        <v>49</v>
      </c>
      <c r="T43" s="15" t="s">
        <v>49</v>
      </c>
      <c r="U43" s="15" t="s">
        <v>49</v>
      </c>
    </row>
    <row r="44" spans="1:21" ht="13.5">
      <c r="A44" s="25" t="s">
        <v>54</v>
      </c>
      <c r="B44" s="25" t="s">
        <v>126</v>
      </c>
      <c r="C44" s="26" t="s">
        <v>127</v>
      </c>
      <c r="D44" s="12">
        <f t="shared" si="0"/>
        <v>3774</v>
      </c>
      <c r="E44" s="12">
        <f t="shared" si="1"/>
        <v>2087</v>
      </c>
      <c r="F44" s="13">
        <f t="shared" si="2"/>
        <v>55.29941706412295</v>
      </c>
      <c r="G44" s="14">
        <v>2087</v>
      </c>
      <c r="H44" s="14">
        <v>0</v>
      </c>
      <c r="I44" s="12">
        <f t="shared" si="3"/>
        <v>1687</v>
      </c>
      <c r="J44" s="13">
        <f t="shared" si="4"/>
        <v>44.70058293587705</v>
      </c>
      <c r="K44" s="14">
        <v>0</v>
      </c>
      <c r="L44" s="13">
        <f t="shared" si="5"/>
        <v>0</v>
      </c>
      <c r="M44" s="14">
        <v>0</v>
      </c>
      <c r="N44" s="13">
        <f t="shared" si="6"/>
        <v>0</v>
      </c>
      <c r="O44" s="14">
        <v>1687</v>
      </c>
      <c r="P44" s="14">
        <v>1462</v>
      </c>
      <c r="Q44" s="13">
        <f t="shared" si="7"/>
        <v>44.70058293587705</v>
      </c>
      <c r="R44" s="15" t="s">
        <v>48</v>
      </c>
      <c r="S44" s="15" t="s">
        <v>49</v>
      </c>
      <c r="T44" s="15" t="s">
        <v>49</v>
      </c>
      <c r="U44" s="15" t="s">
        <v>49</v>
      </c>
    </row>
    <row r="45" spans="1:21" ht="13.5">
      <c r="A45" s="25" t="s">
        <v>54</v>
      </c>
      <c r="B45" s="25" t="s">
        <v>128</v>
      </c>
      <c r="C45" s="26" t="s">
        <v>129</v>
      </c>
      <c r="D45" s="12">
        <f t="shared" si="0"/>
        <v>3660</v>
      </c>
      <c r="E45" s="12">
        <f t="shared" si="1"/>
        <v>1697</v>
      </c>
      <c r="F45" s="13">
        <f t="shared" si="2"/>
        <v>46.36612021857924</v>
      </c>
      <c r="G45" s="14">
        <v>1697</v>
      </c>
      <c r="H45" s="14">
        <v>0</v>
      </c>
      <c r="I45" s="12">
        <f t="shared" si="3"/>
        <v>1963</v>
      </c>
      <c r="J45" s="13">
        <f t="shared" si="4"/>
        <v>53.63387978142077</v>
      </c>
      <c r="K45" s="14">
        <v>1359</v>
      </c>
      <c r="L45" s="13">
        <f t="shared" si="5"/>
        <v>37.131147540983605</v>
      </c>
      <c r="M45" s="14">
        <v>0</v>
      </c>
      <c r="N45" s="13">
        <f t="shared" si="6"/>
        <v>0</v>
      </c>
      <c r="O45" s="14">
        <v>604</v>
      </c>
      <c r="P45" s="14">
        <v>504</v>
      </c>
      <c r="Q45" s="13">
        <f t="shared" si="7"/>
        <v>16.502732240437158</v>
      </c>
      <c r="R45" s="15" t="s">
        <v>49</v>
      </c>
      <c r="S45" s="15" t="s">
        <v>48</v>
      </c>
      <c r="T45" s="15" t="s">
        <v>49</v>
      </c>
      <c r="U45" s="15" t="s">
        <v>49</v>
      </c>
    </row>
    <row r="46" spans="1:21" ht="13.5">
      <c r="A46" s="25" t="s">
        <v>54</v>
      </c>
      <c r="B46" s="25" t="s">
        <v>130</v>
      </c>
      <c r="C46" s="26" t="s">
        <v>131</v>
      </c>
      <c r="D46" s="12">
        <f t="shared" si="0"/>
        <v>10783</v>
      </c>
      <c r="E46" s="12">
        <f t="shared" si="1"/>
        <v>4744</v>
      </c>
      <c r="F46" s="13">
        <f t="shared" si="2"/>
        <v>43.99517759436149</v>
      </c>
      <c r="G46" s="14">
        <v>4744</v>
      </c>
      <c r="H46" s="14">
        <v>0</v>
      </c>
      <c r="I46" s="12">
        <f t="shared" si="3"/>
        <v>6039</v>
      </c>
      <c r="J46" s="13">
        <f t="shared" si="4"/>
        <v>56.00482240563851</v>
      </c>
      <c r="K46" s="14">
        <v>0</v>
      </c>
      <c r="L46" s="13">
        <f t="shared" si="5"/>
        <v>0</v>
      </c>
      <c r="M46" s="14">
        <v>0</v>
      </c>
      <c r="N46" s="13">
        <f t="shared" si="6"/>
        <v>0</v>
      </c>
      <c r="O46" s="14">
        <v>6039</v>
      </c>
      <c r="P46" s="14">
        <v>1519</v>
      </c>
      <c r="Q46" s="13">
        <f t="shared" si="7"/>
        <v>56.00482240563851</v>
      </c>
      <c r="R46" s="15" t="s">
        <v>48</v>
      </c>
      <c r="S46" s="15" t="s">
        <v>49</v>
      </c>
      <c r="T46" s="15" t="s">
        <v>49</v>
      </c>
      <c r="U46" s="15" t="s">
        <v>49</v>
      </c>
    </row>
    <row r="47" spans="1:21" ht="13.5">
      <c r="A47" s="25" t="s">
        <v>54</v>
      </c>
      <c r="B47" s="25" t="s">
        <v>132</v>
      </c>
      <c r="C47" s="26" t="s">
        <v>133</v>
      </c>
      <c r="D47" s="12">
        <f t="shared" si="0"/>
        <v>4541</v>
      </c>
      <c r="E47" s="12">
        <f t="shared" si="1"/>
        <v>4119</v>
      </c>
      <c r="F47" s="13">
        <f t="shared" si="2"/>
        <v>90.7068927548998</v>
      </c>
      <c r="G47" s="14">
        <v>4109</v>
      </c>
      <c r="H47" s="14">
        <v>10</v>
      </c>
      <c r="I47" s="12">
        <f t="shared" si="3"/>
        <v>422</v>
      </c>
      <c r="J47" s="13">
        <f t="shared" si="4"/>
        <v>9.293107245100197</v>
      </c>
      <c r="K47" s="14">
        <v>0</v>
      </c>
      <c r="L47" s="13">
        <f t="shared" si="5"/>
        <v>0</v>
      </c>
      <c r="M47" s="14">
        <v>0</v>
      </c>
      <c r="N47" s="13">
        <f t="shared" si="6"/>
        <v>0</v>
      </c>
      <c r="O47" s="14">
        <v>422</v>
      </c>
      <c r="P47" s="14">
        <v>304</v>
      </c>
      <c r="Q47" s="13">
        <f t="shared" si="7"/>
        <v>9.293107245100197</v>
      </c>
      <c r="R47" s="15" t="s">
        <v>48</v>
      </c>
      <c r="S47" s="15" t="s">
        <v>49</v>
      </c>
      <c r="T47" s="15" t="s">
        <v>49</v>
      </c>
      <c r="U47" s="15" t="s">
        <v>49</v>
      </c>
    </row>
    <row r="48" spans="1:21" ht="13.5">
      <c r="A48" s="25" t="s">
        <v>54</v>
      </c>
      <c r="B48" s="25" t="s">
        <v>134</v>
      </c>
      <c r="C48" s="26" t="s">
        <v>135</v>
      </c>
      <c r="D48" s="12">
        <f t="shared" si="0"/>
        <v>9486</v>
      </c>
      <c r="E48" s="12">
        <f t="shared" si="1"/>
        <v>4389</v>
      </c>
      <c r="F48" s="13">
        <f t="shared" si="2"/>
        <v>46.268184693232136</v>
      </c>
      <c r="G48" s="14">
        <v>4292</v>
      </c>
      <c r="H48" s="14">
        <v>97</v>
      </c>
      <c r="I48" s="12">
        <f t="shared" si="3"/>
        <v>5097</v>
      </c>
      <c r="J48" s="13">
        <f t="shared" si="4"/>
        <v>53.73181530676787</v>
      </c>
      <c r="K48" s="14">
        <v>97</v>
      </c>
      <c r="L48" s="13">
        <f t="shared" si="5"/>
        <v>1.0225595614589922</v>
      </c>
      <c r="M48" s="14">
        <v>0</v>
      </c>
      <c r="N48" s="13">
        <f t="shared" si="6"/>
        <v>0</v>
      </c>
      <c r="O48" s="14">
        <v>5000</v>
      </c>
      <c r="P48" s="14">
        <v>1364</v>
      </c>
      <c r="Q48" s="13">
        <f t="shared" si="7"/>
        <v>52.70925574530888</v>
      </c>
      <c r="R48" s="15" t="s">
        <v>48</v>
      </c>
      <c r="S48" s="15" t="s">
        <v>49</v>
      </c>
      <c r="T48" s="15" t="s">
        <v>49</v>
      </c>
      <c r="U48" s="15" t="s">
        <v>49</v>
      </c>
    </row>
    <row r="49" spans="1:21" ht="13.5">
      <c r="A49" s="25" t="s">
        <v>54</v>
      </c>
      <c r="B49" s="25" t="s">
        <v>136</v>
      </c>
      <c r="C49" s="26" t="s">
        <v>137</v>
      </c>
      <c r="D49" s="12">
        <f t="shared" si="0"/>
        <v>2637</v>
      </c>
      <c r="E49" s="12">
        <f t="shared" si="1"/>
        <v>662</v>
      </c>
      <c r="F49" s="13">
        <f t="shared" si="2"/>
        <v>25.10428517254456</v>
      </c>
      <c r="G49" s="14">
        <v>662</v>
      </c>
      <c r="H49" s="14">
        <v>0</v>
      </c>
      <c r="I49" s="12">
        <f t="shared" si="3"/>
        <v>1975</v>
      </c>
      <c r="J49" s="13">
        <f t="shared" si="4"/>
        <v>74.89571482745544</v>
      </c>
      <c r="K49" s="14">
        <v>0</v>
      </c>
      <c r="L49" s="13">
        <f t="shared" si="5"/>
        <v>0</v>
      </c>
      <c r="M49" s="14">
        <v>0</v>
      </c>
      <c r="N49" s="13">
        <f t="shared" si="6"/>
        <v>0</v>
      </c>
      <c r="O49" s="14">
        <v>1975</v>
      </c>
      <c r="P49" s="14">
        <v>754</v>
      </c>
      <c r="Q49" s="13">
        <f t="shared" si="7"/>
        <v>74.89571482745544</v>
      </c>
      <c r="R49" s="15" t="s">
        <v>48</v>
      </c>
      <c r="S49" s="15" t="s">
        <v>49</v>
      </c>
      <c r="T49" s="15" t="s">
        <v>49</v>
      </c>
      <c r="U49" s="15" t="s">
        <v>49</v>
      </c>
    </row>
    <row r="50" spans="1:21" ht="13.5">
      <c r="A50" s="25" t="s">
        <v>54</v>
      </c>
      <c r="B50" s="25" t="s">
        <v>138</v>
      </c>
      <c r="C50" s="26" t="s">
        <v>139</v>
      </c>
      <c r="D50" s="12">
        <f t="shared" si="0"/>
        <v>4233</v>
      </c>
      <c r="E50" s="12">
        <f t="shared" si="1"/>
        <v>1992</v>
      </c>
      <c r="F50" s="13">
        <f t="shared" si="2"/>
        <v>47.05882352941176</v>
      </c>
      <c r="G50" s="14">
        <v>1992</v>
      </c>
      <c r="H50" s="14">
        <v>0</v>
      </c>
      <c r="I50" s="12">
        <f t="shared" si="3"/>
        <v>2241</v>
      </c>
      <c r="J50" s="13">
        <f t="shared" si="4"/>
        <v>52.94117647058824</v>
      </c>
      <c r="K50" s="14">
        <v>689</v>
      </c>
      <c r="L50" s="13">
        <f t="shared" si="5"/>
        <v>16.276872194660996</v>
      </c>
      <c r="M50" s="14">
        <v>0</v>
      </c>
      <c r="N50" s="13">
        <f t="shared" si="6"/>
        <v>0</v>
      </c>
      <c r="O50" s="14">
        <v>1552</v>
      </c>
      <c r="P50" s="14">
        <v>300</v>
      </c>
      <c r="Q50" s="13">
        <f t="shared" si="7"/>
        <v>36.664304275927236</v>
      </c>
      <c r="R50" s="15" t="s">
        <v>48</v>
      </c>
      <c r="S50" s="15" t="s">
        <v>49</v>
      </c>
      <c r="T50" s="15" t="s">
        <v>49</v>
      </c>
      <c r="U50" s="15" t="s">
        <v>49</v>
      </c>
    </row>
    <row r="51" spans="1:21" ht="13.5">
      <c r="A51" s="25" t="s">
        <v>54</v>
      </c>
      <c r="B51" s="25" t="s">
        <v>140</v>
      </c>
      <c r="C51" s="26" t="s">
        <v>141</v>
      </c>
      <c r="D51" s="12">
        <f t="shared" si="0"/>
        <v>18579</v>
      </c>
      <c r="E51" s="12">
        <f t="shared" si="1"/>
        <v>9319</v>
      </c>
      <c r="F51" s="13">
        <f t="shared" si="2"/>
        <v>50.15878141988266</v>
      </c>
      <c r="G51" s="14">
        <v>9319</v>
      </c>
      <c r="H51" s="14">
        <v>0</v>
      </c>
      <c r="I51" s="12">
        <f t="shared" si="3"/>
        <v>9260</v>
      </c>
      <c r="J51" s="13">
        <f t="shared" si="4"/>
        <v>49.841218580117335</v>
      </c>
      <c r="K51" s="14">
        <v>3804</v>
      </c>
      <c r="L51" s="13">
        <f t="shared" si="5"/>
        <v>20.4747295333441</v>
      </c>
      <c r="M51" s="14">
        <v>0</v>
      </c>
      <c r="N51" s="13">
        <f t="shared" si="6"/>
        <v>0</v>
      </c>
      <c r="O51" s="14">
        <v>5456</v>
      </c>
      <c r="P51" s="14">
        <v>1845</v>
      </c>
      <c r="Q51" s="13">
        <f t="shared" si="7"/>
        <v>29.366489046773236</v>
      </c>
      <c r="R51" s="15" t="s">
        <v>48</v>
      </c>
      <c r="S51" s="15" t="s">
        <v>49</v>
      </c>
      <c r="T51" s="15" t="s">
        <v>49</v>
      </c>
      <c r="U51" s="15" t="s">
        <v>49</v>
      </c>
    </row>
    <row r="52" spans="1:21" ht="13.5">
      <c r="A52" s="25" t="s">
        <v>54</v>
      </c>
      <c r="B52" s="25" t="s">
        <v>142</v>
      </c>
      <c r="C52" s="26" t="s">
        <v>143</v>
      </c>
      <c r="D52" s="12">
        <f t="shared" si="0"/>
        <v>19818</v>
      </c>
      <c r="E52" s="12">
        <f t="shared" si="1"/>
        <v>11462</v>
      </c>
      <c r="F52" s="13">
        <f t="shared" si="2"/>
        <v>57.83631042486629</v>
      </c>
      <c r="G52" s="14">
        <v>11462</v>
      </c>
      <c r="H52" s="14">
        <v>0</v>
      </c>
      <c r="I52" s="12">
        <f t="shared" si="3"/>
        <v>8356</v>
      </c>
      <c r="J52" s="13">
        <f t="shared" si="4"/>
        <v>42.163689575133716</v>
      </c>
      <c r="K52" s="14">
        <v>1081</v>
      </c>
      <c r="L52" s="13">
        <f t="shared" si="5"/>
        <v>5.454637198506409</v>
      </c>
      <c r="M52" s="14">
        <v>0</v>
      </c>
      <c r="N52" s="13">
        <f t="shared" si="6"/>
        <v>0</v>
      </c>
      <c r="O52" s="14">
        <v>7275</v>
      </c>
      <c r="P52" s="14">
        <v>2681</v>
      </c>
      <c r="Q52" s="13">
        <f t="shared" si="7"/>
        <v>36.70905237662731</v>
      </c>
      <c r="R52" s="15" t="s">
        <v>48</v>
      </c>
      <c r="S52" s="15" t="s">
        <v>49</v>
      </c>
      <c r="T52" s="15" t="s">
        <v>49</v>
      </c>
      <c r="U52" s="15" t="s">
        <v>49</v>
      </c>
    </row>
    <row r="53" spans="1:21" ht="13.5">
      <c r="A53" s="25" t="s">
        <v>54</v>
      </c>
      <c r="B53" s="25" t="s">
        <v>144</v>
      </c>
      <c r="C53" s="26" t="s">
        <v>145</v>
      </c>
      <c r="D53" s="12">
        <f t="shared" si="0"/>
        <v>3721</v>
      </c>
      <c r="E53" s="12">
        <f t="shared" si="1"/>
        <v>2191</v>
      </c>
      <c r="F53" s="13">
        <f t="shared" si="2"/>
        <v>58.882020962106964</v>
      </c>
      <c r="G53" s="14">
        <v>2107</v>
      </c>
      <c r="H53" s="14">
        <v>84</v>
      </c>
      <c r="I53" s="12">
        <f t="shared" si="3"/>
        <v>1530</v>
      </c>
      <c r="J53" s="13">
        <f t="shared" si="4"/>
        <v>41.117979037893036</v>
      </c>
      <c r="K53" s="14">
        <v>0</v>
      </c>
      <c r="L53" s="13">
        <f t="shared" si="5"/>
        <v>0</v>
      </c>
      <c r="M53" s="14">
        <v>0</v>
      </c>
      <c r="N53" s="13">
        <f t="shared" si="6"/>
        <v>0</v>
      </c>
      <c r="O53" s="14">
        <v>1530</v>
      </c>
      <c r="P53" s="14">
        <v>128</v>
      </c>
      <c r="Q53" s="13">
        <f t="shared" si="7"/>
        <v>41.117979037893036</v>
      </c>
      <c r="R53" s="15" t="s">
        <v>48</v>
      </c>
      <c r="S53" s="15" t="s">
        <v>49</v>
      </c>
      <c r="T53" s="15" t="s">
        <v>49</v>
      </c>
      <c r="U53" s="15" t="s">
        <v>49</v>
      </c>
    </row>
    <row r="54" spans="1:21" ht="13.5">
      <c r="A54" s="25" t="s">
        <v>54</v>
      </c>
      <c r="B54" s="25" t="s">
        <v>146</v>
      </c>
      <c r="C54" s="26" t="s">
        <v>147</v>
      </c>
      <c r="D54" s="12">
        <f t="shared" si="0"/>
        <v>4874</v>
      </c>
      <c r="E54" s="12">
        <f t="shared" si="1"/>
        <v>3534</v>
      </c>
      <c r="F54" s="13">
        <f t="shared" si="2"/>
        <v>72.50718096019696</v>
      </c>
      <c r="G54" s="14">
        <v>3534</v>
      </c>
      <c r="H54" s="14">
        <v>0</v>
      </c>
      <c r="I54" s="12">
        <f t="shared" si="3"/>
        <v>1340</v>
      </c>
      <c r="J54" s="13">
        <f t="shared" si="4"/>
        <v>27.492819039803035</v>
      </c>
      <c r="K54" s="14">
        <v>0</v>
      </c>
      <c r="L54" s="13">
        <f t="shared" si="5"/>
        <v>0</v>
      </c>
      <c r="M54" s="14">
        <v>0</v>
      </c>
      <c r="N54" s="13">
        <f t="shared" si="6"/>
        <v>0</v>
      </c>
      <c r="O54" s="14">
        <v>1340</v>
      </c>
      <c r="P54" s="14">
        <v>522</v>
      </c>
      <c r="Q54" s="13">
        <f t="shared" si="7"/>
        <v>27.492819039803035</v>
      </c>
      <c r="R54" s="15" t="s">
        <v>48</v>
      </c>
      <c r="S54" s="15" t="s">
        <v>49</v>
      </c>
      <c r="T54" s="15" t="s">
        <v>49</v>
      </c>
      <c r="U54" s="15" t="s">
        <v>49</v>
      </c>
    </row>
    <row r="55" spans="1:21" ht="13.5">
      <c r="A55" s="25" t="s">
        <v>54</v>
      </c>
      <c r="B55" s="25" t="s">
        <v>148</v>
      </c>
      <c r="C55" s="26" t="s">
        <v>149</v>
      </c>
      <c r="D55" s="12">
        <f t="shared" si="0"/>
        <v>9913</v>
      </c>
      <c r="E55" s="12">
        <f t="shared" si="1"/>
        <v>6170</v>
      </c>
      <c r="F55" s="13">
        <f t="shared" si="2"/>
        <v>62.241501059215175</v>
      </c>
      <c r="G55" s="14">
        <v>6170</v>
      </c>
      <c r="H55" s="14">
        <v>0</v>
      </c>
      <c r="I55" s="12">
        <f t="shared" si="3"/>
        <v>3743</v>
      </c>
      <c r="J55" s="13">
        <f t="shared" si="4"/>
        <v>37.75849894078483</v>
      </c>
      <c r="K55" s="14">
        <v>0</v>
      </c>
      <c r="L55" s="13">
        <f t="shared" si="5"/>
        <v>0</v>
      </c>
      <c r="M55" s="14">
        <v>0</v>
      </c>
      <c r="N55" s="13">
        <f t="shared" si="6"/>
        <v>0</v>
      </c>
      <c r="O55" s="14">
        <v>3743</v>
      </c>
      <c r="P55" s="14">
        <v>1207</v>
      </c>
      <c r="Q55" s="13">
        <f t="shared" si="7"/>
        <v>37.75849894078483</v>
      </c>
      <c r="R55" s="15" t="s">
        <v>48</v>
      </c>
      <c r="S55" s="15" t="s">
        <v>49</v>
      </c>
      <c r="T55" s="15" t="s">
        <v>49</v>
      </c>
      <c r="U55" s="15" t="s">
        <v>49</v>
      </c>
    </row>
    <row r="56" spans="1:21" ht="13.5">
      <c r="A56" s="25" t="s">
        <v>54</v>
      </c>
      <c r="B56" s="25" t="s">
        <v>150</v>
      </c>
      <c r="C56" s="26" t="s">
        <v>151</v>
      </c>
      <c r="D56" s="12">
        <f t="shared" si="0"/>
        <v>15795</v>
      </c>
      <c r="E56" s="12">
        <f t="shared" si="1"/>
        <v>9712</v>
      </c>
      <c r="F56" s="13">
        <f t="shared" si="2"/>
        <v>61.48781259892371</v>
      </c>
      <c r="G56" s="14">
        <v>9712</v>
      </c>
      <c r="H56" s="14">
        <v>0</v>
      </c>
      <c r="I56" s="12">
        <f t="shared" si="3"/>
        <v>6083</v>
      </c>
      <c r="J56" s="13">
        <f t="shared" si="4"/>
        <v>38.51218740107629</v>
      </c>
      <c r="K56" s="14">
        <v>0</v>
      </c>
      <c r="L56" s="13">
        <f t="shared" si="5"/>
        <v>0</v>
      </c>
      <c r="M56" s="14">
        <v>0</v>
      </c>
      <c r="N56" s="13">
        <f t="shared" si="6"/>
        <v>0</v>
      </c>
      <c r="O56" s="14">
        <v>6083</v>
      </c>
      <c r="P56" s="14">
        <v>874</v>
      </c>
      <c r="Q56" s="13">
        <f t="shared" si="7"/>
        <v>38.51218740107629</v>
      </c>
      <c r="R56" s="15" t="s">
        <v>48</v>
      </c>
      <c r="S56" s="15" t="s">
        <v>49</v>
      </c>
      <c r="T56" s="15" t="s">
        <v>49</v>
      </c>
      <c r="U56" s="15" t="s">
        <v>49</v>
      </c>
    </row>
    <row r="57" spans="1:21" ht="13.5">
      <c r="A57" s="25" t="s">
        <v>54</v>
      </c>
      <c r="B57" s="25" t="s">
        <v>152</v>
      </c>
      <c r="C57" s="26" t="s">
        <v>153</v>
      </c>
      <c r="D57" s="12">
        <f t="shared" si="0"/>
        <v>6711</v>
      </c>
      <c r="E57" s="12">
        <f t="shared" si="1"/>
        <v>2735</v>
      </c>
      <c r="F57" s="13">
        <f t="shared" si="2"/>
        <v>40.753985993145584</v>
      </c>
      <c r="G57" s="14">
        <v>2735</v>
      </c>
      <c r="H57" s="14">
        <v>0</v>
      </c>
      <c r="I57" s="12">
        <f t="shared" si="3"/>
        <v>3976</v>
      </c>
      <c r="J57" s="13">
        <f t="shared" si="4"/>
        <v>59.246014006854416</v>
      </c>
      <c r="K57" s="14">
        <v>0</v>
      </c>
      <c r="L57" s="13">
        <f t="shared" si="5"/>
        <v>0</v>
      </c>
      <c r="M57" s="14">
        <v>0</v>
      </c>
      <c r="N57" s="13">
        <f t="shared" si="6"/>
        <v>0</v>
      </c>
      <c r="O57" s="14">
        <v>3976</v>
      </c>
      <c r="P57" s="14">
        <v>239</v>
      </c>
      <c r="Q57" s="13">
        <f t="shared" si="7"/>
        <v>59.246014006854416</v>
      </c>
      <c r="R57" s="15" t="s">
        <v>48</v>
      </c>
      <c r="S57" s="15" t="s">
        <v>49</v>
      </c>
      <c r="T57" s="15" t="s">
        <v>49</v>
      </c>
      <c r="U57" s="15" t="s">
        <v>49</v>
      </c>
    </row>
    <row r="58" spans="1:21" ht="13.5">
      <c r="A58" s="25" t="s">
        <v>54</v>
      </c>
      <c r="B58" s="25" t="s">
        <v>154</v>
      </c>
      <c r="C58" s="26" t="s">
        <v>155</v>
      </c>
      <c r="D58" s="12">
        <f t="shared" si="0"/>
        <v>4215</v>
      </c>
      <c r="E58" s="12">
        <f t="shared" si="1"/>
        <v>3178</v>
      </c>
      <c r="F58" s="13">
        <f t="shared" si="2"/>
        <v>75.39739027283511</v>
      </c>
      <c r="G58" s="14">
        <v>3178</v>
      </c>
      <c r="H58" s="14">
        <v>0</v>
      </c>
      <c r="I58" s="12">
        <f t="shared" si="3"/>
        <v>1037</v>
      </c>
      <c r="J58" s="13">
        <f t="shared" si="4"/>
        <v>24.602609727164886</v>
      </c>
      <c r="K58" s="14">
        <v>0</v>
      </c>
      <c r="L58" s="13">
        <f t="shared" si="5"/>
        <v>0</v>
      </c>
      <c r="M58" s="14">
        <v>0</v>
      </c>
      <c r="N58" s="13">
        <f t="shared" si="6"/>
        <v>0</v>
      </c>
      <c r="O58" s="14">
        <v>1037</v>
      </c>
      <c r="P58" s="14">
        <v>202</v>
      </c>
      <c r="Q58" s="13">
        <f t="shared" si="7"/>
        <v>24.602609727164886</v>
      </c>
      <c r="R58" s="15" t="s">
        <v>48</v>
      </c>
      <c r="S58" s="15" t="s">
        <v>49</v>
      </c>
      <c r="T58" s="15" t="s">
        <v>49</v>
      </c>
      <c r="U58" s="15" t="s">
        <v>49</v>
      </c>
    </row>
    <row r="59" spans="1:21" ht="13.5">
      <c r="A59" s="25" t="s">
        <v>54</v>
      </c>
      <c r="B59" s="25" t="s">
        <v>156</v>
      </c>
      <c r="C59" s="26" t="s">
        <v>157</v>
      </c>
      <c r="D59" s="12">
        <f t="shared" si="0"/>
        <v>2567</v>
      </c>
      <c r="E59" s="12">
        <f t="shared" si="1"/>
        <v>2013</v>
      </c>
      <c r="F59" s="13">
        <f t="shared" si="2"/>
        <v>78.41838722243864</v>
      </c>
      <c r="G59" s="14">
        <v>2013</v>
      </c>
      <c r="H59" s="14">
        <v>0</v>
      </c>
      <c r="I59" s="12">
        <f t="shared" si="3"/>
        <v>554</v>
      </c>
      <c r="J59" s="13">
        <f t="shared" si="4"/>
        <v>21.581612777561357</v>
      </c>
      <c r="K59" s="14">
        <v>0</v>
      </c>
      <c r="L59" s="13">
        <f t="shared" si="5"/>
        <v>0</v>
      </c>
      <c r="M59" s="14">
        <v>0</v>
      </c>
      <c r="N59" s="13">
        <f t="shared" si="6"/>
        <v>0</v>
      </c>
      <c r="O59" s="14">
        <v>554</v>
      </c>
      <c r="P59" s="14">
        <v>124</v>
      </c>
      <c r="Q59" s="13">
        <f t="shared" si="7"/>
        <v>21.581612777561357</v>
      </c>
      <c r="R59" s="15" t="s">
        <v>48</v>
      </c>
      <c r="S59" s="15" t="s">
        <v>49</v>
      </c>
      <c r="T59" s="15" t="s">
        <v>49</v>
      </c>
      <c r="U59" s="15" t="s">
        <v>49</v>
      </c>
    </row>
    <row r="60" spans="1:21" ht="13.5">
      <c r="A60" s="25" t="s">
        <v>54</v>
      </c>
      <c r="B60" s="25" t="s">
        <v>158</v>
      </c>
      <c r="C60" s="26" t="s">
        <v>53</v>
      </c>
      <c r="D60" s="12">
        <f t="shared" si="0"/>
        <v>3320</v>
      </c>
      <c r="E60" s="12">
        <f t="shared" si="1"/>
        <v>2648</v>
      </c>
      <c r="F60" s="13">
        <f t="shared" si="2"/>
        <v>79.75903614457832</v>
      </c>
      <c r="G60" s="14">
        <v>2648</v>
      </c>
      <c r="H60" s="14">
        <v>0</v>
      </c>
      <c r="I60" s="12">
        <f t="shared" si="3"/>
        <v>672</v>
      </c>
      <c r="J60" s="13">
        <f t="shared" si="4"/>
        <v>20.240963855421686</v>
      </c>
      <c r="K60" s="14">
        <v>0</v>
      </c>
      <c r="L60" s="13">
        <f t="shared" si="5"/>
        <v>0</v>
      </c>
      <c r="M60" s="14">
        <v>0</v>
      </c>
      <c r="N60" s="13">
        <f t="shared" si="6"/>
        <v>0</v>
      </c>
      <c r="O60" s="14">
        <v>672</v>
      </c>
      <c r="P60" s="14">
        <v>134</v>
      </c>
      <c r="Q60" s="13">
        <f t="shared" si="7"/>
        <v>20.240963855421686</v>
      </c>
      <c r="R60" s="15" t="s">
        <v>48</v>
      </c>
      <c r="S60" s="15" t="s">
        <v>49</v>
      </c>
      <c r="T60" s="15" t="s">
        <v>49</v>
      </c>
      <c r="U60" s="15" t="s">
        <v>49</v>
      </c>
    </row>
    <row r="61" spans="1:21" ht="13.5">
      <c r="A61" s="25" t="s">
        <v>54</v>
      </c>
      <c r="B61" s="25" t="s">
        <v>159</v>
      </c>
      <c r="C61" s="26" t="s">
        <v>160</v>
      </c>
      <c r="D61" s="12">
        <f t="shared" si="0"/>
        <v>2019</v>
      </c>
      <c r="E61" s="12">
        <f t="shared" si="1"/>
        <v>1671</v>
      </c>
      <c r="F61" s="13">
        <f t="shared" si="2"/>
        <v>82.76374442793461</v>
      </c>
      <c r="G61" s="14">
        <v>1671</v>
      </c>
      <c r="H61" s="14">
        <v>0</v>
      </c>
      <c r="I61" s="12">
        <f t="shared" si="3"/>
        <v>348</v>
      </c>
      <c r="J61" s="13">
        <f t="shared" si="4"/>
        <v>17.236255572065378</v>
      </c>
      <c r="K61" s="14">
        <v>0</v>
      </c>
      <c r="L61" s="13">
        <f t="shared" si="5"/>
        <v>0</v>
      </c>
      <c r="M61" s="14">
        <v>0</v>
      </c>
      <c r="N61" s="13">
        <f t="shared" si="6"/>
        <v>0</v>
      </c>
      <c r="O61" s="14">
        <v>348</v>
      </c>
      <c r="P61" s="14">
        <v>76</v>
      </c>
      <c r="Q61" s="13">
        <f t="shared" si="7"/>
        <v>17.236255572065378</v>
      </c>
      <c r="R61" s="15" t="s">
        <v>48</v>
      </c>
      <c r="S61" s="15" t="s">
        <v>49</v>
      </c>
      <c r="T61" s="15" t="s">
        <v>49</v>
      </c>
      <c r="U61" s="15" t="s">
        <v>49</v>
      </c>
    </row>
    <row r="62" spans="1:21" ht="13.5">
      <c r="A62" s="25" t="s">
        <v>54</v>
      </c>
      <c r="B62" s="25" t="s">
        <v>161</v>
      </c>
      <c r="C62" s="26" t="s">
        <v>162</v>
      </c>
      <c r="D62" s="12">
        <f aca="true" t="shared" si="8" ref="D62:D96">E62+I62</f>
        <v>18695</v>
      </c>
      <c r="E62" s="12">
        <f aca="true" t="shared" si="9" ref="E62:E96">G62+H62</f>
        <v>3403</v>
      </c>
      <c r="F62" s="13">
        <f aca="true" t="shared" si="10" ref="F62:F96">E62/D62*100</f>
        <v>18.202728002139608</v>
      </c>
      <c r="G62" s="14">
        <v>3403</v>
      </c>
      <c r="H62" s="14">
        <v>0</v>
      </c>
      <c r="I62" s="12">
        <f aca="true" t="shared" si="11" ref="I62:I96">K62+M62+O62</f>
        <v>15292</v>
      </c>
      <c r="J62" s="13">
        <f aca="true" t="shared" si="12" ref="J62:J96">I62/D62*100</f>
        <v>81.79727199786039</v>
      </c>
      <c r="K62" s="14">
        <v>3775</v>
      </c>
      <c r="L62" s="13">
        <f aca="true" t="shared" si="13" ref="L62:L96">K62/D62*100</f>
        <v>20.192564856913613</v>
      </c>
      <c r="M62" s="14">
        <v>0</v>
      </c>
      <c r="N62" s="13">
        <f aca="true" t="shared" si="14" ref="N62:N96">M62/D62*100</f>
        <v>0</v>
      </c>
      <c r="O62" s="14">
        <v>11517</v>
      </c>
      <c r="P62" s="14">
        <v>5842</v>
      </c>
      <c r="Q62" s="13">
        <f aca="true" t="shared" si="15" ref="Q62:Q96">O62/D62*100</f>
        <v>61.60470714094678</v>
      </c>
      <c r="R62" s="15" t="s">
        <v>48</v>
      </c>
      <c r="S62" s="15" t="s">
        <v>49</v>
      </c>
      <c r="T62" s="15" t="s">
        <v>49</v>
      </c>
      <c r="U62" s="15" t="s">
        <v>49</v>
      </c>
    </row>
    <row r="63" spans="1:21" ht="13.5">
      <c r="A63" s="25" t="s">
        <v>54</v>
      </c>
      <c r="B63" s="25" t="s">
        <v>163</v>
      </c>
      <c r="C63" s="26" t="s">
        <v>164</v>
      </c>
      <c r="D63" s="12">
        <f t="shared" si="8"/>
        <v>7567</v>
      </c>
      <c r="E63" s="12">
        <f t="shared" si="9"/>
        <v>2834</v>
      </c>
      <c r="F63" s="13">
        <f t="shared" si="10"/>
        <v>37.45209462138232</v>
      </c>
      <c r="G63" s="14">
        <v>2834</v>
      </c>
      <c r="H63" s="14">
        <v>0</v>
      </c>
      <c r="I63" s="12">
        <f t="shared" si="11"/>
        <v>4733</v>
      </c>
      <c r="J63" s="13">
        <f t="shared" si="12"/>
        <v>62.547905378617685</v>
      </c>
      <c r="K63" s="14">
        <v>0</v>
      </c>
      <c r="L63" s="13">
        <f t="shared" si="13"/>
        <v>0</v>
      </c>
      <c r="M63" s="14">
        <v>0</v>
      </c>
      <c r="N63" s="13">
        <f t="shared" si="14"/>
        <v>0</v>
      </c>
      <c r="O63" s="14">
        <v>4733</v>
      </c>
      <c r="P63" s="14">
        <v>3363</v>
      </c>
      <c r="Q63" s="13">
        <f t="shared" si="15"/>
        <v>62.547905378617685</v>
      </c>
      <c r="R63" s="15" t="s">
        <v>48</v>
      </c>
      <c r="S63" s="15" t="s">
        <v>49</v>
      </c>
      <c r="T63" s="15" t="s">
        <v>49</v>
      </c>
      <c r="U63" s="15" t="s">
        <v>49</v>
      </c>
    </row>
    <row r="64" spans="1:21" ht="13.5">
      <c r="A64" s="25" t="s">
        <v>54</v>
      </c>
      <c r="B64" s="25" t="s">
        <v>165</v>
      </c>
      <c r="C64" s="26" t="s">
        <v>166</v>
      </c>
      <c r="D64" s="12">
        <f t="shared" si="8"/>
        <v>6135</v>
      </c>
      <c r="E64" s="12">
        <f t="shared" si="9"/>
        <v>3107</v>
      </c>
      <c r="F64" s="13">
        <f t="shared" si="10"/>
        <v>50.6438467807661</v>
      </c>
      <c r="G64" s="14">
        <v>3107</v>
      </c>
      <c r="H64" s="14">
        <v>0</v>
      </c>
      <c r="I64" s="12">
        <f t="shared" si="11"/>
        <v>3028</v>
      </c>
      <c r="J64" s="13">
        <f t="shared" si="12"/>
        <v>49.3561532192339</v>
      </c>
      <c r="K64" s="14">
        <v>0</v>
      </c>
      <c r="L64" s="13">
        <f t="shared" si="13"/>
        <v>0</v>
      </c>
      <c r="M64" s="14">
        <v>0</v>
      </c>
      <c r="N64" s="13">
        <f t="shared" si="14"/>
        <v>0</v>
      </c>
      <c r="O64" s="14">
        <v>3028</v>
      </c>
      <c r="P64" s="14">
        <v>1695</v>
      </c>
      <c r="Q64" s="13">
        <f t="shared" si="15"/>
        <v>49.3561532192339</v>
      </c>
      <c r="R64" s="15" t="s">
        <v>48</v>
      </c>
      <c r="S64" s="15" t="s">
        <v>49</v>
      </c>
      <c r="T64" s="15" t="s">
        <v>49</v>
      </c>
      <c r="U64" s="15" t="s">
        <v>49</v>
      </c>
    </row>
    <row r="65" spans="1:21" ht="13.5">
      <c r="A65" s="25" t="s">
        <v>54</v>
      </c>
      <c r="B65" s="25" t="s">
        <v>167</v>
      </c>
      <c r="C65" s="26" t="s">
        <v>168</v>
      </c>
      <c r="D65" s="12">
        <f t="shared" si="8"/>
        <v>7090</v>
      </c>
      <c r="E65" s="12">
        <f t="shared" si="9"/>
        <v>2198</v>
      </c>
      <c r="F65" s="13">
        <f t="shared" si="10"/>
        <v>31.001410437235542</v>
      </c>
      <c r="G65" s="14">
        <v>2198</v>
      </c>
      <c r="H65" s="14">
        <v>0</v>
      </c>
      <c r="I65" s="12">
        <f t="shared" si="11"/>
        <v>4892</v>
      </c>
      <c r="J65" s="13">
        <f t="shared" si="12"/>
        <v>68.99858956276445</v>
      </c>
      <c r="K65" s="14">
        <v>0</v>
      </c>
      <c r="L65" s="13">
        <f t="shared" si="13"/>
        <v>0</v>
      </c>
      <c r="M65" s="14">
        <v>0</v>
      </c>
      <c r="N65" s="13">
        <f t="shared" si="14"/>
        <v>0</v>
      </c>
      <c r="O65" s="14">
        <v>4892</v>
      </c>
      <c r="P65" s="14">
        <v>1290</v>
      </c>
      <c r="Q65" s="13">
        <f t="shared" si="15"/>
        <v>68.99858956276445</v>
      </c>
      <c r="R65" s="15" t="s">
        <v>48</v>
      </c>
      <c r="S65" s="15" t="s">
        <v>49</v>
      </c>
      <c r="T65" s="15" t="s">
        <v>49</v>
      </c>
      <c r="U65" s="15" t="s">
        <v>49</v>
      </c>
    </row>
    <row r="66" spans="1:21" ht="13.5">
      <c r="A66" s="25" t="s">
        <v>54</v>
      </c>
      <c r="B66" s="25" t="s">
        <v>169</v>
      </c>
      <c r="C66" s="26" t="s">
        <v>170</v>
      </c>
      <c r="D66" s="12">
        <f t="shared" si="8"/>
        <v>5437</v>
      </c>
      <c r="E66" s="12">
        <f t="shared" si="9"/>
        <v>2802</v>
      </c>
      <c r="F66" s="13">
        <f t="shared" si="10"/>
        <v>51.53577340445098</v>
      </c>
      <c r="G66" s="14">
        <v>2802</v>
      </c>
      <c r="H66" s="14">
        <v>0</v>
      </c>
      <c r="I66" s="12">
        <f t="shared" si="11"/>
        <v>2635</v>
      </c>
      <c r="J66" s="13">
        <f t="shared" si="12"/>
        <v>48.464226595549015</v>
      </c>
      <c r="K66" s="14">
        <v>0</v>
      </c>
      <c r="L66" s="13">
        <f t="shared" si="13"/>
        <v>0</v>
      </c>
      <c r="M66" s="14">
        <v>0</v>
      </c>
      <c r="N66" s="13">
        <f t="shared" si="14"/>
        <v>0</v>
      </c>
      <c r="O66" s="14">
        <v>2635</v>
      </c>
      <c r="P66" s="14">
        <v>2550</v>
      </c>
      <c r="Q66" s="13">
        <f t="shared" si="15"/>
        <v>48.464226595549015</v>
      </c>
      <c r="R66" s="15" t="s">
        <v>48</v>
      </c>
      <c r="S66" s="15" t="s">
        <v>49</v>
      </c>
      <c r="T66" s="15" t="s">
        <v>49</v>
      </c>
      <c r="U66" s="15" t="s">
        <v>49</v>
      </c>
    </row>
    <row r="67" spans="1:21" ht="13.5">
      <c r="A67" s="25" t="s">
        <v>54</v>
      </c>
      <c r="B67" s="25" t="s">
        <v>171</v>
      </c>
      <c r="C67" s="26" t="s">
        <v>172</v>
      </c>
      <c r="D67" s="12">
        <f t="shared" si="8"/>
        <v>18498</v>
      </c>
      <c r="E67" s="12">
        <f t="shared" si="9"/>
        <v>7065</v>
      </c>
      <c r="F67" s="13">
        <f t="shared" si="10"/>
        <v>38.19331819656179</v>
      </c>
      <c r="G67" s="14">
        <v>7065</v>
      </c>
      <c r="H67" s="14">
        <v>0</v>
      </c>
      <c r="I67" s="12">
        <f t="shared" si="11"/>
        <v>11433</v>
      </c>
      <c r="J67" s="13">
        <f t="shared" si="12"/>
        <v>61.80668180343821</v>
      </c>
      <c r="K67" s="14">
        <v>4650</v>
      </c>
      <c r="L67" s="13">
        <f t="shared" si="13"/>
        <v>25.13785274083685</v>
      </c>
      <c r="M67" s="14">
        <v>0</v>
      </c>
      <c r="N67" s="13">
        <f t="shared" si="14"/>
        <v>0</v>
      </c>
      <c r="O67" s="14">
        <v>6783</v>
      </c>
      <c r="P67" s="14">
        <v>1560</v>
      </c>
      <c r="Q67" s="13">
        <f t="shared" si="15"/>
        <v>36.66882906260136</v>
      </c>
      <c r="R67" s="15" t="s">
        <v>48</v>
      </c>
      <c r="S67" s="15" t="s">
        <v>49</v>
      </c>
      <c r="T67" s="15" t="s">
        <v>49</v>
      </c>
      <c r="U67" s="15" t="s">
        <v>49</v>
      </c>
    </row>
    <row r="68" spans="1:21" ht="13.5">
      <c r="A68" s="25" t="s">
        <v>54</v>
      </c>
      <c r="B68" s="25" t="s">
        <v>173</v>
      </c>
      <c r="C68" s="26" t="s">
        <v>174</v>
      </c>
      <c r="D68" s="12">
        <f t="shared" si="8"/>
        <v>5024</v>
      </c>
      <c r="E68" s="12">
        <f t="shared" si="9"/>
        <v>523</v>
      </c>
      <c r="F68" s="13">
        <f t="shared" si="10"/>
        <v>10.410031847133757</v>
      </c>
      <c r="G68" s="14">
        <v>523</v>
      </c>
      <c r="H68" s="14">
        <v>0</v>
      </c>
      <c r="I68" s="12">
        <f t="shared" si="11"/>
        <v>4501</v>
      </c>
      <c r="J68" s="13">
        <f t="shared" si="12"/>
        <v>89.58996815286623</v>
      </c>
      <c r="K68" s="14">
        <v>0</v>
      </c>
      <c r="L68" s="13">
        <f t="shared" si="13"/>
        <v>0</v>
      </c>
      <c r="M68" s="14">
        <v>0</v>
      </c>
      <c r="N68" s="13">
        <f t="shared" si="14"/>
        <v>0</v>
      </c>
      <c r="O68" s="14">
        <v>4501</v>
      </c>
      <c r="P68" s="14">
        <v>3669</v>
      </c>
      <c r="Q68" s="13">
        <f t="shared" si="15"/>
        <v>89.58996815286623</v>
      </c>
      <c r="R68" s="15" t="s">
        <v>48</v>
      </c>
      <c r="S68" s="15" t="s">
        <v>49</v>
      </c>
      <c r="T68" s="15" t="s">
        <v>49</v>
      </c>
      <c r="U68" s="15" t="s">
        <v>49</v>
      </c>
    </row>
    <row r="69" spans="1:21" ht="13.5">
      <c r="A69" s="25" t="s">
        <v>54</v>
      </c>
      <c r="B69" s="25" t="s">
        <v>175</v>
      </c>
      <c r="C69" s="26" t="s">
        <v>176</v>
      </c>
      <c r="D69" s="12">
        <f t="shared" si="8"/>
        <v>16500</v>
      </c>
      <c r="E69" s="12">
        <f t="shared" si="9"/>
        <v>4907</v>
      </c>
      <c r="F69" s="13">
        <f t="shared" si="10"/>
        <v>29.73939393939394</v>
      </c>
      <c r="G69" s="14">
        <v>4858</v>
      </c>
      <c r="H69" s="14">
        <v>49</v>
      </c>
      <c r="I69" s="12">
        <f t="shared" si="11"/>
        <v>11593</v>
      </c>
      <c r="J69" s="13">
        <f t="shared" si="12"/>
        <v>70.26060606060605</v>
      </c>
      <c r="K69" s="14">
        <v>865</v>
      </c>
      <c r="L69" s="13">
        <f t="shared" si="13"/>
        <v>5.242424242424242</v>
      </c>
      <c r="M69" s="14">
        <v>0</v>
      </c>
      <c r="N69" s="13">
        <f t="shared" si="14"/>
        <v>0</v>
      </c>
      <c r="O69" s="14">
        <v>10728</v>
      </c>
      <c r="P69" s="14">
        <v>2118</v>
      </c>
      <c r="Q69" s="13">
        <f t="shared" si="15"/>
        <v>65.01818181818182</v>
      </c>
      <c r="R69" s="15" t="s">
        <v>48</v>
      </c>
      <c r="S69" s="15" t="s">
        <v>49</v>
      </c>
      <c r="T69" s="15" t="s">
        <v>49</v>
      </c>
      <c r="U69" s="15" t="s">
        <v>49</v>
      </c>
    </row>
    <row r="70" spans="1:21" ht="13.5">
      <c r="A70" s="25" t="s">
        <v>54</v>
      </c>
      <c r="B70" s="25" t="s">
        <v>177</v>
      </c>
      <c r="C70" s="26" t="s">
        <v>178</v>
      </c>
      <c r="D70" s="12">
        <f t="shared" si="8"/>
        <v>7301</v>
      </c>
      <c r="E70" s="12">
        <f t="shared" si="9"/>
        <v>3565</v>
      </c>
      <c r="F70" s="13">
        <f t="shared" si="10"/>
        <v>48.82892754417203</v>
      </c>
      <c r="G70" s="14">
        <v>3387</v>
      </c>
      <c r="H70" s="14">
        <v>178</v>
      </c>
      <c r="I70" s="12">
        <f t="shared" si="11"/>
        <v>3736</v>
      </c>
      <c r="J70" s="13">
        <f t="shared" si="12"/>
        <v>51.17107245582797</v>
      </c>
      <c r="K70" s="14">
        <v>0</v>
      </c>
      <c r="L70" s="13">
        <f t="shared" si="13"/>
        <v>0</v>
      </c>
      <c r="M70" s="14">
        <v>0</v>
      </c>
      <c r="N70" s="13">
        <f t="shared" si="14"/>
        <v>0</v>
      </c>
      <c r="O70" s="14">
        <v>3736</v>
      </c>
      <c r="P70" s="14">
        <v>535</v>
      </c>
      <c r="Q70" s="13">
        <f t="shared" si="15"/>
        <v>51.17107245582797</v>
      </c>
      <c r="R70" s="15" t="s">
        <v>48</v>
      </c>
      <c r="S70" s="15" t="s">
        <v>49</v>
      </c>
      <c r="T70" s="15" t="s">
        <v>49</v>
      </c>
      <c r="U70" s="15" t="s">
        <v>49</v>
      </c>
    </row>
    <row r="71" spans="1:21" ht="13.5">
      <c r="A71" s="25" t="s">
        <v>54</v>
      </c>
      <c r="B71" s="25" t="s">
        <v>179</v>
      </c>
      <c r="C71" s="26" t="s">
        <v>180</v>
      </c>
      <c r="D71" s="12">
        <f t="shared" si="8"/>
        <v>11520</v>
      </c>
      <c r="E71" s="12">
        <f t="shared" si="9"/>
        <v>3261</v>
      </c>
      <c r="F71" s="13">
        <f t="shared" si="10"/>
        <v>28.307291666666668</v>
      </c>
      <c r="G71" s="14">
        <v>3196</v>
      </c>
      <c r="H71" s="14">
        <v>65</v>
      </c>
      <c r="I71" s="12">
        <f t="shared" si="11"/>
        <v>8259</v>
      </c>
      <c r="J71" s="13">
        <f t="shared" si="12"/>
        <v>71.69270833333333</v>
      </c>
      <c r="K71" s="14">
        <v>0</v>
      </c>
      <c r="L71" s="13">
        <f t="shared" si="13"/>
        <v>0</v>
      </c>
      <c r="M71" s="14">
        <v>0</v>
      </c>
      <c r="N71" s="13">
        <f t="shared" si="14"/>
        <v>0</v>
      </c>
      <c r="O71" s="14">
        <v>8259</v>
      </c>
      <c r="P71" s="14">
        <v>2475</v>
      </c>
      <c r="Q71" s="13">
        <f t="shared" si="15"/>
        <v>71.69270833333333</v>
      </c>
      <c r="R71" s="15" t="s">
        <v>48</v>
      </c>
      <c r="S71" s="15" t="s">
        <v>49</v>
      </c>
      <c r="T71" s="15" t="s">
        <v>49</v>
      </c>
      <c r="U71" s="15" t="s">
        <v>49</v>
      </c>
    </row>
    <row r="72" spans="1:21" ht="13.5">
      <c r="A72" s="25" t="s">
        <v>54</v>
      </c>
      <c r="B72" s="25" t="s">
        <v>181</v>
      </c>
      <c r="C72" s="26" t="s">
        <v>182</v>
      </c>
      <c r="D72" s="12">
        <f t="shared" si="8"/>
        <v>4797</v>
      </c>
      <c r="E72" s="12">
        <f t="shared" si="9"/>
        <v>2154</v>
      </c>
      <c r="F72" s="13">
        <f t="shared" si="10"/>
        <v>44.903064415259536</v>
      </c>
      <c r="G72" s="14">
        <v>1938</v>
      </c>
      <c r="H72" s="14">
        <v>216</v>
      </c>
      <c r="I72" s="12">
        <f t="shared" si="11"/>
        <v>2643</v>
      </c>
      <c r="J72" s="13">
        <f t="shared" si="12"/>
        <v>55.09693558474046</v>
      </c>
      <c r="K72" s="14">
        <v>0</v>
      </c>
      <c r="L72" s="13">
        <f t="shared" si="13"/>
        <v>0</v>
      </c>
      <c r="M72" s="14">
        <v>0</v>
      </c>
      <c r="N72" s="13">
        <f t="shared" si="14"/>
        <v>0</v>
      </c>
      <c r="O72" s="14">
        <v>2643</v>
      </c>
      <c r="P72" s="14">
        <v>1551</v>
      </c>
      <c r="Q72" s="13">
        <f t="shared" si="15"/>
        <v>55.09693558474046</v>
      </c>
      <c r="R72" s="15" t="s">
        <v>48</v>
      </c>
      <c r="S72" s="15" t="s">
        <v>49</v>
      </c>
      <c r="T72" s="15" t="s">
        <v>49</v>
      </c>
      <c r="U72" s="15" t="s">
        <v>49</v>
      </c>
    </row>
    <row r="73" spans="1:21" ht="13.5">
      <c r="A73" s="25" t="s">
        <v>54</v>
      </c>
      <c r="B73" s="25" t="s">
        <v>183</v>
      </c>
      <c r="C73" s="26" t="s">
        <v>184</v>
      </c>
      <c r="D73" s="12">
        <f t="shared" si="8"/>
        <v>19882</v>
      </c>
      <c r="E73" s="12">
        <f t="shared" si="9"/>
        <v>9167</v>
      </c>
      <c r="F73" s="13">
        <f t="shared" si="10"/>
        <v>46.10703148576602</v>
      </c>
      <c r="G73" s="14">
        <v>9131</v>
      </c>
      <c r="H73" s="14">
        <v>36</v>
      </c>
      <c r="I73" s="12">
        <f t="shared" si="11"/>
        <v>10715</v>
      </c>
      <c r="J73" s="13">
        <f t="shared" si="12"/>
        <v>53.892968514233985</v>
      </c>
      <c r="K73" s="14">
        <v>0</v>
      </c>
      <c r="L73" s="13">
        <f t="shared" si="13"/>
        <v>0</v>
      </c>
      <c r="M73" s="14">
        <v>0</v>
      </c>
      <c r="N73" s="13">
        <f t="shared" si="14"/>
        <v>0</v>
      </c>
      <c r="O73" s="14">
        <v>10715</v>
      </c>
      <c r="P73" s="14">
        <v>3134</v>
      </c>
      <c r="Q73" s="13">
        <f t="shared" si="15"/>
        <v>53.892968514233985</v>
      </c>
      <c r="R73" s="15" t="s">
        <v>48</v>
      </c>
      <c r="S73" s="15" t="s">
        <v>49</v>
      </c>
      <c r="T73" s="15" t="s">
        <v>49</v>
      </c>
      <c r="U73" s="15" t="s">
        <v>49</v>
      </c>
    </row>
    <row r="74" spans="1:21" ht="13.5">
      <c r="A74" s="25" t="s">
        <v>54</v>
      </c>
      <c r="B74" s="25" t="s">
        <v>185</v>
      </c>
      <c r="C74" s="26" t="s">
        <v>186</v>
      </c>
      <c r="D74" s="12">
        <f t="shared" si="8"/>
        <v>7806</v>
      </c>
      <c r="E74" s="12">
        <f t="shared" si="9"/>
        <v>2822</v>
      </c>
      <c r="F74" s="13">
        <f t="shared" si="10"/>
        <v>36.15167819625929</v>
      </c>
      <c r="G74" s="14">
        <v>2822</v>
      </c>
      <c r="H74" s="14">
        <v>0</v>
      </c>
      <c r="I74" s="12">
        <f t="shared" si="11"/>
        <v>4984</v>
      </c>
      <c r="J74" s="13">
        <f t="shared" si="12"/>
        <v>63.84832180374072</v>
      </c>
      <c r="K74" s="14">
        <v>0</v>
      </c>
      <c r="L74" s="13">
        <f t="shared" si="13"/>
        <v>0</v>
      </c>
      <c r="M74" s="14">
        <v>0</v>
      </c>
      <c r="N74" s="13">
        <f t="shared" si="14"/>
        <v>0</v>
      </c>
      <c r="O74" s="14">
        <v>4984</v>
      </c>
      <c r="P74" s="14">
        <v>2312</v>
      </c>
      <c r="Q74" s="13">
        <f t="shared" si="15"/>
        <v>63.84832180374072</v>
      </c>
      <c r="R74" s="15" t="s">
        <v>48</v>
      </c>
      <c r="S74" s="15" t="s">
        <v>49</v>
      </c>
      <c r="T74" s="15" t="s">
        <v>49</v>
      </c>
      <c r="U74" s="15" t="s">
        <v>49</v>
      </c>
    </row>
    <row r="75" spans="1:21" ht="13.5">
      <c r="A75" s="25" t="s">
        <v>54</v>
      </c>
      <c r="B75" s="25" t="s">
        <v>187</v>
      </c>
      <c r="C75" s="26" t="s">
        <v>188</v>
      </c>
      <c r="D75" s="12">
        <f t="shared" si="8"/>
        <v>8074</v>
      </c>
      <c r="E75" s="12">
        <f t="shared" si="9"/>
        <v>4223</v>
      </c>
      <c r="F75" s="13">
        <f t="shared" si="10"/>
        <v>52.30369085954917</v>
      </c>
      <c r="G75" s="14">
        <v>4223</v>
      </c>
      <c r="H75" s="14">
        <v>0</v>
      </c>
      <c r="I75" s="12">
        <f t="shared" si="11"/>
        <v>3851</v>
      </c>
      <c r="J75" s="13">
        <f t="shared" si="12"/>
        <v>47.69630914045083</v>
      </c>
      <c r="K75" s="14">
        <v>0</v>
      </c>
      <c r="L75" s="13">
        <f t="shared" si="13"/>
        <v>0</v>
      </c>
      <c r="M75" s="14">
        <v>0</v>
      </c>
      <c r="N75" s="13">
        <f t="shared" si="14"/>
        <v>0</v>
      </c>
      <c r="O75" s="14">
        <v>3851</v>
      </c>
      <c r="P75" s="14">
        <v>1587</v>
      </c>
      <c r="Q75" s="13">
        <f t="shared" si="15"/>
        <v>47.69630914045083</v>
      </c>
      <c r="R75" s="15" t="s">
        <v>48</v>
      </c>
      <c r="S75" s="15" t="s">
        <v>49</v>
      </c>
      <c r="T75" s="15" t="s">
        <v>49</v>
      </c>
      <c r="U75" s="15" t="s">
        <v>49</v>
      </c>
    </row>
    <row r="76" spans="1:21" ht="13.5">
      <c r="A76" s="25" t="s">
        <v>54</v>
      </c>
      <c r="B76" s="25" t="s">
        <v>189</v>
      </c>
      <c r="C76" s="26" t="s">
        <v>190</v>
      </c>
      <c r="D76" s="12">
        <f t="shared" si="8"/>
        <v>7740</v>
      </c>
      <c r="E76" s="12">
        <f t="shared" si="9"/>
        <v>3585</v>
      </c>
      <c r="F76" s="13">
        <f t="shared" si="10"/>
        <v>46.31782945736434</v>
      </c>
      <c r="G76" s="14">
        <v>3575</v>
      </c>
      <c r="H76" s="14">
        <v>10</v>
      </c>
      <c r="I76" s="12">
        <f t="shared" si="11"/>
        <v>4155</v>
      </c>
      <c r="J76" s="13">
        <f t="shared" si="12"/>
        <v>53.68217054263565</v>
      </c>
      <c r="K76" s="14">
        <v>0</v>
      </c>
      <c r="L76" s="13">
        <f t="shared" si="13"/>
        <v>0</v>
      </c>
      <c r="M76" s="14">
        <v>0</v>
      </c>
      <c r="N76" s="13">
        <f t="shared" si="14"/>
        <v>0</v>
      </c>
      <c r="O76" s="14">
        <v>4155</v>
      </c>
      <c r="P76" s="14">
        <v>775</v>
      </c>
      <c r="Q76" s="13">
        <f t="shared" si="15"/>
        <v>53.68217054263565</v>
      </c>
      <c r="R76" s="15" t="s">
        <v>48</v>
      </c>
      <c r="S76" s="15" t="s">
        <v>49</v>
      </c>
      <c r="T76" s="15" t="s">
        <v>49</v>
      </c>
      <c r="U76" s="15" t="s">
        <v>49</v>
      </c>
    </row>
    <row r="77" spans="1:21" ht="13.5">
      <c r="A77" s="25" t="s">
        <v>54</v>
      </c>
      <c r="B77" s="25" t="s">
        <v>191</v>
      </c>
      <c r="C77" s="26" t="s">
        <v>192</v>
      </c>
      <c r="D77" s="12">
        <f t="shared" si="8"/>
        <v>7168</v>
      </c>
      <c r="E77" s="12">
        <f t="shared" si="9"/>
        <v>4292</v>
      </c>
      <c r="F77" s="13">
        <f t="shared" si="10"/>
        <v>59.87723214285714</v>
      </c>
      <c r="G77" s="14">
        <v>3948</v>
      </c>
      <c r="H77" s="14">
        <v>344</v>
      </c>
      <c r="I77" s="12">
        <f t="shared" si="11"/>
        <v>2876</v>
      </c>
      <c r="J77" s="13">
        <f t="shared" si="12"/>
        <v>40.122767857142854</v>
      </c>
      <c r="K77" s="14">
        <v>0</v>
      </c>
      <c r="L77" s="13">
        <f t="shared" si="13"/>
        <v>0</v>
      </c>
      <c r="M77" s="14">
        <v>0</v>
      </c>
      <c r="N77" s="13">
        <f t="shared" si="14"/>
        <v>0</v>
      </c>
      <c r="O77" s="14">
        <v>2876</v>
      </c>
      <c r="P77" s="14">
        <v>2720</v>
      </c>
      <c r="Q77" s="13">
        <f t="shared" si="15"/>
        <v>40.122767857142854</v>
      </c>
      <c r="R77" s="15" t="s">
        <v>48</v>
      </c>
      <c r="S77" s="15" t="s">
        <v>49</v>
      </c>
      <c r="T77" s="15" t="s">
        <v>49</v>
      </c>
      <c r="U77" s="15" t="s">
        <v>49</v>
      </c>
    </row>
    <row r="78" spans="1:21" ht="13.5">
      <c r="A78" s="25" t="s">
        <v>54</v>
      </c>
      <c r="B78" s="25" t="s">
        <v>193</v>
      </c>
      <c r="C78" s="26" t="s">
        <v>194</v>
      </c>
      <c r="D78" s="12">
        <f t="shared" si="8"/>
        <v>20620</v>
      </c>
      <c r="E78" s="12">
        <f t="shared" si="9"/>
        <v>3881</v>
      </c>
      <c r="F78" s="13">
        <f t="shared" si="10"/>
        <v>18.82153249272551</v>
      </c>
      <c r="G78" s="14">
        <v>3881</v>
      </c>
      <c r="H78" s="14">
        <v>0</v>
      </c>
      <c r="I78" s="12">
        <f t="shared" si="11"/>
        <v>16739</v>
      </c>
      <c r="J78" s="13">
        <f t="shared" si="12"/>
        <v>81.17846750727449</v>
      </c>
      <c r="K78" s="14">
        <v>440</v>
      </c>
      <c r="L78" s="13">
        <f t="shared" si="13"/>
        <v>2.133850630455868</v>
      </c>
      <c r="M78" s="14">
        <v>0</v>
      </c>
      <c r="N78" s="13">
        <f t="shared" si="14"/>
        <v>0</v>
      </c>
      <c r="O78" s="14">
        <v>16299</v>
      </c>
      <c r="P78" s="14">
        <v>5067</v>
      </c>
      <c r="Q78" s="13">
        <f t="shared" si="15"/>
        <v>79.04461687681862</v>
      </c>
      <c r="R78" s="15" t="s">
        <v>48</v>
      </c>
      <c r="S78" s="15" t="s">
        <v>49</v>
      </c>
      <c r="T78" s="15" t="s">
        <v>49</v>
      </c>
      <c r="U78" s="15" t="s">
        <v>49</v>
      </c>
    </row>
    <row r="79" spans="1:21" ht="13.5">
      <c r="A79" s="25" t="s">
        <v>54</v>
      </c>
      <c r="B79" s="25" t="s">
        <v>195</v>
      </c>
      <c r="C79" s="26" t="s">
        <v>196</v>
      </c>
      <c r="D79" s="12">
        <f t="shared" si="8"/>
        <v>13046</v>
      </c>
      <c r="E79" s="12">
        <f t="shared" si="9"/>
        <v>2929</v>
      </c>
      <c r="F79" s="13">
        <f t="shared" si="10"/>
        <v>22.451326076958456</v>
      </c>
      <c r="G79" s="14">
        <v>2584</v>
      </c>
      <c r="H79" s="14">
        <v>345</v>
      </c>
      <c r="I79" s="12">
        <f t="shared" si="11"/>
        <v>10117</v>
      </c>
      <c r="J79" s="13">
        <f t="shared" si="12"/>
        <v>77.54867392304155</v>
      </c>
      <c r="K79" s="14">
        <v>0</v>
      </c>
      <c r="L79" s="13">
        <f t="shared" si="13"/>
        <v>0</v>
      </c>
      <c r="M79" s="14">
        <v>0</v>
      </c>
      <c r="N79" s="13">
        <f t="shared" si="14"/>
        <v>0</v>
      </c>
      <c r="O79" s="14">
        <v>10117</v>
      </c>
      <c r="P79" s="14">
        <v>2167</v>
      </c>
      <c r="Q79" s="13">
        <f t="shared" si="15"/>
        <v>77.54867392304155</v>
      </c>
      <c r="R79" s="15" t="s">
        <v>48</v>
      </c>
      <c r="S79" s="15" t="s">
        <v>49</v>
      </c>
      <c r="T79" s="15" t="s">
        <v>49</v>
      </c>
      <c r="U79" s="15" t="s">
        <v>49</v>
      </c>
    </row>
    <row r="80" spans="1:21" ht="13.5">
      <c r="A80" s="25" t="s">
        <v>54</v>
      </c>
      <c r="B80" s="25" t="s">
        <v>197</v>
      </c>
      <c r="C80" s="26" t="s">
        <v>198</v>
      </c>
      <c r="D80" s="12">
        <f t="shared" si="8"/>
        <v>5618</v>
      </c>
      <c r="E80" s="12">
        <f t="shared" si="9"/>
        <v>1898</v>
      </c>
      <c r="F80" s="13">
        <f t="shared" si="10"/>
        <v>33.784264862940546</v>
      </c>
      <c r="G80" s="14">
        <v>1740</v>
      </c>
      <c r="H80" s="14">
        <v>158</v>
      </c>
      <c r="I80" s="12">
        <f t="shared" si="11"/>
        <v>3720</v>
      </c>
      <c r="J80" s="13">
        <f t="shared" si="12"/>
        <v>66.21573513705945</v>
      </c>
      <c r="K80" s="14">
        <v>0</v>
      </c>
      <c r="L80" s="13">
        <f t="shared" si="13"/>
        <v>0</v>
      </c>
      <c r="M80" s="14">
        <v>0</v>
      </c>
      <c r="N80" s="13">
        <f t="shared" si="14"/>
        <v>0</v>
      </c>
      <c r="O80" s="14">
        <v>3720</v>
      </c>
      <c r="P80" s="14">
        <v>824</v>
      </c>
      <c r="Q80" s="13">
        <f t="shared" si="15"/>
        <v>66.21573513705945</v>
      </c>
      <c r="R80" s="15" t="s">
        <v>48</v>
      </c>
      <c r="S80" s="15" t="s">
        <v>49</v>
      </c>
      <c r="T80" s="15" t="s">
        <v>49</v>
      </c>
      <c r="U80" s="15" t="s">
        <v>49</v>
      </c>
    </row>
    <row r="81" spans="1:21" ht="13.5">
      <c r="A81" s="25" t="s">
        <v>54</v>
      </c>
      <c r="B81" s="25" t="s">
        <v>199</v>
      </c>
      <c r="C81" s="26" t="s">
        <v>200</v>
      </c>
      <c r="D81" s="12">
        <f t="shared" si="8"/>
        <v>5940</v>
      </c>
      <c r="E81" s="12">
        <f t="shared" si="9"/>
        <v>2183</v>
      </c>
      <c r="F81" s="13">
        <f t="shared" si="10"/>
        <v>36.75084175084175</v>
      </c>
      <c r="G81" s="14">
        <v>2183</v>
      </c>
      <c r="H81" s="14">
        <v>0</v>
      </c>
      <c r="I81" s="12">
        <f t="shared" si="11"/>
        <v>3757</v>
      </c>
      <c r="J81" s="13">
        <f t="shared" si="12"/>
        <v>63.24915824915824</v>
      </c>
      <c r="K81" s="14">
        <v>0</v>
      </c>
      <c r="L81" s="13">
        <f t="shared" si="13"/>
        <v>0</v>
      </c>
      <c r="M81" s="14">
        <v>0</v>
      </c>
      <c r="N81" s="13">
        <f t="shared" si="14"/>
        <v>0</v>
      </c>
      <c r="O81" s="14">
        <v>3757</v>
      </c>
      <c r="P81" s="14">
        <v>1215</v>
      </c>
      <c r="Q81" s="13">
        <f t="shared" si="15"/>
        <v>63.24915824915824</v>
      </c>
      <c r="R81" s="15" t="s">
        <v>48</v>
      </c>
      <c r="S81" s="15" t="s">
        <v>49</v>
      </c>
      <c r="T81" s="15" t="s">
        <v>49</v>
      </c>
      <c r="U81" s="15" t="s">
        <v>49</v>
      </c>
    </row>
    <row r="82" spans="1:21" ht="13.5">
      <c r="A82" s="25" t="s">
        <v>54</v>
      </c>
      <c r="B82" s="25" t="s">
        <v>201</v>
      </c>
      <c r="C82" s="26" t="s">
        <v>202</v>
      </c>
      <c r="D82" s="12">
        <f t="shared" si="8"/>
        <v>3486</v>
      </c>
      <c r="E82" s="12">
        <f t="shared" si="9"/>
        <v>2388</v>
      </c>
      <c r="F82" s="13">
        <f t="shared" si="10"/>
        <v>68.50258175559381</v>
      </c>
      <c r="G82" s="14">
        <v>1592</v>
      </c>
      <c r="H82" s="14">
        <v>796</v>
      </c>
      <c r="I82" s="12">
        <f t="shared" si="11"/>
        <v>1098</v>
      </c>
      <c r="J82" s="13">
        <f t="shared" si="12"/>
        <v>31.497418244406195</v>
      </c>
      <c r="K82" s="14">
        <v>0</v>
      </c>
      <c r="L82" s="13">
        <f t="shared" si="13"/>
        <v>0</v>
      </c>
      <c r="M82" s="14">
        <v>0</v>
      </c>
      <c r="N82" s="13">
        <f t="shared" si="14"/>
        <v>0</v>
      </c>
      <c r="O82" s="14">
        <v>1098</v>
      </c>
      <c r="P82" s="14">
        <v>362</v>
      </c>
      <c r="Q82" s="13">
        <f t="shared" si="15"/>
        <v>31.497418244406195</v>
      </c>
      <c r="R82" s="15" t="s">
        <v>48</v>
      </c>
      <c r="S82" s="15" t="s">
        <v>49</v>
      </c>
      <c r="T82" s="15" t="s">
        <v>49</v>
      </c>
      <c r="U82" s="15" t="s">
        <v>49</v>
      </c>
    </row>
    <row r="83" spans="1:21" ht="13.5">
      <c r="A83" s="25" t="s">
        <v>54</v>
      </c>
      <c r="B83" s="25" t="s">
        <v>203</v>
      </c>
      <c r="C83" s="26" t="s">
        <v>204</v>
      </c>
      <c r="D83" s="12">
        <f t="shared" si="8"/>
        <v>6853</v>
      </c>
      <c r="E83" s="12">
        <f t="shared" si="9"/>
        <v>2667</v>
      </c>
      <c r="F83" s="13">
        <f t="shared" si="10"/>
        <v>38.91726251276813</v>
      </c>
      <c r="G83" s="14">
        <v>2667</v>
      </c>
      <c r="H83" s="14">
        <v>0</v>
      </c>
      <c r="I83" s="12">
        <f t="shared" si="11"/>
        <v>4186</v>
      </c>
      <c r="J83" s="13">
        <f t="shared" si="12"/>
        <v>61.08273748723187</v>
      </c>
      <c r="K83" s="14">
        <v>0</v>
      </c>
      <c r="L83" s="13">
        <f t="shared" si="13"/>
        <v>0</v>
      </c>
      <c r="M83" s="14">
        <v>0</v>
      </c>
      <c r="N83" s="13">
        <f t="shared" si="14"/>
        <v>0</v>
      </c>
      <c r="O83" s="14">
        <v>4186</v>
      </c>
      <c r="P83" s="14">
        <v>1266</v>
      </c>
      <c r="Q83" s="13">
        <f t="shared" si="15"/>
        <v>61.08273748723187</v>
      </c>
      <c r="R83" s="15" t="s">
        <v>48</v>
      </c>
      <c r="S83" s="15" t="s">
        <v>49</v>
      </c>
      <c r="T83" s="15" t="s">
        <v>49</v>
      </c>
      <c r="U83" s="15" t="s">
        <v>49</v>
      </c>
    </row>
    <row r="84" spans="1:21" ht="13.5">
      <c r="A84" s="25" t="s">
        <v>54</v>
      </c>
      <c r="B84" s="25" t="s">
        <v>205</v>
      </c>
      <c r="C84" s="26" t="s">
        <v>206</v>
      </c>
      <c r="D84" s="12">
        <f t="shared" si="8"/>
        <v>24164</v>
      </c>
      <c r="E84" s="12">
        <f t="shared" si="9"/>
        <v>5799</v>
      </c>
      <c r="F84" s="13">
        <f t="shared" si="10"/>
        <v>23.9985101804337</v>
      </c>
      <c r="G84" s="14">
        <v>5699</v>
      </c>
      <c r="H84" s="14">
        <v>100</v>
      </c>
      <c r="I84" s="12">
        <f t="shared" si="11"/>
        <v>18365</v>
      </c>
      <c r="J84" s="13">
        <f t="shared" si="12"/>
        <v>76.00148981956629</v>
      </c>
      <c r="K84" s="14">
        <v>0</v>
      </c>
      <c r="L84" s="13">
        <f t="shared" si="13"/>
        <v>0</v>
      </c>
      <c r="M84" s="14">
        <v>0</v>
      </c>
      <c r="N84" s="13">
        <f t="shared" si="14"/>
        <v>0</v>
      </c>
      <c r="O84" s="14">
        <v>18365</v>
      </c>
      <c r="P84" s="14">
        <v>2950</v>
      </c>
      <c r="Q84" s="13">
        <f t="shared" si="15"/>
        <v>76.00148981956629</v>
      </c>
      <c r="R84" s="15" t="s">
        <v>48</v>
      </c>
      <c r="S84" s="15" t="s">
        <v>49</v>
      </c>
      <c r="T84" s="15" t="s">
        <v>49</v>
      </c>
      <c r="U84" s="15" t="s">
        <v>49</v>
      </c>
    </row>
    <row r="85" spans="1:21" ht="13.5">
      <c r="A85" s="25" t="s">
        <v>54</v>
      </c>
      <c r="B85" s="25" t="s">
        <v>207</v>
      </c>
      <c r="C85" s="26" t="s">
        <v>208</v>
      </c>
      <c r="D85" s="12">
        <f t="shared" si="8"/>
        <v>5930</v>
      </c>
      <c r="E85" s="12">
        <f t="shared" si="9"/>
        <v>884</v>
      </c>
      <c r="F85" s="13">
        <f t="shared" si="10"/>
        <v>14.90725126475548</v>
      </c>
      <c r="G85" s="14">
        <v>818</v>
      </c>
      <c r="H85" s="14">
        <v>66</v>
      </c>
      <c r="I85" s="12">
        <f t="shared" si="11"/>
        <v>5046</v>
      </c>
      <c r="J85" s="13">
        <f t="shared" si="12"/>
        <v>85.09274873524451</v>
      </c>
      <c r="K85" s="14">
        <v>3290</v>
      </c>
      <c r="L85" s="13">
        <f t="shared" si="13"/>
        <v>55.4806070826307</v>
      </c>
      <c r="M85" s="14">
        <v>0</v>
      </c>
      <c r="N85" s="13">
        <f t="shared" si="14"/>
        <v>0</v>
      </c>
      <c r="O85" s="14">
        <v>1756</v>
      </c>
      <c r="P85" s="14">
        <v>857</v>
      </c>
      <c r="Q85" s="13">
        <f t="shared" si="15"/>
        <v>29.612141652613825</v>
      </c>
      <c r="R85" s="15" t="s">
        <v>48</v>
      </c>
      <c r="S85" s="15" t="s">
        <v>49</v>
      </c>
      <c r="T85" s="15" t="s">
        <v>49</v>
      </c>
      <c r="U85" s="15" t="s">
        <v>49</v>
      </c>
    </row>
    <row r="86" spans="1:21" ht="13.5">
      <c r="A86" s="25" t="s">
        <v>54</v>
      </c>
      <c r="B86" s="25" t="s">
        <v>209</v>
      </c>
      <c r="C86" s="26" t="s">
        <v>210</v>
      </c>
      <c r="D86" s="12">
        <f t="shared" si="8"/>
        <v>8694</v>
      </c>
      <c r="E86" s="12">
        <f t="shared" si="9"/>
        <v>2412</v>
      </c>
      <c r="F86" s="13">
        <f t="shared" si="10"/>
        <v>27.74327122153209</v>
      </c>
      <c r="G86" s="14">
        <v>2304</v>
      </c>
      <c r="H86" s="14">
        <v>108</v>
      </c>
      <c r="I86" s="12">
        <f t="shared" si="11"/>
        <v>6282</v>
      </c>
      <c r="J86" s="13">
        <f t="shared" si="12"/>
        <v>72.2567287784679</v>
      </c>
      <c r="K86" s="14">
        <v>2014</v>
      </c>
      <c r="L86" s="13">
        <f t="shared" si="13"/>
        <v>23.165401426270993</v>
      </c>
      <c r="M86" s="14">
        <v>1373</v>
      </c>
      <c r="N86" s="13">
        <f t="shared" si="14"/>
        <v>15.792500575109269</v>
      </c>
      <c r="O86" s="14">
        <v>2895</v>
      </c>
      <c r="P86" s="14">
        <v>1245</v>
      </c>
      <c r="Q86" s="13">
        <f t="shared" si="15"/>
        <v>33.29882677708765</v>
      </c>
      <c r="R86" s="15" t="s">
        <v>48</v>
      </c>
      <c r="S86" s="15" t="s">
        <v>49</v>
      </c>
      <c r="T86" s="15" t="s">
        <v>49</v>
      </c>
      <c r="U86" s="15" t="s">
        <v>49</v>
      </c>
    </row>
    <row r="87" spans="1:21" ht="13.5">
      <c r="A87" s="25" t="s">
        <v>54</v>
      </c>
      <c r="B87" s="25" t="s">
        <v>211</v>
      </c>
      <c r="C87" s="26" t="s">
        <v>212</v>
      </c>
      <c r="D87" s="12">
        <f t="shared" si="8"/>
        <v>16147</v>
      </c>
      <c r="E87" s="12">
        <f t="shared" si="9"/>
        <v>6325</v>
      </c>
      <c r="F87" s="13">
        <f t="shared" si="10"/>
        <v>39.17136310150492</v>
      </c>
      <c r="G87" s="14">
        <v>6247</v>
      </c>
      <c r="H87" s="14">
        <v>78</v>
      </c>
      <c r="I87" s="12">
        <f t="shared" si="11"/>
        <v>9822</v>
      </c>
      <c r="J87" s="13">
        <f t="shared" si="12"/>
        <v>60.828636898495084</v>
      </c>
      <c r="K87" s="14">
        <v>6208</v>
      </c>
      <c r="L87" s="13">
        <f t="shared" si="13"/>
        <v>38.44677029788816</v>
      </c>
      <c r="M87" s="14">
        <v>0</v>
      </c>
      <c r="N87" s="13">
        <f t="shared" si="14"/>
        <v>0</v>
      </c>
      <c r="O87" s="14">
        <v>3614</v>
      </c>
      <c r="P87" s="14">
        <v>2009</v>
      </c>
      <c r="Q87" s="13">
        <f t="shared" si="15"/>
        <v>22.381866600606923</v>
      </c>
      <c r="R87" s="15" t="s">
        <v>48</v>
      </c>
      <c r="S87" s="15" t="s">
        <v>49</v>
      </c>
      <c r="T87" s="15" t="s">
        <v>49</v>
      </c>
      <c r="U87" s="15" t="s">
        <v>49</v>
      </c>
    </row>
    <row r="88" spans="1:21" ht="13.5">
      <c r="A88" s="25" t="s">
        <v>54</v>
      </c>
      <c r="B88" s="25" t="s">
        <v>213</v>
      </c>
      <c r="C88" s="26" t="s">
        <v>214</v>
      </c>
      <c r="D88" s="12">
        <f t="shared" si="8"/>
        <v>3587</v>
      </c>
      <c r="E88" s="12">
        <f t="shared" si="9"/>
        <v>2252</v>
      </c>
      <c r="F88" s="13">
        <f t="shared" si="10"/>
        <v>62.7822693058266</v>
      </c>
      <c r="G88" s="14">
        <v>2050</v>
      </c>
      <c r="H88" s="14">
        <v>202</v>
      </c>
      <c r="I88" s="12">
        <f t="shared" si="11"/>
        <v>1335</v>
      </c>
      <c r="J88" s="13">
        <f t="shared" si="12"/>
        <v>37.217730694173405</v>
      </c>
      <c r="K88" s="14">
        <v>0</v>
      </c>
      <c r="L88" s="13">
        <f t="shared" si="13"/>
        <v>0</v>
      </c>
      <c r="M88" s="14">
        <v>0</v>
      </c>
      <c r="N88" s="13">
        <f t="shared" si="14"/>
        <v>0</v>
      </c>
      <c r="O88" s="14">
        <v>1335</v>
      </c>
      <c r="P88" s="14">
        <v>1073</v>
      </c>
      <c r="Q88" s="13">
        <f t="shared" si="15"/>
        <v>37.217730694173405</v>
      </c>
      <c r="R88" s="15" t="s">
        <v>48</v>
      </c>
      <c r="S88" s="15" t="s">
        <v>49</v>
      </c>
      <c r="T88" s="15" t="s">
        <v>49</v>
      </c>
      <c r="U88" s="15" t="s">
        <v>49</v>
      </c>
    </row>
    <row r="89" spans="1:21" ht="13.5">
      <c r="A89" s="25" t="s">
        <v>54</v>
      </c>
      <c r="B89" s="25" t="s">
        <v>215</v>
      </c>
      <c r="C89" s="26" t="s">
        <v>216</v>
      </c>
      <c r="D89" s="12">
        <f t="shared" si="8"/>
        <v>10830</v>
      </c>
      <c r="E89" s="12">
        <f t="shared" si="9"/>
        <v>2152</v>
      </c>
      <c r="F89" s="13">
        <f t="shared" si="10"/>
        <v>19.87072945521699</v>
      </c>
      <c r="G89" s="14">
        <v>2060</v>
      </c>
      <c r="H89" s="14">
        <v>92</v>
      </c>
      <c r="I89" s="12">
        <f t="shared" si="11"/>
        <v>8678</v>
      </c>
      <c r="J89" s="13">
        <f t="shared" si="12"/>
        <v>80.12927054478301</v>
      </c>
      <c r="K89" s="14">
        <v>1741</v>
      </c>
      <c r="L89" s="13">
        <f t="shared" si="13"/>
        <v>16.075715604801477</v>
      </c>
      <c r="M89" s="14">
        <v>3000</v>
      </c>
      <c r="N89" s="13">
        <f t="shared" si="14"/>
        <v>27.70083102493075</v>
      </c>
      <c r="O89" s="14">
        <v>3937</v>
      </c>
      <c r="P89" s="14">
        <v>2917</v>
      </c>
      <c r="Q89" s="13">
        <f t="shared" si="15"/>
        <v>36.35272391505078</v>
      </c>
      <c r="R89" s="15" t="s">
        <v>48</v>
      </c>
      <c r="S89" s="15" t="s">
        <v>49</v>
      </c>
      <c r="T89" s="15" t="s">
        <v>49</v>
      </c>
      <c r="U89" s="15" t="s">
        <v>49</v>
      </c>
    </row>
    <row r="90" spans="1:21" ht="13.5">
      <c r="A90" s="25" t="s">
        <v>54</v>
      </c>
      <c r="B90" s="25" t="s">
        <v>217</v>
      </c>
      <c r="C90" s="26" t="s">
        <v>218</v>
      </c>
      <c r="D90" s="12">
        <f t="shared" si="8"/>
        <v>7805</v>
      </c>
      <c r="E90" s="12">
        <f t="shared" si="9"/>
        <v>1588</v>
      </c>
      <c r="F90" s="13">
        <f t="shared" si="10"/>
        <v>20.34593209481102</v>
      </c>
      <c r="G90" s="14">
        <v>1494</v>
      </c>
      <c r="H90" s="14">
        <v>94</v>
      </c>
      <c r="I90" s="12">
        <f t="shared" si="11"/>
        <v>6217</v>
      </c>
      <c r="J90" s="13">
        <f t="shared" si="12"/>
        <v>79.65406790518898</v>
      </c>
      <c r="K90" s="14">
        <v>4203</v>
      </c>
      <c r="L90" s="13">
        <f t="shared" si="13"/>
        <v>53.850096092248556</v>
      </c>
      <c r="M90" s="14">
        <v>0</v>
      </c>
      <c r="N90" s="13">
        <f t="shared" si="14"/>
        <v>0</v>
      </c>
      <c r="O90" s="14">
        <v>2014</v>
      </c>
      <c r="P90" s="14">
        <v>601</v>
      </c>
      <c r="Q90" s="13">
        <f t="shared" si="15"/>
        <v>25.803971812940425</v>
      </c>
      <c r="R90" s="15" t="s">
        <v>48</v>
      </c>
      <c r="S90" s="15" t="s">
        <v>49</v>
      </c>
      <c r="T90" s="15" t="s">
        <v>49</v>
      </c>
      <c r="U90" s="15" t="s">
        <v>49</v>
      </c>
    </row>
    <row r="91" spans="1:21" ht="13.5">
      <c r="A91" s="25" t="s">
        <v>54</v>
      </c>
      <c r="B91" s="25" t="s">
        <v>219</v>
      </c>
      <c r="C91" s="26" t="s">
        <v>220</v>
      </c>
      <c r="D91" s="12">
        <f t="shared" si="8"/>
        <v>23444</v>
      </c>
      <c r="E91" s="12">
        <f t="shared" si="9"/>
        <v>8014</v>
      </c>
      <c r="F91" s="13">
        <f t="shared" si="10"/>
        <v>34.18358641869988</v>
      </c>
      <c r="G91" s="14">
        <v>7334</v>
      </c>
      <c r="H91" s="14">
        <v>680</v>
      </c>
      <c r="I91" s="12">
        <f t="shared" si="11"/>
        <v>15430</v>
      </c>
      <c r="J91" s="13">
        <f t="shared" si="12"/>
        <v>65.81641358130011</v>
      </c>
      <c r="K91" s="14">
        <v>5704</v>
      </c>
      <c r="L91" s="13">
        <f t="shared" si="13"/>
        <v>24.3303190581812</v>
      </c>
      <c r="M91" s="14">
        <v>0</v>
      </c>
      <c r="N91" s="13">
        <f t="shared" si="14"/>
        <v>0</v>
      </c>
      <c r="O91" s="14">
        <v>9726</v>
      </c>
      <c r="P91" s="14">
        <v>4363</v>
      </c>
      <c r="Q91" s="13">
        <f t="shared" si="15"/>
        <v>41.48609452311892</v>
      </c>
      <c r="R91" s="15" t="s">
        <v>48</v>
      </c>
      <c r="S91" s="15" t="s">
        <v>49</v>
      </c>
      <c r="T91" s="15" t="s">
        <v>49</v>
      </c>
      <c r="U91" s="15" t="s">
        <v>49</v>
      </c>
    </row>
    <row r="92" spans="1:21" ht="13.5">
      <c r="A92" s="25" t="s">
        <v>54</v>
      </c>
      <c r="B92" s="25" t="s">
        <v>221</v>
      </c>
      <c r="C92" s="26" t="s">
        <v>222</v>
      </c>
      <c r="D92" s="12">
        <f t="shared" si="8"/>
        <v>1830</v>
      </c>
      <c r="E92" s="12">
        <f t="shared" si="9"/>
        <v>1334</v>
      </c>
      <c r="F92" s="13">
        <f t="shared" si="10"/>
        <v>72.89617486338797</v>
      </c>
      <c r="G92" s="14">
        <v>1157</v>
      </c>
      <c r="H92" s="14">
        <v>177</v>
      </c>
      <c r="I92" s="12">
        <f t="shared" si="11"/>
        <v>496</v>
      </c>
      <c r="J92" s="13">
        <f t="shared" si="12"/>
        <v>27.10382513661202</v>
      </c>
      <c r="K92" s="14">
        <v>0</v>
      </c>
      <c r="L92" s="13">
        <f t="shared" si="13"/>
        <v>0</v>
      </c>
      <c r="M92" s="14">
        <v>0</v>
      </c>
      <c r="N92" s="13">
        <f t="shared" si="14"/>
        <v>0</v>
      </c>
      <c r="O92" s="14">
        <v>496</v>
      </c>
      <c r="P92" s="14">
        <v>371</v>
      </c>
      <c r="Q92" s="13">
        <f t="shared" si="15"/>
        <v>27.10382513661202</v>
      </c>
      <c r="R92" s="15" t="s">
        <v>48</v>
      </c>
      <c r="S92" s="15" t="s">
        <v>49</v>
      </c>
      <c r="T92" s="15" t="s">
        <v>49</v>
      </c>
      <c r="U92" s="15" t="s">
        <v>49</v>
      </c>
    </row>
    <row r="93" spans="1:21" ht="13.5">
      <c r="A93" s="25" t="s">
        <v>54</v>
      </c>
      <c r="B93" s="25" t="s">
        <v>223</v>
      </c>
      <c r="C93" s="26" t="s">
        <v>224</v>
      </c>
      <c r="D93" s="12">
        <f t="shared" si="8"/>
        <v>9053</v>
      </c>
      <c r="E93" s="12">
        <f t="shared" si="9"/>
        <v>3149</v>
      </c>
      <c r="F93" s="13">
        <f t="shared" si="10"/>
        <v>34.784049486358114</v>
      </c>
      <c r="G93" s="14">
        <v>3149</v>
      </c>
      <c r="H93" s="14">
        <v>0</v>
      </c>
      <c r="I93" s="12">
        <f t="shared" si="11"/>
        <v>5904</v>
      </c>
      <c r="J93" s="13">
        <f t="shared" si="12"/>
        <v>65.21595051364189</v>
      </c>
      <c r="K93" s="14">
        <v>200</v>
      </c>
      <c r="L93" s="13">
        <f t="shared" si="13"/>
        <v>2.2092124157737767</v>
      </c>
      <c r="M93" s="14">
        <v>0</v>
      </c>
      <c r="N93" s="13">
        <f t="shared" si="14"/>
        <v>0</v>
      </c>
      <c r="O93" s="14">
        <v>5704</v>
      </c>
      <c r="P93" s="14">
        <v>2148</v>
      </c>
      <c r="Q93" s="13">
        <f t="shared" si="15"/>
        <v>63.00673809786811</v>
      </c>
      <c r="R93" s="15" t="s">
        <v>49</v>
      </c>
      <c r="S93" s="15" t="s">
        <v>49</v>
      </c>
      <c r="T93" s="15" t="s">
        <v>49</v>
      </c>
      <c r="U93" s="15" t="s">
        <v>48</v>
      </c>
    </row>
    <row r="94" spans="1:21" ht="13.5">
      <c r="A94" s="25" t="s">
        <v>54</v>
      </c>
      <c r="B94" s="25" t="s">
        <v>225</v>
      </c>
      <c r="C94" s="26" t="s">
        <v>226</v>
      </c>
      <c r="D94" s="12">
        <f t="shared" si="8"/>
        <v>12987</v>
      </c>
      <c r="E94" s="12">
        <f t="shared" si="9"/>
        <v>4306</v>
      </c>
      <c r="F94" s="13">
        <f t="shared" si="10"/>
        <v>33.15623315623316</v>
      </c>
      <c r="G94" s="14">
        <v>4276</v>
      </c>
      <c r="H94" s="14">
        <v>30</v>
      </c>
      <c r="I94" s="12">
        <f t="shared" si="11"/>
        <v>8681</v>
      </c>
      <c r="J94" s="13">
        <f t="shared" si="12"/>
        <v>66.84376684376684</v>
      </c>
      <c r="K94" s="14">
        <v>1407</v>
      </c>
      <c r="L94" s="13">
        <f t="shared" si="13"/>
        <v>10.833910833910835</v>
      </c>
      <c r="M94" s="14">
        <v>0</v>
      </c>
      <c r="N94" s="13">
        <f t="shared" si="14"/>
        <v>0</v>
      </c>
      <c r="O94" s="14">
        <v>7274</v>
      </c>
      <c r="P94" s="14">
        <v>5488</v>
      </c>
      <c r="Q94" s="13">
        <f t="shared" si="15"/>
        <v>56.00985600985601</v>
      </c>
      <c r="R94" s="15" t="s">
        <v>48</v>
      </c>
      <c r="S94" s="15" t="s">
        <v>49</v>
      </c>
      <c r="T94" s="15" t="s">
        <v>49</v>
      </c>
      <c r="U94" s="15" t="s">
        <v>49</v>
      </c>
    </row>
    <row r="95" spans="1:21" ht="13.5">
      <c r="A95" s="25" t="s">
        <v>54</v>
      </c>
      <c r="B95" s="25" t="s">
        <v>227</v>
      </c>
      <c r="C95" s="26" t="s">
        <v>228</v>
      </c>
      <c r="D95" s="12">
        <f t="shared" si="8"/>
        <v>13968</v>
      </c>
      <c r="E95" s="12">
        <f t="shared" si="9"/>
        <v>1407</v>
      </c>
      <c r="F95" s="13">
        <f t="shared" si="10"/>
        <v>10.073024054982818</v>
      </c>
      <c r="G95" s="14">
        <v>1347</v>
      </c>
      <c r="H95" s="14">
        <v>60</v>
      </c>
      <c r="I95" s="12">
        <f t="shared" si="11"/>
        <v>12561</v>
      </c>
      <c r="J95" s="13">
        <f t="shared" si="12"/>
        <v>89.92697594501719</v>
      </c>
      <c r="K95" s="14">
        <v>1239</v>
      </c>
      <c r="L95" s="13">
        <f t="shared" si="13"/>
        <v>8.870274914089347</v>
      </c>
      <c r="M95" s="14">
        <v>0</v>
      </c>
      <c r="N95" s="13">
        <f t="shared" si="14"/>
        <v>0</v>
      </c>
      <c r="O95" s="14">
        <v>11322</v>
      </c>
      <c r="P95" s="14">
        <v>3554</v>
      </c>
      <c r="Q95" s="13">
        <f t="shared" si="15"/>
        <v>81.05670103092784</v>
      </c>
      <c r="R95" s="15" t="s">
        <v>48</v>
      </c>
      <c r="S95" s="15" t="s">
        <v>49</v>
      </c>
      <c r="T95" s="15" t="s">
        <v>49</v>
      </c>
      <c r="U95" s="15" t="s">
        <v>49</v>
      </c>
    </row>
    <row r="96" spans="1:21" ht="13.5">
      <c r="A96" s="25" t="s">
        <v>54</v>
      </c>
      <c r="B96" s="25" t="s">
        <v>229</v>
      </c>
      <c r="C96" s="26" t="s">
        <v>230</v>
      </c>
      <c r="D96" s="12">
        <f t="shared" si="8"/>
        <v>7500</v>
      </c>
      <c r="E96" s="12">
        <f t="shared" si="9"/>
        <v>3863</v>
      </c>
      <c r="F96" s="13">
        <f t="shared" si="10"/>
        <v>51.50666666666667</v>
      </c>
      <c r="G96" s="14">
        <v>3612</v>
      </c>
      <c r="H96" s="14">
        <v>251</v>
      </c>
      <c r="I96" s="12">
        <f t="shared" si="11"/>
        <v>3637</v>
      </c>
      <c r="J96" s="13">
        <f t="shared" si="12"/>
        <v>48.49333333333333</v>
      </c>
      <c r="K96" s="14">
        <v>0</v>
      </c>
      <c r="L96" s="13">
        <f t="shared" si="13"/>
        <v>0</v>
      </c>
      <c r="M96" s="14">
        <v>0</v>
      </c>
      <c r="N96" s="13">
        <f t="shared" si="14"/>
        <v>0</v>
      </c>
      <c r="O96" s="14">
        <v>3637</v>
      </c>
      <c r="P96" s="14">
        <v>1130</v>
      </c>
      <c r="Q96" s="13">
        <f t="shared" si="15"/>
        <v>48.49333333333333</v>
      </c>
      <c r="R96" s="15" t="s">
        <v>48</v>
      </c>
      <c r="S96" s="15" t="s">
        <v>49</v>
      </c>
      <c r="T96" s="15" t="s">
        <v>49</v>
      </c>
      <c r="U96" s="15" t="s">
        <v>49</v>
      </c>
    </row>
    <row r="97" spans="1:21" ht="13.5">
      <c r="A97" s="41" t="s">
        <v>0</v>
      </c>
      <c r="B97" s="42"/>
      <c r="C97" s="43"/>
      <c r="D97" s="12">
        <f>E97+I97</f>
        <v>2142585</v>
      </c>
      <c r="E97" s="12">
        <f>G97+H97</f>
        <v>514947</v>
      </c>
      <c r="F97" s="13">
        <f>E97/D97*100</f>
        <v>24.033912306862973</v>
      </c>
      <c r="G97" s="14">
        <f>SUM(G7:G96)</f>
        <v>502648</v>
      </c>
      <c r="H97" s="14">
        <f>SUM(H7:H96)</f>
        <v>12299</v>
      </c>
      <c r="I97" s="12">
        <f>K97+M97+O97</f>
        <v>1627638</v>
      </c>
      <c r="J97" s="13">
        <f>I97/D97*100</f>
        <v>75.96608769313703</v>
      </c>
      <c r="K97" s="14">
        <f>SUM(K7:K96)</f>
        <v>567595</v>
      </c>
      <c r="L97" s="13">
        <f>K97/D97*100</f>
        <v>26.491131040308787</v>
      </c>
      <c r="M97" s="14">
        <f>SUM(M7:M96)</f>
        <v>17541</v>
      </c>
      <c r="N97" s="13">
        <f>M97/D97*100</f>
        <v>0.8186839728645537</v>
      </c>
      <c r="O97" s="14">
        <f>SUM(O7:O96)</f>
        <v>1042502</v>
      </c>
      <c r="P97" s="14">
        <f>SUM(P7:P96)</f>
        <v>284285</v>
      </c>
      <c r="Q97" s="13">
        <f>O97/D97*100</f>
        <v>48.65627267996369</v>
      </c>
      <c r="R97" s="16">
        <f>COUNTIF(R7:R96,"○")</f>
        <v>76</v>
      </c>
      <c r="S97" s="16">
        <f>COUNTIF(S7:S96,"○")</f>
        <v>9</v>
      </c>
      <c r="T97" s="16">
        <f>COUNTIF(T7:T96,"○")</f>
        <v>1</v>
      </c>
      <c r="U97" s="16">
        <f>COUNTIF(U7:U96,"○")</f>
        <v>4</v>
      </c>
    </row>
  </sheetData>
  <mergeCells count="19">
    <mergeCell ref="A97:C97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9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22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1</v>
      </c>
      <c r="B2" s="49" t="s">
        <v>2</v>
      </c>
      <c r="C2" s="52" t="s">
        <v>3</v>
      </c>
      <c r="D2" s="19" t="s">
        <v>4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5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6</v>
      </c>
      <c r="E3" s="64" t="s">
        <v>7</v>
      </c>
      <c r="F3" s="72"/>
      <c r="G3" s="73"/>
      <c r="H3" s="61" t="s">
        <v>8</v>
      </c>
      <c r="I3" s="62"/>
      <c r="J3" s="63"/>
      <c r="K3" s="64" t="s">
        <v>9</v>
      </c>
      <c r="L3" s="62"/>
      <c r="M3" s="63"/>
      <c r="N3" s="34" t="s">
        <v>6</v>
      </c>
      <c r="O3" s="22" t="s">
        <v>10</v>
      </c>
      <c r="P3" s="32"/>
      <c r="Q3" s="32"/>
      <c r="R3" s="32"/>
      <c r="S3" s="32"/>
      <c r="T3" s="33"/>
      <c r="U3" s="22" t="s">
        <v>11</v>
      </c>
      <c r="V3" s="32"/>
      <c r="W3" s="32"/>
      <c r="X3" s="32"/>
      <c r="Y3" s="32"/>
      <c r="Z3" s="33"/>
      <c r="AA3" s="22" t="s">
        <v>12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6</v>
      </c>
      <c r="F4" s="23" t="s">
        <v>13</v>
      </c>
      <c r="G4" s="23" t="s">
        <v>14</v>
      </c>
      <c r="H4" s="34" t="s">
        <v>6</v>
      </c>
      <c r="I4" s="23" t="s">
        <v>13</v>
      </c>
      <c r="J4" s="23" t="s">
        <v>14</v>
      </c>
      <c r="K4" s="34" t="s">
        <v>6</v>
      </c>
      <c r="L4" s="23" t="s">
        <v>13</v>
      </c>
      <c r="M4" s="23" t="s">
        <v>14</v>
      </c>
      <c r="N4" s="35"/>
      <c r="O4" s="34" t="s">
        <v>6</v>
      </c>
      <c r="P4" s="23" t="s">
        <v>15</v>
      </c>
      <c r="Q4" s="23" t="s">
        <v>16</v>
      </c>
      <c r="R4" s="23" t="s">
        <v>17</v>
      </c>
      <c r="S4" s="23" t="s">
        <v>18</v>
      </c>
      <c r="T4" s="23" t="s">
        <v>19</v>
      </c>
      <c r="U4" s="34" t="s">
        <v>6</v>
      </c>
      <c r="V4" s="23" t="s">
        <v>15</v>
      </c>
      <c r="W4" s="23" t="s">
        <v>16</v>
      </c>
      <c r="X4" s="23" t="s">
        <v>17</v>
      </c>
      <c r="Y4" s="23" t="s">
        <v>18</v>
      </c>
      <c r="Z4" s="23" t="s">
        <v>19</v>
      </c>
      <c r="AA4" s="34" t="s">
        <v>6</v>
      </c>
      <c r="AB4" s="23" t="s">
        <v>13</v>
      </c>
      <c r="AC4" s="23" t="s">
        <v>14</v>
      </c>
    </row>
    <row r="5" spans="1:29" s="29" customFormat="1" ht="13.5">
      <c r="A5" s="48"/>
      <c r="B5" s="69"/>
      <c r="C5" s="71"/>
      <c r="D5" s="24" t="s">
        <v>20</v>
      </c>
      <c r="E5" s="24" t="s">
        <v>20</v>
      </c>
      <c r="F5" s="24" t="s">
        <v>20</v>
      </c>
      <c r="G5" s="24" t="s">
        <v>20</v>
      </c>
      <c r="H5" s="24" t="s">
        <v>20</v>
      </c>
      <c r="I5" s="24" t="s">
        <v>20</v>
      </c>
      <c r="J5" s="24" t="s">
        <v>20</v>
      </c>
      <c r="K5" s="24" t="s">
        <v>20</v>
      </c>
      <c r="L5" s="24" t="s">
        <v>20</v>
      </c>
      <c r="M5" s="24" t="s">
        <v>20</v>
      </c>
      <c r="N5" s="24" t="s">
        <v>20</v>
      </c>
      <c r="O5" s="24" t="s">
        <v>20</v>
      </c>
      <c r="P5" s="24" t="s">
        <v>20</v>
      </c>
      <c r="Q5" s="24" t="s">
        <v>20</v>
      </c>
      <c r="R5" s="24" t="s">
        <v>20</v>
      </c>
      <c r="S5" s="24" t="s">
        <v>20</v>
      </c>
      <c r="T5" s="24" t="s">
        <v>20</v>
      </c>
      <c r="U5" s="24" t="s">
        <v>20</v>
      </c>
      <c r="V5" s="24" t="s">
        <v>20</v>
      </c>
      <c r="W5" s="24" t="s">
        <v>20</v>
      </c>
      <c r="X5" s="24" t="s">
        <v>20</v>
      </c>
      <c r="Y5" s="24" t="s">
        <v>20</v>
      </c>
      <c r="Z5" s="24" t="s">
        <v>20</v>
      </c>
      <c r="AA5" s="24" t="s">
        <v>20</v>
      </c>
      <c r="AB5" s="24" t="s">
        <v>20</v>
      </c>
      <c r="AC5" s="24" t="s">
        <v>20</v>
      </c>
    </row>
    <row r="6" spans="1:29" ht="13.5">
      <c r="A6" s="25" t="s">
        <v>54</v>
      </c>
      <c r="B6" s="25" t="s">
        <v>55</v>
      </c>
      <c r="C6" s="26" t="s">
        <v>56</v>
      </c>
      <c r="D6" s="14">
        <f aca="true" t="shared" si="0" ref="D6:D60">E6+H6+K6</f>
        <v>78102</v>
      </c>
      <c r="E6" s="14">
        <f aca="true" t="shared" si="1" ref="E6:E60">F6+G6</f>
        <v>0</v>
      </c>
      <c r="F6" s="14">
        <v>0</v>
      </c>
      <c r="G6" s="14">
        <v>0</v>
      </c>
      <c r="H6" s="14">
        <f aca="true" t="shared" si="2" ref="H6:H60">I6+J6</f>
        <v>0</v>
      </c>
      <c r="I6" s="14">
        <v>0</v>
      </c>
      <c r="J6" s="14">
        <v>0</v>
      </c>
      <c r="K6" s="14">
        <f aca="true" t="shared" si="3" ref="K6:K60">L6+M6</f>
        <v>78102</v>
      </c>
      <c r="L6" s="14">
        <v>29547</v>
      </c>
      <c r="M6" s="14">
        <v>48555</v>
      </c>
      <c r="N6" s="14">
        <f aca="true" t="shared" si="4" ref="N6:N60">O6+U6+AA6</f>
        <v>78209</v>
      </c>
      <c r="O6" s="14">
        <f aca="true" t="shared" si="5" ref="O6:O60">SUM(P6:T6)</f>
        <v>29547</v>
      </c>
      <c r="P6" s="14">
        <v>29547</v>
      </c>
      <c r="Q6" s="14">
        <v>0</v>
      </c>
      <c r="R6" s="14">
        <v>0</v>
      </c>
      <c r="S6" s="14">
        <v>0</v>
      </c>
      <c r="T6" s="14">
        <v>0</v>
      </c>
      <c r="U6" s="14">
        <f aca="true" t="shared" si="6" ref="U6:U60">SUM(V6:Z6)</f>
        <v>48555</v>
      </c>
      <c r="V6" s="14">
        <v>48555</v>
      </c>
      <c r="W6" s="14">
        <v>0</v>
      </c>
      <c r="X6" s="14">
        <v>0</v>
      </c>
      <c r="Y6" s="14">
        <v>0</v>
      </c>
      <c r="Z6" s="14">
        <v>0</v>
      </c>
      <c r="AA6" s="14">
        <f aca="true" t="shared" si="7" ref="AA6:AA60">AB6+AC6</f>
        <v>107</v>
      </c>
      <c r="AB6" s="14">
        <v>107</v>
      </c>
      <c r="AC6" s="14">
        <v>0</v>
      </c>
    </row>
    <row r="7" spans="1:29" ht="13.5">
      <c r="A7" s="25" t="s">
        <v>54</v>
      </c>
      <c r="B7" s="25" t="s">
        <v>57</v>
      </c>
      <c r="C7" s="26" t="s">
        <v>58</v>
      </c>
      <c r="D7" s="14">
        <f t="shared" si="0"/>
        <v>47027</v>
      </c>
      <c r="E7" s="14">
        <f t="shared" si="1"/>
        <v>0</v>
      </c>
      <c r="F7" s="14">
        <v>0</v>
      </c>
      <c r="G7" s="14">
        <v>0</v>
      </c>
      <c r="H7" s="14">
        <f t="shared" si="2"/>
        <v>31858</v>
      </c>
      <c r="I7" s="14">
        <v>31858</v>
      </c>
      <c r="J7" s="14">
        <v>0</v>
      </c>
      <c r="K7" s="14">
        <f t="shared" si="3"/>
        <v>15169</v>
      </c>
      <c r="L7" s="14">
        <v>0</v>
      </c>
      <c r="M7" s="14">
        <v>15169</v>
      </c>
      <c r="N7" s="14">
        <f t="shared" si="4"/>
        <v>47027</v>
      </c>
      <c r="O7" s="14">
        <f t="shared" si="5"/>
        <v>31858</v>
      </c>
      <c r="P7" s="14">
        <v>31858</v>
      </c>
      <c r="Q7" s="14">
        <v>0</v>
      </c>
      <c r="R7" s="14">
        <v>0</v>
      </c>
      <c r="S7" s="14">
        <v>0</v>
      </c>
      <c r="T7" s="14">
        <v>0</v>
      </c>
      <c r="U7" s="14">
        <f t="shared" si="6"/>
        <v>15169</v>
      </c>
      <c r="V7" s="14">
        <v>15169</v>
      </c>
      <c r="W7" s="14">
        <v>0</v>
      </c>
      <c r="X7" s="14">
        <v>0</v>
      </c>
      <c r="Y7" s="14">
        <v>0</v>
      </c>
      <c r="Z7" s="14">
        <v>0</v>
      </c>
      <c r="AA7" s="14">
        <f t="shared" si="7"/>
        <v>0</v>
      </c>
      <c r="AB7" s="14">
        <v>0</v>
      </c>
      <c r="AC7" s="14">
        <v>0</v>
      </c>
    </row>
    <row r="8" spans="1:29" ht="13.5">
      <c r="A8" s="25" t="s">
        <v>54</v>
      </c>
      <c r="B8" s="25" t="s">
        <v>59</v>
      </c>
      <c r="C8" s="26" t="s">
        <v>60</v>
      </c>
      <c r="D8" s="14">
        <f t="shared" si="0"/>
        <v>74158</v>
      </c>
      <c r="E8" s="14">
        <f t="shared" si="1"/>
        <v>0</v>
      </c>
      <c r="F8" s="14">
        <v>0</v>
      </c>
      <c r="G8" s="14">
        <v>0</v>
      </c>
      <c r="H8" s="14">
        <f t="shared" si="2"/>
        <v>0</v>
      </c>
      <c r="I8" s="14">
        <v>0</v>
      </c>
      <c r="J8" s="14">
        <v>0</v>
      </c>
      <c r="K8" s="14">
        <f t="shared" si="3"/>
        <v>74158</v>
      </c>
      <c r="L8" s="14">
        <v>27461</v>
      </c>
      <c r="M8" s="14">
        <v>46697</v>
      </c>
      <c r="N8" s="14">
        <f t="shared" si="4"/>
        <v>74158</v>
      </c>
      <c r="O8" s="14">
        <f t="shared" si="5"/>
        <v>27461</v>
      </c>
      <c r="P8" s="14">
        <v>27461</v>
      </c>
      <c r="Q8" s="14">
        <v>0</v>
      </c>
      <c r="R8" s="14">
        <v>0</v>
      </c>
      <c r="S8" s="14">
        <v>0</v>
      </c>
      <c r="T8" s="14">
        <v>0</v>
      </c>
      <c r="U8" s="14">
        <f t="shared" si="6"/>
        <v>46697</v>
      </c>
      <c r="V8" s="14">
        <v>46697</v>
      </c>
      <c r="W8" s="14">
        <v>0</v>
      </c>
      <c r="X8" s="14">
        <v>0</v>
      </c>
      <c r="Y8" s="14">
        <v>0</v>
      </c>
      <c r="Z8" s="14">
        <v>0</v>
      </c>
      <c r="AA8" s="14">
        <f t="shared" si="7"/>
        <v>0</v>
      </c>
      <c r="AB8" s="14">
        <v>0</v>
      </c>
      <c r="AC8" s="14">
        <v>0</v>
      </c>
    </row>
    <row r="9" spans="1:29" ht="13.5">
      <c r="A9" s="25" t="s">
        <v>54</v>
      </c>
      <c r="B9" s="25" t="s">
        <v>61</v>
      </c>
      <c r="C9" s="26" t="s">
        <v>62</v>
      </c>
      <c r="D9" s="14">
        <f t="shared" si="0"/>
        <v>160075</v>
      </c>
      <c r="E9" s="14">
        <f t="shared" si="1"/>
        <v>0</v>
      </c>
      <c r="F9" s="14">
        <v>0</v>
      </c>
      <c r="G9" s="14">
        <v>0</v>
      </c>
      <c r="H9" s="14">
        <f t="shared" si="2"/>
        <v>0</v>
      </c>
      <c r="I9" s="14">
        <v>0</v>
      </c>
      <c r="J9" s="14">
        <v>0</v>
      </c>
      <c r="K9" s="14">
        <f t="shared" si="3"/>
        <v>160075</v>
      </c>
      <c r="L9" s="14">
        <v>55104</v>
      </c>
      <c r="M9" s="14">
        <v>104971</v>
      </c>
      <c r="N9" s="14">
        <f t="shared" si="4"/>
        <v>160069</v>
      </c>
      <c r="O9" s="14">
        <f t="shared" si="5"/>
        <v>55014</v>
      </c>
      <c r="P9" s="14">
        <v>33150</v>
      </c>
      <c r="Q9" s="14">
        <v>21864</v>
      </c>
      <c r="R9" s="14">
        <v>0</v>
      </c>
      <c r="S9" s="14">
        <v>0</v>
      </c>
      <c r="T9" s="14">
        <v>0</v>
      </c>
      <c r="U9" s="14">
        <f t="shared" si="6"/>
        <v>104971</v>
      </c>
      <c r="V9" s="14">
        <v>52664</v>
      </c>
      <c r="W9" s="14">
        <v>52307</v>
      </c>
      <c r="X9" s="14">
        <v>0</v>
      </c>
      <c r="Y9" s="14">
        <v>0</v>
      </c>
      <c r="Z9" s="14">
        <v>0</v>
      </c>
      <c r="AA9" s="14">
        <f t="shared" si="7"/>
        <v>84</v>
      </c>
      <c r="AB9" s="14">
        <v>84</v>
      </c>
      <c r="AC9" s="14">
        <v>0</v>
      </c>
    </row>
    <row r="10" spans="1:29" ht="13.5">
      <c r="A10" s="25" t="s">
        <v>54</v>
      </c>
      <c r="B10" s="25" t="s">
        <v>63</v>
      </c>
      <c r="C10" s="26" t="s">
        <v>64</v>
      </c>
      <c r="D10" s="14">
        <f t="shared" si="0"/>
        <v>16909</v>
      </c>
      <c r="E10" s="14">
        <f t="shared" si="1"/>
        <v>0</v>
      </c>
      <c r="F10" s="14">
        <v>0</v>
      </c>
      <c r="G10" s="14">
        <v>0</v>
      </c>
      <c r="H10" s="14">
        <f t="shared" si="2"/>
        <v>0</v>
      </c>
      <c r="I10" s="14">
        <v>0</v>
      </c>
      <c r="J10" s="14">
        <v>0</v>
      </c>
      <c r="K10" s="14">
        <f t="shared" si="3"/>
        <v>16909</v>
      </c>
      <c r="L10" s="14">
        <v>8441</v>
      </c>
      <c r="M10" s="14">
        <v>8468</v>
      </c>
      <c r="N10" s="14">
        <f t="shared" si="4"/>
        <v>16909</v>
      </c>
      <c r="O10" s="14">
        <f t="shared" si="5"/>
        <v>8441</v>
      </c>
      <c r="P10" s="14">
        <v>8441</v>
      </c>
      <c r="Q10" s="14">
        <v>0</v>
      </c>
      <c r="R10" s="14">
        <v>0</v>
      </c>
      <c r="S10" s="14">
        <v>0</v>
      </c>
      <c r="T10" s="14">
        <v>0</v>
      </c>
      <c r="U10" s="14">
        <f t="shared" si="6"/>
        <v>8468</v>
      </c>
      <c r="V10" s="14">
        <v>8468</v>
      </c>
      <c r="W10" s="14">
        <v>0</v>
      </c>
      <c r="X10" s="14">
        <v>0</v>
      </c>
      <c r="Y10" s="14">
        <v>0</v>
      </c>
      <c r="Z10" s="14">
        <v>0</v>
      </c>
      <c r="AA10" s="14">
        <f t="shared" si="7"/>
        <v>0</v>
      </c>
      <c r="AB10" s="14">
        <v>0</v>
      </c>
      <c r="AC10" s="14">
        <v>0</v>
      </c>
    </row>
    <row r="11" spans="1:29" ht="13.5">
      <c r="A11" s="25" t="s">
        <v>54</v>
      </c>
      <c r="B11" s="25" t="s">
        <v>65</v>
      </c>
      <c r="C11" s="26" t="s">
        <v>66</v>
      </c>
      <c r="D11" s="14">
        <f t="shared" si="0"/>
        <v>12845</v>
      </c>
      <c r="E11" s="14">
        <f t="shared" si="1"/>
        <v>0</v>
      </c>
      <c r="F11" s="14">
        <v>0</v>
      </c>
      <c r="G11" s="14">
        <v>0</v>
      </c>
      <c r="H11" s="14">
        <f t="shared" si="2"/>
        <v>0</v>
      </c>
      <c r="I11" s="14">
        <v>0</v>
      </c>
      <c r="J11" s="14">
        <v>0</v>
      </c>
      <c r="K11" s="14">
        <f t="shared" si="3"/>
        <v>12845</v>
      </c>
      <c r="L11" s="14">
        <v>3354</v>
      </c>
      <c r="M11" s="14">
        <v>9491</v>
      </c>
      <c r="N11" s="14">
        <f t="shared" si="4"/>
        <v>13127</v>
      </c>
      <c r="O11" s="14">
        <f t="shared" si="5"/>
        <v>3354</v>
      </c>
      <c r="P11" s="14">
        <v>3354</v>
      </c>
      <c r="Q11" s="14">
        <v>0</v>
      </c>
      <c r="R11" s="14">
        <v>0</v>
      </c>
      <c r="S11" s="14">
        <v>0</v>
      </c>
      <c r="T11" s="14">
        <v>0</v>
      </c>
      <c r="U11" s="14">
        <f t="shared" si="6"/>
        <v>9491</v>
      </c>
      <c r="V11" s="14">
        <v>9491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7"/>
        <v>282</v>
      </c>
      <c r="AB11" s="14">
        <v>282</v>
      </c>
      <c r="AC11" s="14">
        <v>0</v>
      </c>
    </row>
    <row r="12" spans="1:29" ht="13.5">
      <c r="A12" s="25" t="s">
        <v>54</v>
      </c>
      <c r="B12" s="25" t="s">
        <v>67</v>
      </c>
      <c r="C12" s="26" t="s">
        <v>68</v>
      </c>
      <c r="D12" s="14">
        <f t="shared" si="0"/>
        <v>17291</v>
      </c>
      <c r="E12" s="14">
        <f t="shared" si="1"/>
        <v>0</v>
      </c>
      <c r="F12" s="14">
        <v>0</v>
      </c>
      <c r="G12" s="14">
        <v>0</v>
      </c>
      <c r="H12" s="14">
        <f t="shared" si="2"/>
        <v>0</v>
      </c>
      <c r="I12" s="14">
        <v>0</v>
      </c>
      <c r="J12" s="14">
        <v>0</v>
      </c>
      <c r="K12" s="14">
        <f t="shared" si="3"/>
        <v>17291</v>
      </c>
      <c r="L12" s="14">
        <v>7090</v>
      </c>
      <c r="M12" s="14">
        <v>10201</v>
      </c>
      <c r="N12" s="14">
        <f t="shared" si="4"/>
        <v>17291</v>
      </c>
      <c r="O12" s="14">
        <f t="shared" si="5"/>
        <v>7090</v>
      </c>
      <c r="P12" s="14">
        <v>7090</v>
      </c>
      <c r="Q12" s="14">
        <v>0</v>
      </c>
      <c r="R12" s="14">
        <v>0</v>
      </c>
      <c r="S12" s="14">
        <v>0</v>
      </c>
      <c r="T12" s="14">
        <v>0</v>
      </c>
      <c r="U12" s="14">
        <f t="shared" si="6"/>
        <v>10201</v>
      </c>
      <c r="V12" s="14">
        <v>10201</v>
      </c>
      <c r="W12" s="14">
        <v>0</v>
      </c>
      <c r="X12" s="14">
        <v>0</v>
      </c>
      <c r="Y12" s="14">
        <v>0</v>
      </c>
      <c r="Z12" s="14">
        <v>0</v>
      </c>
      <c r="AA12" s="14">
        <f t="shared" si="7"/>
        <v>0</v>
      </c>
      <c r="AB12" s="14">
        <v>0</v>
      </c>
      <c r="AC12" s="14">
        <v>0</v>
      </c>
    </row>
    <row r="13" spans="1:29" ht="13.5">
      <c r="A13" s="25" t="s">
        <v>54</v>
      </c>
      <c r="B13" s="25" t="s">
        <v>69</v>
      </c>
      <c r="C13" s="26" t="s">
        <v>70</v>
      </c>
      <c r="D13" s="14">
        <f t="shared" si="0"/>
        <v>18596</v>
      </c>
      <c r="E13" s="14">
        <f t="shared" si="1"/>
        <v>11488</v>
      </c>
      <c r="F13" s="14">
        <v>11185</v>
      </c>
      <c r="G13" s="14">
        <v>303</v>
      </c>
      <c r="H13" s="14">
        <f t="shared" si="2"/>
        <v>0</v>
      </c>
      <c r="I13" s="14">
        <v>0</v>
      </c>
      <c r="J13" s="14">
        <v>0</v>
      </c>
      <c r="K13" s="14">
        <f t="shared" si="3"/>
        <v>7108</v>
      </c>
      <c r="L13" s="14">
        <v>0</v>
      </c>
      <c r="M13" s="14">
        <v>7108</v>
      </c>
      <c r="N13" s="14">
        <f t="shared" si="4"/>
        <v>18733</v>
      </c>
      <c r="O13" s="14">
        <f t="shared" si="5"/>
        <v>11185</v>
      </c>
      <c r="P13" s="14">
        <v>11185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7411</v>
      </c>
      <c r="V13" s="14">
        <v>7411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137</v>
      </c>
      <c r="AB13" s="14">
        <v>137</v>
      </c>
      <c r="AC13" s="14">
        <v>0</v>
      </c>
    </row>
    <row r="14" spans="1:29" ht="13.5">
      <c r="A14" s="25" t="s">
        <v>54</v>
      </c>
      <c r="B14" s="25" t="s">
        <v>71</v>
      </c>
      <c r="C14" s="26" t="s">
        <v>72</v>
      </c>
      <c r="D14" s="14">
        <f t="shared" si="0"/>
        <v>11017</v>
      </c>
      <c r="E14" s="14">
        <f t="shared" si="1"/>
        <v>0</v>
      </c>
      <c r="F14" s="14">
        <v>0</v>
      </c>
      <c r="G14" s="14">
        <v>0</v>
      </c>
      <c r="H14" s="14">
        <f t="shared" si="2"/>
        <v>0</v>
      </c>
      <c r="I14" s="14">
        <v>0</v>
      </c>
      <c r="J14" s="14">
        <v>0</v>
      </c>
      <c r="K14" s="14">
        <f t="shared" si="3"/>
        <v>11017</v>
      </c>
      <c r="L14" s="14">
        <v>6684</v>
      </c>
      <c r="M14" s="14">
        <v>4333</v>
      </c>
      <c r="N14" s="14">
        <f t="shared" si="4"/>
        <v>11017</v>
      </c>
      <c r="O14" s="14">
        <f t="shared" si="5"/>
        <v>6684</v>
      </c>
      <c r="P14" s="14">
        <v>6684</v>
      </c>
      <c r="Q14" s="14">
        <v>0</v>
      </c>
      <c r="R14" s="14">
        <v>0</v>
      </c>
      <c r="S14" s="14">
        <v>0</v>
      </c>
      <c r="T14" s="14">
        <v>0</v>
      </c>
      <c r="U14" s="14">
        <f t="shared" si="6"/>
        <v>4333</v>
      </c>
      <c r="V14" s="14">
        <v>4333</v>
      </c>
      <c r="W14" s="14">
        <v>0</v>
      </c>
      <c r="X14" s="14">
        <v>0</v>
      </c>
      <c r="Y14" s="14">
        <v>0</v>
      </c>
      <c r="Z14" s="14">
        <v>0</v>
      </c>
      <c r="AA14" s="14">
        <f t="shared" si="7"/>
        <v>0</v>
      </c>
      <c r="AB14" s="14">
        <v>0</v>
      </c>
      <c r="AC14" s="14">
        <v>0</v>
      </c>
    </row>
    <row r="15" spans="1:29" ht="13.5">
      <c r="A15" s="25" t="s">
        <v>54</v>
      </c>
      <c r="B15" s="25" t="s">
        <v>73</v>
      </c>
      <c r="C15" s="26" t="s">
        <v>74</v>
      </c>
      <c r="D15" s="14">
        <f t="shared" si="0"/>
        <v>16284</v>
      </c>
      <c r="E15" s="14">
        <f t="shared" si="1"/>
        <v>0</v>
      </c>
      <c r="F15" s="14">
        <v>0</v>
      </c>
      <c r="G15" s="14">
        <v>0</v>
      </c>
      <c r="H15" s="14">
        <f t="shared" si="2"/>
        <v>0</v>
      </c>
      <c r="I15" s="14">
        <v>0</v>
      </c>
      <c r="J15" s="14">
        <v>0</v>
      </c>
      <c r="K15" s="14">
        <f t="shared" si="3"/>
        <v>16284</v>
      </c>
      <c r="L15" s="14">
        <v>5013</v>
      </c>
      <c r="M15" s="14">
        <v>11271</v>
      </c>
      <c r="N15" s="14">
        <f t="shared" si="4"/>
        <v>16682</v>
      </c>
      <c r="O15" s="14">
        <f t="shared" si="5"/>
        <v>5013</v>
      </c>
      <c r="P15" s="14">
        <v>5013</v>
      </c>
      <c r="Q15" s="14">
        <v>0</v>
      </c>
      <c r="R15" s="14">
        <v>0</v>
      </c>
      <c r="S15" s="14">
        <v>0</v>
      </c>
      <c r="T15" s="14">
        <v>0</v>
      </c>
      <c r="U15" s="14">
        <f t="shared" si="6"/>
        <v>11271</v>
      </c>
      <c r="V15" s="14">
        <v>11271</v>
      </c>
      <c r="W15" s="14">
        <v>0</v>
      </c>
      <c r="X15" s="14">
        <v>0</v>
      </c>
      <c r="Y15" s="14">
        <v>0</v>
      </c>
      <c r="Z15" s="14">
        <v>0</v>
      </c>
      <c r="AA15" s="14">
        <f t="shared" si="7"/>
        <v>398</v>
      </c>
      <c r="AB15" s="14">
        <v>398</v>
      </c>
      <c r="AC15" s="14">
        <v>0</v>
      </c>
    </row>
    <row r="16" spans="1:29" ht="13.5">
      <c r="A16" s="25" t="s">
        <v>54</v>
      </c>
      <c r="B16" s="25" t="s">
        <v>75</v>
      </c>
      <c r="C16" s="26" t="s">
        <v>76</v>
      </c>
      <c r="D16" s="14">
        <f t="shared" si="0"/>
        <v>6024</v>
      </c>
      <c r="E16" s="14">
        <f t="shared" si="1"/>
        <v>0</v>
      </c>
      <c r="F16" s="14">
        <v>0</v>
      </c>
      <c r="G16" s="14">
        <v>0</v>
      </c>
      <c r="H16" s="14">
        <f t="shared" si="2"/>
        <v>0</v>
      </c>
      <c r="I16" s="14">
        <v>0</v>
      </c>
      <c r="J16" s="14">
        <v>0</v>
      </c>
      <c r="K16" s="14">
        <f t="shared" si="3"/>
        <v>6024</v>
      </c>
      <c r="L16" s="14">
        <v>1865</v>
      </c>
      <c r="M16" s="14">
        <v>4159</v>
      </c>
      <c r="N16" s="14">
        <f t="shared" si="4"/>
        <v>6072</v>
      </c>
      <c r="O16" s="14">
        <f t="shared" si="5"/>
        <v>1865</v>
      </c>
      <c r="P16" s="14">
        <v>1865</v>
      </c>
      <c r="Q16" s="14">
        <v>0</v>
      </c>
      <c r="R16" s="14">
        <v>0</v>
      </c>
      <c r="S16" s="14">
        <v>0</v>
      </c>
      <c r="T16" s="14">
        <v>0</v>
      </c>
      <c r="U16" s="14">
        <f t="shared" si="6"/>
        <v>4159</v>
      </c>
      <c r="V16" s="14">
        <v>4159</v>
      </c>
      <c r="W16" s="14">
        <v>0</v>
      </c>
      <c r="X16" s="14">
        <v>0</v>
      </c>
      <c r="Y16" s="14">
        <v>0</v>
      </c>
      <c r="Z16" s="14">
        <v>0</v>
      </c>
      <c r="AA16" s="14">
        <f t="shared" si="7"/>
        <v>48</v>
      </c>
      <c r="AB16" s="14">
        <v>48</v>
      </c>
      <c r="AC16" s="14">
        <v>0</v>
      </c>
    </row>
    <row r="17" spans="1:29" ht="13.5">
      <c r="A17" s="25" t="s">
        <v>54</v>
      </c>
      <c r="B17" s="25" t="s">
        <v>77</v>
      </c>
      <c r="C17" s="26" t="s">
        <v>78</v>
      </c>
      <c r="D17" s="14">
        <f t="shared" si="0"/>
        <v>4636</v>
      </c>
      <c r="E17" s="14">
        <f t="shared" si="1"/>
        <v>0</v>
      </c>
      <c r="F17" s="14">
        <v>0</v>
      </c>
      <c r="G17" s="14">
        <v>0</v>
      </c>
      <c r="H17" s="14">
        <f t="shared" si="2"/>
        <v>0</v>
      </c>
      <c r="I17" s="14">
        <v>0</v>
      </c>
      <c r="J17" s="14">
        <v>0</v>
      </c>
      <c r="K17" s="14">
        <f t="shared" si="3"/>
        <v>4636</v>
      </c>
      <c r="L17" s="14">
        <v>1114</v>
      </c>
      <c r="M17" s="14">
        <v>3522</v>
      </c>
      <c r="N17" s="14">
        <f t="shared" si="4"/>
        <v>4636</v>
      </c>
      <c r="O17" s="14">
        <f t="shared" si="5"/>
        <v>1114</v>
      </c>
      <c r="P17" s="14">
        <v>1114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3522</v>
      </c>
      <c r="V17" s="14">
        <v>3522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0</v>
      </c>
      <c r="AB17" s="14">
        <v>0</v>
      </c>
      <c r="AC17" s="14">
        <v>0</v>
      </c>
    </row>
    <row r="18" spans="1:29" ht="13.5">
      <c r="A18" s="25" t="s">
        <v>54</v>
      </c>
      <c r="B18" s="25" t="s">
        <v>79</v>
      </c>
      <c r="C18" s="26" t="s">
        <v>80</v>
      </c>
      <c r="D18" s="14">
        <f t="shared" si="0"/>
        <v>4297</v>
      </c>
      <c r="E18" s="14">
        <f t="shared" si="1"/>
        <v>0</v>
      </c>
      <c r="F18" s="14">
        <v>0</v>
      </c>
      <c r="G18" s="14">
        <v>0</v>
      </c>
      <c r="H18" s="14">
        <f t="shared" si="2"/>
        <v>0</v>
      </c>
      <c r="I18" s="14">
        <v>0</v>
      </c>
      <c r="J18" s="14">
        <v>0</v>
      </c>
      <c r="K18" s="14">
        <f t="shared" si="3"/>
        <v>4297</v>
      </c>
      <c r="L18" s="14">
        <v>1272</v>
      </c>
      <c r="M18" s="14">
        <v>3025</v>
      </c>
      <c r="N18" s="14">
        <f t="shared" si="4"/>
        <v>4306</v>
      </c>
      <c r="O18" s="14">
        <f t="shared" si="5"/>
        <v>1272</v>
      </c>
      <c r="P18" s="14">
        <v>1272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3025</v>
      </c>
      <c r="V18" s="14">
        <v>3025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9</v>
      </c>
      <c r="AB18" s="14">
        <v>9</v>
      </c>
      <c r="AC18" s="14">
        <v>0</v>
      </c>
    </row>
    <row r="19" spans="1:29" ht="13.5">
      <c r="A19" s="25" t="s">
        <v>54</v>
      </c>
      <c r="B19" s="25" t="s">
        <v>81</v>
      </c>
      <c r="C19" s="26" t="s">
        <v>82</v>
      </c>
      <c r="D19" s="14">
        <f t="shared" si="0"/>
        <v>8779</v>
      </c>
      <c r="E19" s="14">
        <f t="shared" si="1"/>
        <v>0</v>
      </c>
      <c r="F19" s="14">
        <v>0</v>
      </c>
      <c r="G19" s="14">
        <v>0</v>
      </c>
      <c r="H19" s="14">
        <f t="shared" si="2"/>
        <v>0</v>
      </c>
      <c r="I19" s="14">
        <v>0</v>
      </c>
      <c r="J19" s="14">
        <v>0</v>
      </c>
      <c r="K19" s="14">
        <f t="shared" si="3"/>
        <v>8779</v>
      </c>
      <c r="L19" s="14">
        <v>3344</v>
      </c>
      <c r="M19" s="14">
        <v>5435</v>
      </c>
      <c r="N19" s="14">
        <f t="shared" si="4"/>
        <v>9028</v>
      </c>
      <c r="O19" s="14">
        <f t="shared" si="5"/>
        <v>3344</v>
      </c>
      <c r="P19" s="14">
        <v>3344</v>
      </c>
      <c r="Q19" s="14">
        <v>0</v>
      </c>
      <c r="R19" s="14">
        <v>0</v>
      </c>
      <c r="S19" s="14">
        <v>0</v>
      </c>
      <c r="T19" s="14">
        <v>0</v>
      </c>
      <c r="U19" s="14">
        <f t="shared" si="6"/>
        <v>5435</v>
      </c>
      <c r="V19" s="14">
        <v>5435</v>
      </c>
      <c r="W19" s="14">
        <v>0</v>
      </c>
      <c r="X19" s="14">
        <v>0</v>
      </c>
      <c r="Y19" s="14">
        <v>0</v>
      </c>
      <c r="Z19" s="14">
        <v>0</v>
      </c>
      <c r="AA19" s="14">
        <f t="shared" si="7"/>
        <v>249</v>
      </c>
      <c r="AB19" s="14">
        <v>249</v>
      </c>
      <c r="AC19" s="14">
        <v>0</v>
      </c>
    </row>
    <row r="20" spans="1:29" ht="13.5">
      <c r="A20" s="25" t="s">
        <v>54</v>
      </c>
      <c r="B20" s="25" t="s">
        <v>83</v>
      </c>
      <c r="C20" s="26" t="s">
        <v>84</v>
      </c>
      <c r="D20" s="14">
        <f t="shared" si="0"/>
        <v>11597</v>
      </c>
      <c r="E20" s="14">
        <f t="shared" si="1"/>
        <v>0</v>
      </c>
      <c r="F20" s="14">
        <v>0</v>
      </c>
      <c r="G20" s="14">
        <v>0</v>
      </c>
      <c r="H20" s="14">
        <f t="shared" si="2"/>
        <v>0</v>
      </c>
      <c r="I20" s="14">
        <v>0</v>
      </c>
      <c r="J20" s="14">
        <v>0</v>
      </c>
      <c r="K20" s="14">
        <f t="shared" si="3"/>
        <v>11597</v>
      </c>
      <c r="L20" s="14">
        <v>3445</v>
      </c>
      <c r="M20" s="14">
        <v>8152</v>
      </c>
      <c r="N20" s="14">
        <f t="shared" si="4"/>
        <v>11693</v>
      </c>
      <c r="O20" s="14">
        <f t="shared" si="5"/>
        <v>3445</v>
      </c>
      <c r="P20" s="14">
        <v>3445</v>
      </c>
      <c r="Q20" s="14">
        <v>0</v>
      </c>
      <c r="R20" s="14">
        <v>0</v>
      </c>
      <c r="S20" s="14">
        <v>0</v>
      </c>
      <c r="T20" s="14">
        <v>0</v>
      </c>
      <c r="U20" s="14">
        <f t="shared" si="6"/>
        <v>8152</v>
      </c>
      <c r="V20" s="14">
        <v>8152</v>
      </c>
      <c r="W20" s="14">
        <v>0</v>
      </c>
      <c r="X20" s="14">
        <v>0</v>
      </c>
      <c r="Y20" s="14">
        <v>0</v>
      </c>
      <c r="Z20" s="14">
        <v>0</v>
      </c>
      <c r="AA20" s="14">
        <f t="shared" si="7"/>
        <v>96</v>
      </c>
      <c r="AB20" s="14">
        <v>96</v>
      </c>
      <c r="AC20" s="14">
        <v>0</v>
      </c>
    </row>
    <row r="21" spans="1:29" ht="13.5">
      <c r="A21" s="25" t="s">
        <v>54</v>
      </c>
      <c r="B21" s="25" t="s">
        <v>85</v>
      </c>
      <c r="C21" s="26" t="s">
        <v>86</v>
      </c>
      <c r="D21" s="14">
        <f t="shared" si="0"/>
        <v>4936</v>
      </c>
      <c r="E21" s="14">
        <f t="shared" si="1"/>
        <v>0</v>
      </c>
      <c r="F21" s="14">
        <v>0</v>
      </c>
      <c r="G21" s="14">
        <v>0</v>
      </c>
      <c r="H21" s="14">
        <f t="shared" si="2"/>
        <v>0</v>
      </c>
      <c r="I21" s="14">
        <v>0</v>
      </c>
      <c r="J21" s="14">
        <v>0</v>
      </c>
      <c r="K21" s="14">
        <f t="shared" si="3"/>
        <v>4936</v>
      </c>
      <c r="L21" s="14">
        <v>1597</v>
      </c>
      <c r="M21" s="14">
        <v>3339</v>
      </c>
      <c r="N21" s="14">
        <f t="shared" si="4"/>
        <v>4966</v>
      </c>
      <c r="O21" s="14">
        <f t="shared" si="5"/>
        <v>1597</v>
      </c>
      <c r="P21" s="14">
        <v>1597</v>
      </c>
      <c r="Q21" s="14">
        <v>0</v>
      </c>
      <c r="R21" s="14">
        <v>0</v>
      </c>
      <c r="S21" s="14">
        <v>0</v>
      </c>
      <c r="T21" s="14">
        <v>0</v>
      </c>
      <c r="U21" s="14">
        <f t="shared" si="6"/>
        <v>3339</v>
      </c>
      <c r="V21" s="14">
        <v>3339</v>
      </c>
      <c r="W21" s="14">
        <v>0</v>
      </c>
      <c r="X21" s="14">
        <v>0</v>
      </c>
      <c r="Y21" s="14">
        <v>0</v>
      </c>
      <c r="Z21" s="14">
        <v>0</v>
      </c>
      <c r="AA21" s="14">
        <f t="shared" si="7"/>
        <v>30</v>
      </c>
      <c r="AB21" s="14">
        <v>30</v>
      </c>
      <c r="AC21" s="14">
        <v>0</v>
      </c>
    </row>
    <row r="22" spans="1:29" ht="13.5">
      <c r="A22" s="25" t="s">
        <v>54</v>
      </c>
      <c r="B22" s="25" t="s">
        <v>87</v>
      </c>
      <c r="C22" s="26" t="s">
        <v>88</v>
      </c>
      <c r="D22" s="14">
        <f t="shared" si="0"/>
        <v>2310</v>
      </c>
      <c r="E22" s="14">
        <f t="shared" si="1"/>
        <v>2310</v>
      </c>
      <c r="F22" s="14">
        <v>799</v>
      </c>
      <c r="G22" s="14">
        <v>1511</v>
      </c>
      <c r="H22" s="14">
        <f t="shared" si="2"/>
        <v>0</v>
      </c>
      <c r="I22" s="14">
        <v>0</v>
      </c>
      <c r="J22" s="14">
        <v>0</v>
      </c>
      <c r="K22" s="14">
        <f t="shared" si="3"/>
        <v>0</v>
      </c>
      <c r="L22" s="14">
        <v>0</v>
      </c>
      <c r="M22" s="14">
        <v>0</v>
      </c>
      <c r="N22" s="14">
        <f t="shared" si="4"/>
        <v>2378</v>
      </c>
      <c r="O22" s="14">
        <f t="shared" si="5"/>
        <v>833</v>
      </c>
      <c r="P22" s="14">
        <v>799</v>
      </c>
      <c r="Q22" s="14">
        <v>0</v>
      </c>
      <c r="R22" s="14">
        <v>0</v>
      </c>
      <c r="S22" s="14">
        <v>20</v>
      </c>
      <c r="T22" s="14">
        <v>14</v>
      </c>
      <c r="U22" s="14">
        <f t="shared" si="6"/>
        <v>1511</v>
      </c>
      <c r="V22" s="14">
        <v>1511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7"/>
        <v>34</v>
      </c>
      <c r="AB22" s="14">
        <v>34</v>
      </c>
      <c r="AC22" s="14">
        <v>0</v>
      </c>
    </row>
    <row r="23" spans="1:29" ht="13.5">
      <c r="A23" s="25" t="s">
        <v>54</v>
      </c>
      <c r="B23" s="25" t="s">
        <v>89</v>
      </c>
      <c r="C23" s="26" t="s">
        <v>90</v>
      </c>
      <c r="D23" s="14">
        <f t="shared" si="0"/>
        <v>8214</v>
      </c>
      <c r="E23" s="14">
        <f t="shared" si="1"/>
        <v>0</v>
      </c>
      <c r="F23" s="14">
        <v>0</v>
      </c>
      <c r="G23" s="14">
        <v>0</v>
      </c>
      <c r="H23" s="14">
        <f t="shared" si="2"/>
        <v>0</v>
      </c>
      <c r="I23" s="14">
        <v>0</v>
      </c>
      <c r="J23" s="14">
        <v>0</v>
      </c>
      <c r="K23" s="14">
        <f t="shared" si="3"/>
        <v>8214</v>
      </c>
      <c r="L23" s="14">
        <v>3755</v>
      </c>
      <c r="M23" s="14">
        <v>4459</v>
      </c>
      <c r="N23" s="14">
        <f t="shared" si="4"/>
        <v>8214</v>
      </c>
      <c r="O23" s="14">
        <f t="shared" si="5"/>
        <v>3755</v>
      </c>
      <c r="P23" s="14">
        <v>3755</v>
      </c>
      <c r="Q23" s="14">
        <v>0</v>
      </c>
      <c r="R23" s="14">
        <v>0</v>
      </c>
      <c r="S23" s="14">
        <v>0</v>
      </c>
      <c r="T23" s="14">
        <v>0</v>
      </c>
      <c r="U23" s="14">
        <f t="shared" si="6"/>
        <v>4459</v>
      </c>
      <c r="V23" s="14">
        <v>4459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7"/>
        <v>0</v>
      </c>
      <c r="AB23" s="14">
        <v>0</v>
      </c>
      <c r="AC23" s="14">
        <v>0</v>
      </c>
    </row>
    <row r="24" spans="1:29" ht="13.5">
      <c r="A24" s="25" t="s">
        <v>54</v>
      </c>
      <c r="B24" s="25" t="s">
        <v>91</v>
      </c>
      <c r="C24" s="26" t="s">
        <v>92</v>
      </c>
      <c r="D24" s="14">
        <f t="shared" si="0"/>
        <v>2896</v>
      </c>
      <c r="E24" s="14">
        <f t="shared" si="1"/>
        <v>0</v>
      </c>
      <c r="F24" s="14">
        <v>0</v>
      </c>
      <c r="G24" s="14">
        <v>0</v>
      </c>
      <c r="H24" s="14">
        <f t="shared" si="2"/>
        <v>0</v>
      </c>
      <c r="I24" s="14">
        <v>0</v>
      </c>
      <c r="J24" s="14">
        <v>0</v>
      </c>
      <c r="K24" s="14">
        <f t="shared" si="3"/>
        <v>2896</v>
      </c>
      <c r="L24" s="14">
        <v>1549</v>
      </c>
      <c r="M24" s="14">
        <v>1347</v>
      </c>
      <c r="N24" s="14">
        <f t="shared" si="4"/>
        <v>2896</v>
      </c>
      <c r="O24" s="14">
        <f t="shared" si="5"/>
        <v>1549</v>
      </c>
      <c r="P24" s="14">
        <v>1549</v>
      </c>
      <c r="Q24" s="14">
        <v>0</v>
      </c>
      <c r="R24" s="14">
        <v>0</v>
      </c>
      <c r="S24" s="14">
        <v>0</v>
      </c>
      <c r="T24" s="14">
        <v>0</v>
      </c>
      <c r="U24" s="14">
        <f t="shared" si="6"/>
        <v>1347</v>
      </c>
      <c r="V24" s="14">
        <v>1347</v>
      </c>
      <c r="W24" s="14">
        <v>0</v>
      </c>
      <c r="X24" s="14">
        <v>0</v>
      </c>
      <c r="Y24" s="14">
        <v>0</v>
      </c>
      <c r="Z24" s="14">
        <v>0</v>
      </c>
      <c r="AA24" s="14">
        <f t="shared" si="7"/>
        <v>0</v>
      </c>
      <c r="AB24" s="14">
        <v>0</v>
      </c>
      <c r="AC24" s="14">
        <v>0</v>
      </c>
    </row>
    <row r="25" spans="1:29" ht="13.5">
      <c r="A25" s="25" t="s">
        <v>54</v>
      </c>
      <c r="B25" s="25" t="s">
        <v>93</v>
      </c>
      <c r="C25" s="26" t="s">
        <v>94</v>
      </c>
      <c r="D25" s="14">
        <f t="shared" si="0"/>
        <v>4804</v>
      </c>
      <c r="E25" s="14">
        <f t="shared" si="1"/>
        <v>0</v>
      </c>
      <c r="F25" s="14">
        <v>0</v>
      </c>
      <c r="G25" s="14">
        <v>0</v>
      </c>
      <c r="H25" s="14">
        <f t="shared" si="2"/>
        <v>0</v>
      </c>
      <c r="I25" s="14">
        <v>0</v>
      </c>
      <c r="J25" s="14">
        <v>0</v>
      </c>
      <c r="K25" s="14">
        <f t="shared" si="3"/>
        <v>4804</v>
      </c>
      <c r="L25" s="14">
        <v>2078</v>
      </c>
      <c r="M25" s="14">
        <v>2726</v>
      </c>
      <c r="N25" s="14">
        <f t="shared" si="4"/>
        <v>4971</v>
      </c>
      <c r="O25" s="14">
        <f t="shared" si="5"/>
        <v>2078</v>
      </c>
      <c r="P25" s="14">
        <v>2078</v>
      </c>
      <c r="Q25" s="14">
        <v>0</v>
      </c>
      <c r="R25" s="14">
        <v>0</v>
      </c>
      <c r="S25" s="14">
        <v>0</v>
      </c>
      <c r="T25" s="14">
        <v>0</v>
      </c>
      <c r="U25" s="14">
        <f t="shared" si="6"/>
        <v>2726</v>
      </c>
      <c r="V25" s="14">
        <v>2726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7"/>
        <v>167</v>
      </c>
      <c r="AB25" s="14">
        <v>167</v>
      </c>
      <c r="AC25" s="14">
        <v>0</v>
      </c>
    </row>
    <row r="26" spans="1:29" ht="13.5">
      <c r="A26" s="25" t="s">
        <v>54</v>
      </c>
      <c r="B26" s="25" t="s">
        <v>95</v>
      </c>
      <c r="C26" s="26" t="s">
        <v>96</v>
      </c>
      <c r="D26" s="14">
        <f t="shared" si="0"/>
        <v>3098</v>
      </c>
      <c r="E26" s="14">
        <f t="shared" si="1"/>
        <v>0</v>
      </c>
      <c r="F26" s="14">
        <v>0</v>
      </c>
      <c r="G26" s="14">
        <v>0</v>
      </c>
      <c r="H26" s="14">
        <f t="shared" si="2"/>
        <v>0</v>
      </c>
      <c r="I26" s="14">
        <v>0</v>
      </c>
      <c r="J26" s="14">
        <v>0</v>
      </c>
      <c r="K26" s="14">
        <f t="shared" si="3"/>
        <v>3098</v>
      </c>
      <c r="L26" s="14">
        <v>685</v>
      </c>
      <c r="M26" s="14">
        <v>2413</v>
      </c>
      <c r="N26" s="14">
        <f t="shared" si="4"/>
        <v>3205</v>
      </c>
      <c r="O26" s="14">
        <f t="shared" si="5"/>
        <v>685</v>
      </c>
      <c r="P26" s="14">
        <v>685</v>
      </c>
      <c r="Q26" s="14">
        <v>0</v>
      </c>
      <c r="R26" s="14">
        <v>0</v>
      </c>
      <c r="S26" s="14">
        <v>0</v>
      </c>
      <c r="T26" s="14">
        <v>0</v>
      </c>
      <c r="U26" s="14">
        <f t="shared" si="6"/>
        <v>2413</v>
      </c>
      <c r="V26" s="14">
        <v>2413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7"/>
        <v>107</v>
      </c>
      <c r="AB26" s="14">
        <v>107</v>
      </c>
      <c r="AC26" s="14">
        <v>0</v>
      </c>
    </row>
    <row r="27" spans="1:29" ht="13.5">
      <c r="A27" s="25" t="s">
        <v>54</v>
      </c>
      <c r="B27" s="25" t="s">
        <v>97</v>
      </c>
      <c r="C27" s="26" t="s">
        <v>98</v>
      </c>
      <c r="D27" s="14">
        <f t="shared" si="0"/>
        <v>7836</v>
      </c>
      <c r="E27" s="14">
        <f t="shared" si="1"/>
        <v>0</v>
      </c>
      <c r="F27" s="14">
        <v>0</v>
      </c>
      <c r="G27" s="14">
        <v>0</v>
      </c>
      <c r="H27" s="14">
        <f t="shared" si="2"/>
        <v>0</v>
      </c>
      <c r="I27" s="14">
        <v>0</v>
      </c>
      <c r="J27" s="14">
        <v>0</v>
      </c>
      <c r="K27" s="14">
        <f t="shared" si="3"/>
        <v>7836</v>
      </c>
      <c r="L27" s="14">
        <v>2431</v>
      </c>
      <c r="M27" s="14">
        <v>5405</v>
      </c>
      <c r="N27" s="14">
        <f t="shared" si="4"/>
        <v>7915</v>
      </c>
      <c r="O27" s="14">
        <f t="shared" si="5"/>
        <v>2431</v>
      </c>
      <c r="P27" s="14">
        <v>2431</v>
      </c>
      <c r="Q27" s="14">
        <v>0</v>
      </c>
      <c r="R27" s="14">
        <v>0</v>
      </c>
      <c r="S27" s="14">
        <v>0</v>
      </c>
      <c r="T27" s="14">
        <v>0</v>
      </c>
      <c r="U27" s="14">
        <f t="shared" si="6"/>
        <v>5405</v>
      </c>
      <c r="V27" s="14">
        <v>5405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7"/>
        <v>79</v>
      </c>
      <c r="AB27" s="14">
        <v>79</v>
      </c>
      <c r="AC27" s="14">
        <v>0</v>
      </c>
    </row>
    <row r="28" spans="1:29" ht="13.5">
      <c r="A28" s="25" t="s">
        <v>54</v>
      </c>
      <c r="B28" s="25" t="s">
        <v>99</v>
      </c>
      <c r="C28" s="26" t="s">
        <v>100</v>
      </c>
      <c r="D28" s="14">
        <f t="shared" si="0"/>
        <v>3301</v>
      </c>
      <c r="E28" s="14">
        <f t="shared" si="1"/>
        <v>0</v>
      </c>
      <c r="F28" s="14">
        <v>0</v>
      </c>
      <c r="G28" s="14">
        <v>0</v>
      </c>
      <c r="H28" s="14">
        <f t="shared" si="2"/>
        <v>0</v>
      </c>
      <c r="I28" s="14">
        <v>0</v>
      </c>
      <c r="J28" s="14">
        <v>0</v>
      </c>
      <c r="K28" s="14">
        <f t="shared" si="3"/>
        <v>3301</v>
      </c>
      <c r="L28" s="14">
        <v>795</v>
      </c>
      <c r="M28" s="14">
        <v>2506</v>
      </c>
      <c r="N28" s="14">
        <f t="shared" si="4"/>
        <v>3363</v>
      </c>
      <c r="O28" s="14">
        <f t="shared" si="5"/>
        <v>795</v>
      </c>
      <c r="P28" s="14">
        <v>795</v>
      </c>
      <c r="Q28" s="14">
        <v>0</v>
      </c>
      <c r="R28" s="14">
        <v>0</v>
      </c>
      <c r="S28" s="14">
        <v>0</v>
      </c>
      <c r="T28" s="14">
        <v>0</v>
      </c>
      <c r="U28" s="14">
        <f t="shared" si="6"/>
        <v>2506</v>
      </c>
      <c r="V28" s="14">
        <v>2506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7"/>
        <v>62</v>
      </c>
      <c r="AB28" s="14">
        <v>62</v>
      </c>
      <c r="AC28" s="14">
        <v>0</v>
      </c>
    </row>
    <row r="29" spans="1:29" ht="13.5">
      <c r="A29" s="25" t="s">
        <v>54</v>
      </c>
      <c r="B29" s="25" t="s">
        <v>101</v>
      </c>
      <c r="C29" s="26" t="s">
        <v>102</v>
      </c>
      <c r="D29" s="14">
        <f t="shared" si="0"/>
        <v>3264</v>
      </c>
      <c r="E29" s="14">
        <f t="shared" si="1"/>
        <v>0</v>
      </c>
      <c r="F29" s="14">
        <v>0</v>
      </c>
      <c r="G29" s="14">
        <v>0</v>
      </c>
      <c r="H29" s="14">
        <f t="shared" si="2"/>
        <v>0</v>
      </c>
      <c r="I29" s="14">
        <v>0</v>
      </c>
      <c r="J29" s="14">
        <v>0</v>
      </c>
      <c r="K29" s="14">
        <f t="shared" si="3"/>
        <v>3264</v>
      </c>
      <c r="L29" s="14">
        <v>1138</v>
      </c>
      <c r="M29" s="14">
        <v>2126</v>
      </c>
      <c r="N29" s="14">
        <f t="shared" si="4"/>
        <v>3973</v>
      </c>
      <c r="O29" s="14">
        <f t="shared" si="5"/>
        <v>1138</v>
      </c>
      <c r="P29" s="14">
        <v>1138</v>
      </c>
      <c r="Q29" s="14">
        <v>0</v>
      </c>
      <c r="R29" s="14">
        <v>0</v>
      </c>
      <c r="S29" s="14">
        <v>0</v>
      </c>
      <c r="T29" s="14">
        <v>0</v>
      </c>
      <c r="U29" s="14">
        <f t="shared" si="6"/>
        <v>2126</v>
      </c>
      <c r="V29" s="14">
        <v>2126</v>
      </c>
      <c r="W29" s="14">
        <v>0</v>
      </c>
      <c r="X29" s="14">
        <v>0</v>
      </c>
      <c r="Y29" s="14">
        <v>0</v>
      </c>
      <c r="Z29" s="14">
        <v>0</v>
      </c>
      <c r="AA29" s="14">
        <f t="shared" si="7"/>
        <v>709</v>
      </c>
      <c r="AB29" s="14">
        <v>709</v>
      </c>
      <c r="AC29" s="14">
        <v>0</v>
      </c>
    </row>
    <row r="30" spans="1:29" ht="13.5">
      <c r="A30" s="25" t="s">
        <v>54</v>
      </c>
      <c r="B30" s="25" t="s">
        <v>103</v>
      </c>
      <c r="C30" s="26" t="s">
        <v>52</v>
      </c>
      <c r="D30" s="14">
        <f t="shared" si="0"/>
        <v>2685</v>
      </c>
      <c r="E30" s="14">
        <f t="shared" si="1"/>
        <v>0</v>
      </c>
      <c r="F30" s="14">
        <v>0</v>
      </c>
      <c r="G30" s="14">
        <v>0</v>
      </c>
      <c r="H30" s="14">
        <f t="shared" si="2"/>
        <v>0</v>
      </c>
      <c r="I30" s="14">
        <v>0</v>
      </c>
      <c r="J30" s="14">
        <v>0</v>
      </c>
      <c r="K30" s="14">
        <f t="shared" si="3"/>
        <v>2685</v>
      </c>
      <c r="L30" s="14">
        <v>816</v>
      </c>
      <c r="M30" s="14">
        <v>1869</v>
      </c>
      <c r="N30" s="14">
        <f t="shared" si="4"/>
        <v>3632</v>
      </c>
      <c r="O30" s="14">
        <f t="shared" si="5"/>
        <v>816</v>
      </c>
      <c r="P30" s="14">
        <v>816</v>
      </c>
      <c r="Q30" s="14">
        <v>0</v>
      </c>
      <c r="R30" s="14">
        <v>0</v>
      </c>
      <c r="S30" s="14">
        <v>0</v>
      </c>
      <c r="T30" s="14">
        <v>0</v>
      </c>
      <c r="U30" s="14">
        <f t="shared" si="6"/>
        <v>1869</v>
      </c>
      <c r="V30" s="14">
        <v>1869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7"/>
        <v>947</v>
      </c>
      <c r="AB30" s="14">
        <v>947</v>
      </c>
      <c r="AC30" s="14">
        <v>0</v>
      </c>
    </row>
    <row r="31" spans="1:29" ht="13.5">
      <c r="A31" s="25" t="s">
        <v>54</v>
      </c>
      <c r="B31" s="25" t="s">
        <v>104</v>
      </c>
      <c r="C31" s="26" t="s">
        <v>50</v>
      </c>
      <c r="D31" s="14">
        <f t="shared" si="0"/>
        <v>1283</v>
      </c>
      <c r="E31" s="14">
        <f t="shared" si="1"/>
        <v>0</v>
      </c>
      <c r="F31" s="14">
        <v>0</v>
      </c>
      <c r="G31" s="14">
        <v>0</v>
      </c>
      <c r="H31" s="14">
        <f t="shared" si="2"/>
        <v>0</v>
      </c>
      <c r="I31" s="14">
        <v>0</v>
      </c>
      <c r="J31" s="14">
        <v>0</v>
      </c>
      <c r="K31" s="14">
        <f t="shared" si="3"/>
        <v>1283</v>
      </c>
      <c r="L31" s="14">
        <v>517</v>
      </c>
      <c r="M31" s="14">
        <v>766</v>
      </c>
      <c r="N31" s="14">
        <f t="shared" si="4"/>
        <v>1283</v>
      </c>
      <c r="O31" s="14">
        <f t="shared" si="5"/>
        <v>517</v>
      </c>
      <c r="P31" s="14">
        <v>517</v>
      </c>
      <c r="Q31" s="14">
        <v>0</v>
      </c>
      <c r="R31" s="14">
        <v>0</v>
      </c>
      <c r="S31" s="14">
        <v>0</v>
      </c>
      <c r="T31" s="14">
        <v>0</v>
      </c>
      <c r="U31" s="14">
        <f t="shared" si="6"/>
        <v>766</v>
      </c>
      <c r="V31" s="14">
        <v>766</v>
      </c>
      <c r="W31" s="14">
        <v>0</v>
      </c>
      <c r="X31" s="14">
        <v>0</v>
      </c>
      <c r="Y31" s="14">
        <v>0</v>
      </c>
      <c r="Z31" s="14">
        <v>0</v>
      </c>
      <c r="AA31" s="14">
        <f t="shared" si="7"/>
        <v>0</v>
      </c>
      <c r="AB31" s="14">
        <v>0</v>
      </c>
      <c r="AC31" s="14">
        <v>0</v>
      </c>
    </row>
    <row r="32" spans="1:29" ht="13.5">
      <c r="A32" s="25" t="s">
        <v>54</v>
      </c>
      <c r="B32" s="25" t="s">
        <v>105</v>
      </c>
      <c r="C32" s="26" t="s">
        <v>106</v>
      </c>
      <c r="D32" s="14">
        <f t="shared" si="0"/>
        <v>2578</v>
      </c>
      <c r="E32" s="14">
        <f t="shared" si="1"/>
        <v>0</v>
      </c>
      <c r="F32" s="14">
        <v>0</v>
      </c>
      <c r="G32" s="14">
        <v>0</v>
      </c>
      <c r="H32" s="14">
        <f t="shared" si="2"/>
        <v>0</v>
      </c>
      <c r="I32" s="14">
        <v>0</v>
      </c>
      <c r="J32" s="14">
        <v>0</v>
      </c>
      <c r="K32" s="14">
        <f t="shared" si="3"/>
        <v>2578</v>
      </c>
      <c r="L32" s="14">
        <v>1287</v>
      </c>
      <c r="M32" s="14">
        <v>1291</v>
      </c>
      <c r="N32" s="14">
        <f t="shared" si="4"/>
        <v>2578</v>
      </c>
      <c r="O32" s="14">
        <f t="shared" si="5"/>
        <v>1287</v>
      </c>
      <c r="P32" s="14">
        <v>1287</v>
      </c>
      <c r="Q32" s="14">
        <v>0</v>
      </c>
      <c r="R32" s="14">
        <v>0</v>
      </c>
      <c r="S32" s="14">
        <v>0</v>
      </c>
      <c r="T32" s="14">
        <v>0</v>
      </c>
      <c r="U32" s="14">
        <f t="shared" si="6"/>
        <v>1291</v>
      </c>
      <c r="V32" s="14">
        <v>1291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7"/>
        <v>0</v>
      </c>
      <c r="AB32" s="14">
        <v>0</v>
      </c>
      <c r="AC32" s="14">
        <v>0</v>
      </c>
    </row>
    <row r="33" spans="1:29" ht="13.5">
      <c r="A33" s="25" t="s">
        <v>54</v>
      </c>
      <c r="B33" s="25" t="s">
        <v>107</v>
      </c>
      <c r="C33" s="26" t="s">
        <v>108</v>
      </c>
      <c r="D33" s="14">
        <f t="shared" si="0"/>
        <v>1519</v>
      </c>
      <c r="E33" s="14">
        <f t="shared" si="1"/>
        <v>0</v>
      </c>
      <c r="F33" s="14">
        <v>0</v>
      </c>
      <c r="G33" s="14">
        <v>0</v>
      </c>
      <c r="H33" s="14">
        <f t="shared" si="2"/>
        <v>0</v>
      </c>
      <c r="I33" s="14">
        <v>0</v>
      </c>
      <c r="J33" s="14">
        <v>0</v>
      </c>
      <c r="K33" s="14">
        <f t="shared" si="3"/>
        <v>1519</v>
      </c>
      <c r="L33" s="14">
        <v>366</v>
      </c>
      <c r="M33" s="14">
        <v>1153</v>
      </c>
      <c r="N33" s="14">
        <f t="shared" si="4"/>
        <v>1519</v>
      </c>
      <c r="O33" s="14">
        <f t="shared" si="5"/>
        <v>366</v>
      </c>
      <c r="P33" s="14">
        <v>366</v>
      </c>
      <c r="Q33" s="14">
        <v>0</v>
      </c>
      <c r="R33" s="14">
        <v>0</v>
      </c>
      <c r="S33" s="14">
        <v>0</v>
      </c>
      <c r="T33" s="14">
        <v>0</v>
      </c>
      <c r="U33" s="14">
        <f t="shared" si="6"/>
        <v>1153</v>
      </c>
      <c r="V33" s="14">
        <v>1153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7"/>
        <v>0</v>
      </c>
      <c r="AB33" s="14">
        <v>0</v>
      </c>
      <c r="AC33" s="14">
        <v>0</v>
      </c>
    </row>
    <row r="34" spans="1:29" ht="13.5">
      <c r="A34" s="25" t="s">
        <v>54</v>
      </c>
      <c r="B34" s="25" t="s">
        <v>109</v>
      </c>
      <c r="C34" s="26" t="s">
        <v>110</v>
      </c>
      <c r="D34" s="14">
        <f t="shared" si="0"/>
        <v>1953</v>
      </c>
      <c r="E34" s="14">
        <f t="shared" si="1"/>
        <v>0</v>
      </c>
      <c r="F34" s="14">
        <v>0</v>
      </c>
      <c r="G34" s="14">
        <v>0</v>
      </c>
      <c r="H34" s="14">
        <f t="shared" si="2"/>
        <v>0</v>
      </c>
      <c r="I34" s="14">
        <v>0</v>
      </c>
      <c r="J34" s="14">
        <v>0</v>
      </c>
      <c r="K34" s="14">
        <f t="shared" si="3"/>
        <v>1953</v>
      </c>
      <c r="L34" s="14">
        <v>768</v>
      </c>
      <c r="M34" s="14">
        <v>1185</v>
      </c>
      <c r="N34" s="14">
        <f t="shared" si="4"/>
        <v>1953</v>
      </c>
      <c r="O34" s="14">
        <f t="shared" si="5"/>
        <v>768</v>
      </c>
      <c r="P34" s="14">
        <v>768</v>
      </c>
      <c r="Q34" s="14">
        <v>0</v>
      </c>
      <c r="R34" s="14">
        <v>0</v>
      </c>
      <c r="S34" s="14">
        <v>0</v>
      </c>
      <c r="T34" s="14">
        <v>0</v>
      </c>
      <c r="U34" s="14">
        <f t="shared" si="6"/>
        <v>1185</v>
      </c>
      <c r="V34" s="14">
        <v>1185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7"/>
        <v>0</v>
      </c>
      <c r="AB34" s="14">
        <v>0</v>
      </c>
      <c r="AC34" s="14">
        <v>0</v>
      </c>
    </row>
    <row r="35" spans="1:29" ht="13.5">
      <c r="A35" s="25" t="s">
        <v>54</v>
      </c>
      <c r="B35" s="25" t="s">
        <v>111</v>
      </c>
      <c r="C35" s="26" t="s">
        <v>112</v>
      </c>
      <c r="D35" s="14">
        <f t="shared" si="0"/>
        <v>9937</v>
      </c>
      <c r="E35" s="14">
        <f t="shared" si="1"/>
        <v>0</v>
      </c>
      <c r="F35" s="14">
        <v>0</v>
      </c>
      <c r="G35" s="14">
        <v>0</v>
      </c>
      <c r="H35" s="14">
        <f t="shared" si="2"/>
        <v>0</v>
      </c>
      <c r="I35" s="14">
        <v>0</v>
      </c>
      <c r="J35" s="14">
        <v>0</v>
      </c>
      <c r="K35" s="14">
        <f t="shared" si="3"/>
        <v>9937</v>
      </c>
      <c r="L35" s="14">
        <v>5414</v>
      </c>
      <c r="M35" s="14">
        <v>4523</v>
      </c>
      <c r="N35" s="14">
        <f t="shared" si="4"/>
        <v>9937</v>
      </c>
      <c r="O35" s="14">
        <f t="shared" si="5"/>
        <v>5414</v>
      </c>
      <c r="P35" s="14">
        <v>5414</v>
      </c>
      <c r="Q35" s="14">
        <v>0</v>
      </c>
      <c r="R35" s="14">
        <v>0</v>
      </c>
      <c r="S35" s="14">
        <v>0</v>
      </c>
      <c r="T35" s="14">
        <v>0</v>
      </c>
      <c r="U35" s="14">
        <f t="shared" si="6"/>
        <v>4523</v>
      </c>
      <c r="V35" s="14">
        <v>4523</v>
      </c>
      <c r="W35" s="14">
        <v>0</v>
      </c>
      <c r="X35" s="14">
        <v>0</v>
      </c>
      <c r="Y35" s="14">
        <v>0</v>
      </c>
      <c r="Z35" s="14">
        <v>0</v>
      </c>
      <c r="AA35" s="14">
        <f t="shared" si="7"/>
        <v>0</v>
      </c>
      <c r="AB35" s="14">
        <v>0</v>
      </c>
      <c r="AC35" s="14">
        <v>0</v>
      </c>
    </row>
    <row r="36" spans="1:29" ht="13.5">
      <c r="A36" s="25" t="s">
        <v>54</v>
      </c>
      <c r="B36" s="25" t="s">
        <v>113</v>
      </c>
      <c r="C36" s="26" t="s">
        <v>114</v>
      </c>
      <c r="D36" s="14">
        <f t="shared" si="0"/>
        <v>4710</v>
      </c>
      <c r="E36" s="14">
        <f t="shared" si="1"/>
        <v>0</v>
      </c>
      <c r="F36" s="14">
        <v>0</v>
      </c>
      <c r="G36" s="14">
        <v>0</v>
      </c>
      <c r="H36" s="14">
        <f t="shared" si="2"/>
        <v>0</v>
      </c>
      <c r="I36" s="14">
        <v>0</v>
      </c>
      <c r="J36" s="14">
        <v>0</v>
      </c>
      <c r="K36" s="14">
        <f t="shared" si="3"/>
        <v>4710</v>
      </c>
      <c r="L36" s="14">
        <v>2834</v>
      </c>
      <c r="M36" s="14">
        <v>1876</v>
      </c>
      <c r="N36" s="14">
        <f t="shared" si="4"/>
        <v>4710</v>
      </c>
      <c r="O36" s="14">
        <f t="shared" si="5"/>
        <v>2834</v>
      </c>
      <c r="P36" s="14">
        <v>2834</v>
      </c>
      <c r="Q36" s="14">
        <v>0</v>
      </c>
      <c r="R36" s="14">
        <v>0</v>
      </c>
      <c r="S36" s="14">
        <v>0</v>
      </c>
      <c r="T36" s="14">
        <v>0</v>
      </c>
      <c r="U36" s="14">
        <f t="shared" si="6"/>
        <v>1876</v>
      </c>
      <c r="V36" s="14">
        <v>1876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7"/>
        <v>0</v>
      </c>
      <c r="AB36" s="14">
        <v>0</v>
      </c>
      <c r="AC36" s="14">
        <v>0</v>
      </c>
    </row>
    <row r="37" spans="1:29" ht="13.5">
      <c r="A37" s="25" t="s">
        <v>54</v>
      </c>
      <c r="B37" s="25" t="s">
        <v>115</v>
      </c>
      <c r="C37" s="26" t="s">
        <v>116</v>
      </c>
      <c r="D37" s="14">
        <f t="shared" si="0"/>
        <v>1477</v>
      </c>
      <c r="E37" s="14">
        <f t="shared" si="1"/>
        <v>1477</v>
      </c>
      <c r="F37" s="14">
        <v>754</v>
      </c>
      <c r="G37" s="14">
        <v>723</v>
      </c>
      <c r="H37" s="14">
        <f t="shared" si="2"/>
        <v>0</v>
      </c>
      <c r="I37" s="14">
        <v>0</v>
      </c>
      <c r="J37" s="14">
        <v>0</v>
      </c>
      <c r="K37" s="14">
        <f t="shared" si="3"/>
        <v>0</v>
      </c>
      <c r="L37" s="14">
        <v>0</v>
      </c>
      <c r="M37" s="14">
        <v>0</v>
      </c>
      <c r="N37" s="14">
        <f t="shared" si="4"/>
        <v>1477</v>
      </c>
      <c r="O37" s="14">
        <f t="shared" si="5"/>
        <v>754</v>
      </c>
      <c r="P37" s="14">
        <v>754</v>
      </c>
      <c r="Q37" s="14">
        <v>0</v>
      </c>
      <c r="R37" s="14">
        <v>0</v>
      </c>
      <c r="S37" s="14">
        <v>0</v>
      </c>
      <c r="T37" s="14">
        <v>0</v>
      </c>
      <c r="U37" s="14">
        <f t="shared" si="6"/>
        <v>723</v>
      </c>
      <c r="V37" s="14">
        <v>723</v>
      </c>
      <c r="W37" s="14">
        <v>0</v>
      </c>
      <c r="X37" s="14">
        <v>0</v>
      </c>
      <c r="Y37" s="14">
        <v>0</v>
      </c>
      <c r="Z37" s="14">
        <v>0</v>
      </c>
      <c r="AA37" s="14">
        <f t="shared" si="7"/>
        <v>0</v>
      </c>
      <c r="AB37" s="14">
        <v>0</v>
      </c>
      <c r="AC37" s="14">
        <v>0</v>
      </c>
    </row>
    <row r="38" spans="1:29" ht="13.5">
      <c r="A38" s="25" t="s">
        <v>54</v>
      </c>
      <c r="B38" s="25" t="s">
        <v>117</v>
      </c>
      <c r="C38" s="26" t="s">
        <v>118</v>
      </c>
      <c r="D38" s="14">
        <f t="shared" si="0"/>
        <v>318880</v>
      </c>
      <c r="E38" s="14">
        <f t="shared" si="1"/>
        <v>318880</v>
      </c>
      <c r="F38" s="14">
        <v>318865</v>
      </c>
      <c r="G38" s="14">
        <v>15</v>
      </c>
      <c r="H38" s="14">
        <f t="shared" si="2"/>
        <v>0</v>
      </c>
      <c r="I38" s="14">
        <v>0</v>
      </c>
      <c r="J38" s="14">
        <v>0</v>
      </c>
      <c r="K38" s="14">
        <f t="shared" si="3"/>
        <v>0</v>
      </c>
      <c r="L38" s="14">
        <v>0</v>
      </c>
      <c r="M38" s="14">
        <v>0</v>
      </c>
      <c r="N38" s="14">
        <f t="shared" si="4"/>
        <v>318880</v>
      </c>
      <c r="O38" s="14">
        <f t="shared" si="5"/>
        <v>318865</v>
      </c>
      <c r="P38" s="14">
        <v>318865</v>
      </c>
      <c r="Q38" s="14">
        <v>0</v>
      </c>
      <c r="R38" s="14">
        <v>0</v>
      </c>
      <c r="S38" s="14">
        <v>0</v>
      </c>
      <c r="T38" s="14">
        <v>0</v>
      </c>
      <c r="U38" s="14">
        <f t="shared" si="6"/>
        <v>15</v>
      </c>
      <c r="V38" s="14">
        <v>15</v>
      </c>
      <c r="W38" s="14">
        <v>0</v>
      </c>
      <c r="X38" s="14">
        <v>0</v>
      </c>
      <c r="Y38" s="14">
        <v>0</v>
      </c>
      <c r="Z38" s="14">
        <v>0</v>
      </c>
      <c r="AA38" s="14">
        <f t="shared" si="7"/>
        <v>0</v>
      </c>
      <c r="AB38" s="14">
        <v>0</v>
      </c>
      <c r="AC38" s="14">
        <v>0</v>
      </c>
    </row>
    <row r="39" spans="1:29" ht="13.5">
      <c r="A39" s="25" t="s">
        <v>54</v>
      </c>
      <c r="B39" s="25" t="s">
        <v>119</v>
      </c>
      <c r="C39" s="26" t="s">
        <v>120</v>
      </c>
      <c r="D39" s="14">
        <f t="shared" si="0"/>
        <v>1172</v>
      </c>
      <c r="E39" s="14">
        <f t="shared" si="1"/>
        <v>1172</v>
      </c>
      <c r="F39" s="14">
        <v>694</v>
      </c>
      <c r="G39" s="14">
        <v>478</v>
      </c>
      <c r="H39" s="14">
        <f t="shared" si="2"/>
        <v>0</v>
      </c>
      <c r="I39" s="14">
        <v>0</v>
      </c>
      <c r="J39" s="14">
        <v>0</v>
      </c>
      <c r="K39" s="14">
        <f t="shared" si="3"/>
        <v>0</v>
      </c>
      <c r="L39" s="14">
        <v>0</v>
      </c>
      <c r="M39" s="14">
        <v>0</v>
      </c>
      <c r="N39" s="14">
        <f t="shared" si="4"/>
        <v>1172</v>
      </c>
      <c r="O39" s="14">
        <f t="shared" si="5"/>
        <v>694</v>
      </c>
      <c r="P39" s="14">
        <v>694</v>
      </c>
      <c r="Q39" s="14">
        <v>0</v>
      </c>
      <c r="R39" s="14">
        <v>0</v>
      </c>
      <c r="S39" s="14">
        <v>0</v>
      </c>
      <c r="T39" s="14">
        <v>0</v>
      </c>
      <c r="U39" s="14">
        <f t="shared" si="6"/>
        <v>478</v>
      </c>
      <c r="V39" s="14">
        <v>478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7"/>
        <v>0</v>
      </c>
      <c r="AB39" s="14">
        <v>0</v>
      </c>
      <c r="AC39" s="14">
        <v>0</v>
      </c>
    </row>
    <row r="40" spans="1:29" ht="13.5">
      <c r="A40" s="25" t="s">
        <v>54</v>
      </c>
      <c r="B40" s="25" t="s">
        <v>121</v>
      </c>
      <c r="C40" s="26" t="s">
        <v>51</v>
      </c>
      <c r="D40" s="14">
        <f t="shared" si="0"/>
        <v>1865</v>
      </c>
      <c r="E40" s="14">
        <f t="shared" si="1"/>
        <v>1865</v>
      </c>
      <c r="F40" s="14">
        <v>1122</v>
      </c>
      <c r="G40" s="14">
        <v>743</v>
      </c>
      <c r="H40" s="14">
        <f t="shared" si="2"/>
        <v>0</v>
      </c>
      <c r="I40" s="14">
        <v>0</v>
      </c>
      <c r="J40" s="14">
        <v>0</v>
      </c>
      <c r="K40" s="14">
        <f t="shared" si="3"/>
        <v>0</v>
      </c>
      <c r="L40" s="14">
        <v>0</v>
      </c>
      <c r="M40" s="14">
        <v>0</v>
      </c>
      <c r="N40" s="14">
        <f t="shared" si="4"/>
        <v>1865</v>
      </c>
      <c r="O40" s="14">
        <f t="shared" si="5"/>
        <v>1122</v>
      </c>
      <c r="P40" s="14">
        <v>1122</v>
      </c>
      <c r="Q40" s="14">
        <v>0</v>
      </c>
      <c r="R40" s="14">
        <v>0</v>
      </c>
      <c r="S40" s="14">
        <v>0</v>
      </c>
      <c r="T40" s="14">
        <v>0</v>
      </c>
      <c r="U40" s="14">
        <f t="shared" si="6"/>
        <v>743</v>
      </c>
      <c r="V40" s="14">
        <v>743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7"/>
        <v>0</v>
      </c>
      <c r="AB40" s="14">
        <v>0</v>
      </c>
      <c r="AC40" s="14">
        <v>0</v>
      </c>
    </row>
    <row r="41" spans="1:29" ht="13.5">
      <c r="A41" s="25" t="s">
        <v>54</v>
      </c>
      <c r="B41" s="25" t="s">
        <v>122</v>
      </c>
      <c r="C41" s="26" t="s">
        <v>123</v>
      </c>
      <c r="D41" s="14">
        <f t="shared" si="0"/>
        <v>4089</v>
      </c>
      <c r="E41" s="14">
        <f t="shared" si="1"/>
        <v>4089</v>
      </c>
      <c r="F41" s="14">
        <v>2017</v>
      </c>
      <c r="G41" s="14">
        <v>2072</v>
      </c>
      <c r="H41" s="14">
        <f t="shared" si="2"/>
        <v>0</v>
      </c>
      <c r="I41" s="14">
        <v>0</v>
      </c>
      <c r="J41" s="14">
        <v>0</v>
      </c>
      <c r="K41" s="14">
        <f t="shared" si="3"/>
        <v>0</v>
      </c>
      <c r="L41" s="14">
        <v>0</v>
      </c>
      <c r="M41" s="14">
        <v>0</v>
      </c>
      <c r="N41" s="14">
        <f t="shared" si="4"/>
        <v>4089</v>
      </c>
      <c r="O41" s="14">
        <f t="shared" si="5"/>
        <v>2017</v>
      </c>
      <c r="P41" s="14">
        <v>2017</v>
      </c>
      <c r="Q41" s="14">
        <v>0</v>
      </c>
      <c r="R41" s="14">
        <v>0</v>
      </c>
      <c r="S41" s="14">
        <v>0</v>
      </c>
      <c r="T41" s="14">
        <v>0</v>
      </c>
      <c r="U41" s="14">
        <f t="shared" si="6"/>
        <v>2072</v>
      </c>
      <c r="V41" s="14">
        <v>2072</v>
      </c>
      <c r="W41" s="14">
        <v>0</v>
      </c>
      <c r="X41" s="14">
        <v>0</v>
      </c>
      <c r="Y41" s="14">
        <v>0</v>
      </c>
      <c r="Z41" s="14">
        <v>0</v>
      </c>
      <c r="AA41" s="14">
        <f t="shared" si="7"/>
        <v>0</v>
      </c>
      <c r="AB41" s="14">
        <v>0</v>
      </c>
      <c r="AC41" s="14">
        <v>0</v>
      </c>
    </row>
    <row r="42" spans="1:29" ht="13.5">
      <c r="A42" s="25" t="s">
        <v>54</v>
      </c>
      <c r="B42" s="25" t="s">
        <v>124</v>
      </c>
      <c r="C42" s="26" t="s">
        <v>125</v>
      </c>
      <c r="D42" s="14">
        <f t="shared" si="0"/>
        <v>4364</v>
      </c>
      <c r="E42" s="14">
        <f t="shared" si="1"/>
        <v>0</v>
      </c>
      <c r="F42" s="14">
        <v>0</v>
      </c>
      <c r="G42" s="14">
        <v>0</v>
      </c>
      <c r="H42" s="14">
        <f t="shared" si="2"/>
        <v>0</v>
      </c>
      <c r="I42" s="14">
        <v>0</v>
      </c>
      <c r="J42" s="14">
        <v>0</v>
      </c>
      <c r="K42" s="14">
        <f t="shared" si="3"/>
        <v>4364</v>
      </c>
      <c r="L42" s="14">
        <v>4102</v>
      </c>
      <c r="M42" s="14">
        <v>262</v>
      </c>
      <c r="N42" s="14">
        <f t="shared" si="4"/>
        <v>4364</v>
      </c>
      <c r="O42" s="14">
        <f t="shared" si="5"/>
        <v>4102</v>
      </c>
      <c r="P42" s="14">
        <v>4102</v>
      </c>
      <c r="Q42" s="14">
        <v>0</v>
      </c>
      <c r="R42" s="14">
        <v>0</v>
      </c>
      <c r="S42" s="14">
        <v>0</v>
      </c>
      <c r="T42" s="14">
        <v>0</v>
      </c>
      <c r="U42" s="14">
        <f t="shared" si="6"/>
        <v>262</v>
      </c>
      <c r="V42" s="14">
        <v>262</v>
      </c>
      <c r="W42" s="14">
        <v>0</v>
      </c>
      <c r="X42" s="14">
        <v>0</v>
      </c>
      <c r="Y42" s="14">
        <v>0</v>
      </c>
      <c r="Z42" s="14">
        <v>0</v>
      </c>
      <c r="AA42" s="14">
        <f t="shared" si="7"/>
        <v>0</v>
      </c>
      <c r="AB42" s="14">
        <v>0</v>
      </c>
      <c r="AC42" s="14">
        <v>0</v>
      </c>
    </row>
    <row r="43" spans="1:29" ht="13.5">
      <c r="A43" s="25" t="s">
        <v>54</v>
      </c>
      <c r="B43" s="25" t="s">
        <v>126</v>
      </c>
      <c r="C43" s="26" t="s">
        <v>127</v>
      </c>
      <c r="D43" s="14">
        <f t="shared" si="0"/>
        <v>1850</v>
      </c>
      <c r="E43" s="14">
        <f t="shared" si="1"/>
        <v>0</v>
      </c>
      <c r="F43" s="14">
        <v>0</v>
      </c>
      <c r="G43" s="14">
        <v>0</v>
      </c>
      <c r="H43" s="14">
        <f t="shared" si="2"/>
        <v>0</v>
      </c>
      <c r="I43" s="14">
        <v>0</v>
      </c>
      <c r="J43" s="14">
        <v>0</v>
      </c>
      <c r="K43" s="14">
        <f t="shared" si="3"/>
        <v>1850</v>
      </c>
      <c r="L43" s="14">
        <v>1129</v>
      </c>
      <c r="M43" s="14">
        <v>721</v>
      </c>
      <c r="N43" s="14">
        <f t="shared" si="4"/>
        <v>1850</v>
      </c>
      <c r="O43" s="14">
        <f t="shared" si="5"/>
        <v>1129</v>
      </c>
      <c r="P43" s="14">
        <v>1129</v>
      </c>
      <c r="Q43" s="14">
        <v>0</v>
      </c>
      <c r="R43" s="14">
        <v>0</v>
      </c>
      <c r="S43" s="14">
        <v>0</v>
      </c>
      <c r="T43" s="14">
        <v>0</v>
      </c>
      <c r="U43" s="14">
        <f t="shared" si="6"/>
        <v>721</v>
      </c>
      <c r="V43" s="14">
        <v>721</v>
      </c>
      <c r="W43" s="14">
        <v>0</v>
      </c>
      <c r="X43" s="14">
        <v>0</v>
      </c>
      <c r="Y43" s="14">
        <v>0</v>
      </c>
      <c r="Z43" s="14">
        <v>0</v>
      </c>
      <c r="AA43" s="14">
        <f t="shared" si="7"/>
        <v>0</v>
      </c>
      <c r="AB43" s="14">
        <v>0</v>
      </c>
      <c r="AC43" s="14">
        <v>0</v>
      </c>
    </row>
    <row r="44" spans="1:29" ht="13.5">
      <c r="A44" s="25" t="s">
        <v>54</v>
      </c>
      <c r="B44" s="25" t="s">
        <v>128</v>
      </c>
      <c r="C44" s="26" t="s">
        <v>129</v>
      </c>
      <c r="D44" s="14">
        <f t="shared" si="0"/>
        <v>2648</v>
      </c>
      <c r="E44" s="14">
        <f t="shared" si="1"/>
        <v>0</v>
      </c>
      <c r="F44" s="14">
        <v>0</v>
      </c>
      <c r="G44" s="14">
        <v>0</v>
      </c>
      <c r="H44" s="14">
        <f t="shared" si="2"/>
        <v>0</v>
      </c>
      <c r="I44" s="14">
        <v>0</v>
      </c>
      <c r="J44" s="14">
        <v>0</v>
      </c>
      <c r="K44" s="14">
        <f t="shared" si="3"/>
        <v>2648</v>
      </c>
      <c r="L44" s="14">
        <v>1329</v>
      </c>
      <c r="M44" s="14">
        <v>1319</v>
      </c>
      <c r="N44" s="14">
        <f t="shared" si="4"/>
        <v>2648</v>
      </c>
      <c r="O44" s="14">
        <f t="shared" si="5"/>
        <v>1329</v>
      </c>
      <c r="P44" s="14">
        <v>1329</v>
      </c>
      <c r="Q44" s="14">
        <v>0</v>
      </c>
      <c r="R44" s="14">
        <v>0</v>
      </c>
      <c r="S44" s="14">
        <v>0</v>
      </c>
      <c r="T44" s="14">
        <v>0</v>
      </c>
      <c r="U44" s="14">
        <f t="shared" si="6"/>
        <v>1319</v>
      </c>
      <c r="V44" s="14">
        <v>1319</v>
      </c>
      <c r="W44" s="14">
        <v>0</v>
      </c>
      <c r="X44" s="14">
        <v>0</v>
      </c>
      <c r="Y44" s="14">
        <v>0</v>
      </c>
      <c r="Z44" s="14">
        <v>0</v>
      </c>
      <c r="AA44" s="14">
        <f t="shared" si="7"/>
        <v>0</v>
      </c>
      <c r="AB44" s="14">
        <v>0</v>
      </c>
      <c r="AC44" s="14">
        <v>0</v>
      </c>
    </row>
    <row r="45" spans="1:29" ht="13.5">
      <c r="A45" s="25" t="s">
        <v>54</v>
      </c>
      <c r="B45" s="25" t="s">
        <v>130</v>
      </c>
      <c r="C45" s="26" t="s">
        <v>131</v>
      </c>
      <c r="D45" s="14">
        <f t="shared" si="0"/>
        <v>5964</v>
      </c>
      <c r="E45" s="14">
        <f t="shared" si="1"/>
        <v>0</v>
      </c>
      <c r="F45" s="14">
        <v>0</v>
      </c>
      <c r="G45" s="14">
        <v>0</v>
      </c>
      <c r="H45" s="14">
        <f t="shared" si="2"/>
        <v>0</v>
      </c>
      <c r="I45" s="14">
        <v>0</v>
      </c>
      <c r="J45" s="14">
        <v>0</v>
      </c>
      <c r="K45" s="14">
        <f t="shared" si="3"/>
        <v>5964</v>
      </c>
      <c r="L45" s="14">
        <v>4360</v>
      </c>
      <c r="M45" s="14">
        <v>1604</v>
      </c>
      <c r="N45" s="14">
        <f t="shared" si="4"/>
        <v>5964</v>
      </c>
      <c r="O45" s="14">
        <f t="shared" si="5"/>
        <v>4360</v>
      </c>
      <c r="P45" s="14">
        <v>4360</v>
      </c>
      <c r="Q45" s="14">
        <v>0</v>
      </c>
      <c r="R45" s="14">
        <v>0</v>
      </c>
      <c r="S45" s="14">
        <v>0</v>
      </c>
      <c r="T45" s="14">
        <v>0</v>
      </c>
      <c r="U45" s="14">
        <f t="shared" si="6"/>
        <v>1604</v>
      </c>
      <c r="V45" s="14">
        <v>1604</v>
      </c>
      <c r="W45" s="14">
        <v>0</v>
      </c>
      <c r="X45" s="14">
        <v>0</v>
      </c>
      <c r="Y45" s="14">
        <v>0</v>
      </c>
      <c r="Z45" s="14">
        <v>0</v>
      </c>
      <c r="AA45" s="14">
        <f t="shared" si="7"/>
        <v>0</v>
      </c>
      <c r="AB45" s="14">
        <v>0</v>
      </c>
      <c r="AC45" s="14">
        <v>0</v>
      </c>
    </row>
    <row r="46" spans="1:29" ht="13.5">
      <c r="A46" s="25" t="s">
        <v>54</v>
      </c>
      <c r="B46" s="25" t="s">
        <v>132</v>
      </c>
      <c r="C46" s="26" t="s">
        <v>133</v>
      </c>
      <c r="D46" s="14">
        <f t="shared" si="0"/>
        <v>1787</v>
      </c>
      <c r="E46" s="14">
        <f t="shared" si="1"/>
        <v>0</v>
      </c>
      <c r="F46" s="14">
        <v>0</v>
      </c>
      <c r="G46" s="14">
        <v>0</v>
      </c>
      <c r="H46" s="14">
        <f t="shared" si="2"/>
        <v>0</v>
      </c>
      <c r="I46" s="14">
        <v>0</v>
      </c>
      <c r="J46" s="14">
        <v>0</v>
      </c>
      <c r="K46" s="14">
        <f t="shared" si="3"/>
        <v>1787</v>
      </c>
      <c r="L46" s="14">
        <v>1523</v>
      </c>
      <c r="M46" s="14">
        <v>264</v>
      </c>
      <c r="N46" s="14">
        <f t="shared" si="4"/>
        <v>1803</v>
      </c>
      <c r="O46" s="14">
        <f t="shared" si="5"/>
        <v>1523</v>
      </c>
      <c r="P46" s="14">
        <v>1523</v>
      </c>
      <c r="Q46" s="14">
        <v>0</v>
      </c>
      <c r="R46" s="14">
        <v>0</v>
      </c>
      <c r="S46" s="14">
        <v>0</v>
      </c>
      <c r="T46" s="14">
        <v>0</v>
      </c>
      <c r="U46" s="14">
        <f t="shared" si="6"/>
        <v>264</v>
      </c>
      <c r="V46" s="14">
        <v>264</v>
      </c>
      <c r="W46" s="14">
        <v>0</v>
      </c>
      <c r="X46" s="14">
        <v>0</v>
      </c>
      <c r="Y46" s="14">
        <v>0</v>
      </c>
      <c r="Z46" s="14">
        <v>0</v>
      </c>
      <c r="AA46" s="14">
        <f t="shared" si="7"/>
        <v>16</v>
      </c>
      <c r="AB46" s="14">
        <v>16</v>
      </c>
      <c r="AC46" s="14">
        <v>0</v>
      </c>
    </row>
    <row r="47" spans="1:29" ht="13.5">
      <c r="A47" s="25" t="s">
        <v>54</v>
      </c>
      <c r="B47" s="25" t="s">
        <v>134</v>
      </c>
      <c r="C47" s="26" t="s">
        <v>135</v>
      </c>
      <c r="D47" s="14">
        <f t="shared" si="0"/>
        <v>6066</v>
      </c>
      <c r="E47" s="14">
        <f t="shared" si="1"/>
        <v>0</v>
      </c>
      <c r="F47" s="14">
        <v>0</v>
      </c>
      <c r="G47" s="14">
        <v>0</v>
      </c>
      <c r="H47" s="14">
        <f t="shared" si="2"/>
        <v>0</v>
      </c>
      <c r="I47" s="14">
        <v>0</v>
      </c>
      <c r="J47" s="14">
        <v>0</v>
      </c>
      <c r="K47" s="14">
        <f t="shared" si="3"/>
        <v>6066</v>
      </c>
      <c r="L47" s="14">
        <v>4768</v>
      </c>
      <c r="M47" s="14">
        <v>1298</v>
      </c>
      <c r="N47" s="14">
        <f t="shared" si="4"/>
        <v>6172</v>
      </c>
      <c r="O47" s="14">
        <f t="shared" si="5"/>
        <v>4768</v>
      </c>
      <c r="P47" s="14">
        <v>4768</v>
      </c>
      <c r="Q47" s="14">
        <v>0</v>
      </c>
      <c r="R47" s="14">
        <v>0</v>
      </c>
      <c r="S47" s="14">
        <v>0</v>
      </c>
      <c r="T47" s="14">
        <v>0</v>
      </c>
      <c r="U47" s="14">
        <f t="shared" si="6"/>
        <v>1298</v>
      </c>
      <c r="V47" s="14">
        <v>1298</v>
      </c>
      <c r="W47" s="14">
        <v>0</v>
      </c>
      <c r="X47" s="14">
        <v>0</v>
      </c>
      <c r="Y47" s="14">
        <v>0</v>
      </c>
      <c r="Z47" s="14">
        <v>0</v>
      </c>
      <c r="AA47" s="14">
        <f t="shared" si="7"/>
        <v>106</v>
      </c>
      <c r="AB47" s="14">
        <v>106</v>
      </c>
      <c r="AC47" s="14">
        <v>0</v>
      </c>
    </row>
    <row r="48" spans="1:29" ht="13.5">
      <c r="A48" s="25" t="s">
        <v>54</v>
      </c>
      <c r="B48" s="25" t="s">
        <v>136</v>
      </c>
      <c r="C48" s="26" t="s">
        <v>137</v>
      </c>
      <c r="D48" s="14">
        <f t="shared" si="0"/>
        <v>1211</v>
      </c>
      <c r="E48" s="14">
        <f t="shared" si="1"/>
        <v>0</v>
      </c>
      <c r="F48" s="14">
        <v>0</v>
      </c>
      <c r="G48" s="14">
        <v>0</v>
      </c>
      <c r="H48" s="14">
        <f t="shared" si="2"/>
        <v>0</v>
      </c>
      <c r="I48" s="14">
        <v>0</v>
      </c>
      <c r="J48" s="14">
        <v>0</v>
      </c>
      <c r="K48" s="14">
        <f t="shared" si="3"/>
        <v>1211</v>
      </c>
      <c r="L48" s="14">
        <v>268</v>
      </c>
      <c r="M48" s="14">
        <v>943</v>
      </c>
      <c r="N48" s="14">
        <f t="shared" si="4"/>
        <v>1211</v>
      </c>
      <c r="O48" s="14">
        <f t="shared" si="5"/>
        <v>268</v>
      </c>
      <c r="P48" s="14">
        <v>268</v>
      </c>
      <c r="Q48" s="14">
        <v>0</v>
      </c>
      <c r="R48" s="14">
        <v>0</v>
      </c>
      <c r="S48" s="14">
        <v>0</v>
      </c>
      <c r="T48" s="14">
        <v>0</v>
      </c>
      <c r="U48" s="14">
        <f t="shared" si="6"/>
        <v>943</v>
      </c>
      <c r="V48" s="14">
        <v>943</v>
      </c>
      <c r="W48" s="14">
        <v>0</v>
      </c>
      <c r="X48" s="14">
        <v>0</v>
      </c>
      <c r="Y48" s="14">
        <v>0</v>
      </c>
      <c r="Z48" s="14">
        <v>0</v>
      </c>
      <c r="AA48" s="14">
        <f t="shared" si="7"/>
        <v>0</v>
      </c>
      <c r="AB48" s="14">
        <v>0</v>
      </c>
      <c r="AC48" s="14">
        <v>0</v>
      </c>
    </row>
    <row r="49" spans="1:29" ht="13.5">
      <c r="A49" s="25" t="s">
        <v>54</v>
      </c>
      <c r="B49" s="25" t="s">
        <v>138</v>
      </c>
      <c r="C49" s="26" t="s">
        <v>139</v>
      </c>
      <c r="D49" s="14">
        <f t="shared" si="0"/>
        <v>2347</v>
      </c>
      <c r="E49" s="14">
        <f t="shared" si="1"/>
        <v>0</v>
      </c>
      <c r="F49" s="14">
        <v>0</v>
      </c>
      <c r="G49" s="14">
        <v>0</v>
      </c>
      <c r="H49" s="14">
        <f t="shared" si="2"/>
        <v>0</v>
      </c>
      <c r="I49" s="14">
        <v>0</v>
      </c>
      <c r="J49" s="14">
        <v>0</v>
      </c>
      <c r="K49" s="14">
        <f t="shared" si="3"/>
        <v>2347</v>
      </c>
      <c r="L49" s="14">
        <v>1298</v>
      </c>
      <c r="M49" s="14">
        <v>1049</v>
      </c>
      <c r="N49" s="14">
        <f t="shared" si="4"/>
        <v>2347</v>
      </c>
      <c r="O49" s="14">
        <f t="shared" si="5"/>
        <v>1298</v>
      </c>
      <c r="P49" s="14">
        <v>1298</v>
      </c>
      <c r="Q49" s="14">
        <v>0</v>
      </c>
      <c r="R49" s="14">
        <v>0</v>
      </c>
      <c r="S49" s="14">
        <v>0</v>
      </c>
      <c r="T49" s="14">
        <v>0</v>
      </c>
      <c r="U49" s="14">
        <f t="shared" si="6"/>
        <v>1049</v>
      </c>
      <c r="V49" s="14">
        <v>1049</v>
      </c>
      <c r="W49" s="14">
        <v>0</v>
      </c>
      <c r="X49" s="14">
        <v>0</v>
      </c>
      <c r="Y49" s="14">
        <v>0</v>
      </c>
      <c r="Z49" s="14">
        <v>0</v>
      </c>
      <c r="AA49" s="14">
        <f t="shared" si="7"/>
        <v>0</v>
      </c>
      <c r="AB49" s="14">
        <v>0</v>
      </c>
      <c r="AC49" s="14">
        <v>0</v>
      </c>
    </row>
    <row r="50" spans="1:29" ht="13.5">
      <c r="A50" s="25" t="s">
        <v>54</v>
      </c>
      <c r="B50" s="25" t="s">
        <v>140</v>
      </c>
      <c r="C50" s="26" t="s">
        <v>141</v>
      </c>
      <c r="D50" s="14">
        <f t="shared" si="0"/>
        <v>6504</v>
      </c>
      <c r="E50" s="14">
        <f t="shared" si="1"/>
        <v>0</v>
      </c>
      <c r="F50" s="14">
        <v>0</v>
      </c>
      <c r="G50" s="14">
        <v>0</v>
      </c>
      <c r="H50" s="14">
        <f t="shared" si="2"/>
        <v>0</v>
      </c>
      <c r="I50" s="14">
        <v>0</v>
      </c>
      <c r="J50" s="14">
        <v>0</v>
      </c>
      <c r="K50" s="14">
        <f t="shared" si="3"/>
        <v>6504</v>
      </c>
      <c r="L50" s="14">
        <v>4902</v>
      </c>
      <c r="M50" s="14">
        <v>1602</v>
      </c>
      <c r="N50" s="14">
        <f t="shared" si="4"/>
        <v>6504</v>
      </c>
      <c r="O50" s="14">
        <f t="shared" si="5"/>
        <v>4902</v>
      </c>
      <c r="P50" s="14">
        <v>4902</v>
      </c>
      <c r="Q50" s="14">
        <v>0</v>
      </c>
      <c r="R50" s="14">
        <v>0</v>
      </c>
      <c r="S50" s="14">
        <v>0</v>
      </c>
      <c r="T50" s="14">
        <v>0</v>
      </c>
      <c r="U50" s="14">
        <f t="shared" si="6"/>
        <v>1602</v>
      </c>
      <c r="V50" s="14">
        <v>1602</v>
      </c>
      <c r="W50" s="14">
        <v>0</v>
      </c>
      <c r="X50" s="14">
        <v>0</v>
      </c>
      <c r="Y50" s="14">
        <v>0</v>
      </c>
      <c r="Z50" s="14">
        <v>0</v>
      </c>
      <c r="AA50" s="14">
        <f t="shared" si="7"/>
        <v>0</v>
      </c>
      <c r="AB50" s="14">
        <v>0</v>
      </c>
      <c r="AC50" s="14">
        <v>0</v>
      </c>
    </row>
    <row r="51" spans="1:29" ht="13.5">
      <c r="A51" s="25" t="s">
        <v>54</v>
      </c>
      <c r="B51" s="25" t="s">
        <v>142</v>
      </c>
      <c r="C51" s="26" t="s">
        <v>143</v>
      </c>
      <c r="D51" s="14">
        <f t="shared" si="0"/>
        <v>11420</v>
      </c>
      <c r="E51" s="14">
        <f t="shared" si="1"/>
        <v>0</v>
      </c>
      <c r="F51" s="14">
        <v>0</v>
      </c>
      <c r="G51" s="14">
        <v>0</v>
      </c>
      <c r="H51" s="14">
        <f t="shared" si="2"/>
        <v>0</v>
      </c>
      <c r="I51" s="14">
        <v>0</v>
      </c>
      <c r="J51" s="14">
        <v>0</v>
      </c>
      <c r="K51" s="14">
        <f t="shared" si="3"/>
        <v>11420</v>
      </c>
      <c r="L51" s="14">
        <v>10491</v>
      </c>
      <c r="M51" s="14">
        <v>929</v>
      </c>
      <c r="N51" s="14">
        <f t="shared" si="4"/>
        <v>11420</v>
      </c>
      <c r="O51" s="14">
        <f t="shared" si="5"/>
        <v>10491</v>
      </c>
      <c r="P51" s="14">
        <v>10491</v>
      </c>
      <c r="Q51" s="14">
        <v>0</v>
      </c>
      <c r="R51" s="14">
        <v>0</v>
      </c>
      <c r="S51" s="14">
        <v>0</v>
      </c>
      <c r="T51" s="14">
        <v>0</v>
      </c>
      <c r="U51" s="14">
        <f t="shared" si="6"/>
        <v>929</v>
      </c>
      <c r="V51" s="14">
        <v>929</v>
      </c>
      <c r="W51" s="14">
        <v>0</v>
      </c>
      <c r="X51" s="14">
        <v>0</v>
      </c>
      <c r="Y51" s="14">
        <v>0</v>
      </c>
      <c r="Z51" s="14">
        <v>0</v>
      </c>
      <c r="AA51" s="14">
        <f t="shared" si="7"/>
        <v>0</v>
      </c>
      <c r="AB51" s="14">
        <v>0</v>
      </c>
      <c r="AC51" s="14">
        <v>0</v>
      </c>
    </row>
    <row r="52" spans="1:29" ht="13.5">
      <c r="A52" s="25" t="s">
        <v>54</v>
      </c>
      <c r="B52" s="25" t="s">
        <v>144</v>
      </c>
      <c r="C52" s="26" t="s">
        <v>145</v>
      </c>
      <c r="D52" s="14">
        <f t="shared" si="0"/>
        <v>2086</v>
      </c>
      <c r="E52" s="14">
        <f t="shared" si="1"/>
        <v>0</v>
      </c>
      <c r="F52" s="14">
        <v>0</v>
      </c>
      <c r="G52" s="14">
        <v>0</v>
      </c>
      <c r="H52" s="14">
        <f t="shared" si="2"/>
        <v>0</v>
      </c>
      <c r="I52" s="14">
        <v>0</v>
      </c>
      <c r="J52" s="14">
        <v>0</v>
      </c>
      <c r="K52" s="14">
        <f t="shared" si="3"/>
        <v>2086</v>
      </c>
      <c r="L52" s="14">
        <v>1173</v>
      </c>
      <c r="M52" s="14">
        <v>913</v>
      </c>
      <c r="N52" s="14">
        <f t="shared" si="4"/>
        <v>2133</v>
      </c>
      <c r="O52" s="14">
        <f t="shared" si="5"/>
        <v>1173</v>
      </c>
      <c r="P52" s="14">
        <v>1173</v>
      </c>
      <c r="Q52" s="14">
        <v>0</v>
      </c>
      <c r="R52" s="14">
        <v>0</v>
      </c>
      <c r="S52" s="14">
        <v>0</v>
      </c>
      <c r="T52" s="14">
        <v>0</v>
      </c>
      <c r="U52" s="14">
        <f t="shared" si="6"/>
        <v>913</v>
      </c>
      <c r="V52" s="14">
        <v>913</v>
      </c>
      <c r="W52" s="14">
        <v>0</v>
      </c>
      <c r="X52" s="14">
        <v>0</v>
      </c>
      <c r="Y52" s="14">
        <v>0</v>
      </c>
      <c r="Z52" s="14">
        <v>0</v>
      </c>
      <c r="AA52" s="14">
        <f t="shared" si="7"/>
        <v>47</v>
      </c>
      <c r="AB52" s="14">
        <v>47</v>
      </c>
      <c r="AC52" s="14">
        <v>0</v>
      </c>
    </row>
    <row r="53" spans="1:29" ht="13.5">
      <c r="A53" s="25" t="s">
        <v>54</v>
      </c>
      <c r="B53" s="25" t="s">
        <v>146</v>
      </c>
      <c r="C53" s="26" t="s">
        <v>147</v>
      </c>
      <c r="D53" s="14">
        <f t="shared" si="0"/>
        <v>2560</v>
      </c>
      <c r="E53" s="14">
        <f t="shared" si="1"/>
        <v>0</v>
      </c>
      <c r="F53" s="14">
        <v>0</v>
      </c>
      <c r="G53" s="14">
        <v>0</v>
      </c>
      <c r="H53" s="14">
        <f t="shared" si="2"/>
        <v>0</v>
      </c>
      <c r="I53" s="14">
        <v>0</v>
      </c>
      <c r="J53" s="14">
        <v>0</v>
      </c>
      <c r="K53" s="14">
        <f t="shared" si="3"/>
        <v>2560</v>
      </c>
      <c r="L53" s="14">
        <v>1836</v>
      </c>
      <c r="M53" s="14">
        <v>724</v>
      </c>
      <c r="N53" s="14">
        <f t="shared" si="4"/>
        <v>2560</v>
      </c>
      <c r="O53" s="14">
        <f t="shared" si="5"/>
        <v>1836</v>
      </c>
      <c r="P53" s="14">
        <v>1836</v>
      </c>
      <c r="Q53" s="14">
        <v>0</v>
      </c>
      <c r="R53" s="14">
        <v>0</v>
      </c>
      <c r="S53" s="14">
        <v>0</v>
      </c>
      <c r="T53" s="14">
        <v>0</v>
      </c>
      <c r="U53" s="14">
        <f t="shared" si="6"/>
        <v>724</v>
      </c>
      <c r="V53" s="14">
        <v>724</v>
      </c>
      <c r="W53" s="14">
        <v>0</v>
      </c>
      <c r="X53" s="14">
        <v>0</v>
      </c>
      <c r="Y53" s="14">
        <v>0</v>
      </c>
      <c r="Z53" s="14">
        <v>0</v>
      </c>
      <c r="AA53" s="14">
        <f t="shared" si="7"/>
        <v>0</v>
      </c>
      <c r="AB53" s="14">
        <v>0</v>
      </c>
      <c r="AC53" s="14">
        <v>0</v>
      </c>
    </row>
    <row r="54" spans="1:29" ht="13.5">
      <c r="A54" s="25" t="s">
        <v>54</v>
      </c>
      <c r="B54" s="25" t="s">
        <v>148</v>
      </c>
      <c r="C54" s="26" t="s">
        <v>149</v>
      </c>
      <c r="D54" s="14">
        <f t="shared" si="0"/>
        <v>5569</v>
      </c>
      <c r="E54" s="14">
        <f t="shared" si="1"/>
        <v>0</v>
      </c>
      <c r="F54" s="14">
        <v>0</v>
      </c>
      <c r="G54" s="14">
        <v>0</v>
      </c>
      <c r="H54" s="14">
        <f t="shared" si="2"/>
        <v>0</v>
      </c>
      <c r="I54" s="14">
        <v>0</v>
      </c>
      <c r="J54" s="14">
        <v>0</v>
      </c>
      <c r="K54" s="14">
        <f t="shared" si="3"/>
        <v>5569</v>
      </c>
      <c r="L54" s="14">
        <v>4628</v>
      </c>
      <c r="M54" s="14">
        <v>941</v>
      </c>
      <c r="N54" s="14">
        <f t="shared" si="4"/>
        <v>5569</v>
      </c>
      <c r="O54" s="14">
        <f t="shared" si="5"/>
        <v>4628</v>
      </c>
      <c r="P54" s="14">
        <v>4628</v>
      </c>
      <c r="Q54" s="14">
        <v>0</v>
      </c>
      <c r="R54" s="14">
        <v>0</v>
      </c>
      <c r="S54" s="14">
        <v>0</v>
      </c>
      <c r="T54" s="14">
        <v>0</v>
      </c>
      <c r="U54" s="14">
        <f t="shared" si="6"/>
        <v>941</v>
      </c>
      <c r="V54" s="14">
        <v>941</v>
      </c>
      <c r="W54" s="14">
        <v>0</v>
      </c>
      <c r="X54" s="14">
        <v>0</v>
      </c>
      <c r="Y54" s="14">
        <v>0</v>
      </c>
      <c r="Z54" s="14">
        <v>0</v>
      </c>
      <c r="AA54" s="14">
        <f t="shared" si="7"/>
        <v>0</v>
      </c>
      <c r="AB54" s="14">
        <v>0</v>
      </c>
      <c r="AC54" s="14">
        <v>0</v>
      </c>
    </row>
    <row r="55" spans="1:29" ht="13.5">
      <c r="A55" s="25" t="s">
        <v>54</v>
      </c>
      <c r="B55" s="25" t="s">
        <v>150</v>
      </c>
      <c r="C55" s="26" t="s">
        <v>151</v>
      </c>
      <c r="D55" s="14">
        <f t="shared" si="0"/>
        <v>9070</v>
      </c>
      <c r="E55" s="14">
        <f t="shared" si="1"/>
        <v>0</v>
      </c>
      <c r="F55" s="14">
        <v>0</v>
      </c>
      <c r="G55" s="14">
        <v>0</v>
      </c>
      <c r="H55" s="14">
        <f t="shared" si="2"/>
        <v>0</v>
      </c>
      <c r="I55" s="14">
        <v>0</v>
      </c>
      <c r="J55" s="14">
        <v>0</v>
      </c>
      <c r="K55" s="14">
        <f t="shared" si="3"/>
        <v>9070</v>
      </c>
      <c r="L55" s="14">
        <v>7312</v>
      </c>
      <c r="M55" s="14">
        <v>1758</v>
      </c>
      <c r="N55" s="14">
        <f t="shared" si="4"/>
        <v>9070</v>
      </c>
      <c r="O55" s="14">
        <f t="shared" si="5"/>
        <v>7312</v>
      </c>
      <c r="P55" s="14">
        <v>7312</v>
      </c>
      <c r="Q55" s="14">
        <v>0</v>
      </c>
      <c r="R55" s="14">
        <v>0</v>
      </c>
      <c r="S55" s="14">
        <v>0</v>
      </c>
      <c r="T55" s="14">
        <v>0</v>
      </c>
      <c r="U55" s="14">
        <f t="shared" si="6"/>
        <v>1758</v>
      </c>
      <c r="V55" s="14">
        <v>1758</v>
      </c>
      <c r="W55" s="14">
        <v>0</v>
      </c>
      <c r="X55" s="14">
        <v>0</v>
      </c>
      <c r="Y55" s="14">
        <v>0</v>
      </c>
      <c r="Z55" s="14">
        <v>0</v>
      </c>
      <c r="AA55" s="14">
        <f t="shared" si="7"/>
        <v>0</v>
      </c>
      <c r="AB55" s="14">
        <v>0</v>
      </c>
      <c r="AC55" s="14">
        <v>0</v>
      </c>
    </row>
    <row r="56" spans="1:29" ht="13.5">
      <c r="A56" s="25" t="s">
        <v>54</v>
      </c>
      <c r="B56" s="25" t="s">
        <v>152</v>
      </c>
      <c r="C56" s="26" t="s">
        <v>153</v>
      </c>
      <c r="D56" s="14">
        <f t="shared" si="0"/>
        <v>3708</v>
      </c>
      <c r="E56" s="14">
        <f t="shared" si="1"/>
        <v>0</v>
      </c>
      <c r="F56" s="14">
        <v>0</v>
      </c>
      <c r="G56" s="14">
        <v>0</v>
      </c>
      <c r="H56" s="14">
        <f t="shared" si="2"/>
        <v>0</v>
      </c>
      <c r="I56" s="14">
        <v>0</v>
      </c>
      <c r="J56" s="14">
        <v>0</v>
      </c>
      <c r="K56" s="14">
        <f t="shared" si="3"/>
        <v>3708</v>
      </c>
      <c r="L56" s="14">
        <v>2632</v>
      </c>
      <c r="M56" s="14">
        <v>1076</v>
      </c>
      <c r="N56" s="14">
        <f t="shared" si="4"/>
        <v>3708</v>
      </c>
      <c r="O56" s="14">
        <f t="shared" si="5"/>
        <v>2632</v>
      </c>
      <c r="P56" s="14">
        <v>2632</v>
      </c>
      <c r="Q56" s="14">
        <v>0</v>
      </c>
      <c r="R56" s="14">
        <v>0</v>
      </c>
      <c r="S56" s="14">
        <v>0</v>
      </c>
      <c r="T56" s="14">
        <v>0</v>
      </c>
      <c r="U56" s="14">
        <f t="shared" si="6"/>
        <v>1076</v>
      </c>
      <c r="V56" s="14">
        <v>1076</v>
      </c>
      <c r="W56" s="14">
        <v>0</v>
      </c>
      <c r="X56" s="14">
        <v>0</v>
      </c>
      <c r="Y56" s="14">
        <v>0</v>
      </c>
      <c r="Z56" s="14">
        <v>0</v>
      </c>
      <c r="AA56" s="14">
        <f t="shared" si="7"/>
        <v>0</v>
      </c>
      <c r="AB56" s="14">
        <v>0</v>
      </c>
      <c r="AC56" s="14">
        <v>0</v>
      </c>
    </row>
    <row r="57" spans="1:29" ht="13.5">
      <c r="A57" s="25" t="s">
        <v>54</v>
      </c>
      <c r="B57" s="25" t="s">
        <v>154</v>
      </c>
      <c r="C57" s="26" t="s">
        <v>155</v>
      </c>
      <c r="D57" s="14">
        <f t="shared" si="0"/>
        <v>2736</v>
      </c>
      <c r="E57" s="14">
        <f t="shared" si="1"/>
        <v>0</v>
      </c>
      <c r="F57" s="14">
        <v>0</v>
      </c>
      <c r="G57" s="14">
        <v>0</v>
      </c>
      <c r="H57" s="14">
        <f t="shared" si="2"/>
        <v>0</v>
      </c>
      <c r="I57" s="14">
        <v>0</v>
      </c>
      <c r="J57" s="14">
        <v>0</v>
      </c>
      <c r="K57" s="14">
        <f t="shared" si="3"/>
        <v>2736</v>
      </c>
      <c r="L57" s="14">
        <v>2653</v>
      </c>
      <c r="M57" s="14">
        <v>83</v>
      </c>
      <c r="N57" s="14">
        <f t="shared" si="4"/>
        <v>2736</v>
      </c>
      <c r="O57" s="14">
        <f t="shared" si="5"/>
        <v>2653</v>
      </c>
      <c r="P57" s="14">
        <v>2653</v>
      </c>
      <c r="Q57" s="14">
        <v>0</v>
      </c>
      <c r="R57" s="14">
        <v>0</v>
      </c>
      <c r="S57" s="14">
        <v>0</v>
      </c>
      <c r="T57" s="14">
        <v>0</v>
      </c>
      <c r="U57" s="14">
        <f t="shared" si="6"/>
        <v>83</v>
      </c>
      <c r="V57" s="14">
        <v>83</v>
      </c>
      <c r="W57" s="14">
        <v>0</v>
      </c>
      <c r="X57" s="14">
        <v>0</v>
      </c>
      <c r="Y57" s="14">
        <v>0</v>
      </c>
      <c r="Z57" s="14">
        <v>0</v>
      </c>
      <c r="AA57" s="14">
        <f t="shared" si="7"/>
        <v>0</v>
      </c>
      <c r="AB57" s="14">
        <v>0</v>
      </c>
      <c r="AC57" s="14">
        <v>0</v>
      </c>
    </row>
    <row r="58" spans="1:29" ht="13.5">
      <c r="A58" s="25" t="s">
        <v>54</v>
      </c>
      <c r="B58" s="25" t="s">
        <v>156</v>
      </c>
      <c r="C58" s="26" t="s">
        <v>157</v>
      </c>
      <c r="D58" s="14">
        <f t="shared" si="0"/>
        <v>1523</v>
      </c>
      <c r="E58" s="14">
        <f t="shared" si="1"/>
        <v>0</v>
      </c>
      <c r="F58" s="14">
        <v>0</v>
      </c>
      <c r="G58" s="14">
        <v>0</v>
      </c>
      <c r="H58" s="14">
        <f t="shared" si="2"/>
        <v>0</v>
      </c>
      <c r="I58" s="14">
        <v>0</v>
      </c>
      <c r="J58" s="14">
        <v>0</v>
      </c>
      <c r="K58" s="14">
        <f t="shared" si="3"/>
        <v>1523</v>
      </c>
      <c r="L58" s="14">
        <v>1226</v>
      </c>
      <c r="M58" s="14">
        <v>297</v>
      </c>
      <c r="N58" s="14">
        <f t="shared" si="4"/>
        <v>1523</v>
      </c>
      <c r="O58" s="14">
        <f t="shared" si="5"/>
        <v>1226</v>
      </c>
      <c r="P58" s="14">
        <v>1226</v>
      </c>
      <c r="Q58" s="14">
        <v>0</v>
      </c>
      <c r="R58" s="14">
        <v>0</v>
      </c>
      <c r="S58" s="14">
        <v>0</v>
      </c>
      <c r="T58" s="14">
        <v>0</v>
      </c>
      <c r="U58" s="14">
        <f t="shared" si="6"/>
        <v>297</v>
      </c>
      <c r="V58" s="14">
        <v>297</v>
      </c>
      <c r="W58" s="14">
        <v>0</v>
      </c>
      <c r="X58" s="14">
        <v>0</v>
      </c>
      <c r="Y58" s="14">
        <v>0</v>
      </c>
      <c r="Z58" s="14">
        <v>0</v>
      </c>
      <c r="AA58" s="14">
        <f t="shared" si="7"/>
        <v>0</v>
      </c>
      <c r="AB58" s="14">
        <v>0</v>
      </c>
      <c r="AC58" s="14">
        <v>0</v>
      </c>
    </row>
    <row r="59" spans="1:29" ht="13.5">
      <c r="A59" s="25" t="s">
        <v>54</v>
      </c>
      <c r="B59" s="25" t="s">
        <v>158</v>
      </c>
      <c r="C59" s="26" t="s">
        <v>53</v>
      </c>
      <c r="D59" s="14">
        <f t="shared" si="0"/>
        <v>1696</v>
      </c>
      <c r="E59" s="14">
        <f t="shared" si="1"/>
        <v>0</v>
      </c>
      <c r="F59" s="14">
        <v>0</v>
      </c>
      <c r="G59" s="14">
        <v>0</v>
      </c>
      <c r="H59" s="14">
        <f t="shared" si="2"/>
        <v>0</v>
      </c>
      <c r="I59" s="14">
        <v>0</v>
      </c>
      <c r="J59" s="14">
        <v>0</v>
      </c>
      <c r="K59" s="14">
        <f t="shared" si="3"/>
        <v>1696</v>
      </c>
      <c r="L59" s="14">
        <v>1264</v>
      </c>
      <c r="M59" s="14">
        <v>432</v>
      </c>
      <c r="N59" s="14">
        <f t="shared" si="4"/>
        <v>1696</v>
      </c>
      <c r="O59" s="14">
        <f t="shared" si="5"/>
        <v>1264</v>
      </c>
      <c r="P59" s="14">
        <v>1264</v>
      </c>
      <c r="Q59" s="14">
        <v>0</v>
      </c>
      <c r="R59" s="14">
        <v>0</v>
      </c>
      <c r="S59" s="14">
        <v>0</v>
      </c>
      <c r="T59" s="14">
        <v>0</v>
      </c>
      <c r="U59" s="14">
        <f t="shared" si="6"/>
        <v>432</v>
      </c>
      <c r="V59" s="14">
        <v>432</v>
      </c>
      <c r="W59" s="14">
        <v>0</v>
      </c>
      <c r="X59" s="14">
        <v>0</v>
      </c>
      <c r="Y59" s="14">
        <v>0</v>
      </c>
      <c r="Z59" s="14">
        <v>0</v>
      </c>
      <c r="AA59" s="14">
        <f t="shared" si="7"/>
        <v>0</v>
      </c>
      <c r="AB59" s="14">
        <v>0</v>
      </c>
      <c r="AC59" s="14">
        <v>0</v>
      </c>
    </row>
    <row r="60" spans="1:29" ht="13.5">
      <c r="A60" s="25" t="s">
        <v>54</v>
      </c>
      <c r="B60" s="25" t="s">
        <v>159</v>
      </c>
      <c r="C60" s="26" t="s">
        <v>160</v>
      </c>
      <c r="D60" s="14">
        <f t="shared" si="0"/>
        <v>1303</v>
      </c>
      <c r="E60" s="14">
        <f t="shared" si="1"/>
        <v>0</v>
      </c>
      <c r="F60" s="14">
        <v>0</v>
      </c>
      <c r="G60" s="14">
        <v>0</v>
      </c>
      <c r="H60" s="14">
        <f t="shared" si="2"/>
        <v>0</v>
      </c>
      <c r="I60" s="14">
        <v>0</v>
      </c>
      <c r="J60" s="14">
        <v>0</v>
      </c>
      <c r="K60" s="14">
        <f t="shared" si="3"/>
        <v>1303</v>
      </c>
      <c r="L60" s="14">
        <v>1026</v>
      </c>
      <c r="M60" s="14">
        <v>277</v>
      </c>
      <c r="N60" s="14">
        <f t="shared" si="4"/>
        <v>1303</v>
      </c>
      <c r="O60" s="14">
        <f t="shared" si="5"/>
        <v>1026</v>
      </c>
      <c r="P60" s="14">
        <v>1026</v>
      </c>
      <c r="Q60" s="14">
        <v>0</v>
      </c>
      <c r="R60" s="14">
        <v>0</v>
      </c>
      <c r="S60" s="14">
        <v>0</v>
      </c>
      <c r="T60" s="14">
        <v>0</v>
      </c>
      <c r="U60" s="14">
        <f t="shared" si="6"/>
        <v>277</v>
      </c>
      <c r="V60" s="14">
        <v>277</v>
      </c>
      <c r="W60" s="14">
        <v>0</v>
      </c>
      <c r="X60" s="14">
        <v>0</v>
      </c>
      <c r="Y60" s="14">
        <v>0</v>
      </c>
      <c r="Z60" s="14">
        <v>0</v>
      </c>
      <c r="AA60" s="14">
        <f t="shared" si="7"/>
        <v>0</v>
      </c>
      <c r="AB60" s="14">
        <v>0</v>
      </c>
      <c r="AC60" s="14">
        <v>0</v>
      </c>
    </row>
    <row r="61" spans="1:29" ht="13.5">
      <c r="A61" s="25" t="s">
        <v>54</v>
      </c>
      <c r="B61" s="25" t="s">
        <v>161</v>
      </c>
      <c r="C61" s="26" t="s">
        <v>162</v>
      </c>
      <c r="D61" s="14">
        <f aca="true" t="shared" si="8" ref="D61:D95">E61+H61+K61</f>
        <v>7194</v>
      </c>
      <c r="E61" s="14">
        <f aca="true" t="shared" si="9" ref="E61:E95">F61+G61</f>
        <v>75</v>
      </c>
      <c r="F61" s="14">
        <v>0</v>
      </c>
      <c r="G61" s="14">
        <v>75</v>
      </c>
      <c r="H61" s="14">
        <f aca="true" t="shared" si="10" ref="H61:H95">I61+J61</f>
        <v>0</v>
      </c>
      <c r="I61" s="14">
        <v>0</v>
      </c>
      <c r="J61" s="14">
        <v>0</v>
      </c>
      <c r="K61" s="14">
        <f aca="true" t="shared" si="11" ref="K61:K95">L61+M61</f>
        <v>7119</v>
      </c>
      <c r="L61" s="14">
        <v>4431</v>
      </c>
      <c r="M61" s="14">
        <v>2688</v>
      </c>
      <c r="N61" s="14">
        <f aca="true" t="shared" si="12" ref="N61:N95">O61+U61+AA61</f>
        <v>7194</v>
      </c>
      <c r="O61" s="14">
        <f aca="true" t="shared" si="13" ref="O61:O95">SUM(P61:T61)</f>
        <v>4431</v>
      </c>
      <c r="P61" s="14">
        <v>4431</v>
      </c>
      <c r="Q61" s="14">
        <v>0</v>
      </c>
      <c r="R61" s="14">
        <v>0</v>
      </c>
      <c r="S61" s="14">
        <v>0</v>
      </c>
      <c r="T61" s="14">
        <v>0</v>
      </c>
      <c r="U61" s="14">
        <f aca="true" t="shared" si="14" ref="U61:U95">SUM(V61:Z61)</f>
        <v>2763</v>
      </c>
      <c r="V61" s="14">
        <v>2763</v>
      </c>
      <c r="W61" s="14">
        <v>0</v>
      </c>
      <c r="X61" s="14">
        <v>0</v>
      </c>
      <c r="Y61" s="14">
        <v>0</v>
      </c>
      <c r="Z61" s="14">
        <v>0</v>
      </c>
      <c r="AA61" s="14">
        <f aca="true" t="shared" si="15" ref="AA61:AA95">AB61+AC61</f>
        <v>0</v>
      </c>
      <c r="AB61" s="14">
        <v>0</v>
      </c>
      <c r="AC61" s="14">
        <v>0</v>
      </c>
    </row>
    <row r="62" spans="1:29" ht="13.5">
      <c r="A62" s="25" t="s">
        <v>54</v>
      </c>
      <c r="B62" s="25" t="s">
        <v>163</v>
      </c>
      <c r="C62" s="26" t="s">
        <v>164</v>
      </c>
      <c r="D62" s="14">
        <f t="shared" si="8"/>
        <v>3070</v>
      </c>
      <c r="E62" s="14">
        <f t="shared" si="9"/>
        <v>0</v>
      </c>
      <c r="F62" s="14">
        <v>0</v>
      </c>
      <c r="G62" s="14">
        <v>0</v>
      </c>
      <c r="H62" s="14">
        <f t="shared" si="10"/>
        <v>0</v>
      </c>
      <c r="I62" s="14">
        <v>0</v>
      </c>
      <c r="J62" s="14">
        <v>0</v>
      </c>
      <c r="K62" s="14">
        <f t="shared" si="11"/>
        <v>3070</v>
      </c>
      <c r="L62" s="14">
        <v>1777</v>
      </c>
      <c r="M62" s="14">
        <v>1293</v>
      </c>
      <c r="N62" s="14">
        <f t="shared" si="12"/>
        <v>3070</v>
      </c>
      <c r="O62" s="14">
        <f t="shared" si="13"/>
        <v>1777</v>
      </c>
      <c r="P62" s="14">
        <v>1777</v>
      </c>
      <c r="Q62" s="14">
        <v>0</v>
      </c>
      <c r="R62" s="14">
        <v>0</v>
      </c>
      <c r="S62" s="14">
        <v>0</v>
      </c>
      <c r="T62" s="14">
        <v>0</v>
      </c>
      <c r="U62" s="14">
        <f t="shared" si="14"/>
        <v>1293</v>
      </c>
      <c r="V62" s="14">
        <v>1293</v>
      </c>
      <c r="W62" s="14">
        <v>0</v>
      </c>
      <c r="X62" s="14">
        <v>0</v>
      </c>
      <c r="Y62" s="14">
        <v>0</v>
      </c>
      <c r="Z62" s="14">
        <v>0</v>
      </c>
      <c r="AA62" s="14">
        <f t="shared" si="15"/>
        <v>0</v>
      </c>
      <c r="AB62" s="14">
        <v>0</v>
      </c>
      <c r="AC62" s="14">
        <v>0</v>
      </c>
    </row>
    <row r="63" spans="1:29" ht="13.5">
      <c r="A63" s="25" t="s">
        <v>54</v>
      </c>
      <c r="B63" s="25" t="s">
        <v>165</v>
      </c>
      <c r="C63" s="26" t="s">
        <v>166</v>
      </c>
      <c r="D63" s="14">
        <f t="shared" si="8"/>
        <v>1507</v>
      </c>
      <c r="E63" s="14">
        <f t="shared" si="9"/>
        <v>0</v>
      </c>
      <c r="F63" s="14">
        <v>0</v>
      </c>
      <c r="G63" s="14">
        <v>0</v>
      </c>
      <c r="H63" s="14">
        <f t="shared" si="10"/>
        <v>0</v>
      </c>
      <c r="I63" s="14">
        <v>0</v>
      </c>
      <c r="J63" s="14">
        <v>0</v>
      </c>
      <c r="K63" s="14">
        <f t="shared" si="11"/>
        <v>1507</v>
      </c>
      <c r="L63" s="14">
        <v>716</v>
      </c>
      <c r="M63" s="14">
        <v>791</v>
      </c>
      <c r="N63" s="14">
        <f t="shared" si="12"/>
        <v>1507</v>
      </c>
      <c r="O63" s="14">
        <f t="shared" si="13"/>
        <v>716</v>
      </c>
      <c r="P63" s="14">
        <v>716</v>
      </c>
      <c r="Q63" s="14">
        <v>0</v>
      </c>
      <c r="R63" s="14">
        <v>0</v>
      </c>
      <c r="S63" s="14">
        <v>0</v>
      </c>
      <c r="T63" s="14">
        <v>0</v>
      </c>
      <c r="U63" s="14">
        <f t="shared" si="14"/>
        <v>791</v>
      </c>
      <c r="V63" s="14">
        <v>791</v>
      </c>
      <c r="W63" s="14">
        <v>0</v>
      </c>
      <c r="X63" s="14">
        <v>0</v>
      </c>
      <c r="Y63" s="14">
        <v>0</v>
      </c>
      <c r="Z63" s="14">
        <v>0</v>
      </c>
      <c r="AA63" s="14">
        <f t="shared" si="15"/>
        <v>0</v>
      </c>
      <c r="AB63" s="14">
        <v>0</v>
      </c>
      <c r="AC63" s="14">
        <v>0</v>
      </c>
    </row>
    <row r="64" spans="1:29" ht="13.5">
      <c r="A64" s="25" t="s">
        <v>54</v>
      </c>
      <c r="B64" s="25" t="s">
        <v>167</v>
      </c>
      <c r="C64" s="26" t="s">
        <v>168</v>
      </c>
      <c r="D64" s="14">
        <f t="shared" si="8"/>
        <v>2280</v>
      </c>
      <c r="E64" s="14">
        <f t="shared" si="9"/>
        <v>0</v>
      </c>
      <c r="F64" s="14">
        <v>0</v>
      </c>
      <c r="G64" s="14">
        <v>0</v>
      </c>
      <c r="H64" s="14">
        <f t="shared" si="10"/>
        <v>0</v>
      </c>
      <c r="I64" s="14">
        <v>0</v>
      </c>
      <c r="J64" s="14">
        <v>0</v>
      </c>
      <c r="K64" s="14">
        <f t="shared" si="11"/>
        <v>2280</v>
      </c>
      <c r="L64" s="14">
        <v>1375</v>
      </c>
      <c r="M64" s="14">
        <v>905</v>
      </c>
      <c r="N64" s="14">
        <f t="shared" si="12"/>
        <v>2280</v>
      </c>
      <c r="O64" s="14">
        <f t="shared" si="13"/>
        <v>1375</v>
      </c>
      <c r="P64" s="14">
        <v>1375</v>
      </c>
      <c r="Q64" s="14">
        <v>0</v>
      </c>
      <c r="R64" s="14">
        <v>0</v>
      </c>
      <c r="S64" s="14">
        <v>0</v>
      </c>
      <c r="T64" s="14">
        <v>0</v>
      </c>
      <c r="U64" s="14">
        <f t="shared" si="14"/>
        <v>905</v>
      </c>
      <c r="V64" s="14">
        <v>905</v>
      </c>
      <c r="W64" s="14">
        <v>0</v>
      </c>
      <c r="X64" s="14">
        <v>0</v>
      </c>
      <c r="Y64" s="14">
        <v>0</v>
      </c>
      <c r="Z64" s="14">
        <v>0</v>
      </c>
      <c r="AA64" s="14">
        <f t="shared" si="15"/>
        <v>0</v>
      </c>
      <c r="AB64" s="14">
        <v>0</v>
      </c>
      <c r="AC64" s="14">
        <v>0</v>
      </c>
    </row>
    <row r="65" spans="1:29" ht="13.5">
      <c r="A65" s="25" t="s">
        <v>54</v>
      </c>
      <c r="B65" s="25" t="s">
        <v>169</v>
      </c>
      <c r="C65" s="26" t="s">
        <v>170</v>
      </c>
      <c r="D65" s="14">
        <f t="shared" si="8"/>
        <v>2373</v>
      </c>
      <c r="E65" s="14">
        <f t="shared" si="9"/>
        <v>0</v>
      </c>
      <c r="F65" s="14">
        <v>0</v>
      </c>
      <c r="G65" s="14">
        <v>0</v>
      </c>
      <c r="H65" s="14">
        <f t="shared" si="10"/>
        <v>0</v>
      </c>
      <c r="I65" s="14">
        <v>0</v>
      </c>
      <c r="J65" s="14">
        <v>0</v>
      </c>
      <c r="K65" s="14">
        <f t="shared" si="11"/>
        <v>2373</v>
      </c>
      <c r="L65" s="14">
        <v>780</v>
      </c>
      <c r="M65" s="14">
        <v>1593</v>
      </c>
      <c r="N65" s="14">
        <f t="shared" si="12"/>
        <v>2373</v>
      </c>
      <c r="O65" s="14">
        <f t="shared" si="13"/>
        <v>780</v>
      </c>
      <c r="P65" s="14">
        <v>780</v>
      </c>
      <c r="Q65" s="14">
        <v>0</v>
      </c>
      <c r="R65" s="14">
        <v>0</v>
      </c>
      <c r="S65" s="14">
        <v>0</v>
      </c>
      <c r="T65" s="14">
        <v>0</v>
      </c>
      <c r="U65" s="14">
        <f t="shared" si="14"/>
        <v>1593</v>
      </c>
      <c r="V65" s="14">
        <v>1593</v>
      </c>
      <c r="W65" s="14">
        <v>0</v>
      </c>
      <c r="X65" s="14">
        <v>0</v>
      </c>
      <c r="Y65" s="14">
        <v>0</v>
      </c>
      <c r="Z65" s="14">
        <v>0</v>
      </c>
      <c r="AA65" s="14">
        <f t="shared" si="15"/>
        <v>0</v>
      </c>
      <c r="AB65" s="14">
        <v>0</v>
      </c>
      <c r="AC65" s="14">
        <v>0</v>
      </c>
    </row>
    <row r="66" spans="1:29" ht="13.5">
      <c r="A66" s="25" t="s">
        <v>54</v>
      </c>
      <c r="B66" s="25" t="s">
        <v>171</v>
      </c>
      <c r="C66" s="26" t="s">
        <v>172</v>
      </c>
      <c r="D66" s="14">
        <f t="shared" si="8"/>
        <v>5398</v>
      </c>
      <c r="E66" s="14">
        <f t="shared" si="9"/>
        <v>0</v>
      </c>
      <c r="F66" s="14">
        <v>0</v>
      </c>
      <c r="G66" s="14">
        <v>0</v>
      </c>
      <c r="H66" s="14">
        <f t="shared" si="10"/>
        <v>0</v>
      </c>
      <c r="I66" s="14">
        <v>0</v>
      </c>
      <c r="J66" s="14">
        <v>0</v>
      </c>
      <c r="K66" s="14">
        <f t="shared" si="11"/>
        <v>5398</v>
      </c>
      <c r="L66" s="14">
        <v>3071</v>
      </c>
      <c r="M66" s="14">
        <v>2327</v>
      </c>
      <c r="N66" s="14">
        <f t="shared" si="12"/>
        <v>5398</v>
      </c>
      <c r="O66" s="14">
        <f t="shared" si="13"/>
        <v>3071</v>
      </c>
      <c r="P66" s="14">
        <v>3071</v>
      </c>
      <c r="Q66" s="14">
        <v>0</v>
      </c>
      <c r="R66" s="14">
        <v>0</v>
      </c>
      <c r="S66" s="14">
        <v>0</v>
      </c>
      <c r="T66" s="14">
        <v>0</v>
      </c>
      <c r="U66" s="14">
        <f t="shared" si="14"/>
        <v>2327</v>
      </c>
      <c r="V66" s="14">
        <v>2327</v>
      </c>
      <c r="W66" s="14">
        <v>0</v>
      </c>
      <c r="X66" s="14">
        <v>0</v>
      </c>
      <c r="Y66" s="14">
        <v>0</v>
      </c>
      <c r="Z66" s="14">
        <v>0</v>
      </c>
      <c r="AA66" s="14">
        <f t="shared" si="15"/>
        <v>0</v>
      </c>
      <c r="AB66" s="14">
        <v>0</v>
      </c>
      <c r="AC66" s="14">
        <v>0</v>
      </c>
    </row>
    <row r="67" spans="1:29" ht="13.5">
      <c r="A67" s="25" t="s">
        <v>54</v>
      </c>
      <c r="B67" s="25" t="s">
        <v>173</v>
      </c>
      <c r="C67" s="26" t="s">
        <v>174</v>
      </c>
      <c r="D67" s="14">
        <f t="shared" si="8"/>
        <v>1142</v>
      </c>
      <c r="E67" s="14">
        <f t="shared" si="9"/>
        <v>0</v>
      </c>
      <c r="F67" s="14">
        <v>0</v>
      </c>
      <c r="G67" s="14">
        <v>0</v>
      </c>
      <c r="H67" s="14">
        <f t="shared" si="10"/>
        <v>0</v>
      </c>
      <c r="I67" s="14">
        <v>0</v>
      </c>
      <c r="J67" s="14">
        <v>0</v>
      </c>
      <c r="K67" s="14">
        <f t="shared" si="11"/>
        <v>1142</v>
      </c>
      <c r="L67" s="14">
        <v>400</v>
      </c>
      <c r="M67" s="14">
        <v>742</v>
      </c>
      <c r="N67" s="14">
        <f t="shared" si="12"/>
        <v>1142</v>
      </c>
      <c r="O67" s="14">
        <f t="shared" si="13"/>
        <v>400</v>
      </c>
      <c r="P67" s="14">
        <v>400</v>
      </c>
      <c r="Q67" s="14">
        <v>0</v>
      </c>
      <c r="R67" s="14">
        <v>0</v>
      </c>
      <c r="S67" s="14">
        <v>0</v>
      </c>
      <c r="T67" s="14">
        <v>0</v>
      </c>
      <c r="U67" s="14">
        <f t="shared" si="14"/>
        <v>742</v>
      </c>
      <c r="V67" s="14">
        <v>742</v>
      </c>
      <c r="W67" s="14">
        <v>0</v>
      </c>
      <c r="X67" s="14">
        <v>0</v>
      </c>
      <c r="Y67" s="14">
        <v>0</v>
      </c>
      <c r="Z67" s="14">
        <v>0</v>
      </c>
      <c r="AA67" s="14">
        <f t="shared" si="15"/>
        <v>0</v>
      </c>
      <c r="AB67" s="14">
        <v>0</v>
      </c>
      <c r="AC67" s="14">
        <v>0</v>
      </c>
    </row>
    <row r="68" spans="1:29" ht="13.5">
      <c r="A68" s="25" t="s">
        <v>54</v>
      </c>
      <c r="B68" s="25" t="s">
        <v>175</v>
      </c>
      <c r="C68" s="26" t="s">
        <v>176</v>
      </c>
      <c r="D68" s="14">
        <f t="shared" si="8"/>
        <v>7768</v>
      </c>
      <c r="E68" s="14">
        <f t="shared" si="9"/>
        <v>826</v>
      </c>
      <c r="F68" s="14">
        <v>4</v>
      </c>
      <c r="G68" s="14">
        <v>822</v>
      </c>
      <c r="H68" s="14">
        <f t="shared" si="10"/>
        <v>0</v>
      </c>
      <c r="I68" s="14">
        <v>0</v>
      </c>
      <c r="J68" s="14">
        <v>0</v>
      </c>
      <c r="K68" s="14">
        <f t="shared" si="11"/>
        <v>6942</v>
      </c>
      <c r="L68" s="14">
        <v>2980</v>
      </c>
      <c r="M68" s="14">
        <v>3962</v>
      </c>
      <c r="N68" s="14">
        <f t="shared" si="12"/>
        <v>7793</v>
      </c>
      <c r="O68" s="14">
        <f t="shared" si="13"/>
        <v>2984</v>
      </c>
      <c r="P68" s="14">
        <v>2984</v>
      </c>
      <c r="Q68" s="14">
        <v>0</v>
      </c>
      <c r="R68" s="14">
        <v>0</v>
      </c>
      <c r="S68" s="14">
        <v>0</v>
      </c>
      <c r="T68" s="14">
        <v>0</v>
      </c>
      <c r="U68" s="14">
        <f t="shared" si="14"/>
        <v>4784</v>
      </c>
      <c r="V68" s="14">
        <v>4186</v>
      </c>
      <c r="W68" s="14">
        <v>598</v>
      </c>
      <c r="X68" s="14">
        <v>0</v>
      </c>
      <c r="Y68" s="14">
        <v>0</v>
      </c>
      <c r="Z68" s="14">
        <v>0</v>
      </c>
      <c r="AA68" s="14">
        <f t="shared" si="15"/>
        <v>25</v>
      </c>
      <c r="AB68" s="14">
        <v>25</v>
      </c>
      <c r="AC68" s="14">
        <v>0</v>
      </c>
    </row>
    <row r="69" spans="1:29" ht="13.5">
      <c r="A69" s="25" t="s">
        <v>54</v>
      </c>
      <c r="B69" s="25" t="s">
        <v>177</v>
      </c>
      <c r="C69" s="26" t="s">
        <v>178</v>
      </c>
      <c r="D69" s="14">
        <f t="shared" si="8"/>
        <v>3352</v>
      </c>
      <c r="E69" s="14">
        <f t="shared" si="9"/>
        <v>1651</v>
      </c>
      <c r="F69" s="14">
        <v>1612</v>
      </c>
      <c r="G69" s="14">
        <v>39</v>
      </c>
      <c r="H69" s="14">
        <f t="shared" si="10"/>
        <v>0</v>
      </c>
      <c r="I69" s="14">
        <v>0</v>
      </c>
      <c r="J69" s="14">
        <v>0</v>
      </c>
      <c r="K69" s="14">
        <f t="shared" si="11"/>
        <v>1701</v>
      </c>
      <c r="L69" s="14">
        <v>0</v>
      </c>
      <c r="M69" s="14">
        <v>1701</v>
      </c>
      <c r="N69" s="14">
        <f t="shared" si="12"/>
        <v>3442</v>
      </c>
      <c r="O69" s="14">
        <f t="shared" si="13"/>
        <v>1612</v>
      </c>
      <c r="P69" s="14">
        <v>1612</v>
      </c>
      <c r="Q69" s="14">
        <v>0</v>
      </c>
      <c r="R69" s="14">
        <v>0</v>
      </c>
      <c r="S69" s="14">
        <v>0</v>
      </c>
      <c r="T69" s="14">
        <v>0</v>
      </c>
      <c r="U69" s="14">
        <f t="shared" si="14"/>
        <v>1740</v>
      </c>
      <c r="V69" s="14">
        <v>1740</v>
      </c>
      <c r="W69" s="14">
        <v>0</v>
      </c>
      <c r="X69" s="14">
        <v>0</v>
      </c>
      <c r="Y69" s="14">
        <v>0</v>
      </c>
      <c r="Z69" s="14">
        <v>0</v>
      </c>
      <c r="AA69" s="14">
        <f t="shared" si="15"/>
        <v>90</v>
      </c>
      <c r="AB69" s="14">
        <v>90</v>
      </c>
      <c r="AC69" s="14">
        <v>0</v>
      </c>
    </row>
    <row r="70" spans="1:29" ht="13.5">
      <c r="A70" s="25" t="s">
        <v>54</v>
      </c>
      <c r="B70" s="25" t="s">
        <v>179</v>
      </c>
      <c r="C70" s="26" t="s">
        <v>180</v>
      </c>
      <c r="D70" s="14">
        <f t="shared" si="8"/>
        <v>4686</v>
      </c>
      <c r="E70" s="14">
        <f t="shared" si="9"/>
        <v>2012</v>
      </c>
      <c r="F70" s="14">
        <v>1966</v>
      </c>
      <c r="G70" s="14">
        <v>46</v>
      </c>
      <c r="H70" s="14">
        <f t="shared" si="10"/>
        <v>0</v>
      </c>
      <c r="I70" s="14">
        <v>0</v>
      </c>
      <c r="J70" s="14">
        <v>0</v>
      </c>
      <c r="K70" s="14">
        <f t="shared" si="11"/>
        <v>2674</v>
      </c>
      <c r="L70" s="14">
        <v>0</v>
      </c>
      <c r="M70" s="14">
        <v>2674</v>
      </c>
      <c r="N70" s="14">
        <f t="shared" si="12"/>
        <v>4719</v>
      </c>
      <c r="O70" s="14">
        <f t="shared" si="13"/>
        <v>1966</v>
      </c>
      <c r="P70" s="14">
        <v>1966</v>
      </c>
      <c r="Q70" s="14">
        <v>0</v>
      </c>
      <c r="R70" s="14">
        <v>0</v>
      </c>
      <c r="S70" s="14">
        <v>0</v>
      </c>
      <c r="T70" s="14">
        <v>0</v>
      </c>
      <c r="U70" s="14">
        <f t="shared" si="14"/>
        <v>2720</v>
      </c>
      <c r="V70" s="14">
        <v>2720</v>
      </c>
      <c r="W70" s="14">
        <v>0</v>
      </c>
      <c r="X70" s="14">
        <v>0</v>
      </c>
      <c r="Y70" s="14">
        <v>0</v>
      </c>
      <c r="Z70" s="14">
        <v>0</v>
      </c>
      <c r="AA70" s="14">
        <f t="shared" si="15"/>
        <v>33</v>
      </c>
      <c r="AB70" s="14">
        <v>33</v>
      </c>
      <c r="AC70" s="14">
        <v>0</v>
      </c>
    </row>
    <row r="71" spans="1:29" ht="13.5">
      <c r="A71" s="25" t="s">
        <v>54</v>
      </c>
      <c r="B71" s="25" t="s">
        <v>181</v>
      </c>
      <c r="C71" s="26" t="s">
        <v>182</v>
      </c>
      <c r="D71" s="14">
        <f t="shared" si="8"/>
        <v>1264</v>
      </c>
      <c r="E71" s="14">
        <f t="shared" si="9"/>
        <v>18</v>
      </c>
      <c r="F71" s="14">
        <v>0</v>
      </c>
      <c r="G71" s="14">
        <v>18</v>
      </c>
      <c r="H71" s="14">
        <f t="shared" si="10"/>
        <v>0</v>
      </c>
      <c r="I71" s="14">
        <v>0</v>
      </c>
      <c r="J71" s="14">
        <v>0</v>
      </c>
      <c r="K71" s="14">
        <f t="shared" si="11"/>
        <v>1246</v>
      </c>
      <c r="L71" s="14">
        <v>606</v>
      </c>
      <c r="M71" s="14">
        <v>640</v>
      </c>
      <c r="N71" s="14">
        <f t="shared" si="12"/>
        <v>1374</v>
      </c>
      <c r="O71" s="14">
        <f t="shared" si="13"/>
        <v>606</v>
      </c>
      <c r="P71" s="14">
        <v>606</v>
      </c>
      <c r="Q71" s="14">
        <v>0</v>
      </c>
      <c r="R71" s="14">
        <v>0</v>
      </c>
      <c r="S71" s="14">
        <v>0</v>
      </c>
      <c r="T71" s="14">
        <v>0</v>
      </c>
      <c r="U71" s="14">
        <f t="shared" si="14"/>
        <v>658</v>
      </c>
      <c r="V71" s="14">
        <v>658</v>
      </c>
      <c r="W71" s="14">
        <v>0</v>
      </c>
      <c r="X71" s="14">
        <v>0</v>
      </c>
      <c r="Y71" s="14">
        <v>0</v>
      </c>
      <c r="Z71" s="14">
        <v>0</v>
      </c>
      <c r="AA71" s="14">
        <f t="shared" si="15"/>
        <v>110</v>
      </c>
      <c r="AB71" s="14">
        <v>110</v>
      </c>
      <c r="AC71" s="14">
        <v>0</v>
      </c>
    </row>
    <row r="72" spans="1:29" ht="13.5">
      <c r="A72" s="25" t="s">
        <v>54</v>
      </c>
      <c r="B72" s="25" t="s">
        <v>183</v>
      </c>
      <c r="C72" s="26" t="s">
        <v>184</v>
      </c>
      <c r="D72" s="14">
        <f t="shared" si="8"/>
        <v>8521</v>
      </c>
      <c r="E72" s="14">
        <f t="shared" si="9"/>
        <v>4286</v>
      </c>
      <c r="F72" s="14">
        <v>4000</v>
      </c>
      <c r="G72" s="14">
        <v>286</v>
      </c>
      <c r="H72" s="14">
        <f t="shared" si="10"/>
        <v>0</v>
      </c>
      <c r="I72" s="14">
        <v>0</v>
      </c>
      <c r="J72" s="14">
        <v>0</v>
      </c>
      <c r="K72" s="14">
        <f t="shared" si="11"/>
        <v>4235</v>
      </c>
      <c r="L72" s="14">
        <v>0</v>
      </c>
      <c r="M72" s="14">
        <v>4235</v>
      </c>
      <c r="N72" s="14">
        <f t="shared" si="12"/>
        <v>8530</v>
      </c>
      <c r="O72" s="14">
        <f t="shared" si="13"/>
        <v>4000</v>
      </c>
      <c r="P72" s="14">
        <v>4000</v>
      </c>
      <c r="Q72" s="14">
        <v>0</v>
      </c>
      <c r="R72" s="14">
        <v>0</v>
      </c>
      <c r="S72" s="14">
        <v>0</v>
      </c>
      <c r="T72" s="14">
        <v>0</v>
      </c>
      <c r="U72" s="14">
        <f t="shared" si="14"/>
        <v>4521</v>
      </c>
      <c r="V72" s="14">
        <v>4521</v>
      </c>
      <c r="W72" s="14">
        <v>0</v>
      </c>
      <c r="X72" s="14">
        <v>0</v>
      </c>
      <c r="Y72" s="14">
        <v>0</v>
      </c>
      <c r="Z72" s="14">
        <v>0</v>
      </c>
      <c r="AA72" s="14">
        <f t="shared" si="15"/>
        <v>9</v>
      </c>
      <c r="AB72" s="14">
        <v>9</v>
      </c>
      <c r="AC72" s="14">
        <v>0</v>
      </c>
    </row>
    <row r="73" spans="1:29" ht="13.5">
      <c r="A73" s="25" t="s">
        <v>54</v>
      </c>
      <c r="B73" s="25" t="s">
        <v>185</v>
      </c>
      <c r="C73" s="26" t="s">
        <v>186</v>
      </c>
      <c r="D73" s="14">
        <f t="shared" si="8"/>
        <v>2943</v>
      </c>
      <c r="E73" s="14">
        <f t="shared" si="9"/>
        <v>1347</v>
      </c>
      <c r="F73" s="14">
        <v>1151</v>
      </c>
      <c r="G73" s="14">
        <v>196</v>
      </c>
      <c r="H73" s="14">
        <f t="shared" si="10"/>
        <v>0</v>
      </c>
      <c r="I73" s="14">
        <v>0</v>
      </c>
      <c r="J73" s="14">
        <v>0</v>
      </c>
      <c r="K73" s="14">
        <f t="shared" si="11"/>
        <v>1596</v>
      </c>
      <c r="L73" s="14">
        <v>0</v>
      </c>
      <c r="M73" s="14">
        <v>1596</v>
      </c>
      <c r="N73" s="14">
        <f t="shared" si="12"/>
        <v>2943</v>
      </c>
      <c r="O73" s="14">
        <f t="shared" si="13"/>
        <v>1151</v>
      </c>
      <c r="P73" s="14">
        <v>1151</v>
      </c>
      <c r="Q73" s="14">
        <v>0</v>
      </c>
      <c r="R73" s="14">
        <v>0</v>
      </c>
      <c r="S73" s="14">
        <v>0</v>
      </c>
      <c r="T73" s="14">
        <v>0</v>
      </c>
      <c r="U73" s="14">
        <f t="shared" si="14"/>
        <v>1792</v>
      </c>
      <c r="V73" s="14">
        <v>1792</v>
      </c>
      <c r="W73" s="14">
        <v>0</v>
      </c>
      <c r="X73" s="14">
        <v>0</v>
      </c>
      <c r="Y73" s="14">
        <v>0</v>
      </c>
      <c r="Z73" s="14">
        <v>0</v>
      </c>
      <c r="AA73" s="14">
        <f t="shared" si="15"/>
        <v>0</v>
      </c>
      <c r="AB73" s="14">
        <v>0</v>
      </c>
      <c r="AC73" s="14">
        <v>0</v>
      </c>
    </row>
    <row r="74" spans="1:29" ht="13.5">
      <c r="A74" s="25" t="s">
        <v>54</v>
      </c>
      <c r="B74" s="25" t="s">
        <v>187</v>
      </c>
      <c r="C74" s="26" t="s">
        <v>188</v>
      </c>
      <c r="D74" s="14">
        <f t="shared" si="8"/>
        <v>2554</v>
      </c>
      <c r="E74" s="14">
        <f t="shared" si="9"/>
        <v>2554</v>
      </c>
      <c r="F74" s="14">
        <v>1046</v>
      </c>
      <c r="G74" s="14">
        <v>1508</v>
      </c>
      <c r="H74" s="14">
        <f t="shared" si="10"/>
        <v>0</v>
      </c>
      <c r="I74" s="14">
        <v>0</v>
      </c>
      <c r="J74" s="14">
        <v>0</v>
      </c>
      <c r="K74" s="14">
        <f t="shared" si="11"/>
        <v>0</v>
      </c>
      <c r="L74" s="14">
        <v>0</v>
      </c>
      <c r="M74" s="14">
        <v>0</v>
      </c>
      <c r="N74" s="14">
        <f t="shared" si="12"/>
        <v>2554</v>
      </c>
      <c r="O74" s="14">
        <f t="shared" si="13"/>
        <v>1046</v>
      </c>
      <c r="P74" s="14">
        <v>1046</v>
      </c>
      <c r="Q74" s="14">
        <v>0</v>
      </c>
      <c r="R74" s="14">
        <v>0</v>
      </c>
      <c r="S74" s="14">
        <v>0</v>
      </c>
      <c r="T74" s="14">
        <v>0</v>
      </c>
      <c r="U74" s="14">
        <f t="shared" si="14"/>
        <v>1508</v>
      </c>
      <c r="V74" s="14">
        <v>1508</v>
      </c>
      <c r="W74" s="14">
        <v>0</v>
      </c>
      <c r="X74" s="14">
        <v>0</v>
      </c>
      <c r="Y74" s="14">
        <v>0</v>
      </c>
      <c r="Z74" s="14">
        <v>0</v>
      </c>
      <c r="AA74" s="14">
        <f t="shared" si="15"/>
        <v>0</v>
      </c>
      <c r="AB74" s="14">
        <v>0</v>
      </c>
      <c r="AC74" s="14">
        <v>0</v>
      </c>
    </row>
    <row r="75" spans="1:29" ht="13.5">
      <c r="A75" s="25" t="s">
        <v>54</v>
      </c>
      <c r="B75" s="25" t="s">
        <v>189</v>
      </c>
      <c r="C75" s="26" t="s">
        <v>190</v>
      </c>
      <c r="D75" s="14">
        <f t="shared" si="8"/>
        <v>4701</v>
      </c>
      <c r="E75" s="14">
        <f t="shared" si="9"/>
        <v>3621</v>
      </c>
      <c r="F75" s="14">
        <v>1218</v>
      </c>
      <c r="G75" s="14">
        <v>2403</v>
      </c>
      <c r="H75" s="14">
        <f t="shared" si="10"/>
        <v>0</v>
      </c>
      <c r="I75" s="14">
        <v>0</v>
      </c>
      <c r="J75" s="14">
        <v>0</v>
      </c>
      <c r="K75" s="14">
        <f t="shared" si="11"/>
        <v>1080</v>
      </c>
      <c r="L75" s="14">
        <v>0</v>
      </c>
      <c r="M75" s="14">
        <v>1080</v>
      </c>
      <c r="N75" s="14">
        <f t="shared" si="12"/>
        <v>4704</v>
      </c>
      <c r="O75" s="14">
        <f t="shared" si="13"/>
        <v>1218</v>
      </c>
      <c r="P75" s="14">
        <v>1218</v>
      </c>
      <c r="Q75" s="14">
        <v>0</v>
      </c>
      <c r="R75" s="14">
        <v>0</v>
      </c>
      <c r="S75" s="14">
        <v>0</v>
      </c>
      <c r="T75" s="14">
        <v>0</v>
      </c>
      <c r="U75" s="14">
        <f t="shared" si="14"/>
        <v>3483</v>
      </c>
      <c r="V75" s="14">
        <v>3483</v>
      </c>
      <c r="W75" s="14">
        <v>0</v>
      </c>
      <c r="X75" s="14">
        <v>0</v>
      </c>
      <c r="Y75" s="14">
        <v>0</v>
      </c>
      <c r="Z75" s="14">
        <v>0</v>
      </c>
      <c r="AA75" s="14">
        <f t="shared" si="15"/>
        <v>3</v>
      </c>
      <c r="AB75" s="14">
        <v>3</v>
      </c>
      <c r="AC75" s="14">
        <v>0</v>
      </c>
    </row>
    <row r="76" spans="1:29" ht="13.5">
      <c r="A76" s="25" t="s">
        <v>54</v>
      </c>
      <c r="B76" s="25" t="s">
        <v>191</v>
      </c>
      <c r="C76" s="26" t="s">
        <v>192</v>
      </c>
      <c r="D76" s="14">
        <f t="shared" si="8"/>
        <v>2564</v>
      </c>
      <c r="E76" s="14">
        <f t="shared" si="9"/>
        <v>0</v>
      </c>
      <c r="F76" s="14">
        <v>0</v>
      </c>
      <c r="G76" s="14">
        <v>0</v>
      </c>
      <c r="H76" s="14">
        <f t="shared" si="10"/>
        <v>0</v>
      </c>
      <c r="I76" s="14">
        <v>0</v>
      </c>
      <c r="J76" s="14">
        <v>0</v>
      </c>
      <c r="K76" s="14">
        <f t="shared" si="11"/>
        <v>2564</v>
      </c>
      <c r="L76" s="14">
        <v>1199</v>
      </c>
      <c r="M76" s="14">
        <v>1365</v>
      </c>
      <c r="N76" s="14">
        <f t="shared" si="12"/>
        <v>2668</v>
      </c>
      <c r="O76" s="14">
        <f t="shared" si="13"/>
        <v>1199</v>
      </c>
      <c r="P76" s="14">
        <v>1199</v>
      </c>
      <c r="Q76" s="14">
        <v>0</v>
      </c>
      <c r="R76" s="14">
        <v>0</v>
      </c>
      <c r="S76" s="14">
        <v>0</v>
      </c>
      <c r="T76" s="14">
        <v>0</v>
      </c>
      <c r="U76" s="14">
        <f t="shared" si="14"/>
        <v>1365</v>
      </c>
      <c r="V76" s="14">
        <v>1365</v>
      </c>
      <c r="W76" s="14">
        <v>0</v>
      </c>
      <c r="X76" s="14">
        <v>0</v>
      </c>
      <c r="Y76" s="14">
        <v>0</v>
      </c>
      <c r="Z76" s="14">
        <v>0</v>
      </c>
      <c r="AA76" s="14">
        <f t="shared" si="15"/>
        <v>104</v>
      </c>
      <c r="AB76" s="14">
        <v>104</v>
      </c>
      <c r="AC76" s="14">
        <v>0</v>
      </c>
    </row>
    <row r="77" spans="1:29" ht="13.5">
      <c r="A77" s="25" t="s">
        <v>54</v>
      </c>
      <c r="B77" s="25" t="s">
        <v>193</v>
      </c>
      <c r="C77" s="26" t="s">
        <v>194</v>
      </c>
      <c r="D77" s="14">
        <f t="shared" si="8"/>
        <v>8599</v>
      </c>
      <c r="E77" s="14">
        <f t="shared" si="9"/>
        <v>8599</v>
      </c>
      <c r="F77" s="14">
        <v>3149</v>
      </c>
      <c r="G77" s="14">
        <v>5450</v>
      </c>
      <c r="H77" s="14">
        <f t="shared" si="10"/>
        <v>0</v>
      </c>
      <c r="I77" s="14">
        <v>0</v>
      </c>
      <c r="J77" s="14">
        <v>0</v>
      </c>
      <c r="K77" s="14">
        <f t="shared" si="11"/>
        <v>0</v>
      </c>
      <c r="L77" s="14">
        <v>0</v>
      </c>
      <c r="M77" s="14">
        <v>0</v>
      </c>
      <c r="N77" s="14">
        <f t="shared" si="12"/>
        <v>8599</v>
      </c>
      <c r="O77" s="14">
        <f t="shared" si="13"/>
        <v>3149</v>
      </c>
      <c r="P77" s="14">
        <v>3149</v>
      </c>
      <c r="Q77" s="14">
        <v>0</v>
      </c>
      <c r="R77" s="14">
        <v>0</v>
      </c>
      <c r="S77" s="14">
        <v>0</v>
      </c>
      <c r="T77" s="14">
        <v>0</v>
      </c>
      <c r="U77" s="14">
        <f t="shared" si="14"/>
        <v>5450</v>
      </c>
      <c r="V77" s="14">
        <v>5450</v>
      </c>
      <c r="W77" s="14">
        <v>0</v>
      </c>
      <c r="X77" s="14">
        <v>0</v>
      </c>
      <c r="Y77" s="14">
        <v>0</v>
      </c>
      <c r="Z77" s="14">
        <v>0</v>
      </c>
      <c r="AA77" s="14">
        <f t="shared" si="15"/>
        <v>0</v>
      </c>
      <c r="AB77" s="14">
        <v>0</v>
      </c>
      <c r="AC77" s="14">
        <v>0</v>
      </c>
    </row>
    <row r="78" spans="1:29" ht="13.5">
      <c r="A78" s="25" t="s">
        <v>54</v>
      </c>
      <c r="B78" s="25" t="s">
        <v>195</v>
      </c>
      <c r="C78" s="26" t="s">
        <v>196</v>
      </c>
      <c r="D78" s="14">
        <f t="shared" si="8"/>
        <v>4783</v>
      </c>
      <c r="E78" s="14">
        <f t="shared" si="9"/>
        <v>4783</v>
      </c>
      <c r="F78" s="14">
        <v>2184</v>
      </c>
      <c r="G78" s="14">
        <v>2599</v>
      </c>
      <c r="H78" s="14">
        <f t="shared" si="10"/>
        <v>0</v>
      </c>
      <c r="I78" s="14">
        <v>0</v>
      </c>
      <c r="J78" s="14">
        <v>0</v>
      </c>
      <c r="K78" s="14">
        <f t="shared" si="11"/>
        <v>0</v>
      </c>
      <c r="L78" s="14">
        <v>0</v>
      </c>
      <c r="M78" s="14">
        <v>0</v>
      </c>
      <c r="N78" s="14">
        <f t="shared" si="12"/>
        <v>4959</v>
      </c>
      <c r="O78" s="14">
        <f t="shared" si="13"/>
        <v>2184</v>
      </c>
      <c r="P78" s="14">
        <v>2184</v>
      </c>
      <c r="Q78" s="14">
        <v>0</v>
      </c>
      <c r="R78" s="14">
        <v>0</v>
      </c>
      <c r="S78" s="14">
        <v>0</v>
      </c>
      <c r="T78" s="14">
        <v>0</v>
      </c>
      <c r="U78" s="14">
        <f t="shared" si="14"/>
        <v>2599</v>
      </c>
      <c r="V78" s="14">
        <v>2599</v>
      </c>
      <c r="W78" s="14">
        <v>0</v>
      </c>
      <c r="X78" s="14">
        <v>0</v>
      </c>
      <c r="Y78" s="14">
        <v>0</v>
      </c>
      <c r="Z78" s="14">
        <v>0</v>
      </c>
      <c r="AA78" s="14">
        <f t="shared" si="15"/>
        <v>176</v>
      </c>
      <c r="AB78" s="14">
        <v>176</v>
      </c>
      <c r="AC78" s="14">
        <v>0</v>
      </c>
    </row>
    <row r="79" spans="1:29" ht="13.5">
      <c r="A79" s="25" t="s">
        <v>54</v>
      </c>
      <c r="B79" s="25" t="s">
        <v>197</v>
      </c>
      <c r="C79" s="26" t="s">
        <v>198</v>
      </c>
      <c r="D79" s="14">
        <f t="shared" si="8"/>
        <v>2134</v>
      </c>
      <c r="E79" s="14">
        <f t="shared" si="9"/>
        <v>2134</v>
      </c>
      <c r="F79" s="14">
        <v>986</v>
      </c>
      <c r="G79" s="14">
        <v>1148</v>
      </c>
      <c r="H79" s="14">
        <f t="shared" si="10"/>
        <v>0</v>
      </c>
      <c r="I79" s="14">
        <v>0</v>
      </c>
      <c r="J79" s="14">
        <v>0</v>
      </c>
      <c r="K79" s="14">
        <f t="shared" si="11"/>
        <v>0</v>
      </c>
      <c r="L79" s="14">
        <v>0</v>
      </c>
      <c r="M79" s="14">
        <v>0</v>
      </c>
      <c r="N79" s="14">
        <f t="shared" si="12"/>
        <v>2214</v>
      </c>
      <c r="O79" s="14">
        <f t="shared" si="13"/>
        <v>986</v>
      </c>
      <c r="P79" s="14">
        <v>986</v>
      </c>
      <c r="Q79" s="14">
        <v>0</v>
      </c>
      <c r="R79" s="14">
        <v>0</v>
      </c>
      <c r="S79" s="14">
        <v>0</v>
      </c>
      <c r="T79" s="14">
        <v>0</v>
      </c>
      <c r="U79" s="14">
        <f t="shared" si="14"/>
        <v>1148</v>
      </c>
      <c r="V79" s="14">
        <v>1148</v>
      </c>
      <c r="W79" s="14">
        <v>0</v>
      </c>
      <c r="X79" s="14">
        <v>0</v>
      </c>
      <c r="Y79" s="14">
        <v>0</v>
      </c>
      <c r="Z79" s="14">
        <v>0</v>
      </c>
      <c r="AA79" s="14">
        <f t="shared" si="15"/>
        <v>80</v>
      </c>
      <c r="AB79" s="14">
        <v>80</v>
      </c>
      <c r="AC79" s="14">
        <v>0</v>
      </c>
    </row>
    <row r="80" spans="1:29" ht="13.5">
      <c r="A80" s="25" t="s">
        <v>54</v>
      </c>
      <c r="B80" s="25" t="s">
        <v>199</v>
      </c>
      <c r="C80" s="26" t="s">
        <v>200</v>
      </c>
      <c r="D80" s="14">
        <f t="shared" si="8"/>
        <v>2458</v>
      </c>
      <c r="E80" s="14">
        <f t="shared" si="9"/>
        <v>2458</v>
      </c>
      <c r="F80" s="14">
        <v>1320</v>
      </c>
      <c r="G80" s="14">
        <v>1138</v>
      </c>
      <c r="H80" s="14">
        <f t="shared" si="10"/>
        <v>0</v>
      </c>
      <c r="I80" s="14">
        <v>0</v>
      </c>
      <c r="J80" s="14">
        <v>0</v>
      </c>
      <c r="K80" s="14">
        <f t="shared" si="11"/>
        <v>0</v>
      </c>
      <c r="L80" s="14">
        <v>0</v>
      </c>
      <c r="M80" s="14">
        <v>0</v>
      </c>
      <c r="N80" s="14">
        <f t="shared" si="12"/>
        <v>2458</v>
      </c>
      <c r="O80" s="14">
        <f t="shared" si="13"/>
        <v>1320</v>
      </c>
      <c r="P80" s="14">
        <v>1320</v>
      </c>
      <c r="Q80" s="14">
        <v>0</v>
      </c>
      <c r="R80" s="14">
        <v>0</v>
      </c>
      <c r="S80" s="14">
        <v>0</v>
      </c>
      <c r="T80" s="14">
        <v>0</v>
      </c>
      <c r="U80" s="14">
        <f t="shared" si="14"/>
        <v>1138</v>
      </c>
      <c r="V80" s="14">
        <v>1138</v>
      </c>
      <c r="W80" s="14">
        <v>0</v>
      </c>
      <c r="X80" s="14">
        <v>0</v>
      </c>
      <c r="Y80" s="14">
        <v>0</v>
      </c>
      <c r="Z80" s="14">
        <v>0</v>
      </c>
      <c r="AA80" s="14">
        <f t="shared" si="15"/>
        <v>0</v>
      </c>
      <c r="AB80" s="14">
        <v>0</v>
      </c>
      <c r="AC80" s="14">
        <v>0</v>
      </c>
    </row>
    <row r="81" spans="1:29" ht="13.5">
      <c r="A81" s="25" t="s">
        <v>54</v>
      </c>
      <c r="B81" s="25" t="s">
        <v>201</v>
      </c>
      <c r="C81" s="26" t="s">
        <v>202</v>
      </c>
      <c r="D81" s="14">
        <f t="shared" si="8"/>
        <v>1323</v>
      </c>
      <c r="E81" s="14">
        <f t="shared" si="9"/>
        <v>1323</v>
      </c>
      <c r="F81" s="14">
        <v>730</v>
      </c>
      <c r="G81" s="14">
        <v>593</v>
      </c>
      <c r="H81" s="14">
        <f t="shared" si="10"/>
        <v>0</v>
      </c>
      <c r="I81" s="14">
        <v>0</v>
      </c>
      <c r="J81" s="14">
        <v>0</v>
      </c>
      <c r="K81" s="14">
        <f t="shared" si="11"/>
        <v>0</v>
      </c>
      <c r="L81" s="14">
        <v>0</v>
      </c>
      <c r="M81" s="14">
        <v>0</v>
      </c>
      <c r="N81" s="14">
        <f t="shared" si="12"/>
        <v>1729</v>
      </c>
      <c r="O81" s="14">
        <f t="shared" si="13"/>
        <v>730</v>
      </c>
      <c r="P81" s="14">
        <v>730</v>
      </c>
      <c r="Q81" s="14">
        <v>0</v>
      </c>
      <c r="R81" s="14">
        <v>0</v>
      </c>
      <c r="S81" s="14">
        <v>0</v>
      </c>
      <c r="T81" s="14">
        <v>0</v>
      </c>
      <c r="U81" s="14">
        <f t="shared" si="14"/>
        <v>593</v>
      </c>
      <c r="V81" s="14">
        <v>593</v>
      </c>
      <c r="W81" s="14">
        <v>0</v>
      </c>
      <c r="X81" s="14">
        <v>0</v>
      </c>
      <c r="Y81" s="14">
        <v>0</v>
      </c>
      <c r="Z81" s="14">
        <v>0</v>
      </c>
      <c r="AA81" s="14">
        <f t="shared" si="15"/>
        <v>406</v>
      </c>
      <c r="AB81" s="14">
        <v>406</v>
      </c>
      <c r="AC81" s="14">
        <v>0</v>
      </c>
    </row>
    <row r="82" spans="1:29" ht="13.5">
      <c r="A82" s="25" t="s">
        <v>54</v>
      </c>
      <c r="B82" s="25" t="s">
        <v>203</v>
      </c>
      <c r="C82" s="26" t="s">
        <v>204</v>
      </c>
      <c r="D82" s="14">
        <f t="shared" si="8"/>
        <v>2490</v>
      </c>
      <c r="E82" s="14">
        <f t="shared" si="9"/>
        <v>2490</v>
      </c>
      <c r="F82" s="14">
        <v>1220</v>
      </c>
      <c r="G82" s="14">
        <v>1270</v>
      </c>
      <c r="H82" s="14">
        <f t="shared" si="10"/>
        <v>0</v>
      </c>
      <c r="I82" s="14">
        <v>0</v>
      </c>
      <c r="J82" s="14">
        <v>0</v>
      </c>
      <c r="K82" s="14">
        <f t="shared" si="11"/>
        <v>0</v>
      </c>
      <c r="L82" s="14">
        <v>0</v>
      </c>
      <c r="M82" s="14">
        <v>0</v>
      </c>
      <c r="N82" s="14">
        <f t="shared" si="12"/>
        <v>2490</v>
      </c>
      <c r="O82" s="14">
        <f t="shared" si="13"/>
        <v>1220</v>
      </c>
      <c r="P82" s="14">
        <v>1220</v>
      </c>
      <c r="Q82" s="14">
        <v>0</v>
      </c>
      <c r="R82" s="14">
        <v>0</v>
      </c>
      <c r="S82" s="14">
        <v>0</v>
      </c>
      <c r="T82" s="14">
        <v>0</v>
      </c>
      <c r="U82" s="14">
        <f t="shared" si="14"/>
        <v>1270</v>
      </c>
      <c r="V82" s="14">
        <v>1270</v>
      </c>
      <c r="W82" s="14">
        <v>0</v>
      </c>
      <c r="X82" s="14">
        <v>0</v>
      </c>
      <c r="Y82" s="14">
        <v>0</v>
      </c>
      <c r="Z82" s="14">
        <v>0</v>
      </c>
      <c r="AA82" s="14">
        <f t="shared" si="15"/>
        <v>0</v>
      </c>
      <c r="AB82" s="14">
        <v>0</v>
      </c>
      <c r="AC82" s="14">
        <v>0</v>
      </c>
    </row>
    <row r="83" spans="1:29" ht="13.5">
      <c r="A83" s="25" t="s">
        <v>54</v>
      </c>
      <c r="B83" s="25" t="s">
        <v>205</v>
      </c>
      <c r="C83" s="26" t="s">
        <v>206</v>
      </c>
      <c r="D83" s="14">
        <f t="shared" si="8"/>
        <v>8025</v>
      </c>
      <c r="E83" s="14">
        <f t="shared" si="9"/>
        <v>8025</v>
      </c>
      <c r="F83" s="14">
        <v>3848</v>
      </c>
      <c r="G83" s="14">
        <v>4177</v>
      </c>
      <c r="H83" s="14">
        <f t="shared" si="10"/>
        <v>0</v>
      </c>
      <c r="I83" s="14">
        <v>0</v>
      </c>
      <c r="J83" s="14">
        <v>0</v>
      </c>
      <c r="K83" s="14">
        <f t="shared" si="11"/>
        <v>0</v>
      </c>
      <c r="L83" s="14">
        <v>0</v>
      </c>
      <c r="M83" s="14">
        <v>0</v>
      </c>
      <c r="N83" s="14">
        <f t="shared" si="12"/>
        <v>8076</v>
      </c>
      <c r="O83" s="14">
        <f t="shared" si="13"/>
        <v>3848</v>
      </c>
      <c r="P83" s="14">
        <v>3848</v>
      </c>
      <c r="Q83" s="14">
        <v>0</v>
      </c>
      <c r="R83" s="14">
        <v>0</v>
      </c>
      <c r="S83" s="14">
        <v>0</v>
      </c>
      <c r="T83" s="14">
        <v>0</v>
      </c>
      <c r="U83" s="14">
        <f t="shared" si="14"/>
        <v>4177</v>
      </c>
      <c r="V83" s="14">
        <v>4177</v>
      </c>
      <c r="W83" s="14">
        <v>0</v>
      </c>
      <c r="X83" s="14">
        <v>0</v>
      </c>
      <c r="Y83" s="14">
        <v>0</v>
      </c>
      <c r="Z83" s="14">
        <v>0</v>
      </c>
      <c r="AA83" s="14">
        <f t="shared" si="15"/>
        <v>51</v>
      </c>
      <c r="AB83" s="14">
        <v>51</v>
      </c>
      <c r="AC83" s="14">
        <v>0</v>
      </c>
    </row>
    <row r="84" spans="1:29" ht="13.5">
      <c r="A84" s="25" t="s">
        <v>54</v>
      </c>
      <c r="B84" s="25" t="s">
        <v>207</v>
      </c>
      <c r="C84" s="26" t="s">
        <v>208</v>
      </c>
      <c r="D84" s="14">
        <f t="shared" si="8"/>
        <v>1641</v>
      </c>
      <c r="E84" s="14">
        <f t="shared" si="9"/>
        <v>0</v>
      </c>
      <c r="F84" s="14">
        <v>0</v>
      </c>
      <c r="G84" s="14">
        <v>0</v>
      </c>
      <c r="H84" s="14">
        <f t="shared" si="10"/>
        <v>0</v>
      </c>
      <c r="I84" s="14">
        <v>0</v>
      </c>
      <c r="J84" s="14">
        <v>0</v>
      </c>
      <c r="K84" s="14">
        <f t="shared" si="11"/>
        <v>1641</v>
      </c>
      <c r="L84" s="14">
        <v>556</v>
      </c>
      <c r="M84" s="14">
        <v>1085</v>
      </c>
      <c r="N84" s="14">
        <f t="shared" si="12"/>
        <v>1659</v>
      </c>
      <c r="O84" s="14">
        <f t="shared" si="13"/>
        <v>556</v>
      </c>
      <c r="P84" s="14">
        <v>556</v>
      </c>
      <c r="Q84" s="14">
        <v>0</v>
      </c>
      <c r="R84" s="14">
        <v>0</v>
      </c>
      <c r="S84" s="14">
        <v>0</v>
      </c>
      <c r="T84" s="14">
        <v>0</v>
      </c>
      <c r="U84" s="14">
        <f t="shared" si="14"/>
        <v>1085</v>
      </c>
      <c r="V84" s="14">
        <v>1085</v>
      </c>
      <c r="W84" s="14">
        <v>0</v>
      </c>
      <c r="X84" s="14">
        <v>0</v>
      </c>
      <c r="Y84" s="14">
        <v>0</v>
      </c>
      <c r="Z84" s="14">
        <v>0</v>
      </c>
      <c r="AA84" s="14">
        <f t="shared" si="15"/>
        <v>18</v>
      </c>
      <c r="AB84" s="14">
        <v>18</v>
      </c>
      <c r="AC84" s="14">
        <v>0</v>
      </c>
    </row>
    <row r="85" spans="1:29" ht="13.5">
      <c r="A85" s="25" t="s">
        <v>54</v>
      </c>
      <c r="B85" s="25" t="s">
        <v>209</v>
      </c>
      <c r="C85" s="26" t="s">
        <v>210</v>
      </c>
      <c r="D85" s="14">
        <f t="shared" si="8"/>
        <v>2945</v>
      </c>
      <c r="E85" s="14">
        <f t="shared" si="9"/>
        <v>346</v>
      </c>
      <c r="F85" s="14">
        <v>0</v>
      </c>
      <c r="G85" s="14">
        <v>346</v>
      </c>
      <c r="H85" s="14">
        <f t="shared" si="10"/>
        <v>0</v>
      </c>
      <c r="I85" s="14">
        <v>0</v>
      </c>
      <c r="J85" s="14">
        <v>0</v>
      </c>
      <c r="K85" s="14">
        <f t="shared" si="11"/>
        <v>2599</v>
      </c>
      <c r="L85" s="14">
        <v>1164</v>
      </c>
      <c r="M85" s="14">
        <v>1435</v>
      </c>
      <c r="N85" s="14">
        <f t="shared" si="12"/>
        <v>2981</v>
      </c>
      <c r="O85" s="14">
        <f t="shared" si="13"/>
        <v>1164</v>
      </c>
      <c r="P85" s="14">
        <v>1164</v>
      </c>
      <c r="Q85" s="14">
        <v>0</v>
      </c>
      <c r="R85" s="14">
        <v>0</v>
      </c>
      <c r="S85" s="14">
        <v>0</v>
      </c>
      <c r="T85" s="14">
        <v>0</v>
      </c>
      <c r="U85" s="14">
        <f t="shared" si="14"/>
        <v>1781</v>
      </c>
      <c r="V85" s="14">
        <v>1781</v>
      </c>
      <c r="W85" s="14">
        <v>0</v>
      </c>
      <c r="X85" s="14">
        <v>0</v>
      </c>
      <c r="Y85" s="14">
        <v>0</v>
      </c>
      <c r="Z85" s="14">
        <v>0</v>
      </c>
      <c r="AA85" s="14">
        <f t="shared" si="15"/>
        <v>36</v>
      </c>
      <c r="AB85" s="14">
        <v>36</v>
      </c>
      <c r="AC85" s="14">
        <v>0</v>
      </c>
    </row>
    <row r="86" spans="1:29" ht="13.5">
      <c r="A86" s="25" t="s">
        <v>54</v>
      </c>
      <c r="B86" s="25" t="s">
        <v>211</v>
      </c>
      <c r="C86" s="26" t="s">
        <v>212</v>
      </c>
      <c r="D86" s="14">
        <f t="shared" si="8"/>
        <v>3434</v>
      </c>
      <c r="E86" s="14">
        <f t="shared" si="9"/>
        <v>3363</v>
      </c>
      <c r="F86" s="14">
        <v>1948</v>
      </c>
      <c r="G86" s="14">
        <v>1415</v>
      </c>
      <c r="H86" s="14">
        <f t="shared" si="10"/>
        <v>71</v>
      </c>
      <c r="I86" s="14">
        <v>0</v>
      </c>
      <c r="J86" s="14">
        <v>71</v>
      </c>
      <c r="K86" s="14">
        <f t="shared" si="11"/>
        <v>0</v>
      </c>
      <c r="L86" s="14">
        <v>0</v>
      </c>
      <c r="M86" s="14">
        <v>0</v>
      </c>
      <c r="N86" s="14">
        <f t="shared" si="12"/>
        <v>3458</v>
      </c>
      <c r="O86" s="14">
        <f t="shared" si="13"/>
        <v>1948</v>
      </c>
      <c r="P86" s="14">
        <v>1948</v>
      </c>
      <c r="Q86" s="14">
        <v>0</v>
      </c>
      <c r="R86" s="14">
        <v>0</v>
      </c>
      <c r="S86" s="14">
        <v>0</v>
      </c>
      <c r="T86" s="14">
        <v>0</v>
      </c>
      <c r="U86" s="14">
        <f t="shared" si="14"/>
        <v>1486</v>
      </c>
      <c r="V86" s="14">
        <v>1486</v>
      </c>
      <c r="W86" s="14">
        <v>0</v>
      </c>
      <c r="X86" s="14">
        <v>0</v>
      </c>
      <c r="Y86" s="14">
        <v>0</v>
      </c>
      <c r="Z86" s="14">
        <v>0</v>
      </c>
      <c r="AA86" s="14">
        <f t="shared" si="15"/>
        <v>24</v>
      </c>
      <c r="AB86" s="14">
        <v>24</v>
      </c>
      <c r="AC86" s="14">
        <v>0</v>
      </c>
    </row>
    <row r="87" spans="1:29" ht="13.5">
      <c r="A87" s="25" t="s">
        <v>54</v>
      </c>
      <c r="B87" s="25" t="s">
        <v>213</v>
      </c>
      <c r="C87" s="26" t="s">
        <v>214</v>
      </c>
      <c r="D87" s="14">
        <f t="shared" si="8"/>
        <v>1429</v>
      </c>
      <c r="E87" s="14">
        <f t="shared" si="9"/>
        <v>0</v>
      </c>
      <c r="F87" s="14">
        <v>0</v>
      </c>
      <c r="G87" s="14">
        <v>0</v>
      </c>
      <c r="H87" s="14">
        <f t="shared" si="10"/>
        <v>0</v>
      </c>
      <c r="I87" s="14">
        <v>0</v>
      </c>
      <c r="J87" s="14">
        <v>0</v>
      </c>
      <c r="K87" s="14">
        <f t="shared" si="11"/>
        <v>1429</v>
      </c>
      <c r="L87" s="14">
        <v>883</v>
      </c>
      <c r="M87" s="14">
        <v>546</v>
      </c>
      <c r="N87" s="14">
        <f t="shared" si="12"/>
        <v>1509</v>
      </c>
      <c r="O87" s="14">
        <f t="shared" si="13"/>
        <v>883</v>
      </c>
      <c r="P87" s="14">
        <v>883</v>
      </c>
      <c r="Q87" s="14">
        <v>0</v>
      </c>
      <c r="R87" s="14">
        <v>0</v>
      </c>
      <c r="S87" s="14">
        <v>0</v>
      </c>
      <c r="T87" s="14">
        <v>0</v>
      </c>
      <c r="U87" s="14">
        <f t="shared" si="14"/>
        <v>546</v>
      </c>
      <c r="V87" s="14">
        <v>546</v>
      </c>
      <c r="W87" s="14">
        <v>0</v>
      </c>
      <c r="X87" s="14">
        <v>0</v>
      </c>
      <c r="Y87" s="14">
        <v>0</v>
      </c>
      <c r="Z87" s="14">
        <v>0</v>
      </c>
      <c r="AA87" s="14">
        <f t="shared" si="15"/>
        <v>80</v>
      </c>
      <c r="AB87" s="14">
        <v>80</v>
      </c>
      <c r="AC87" s="14">
        <v>0</v>
      </c>
    </row>
    <row r="88" spans="1:29" ht="13.5">
      <c r="A88" s="25" t="s">
        <v>54</v>
      </c>
      <c r="B88" s="25" t="s">
        <v>215</v>
      </c>
      <c r="C88" s="26" t="s">
        <v>216</v>
      </c>
      <c r="D88" s="14">
        <f t="shared" si="8"/>
        <v>4725</v>
      </c>
      <c r="E88" s="14">
        <f t="shared" si="9"/>
        <v>2279</v>
      </c>
      <c r="F88" s="14">
        <v>0</v>
      </c>
      <c r="G88" s="14">
        <v>2279</v>
      </c>
      <c r="H88" s="14">
        <f t="shared" si="10"/>
        <v>0</v>
      </c>
      <c r="I88" s="14">
        <v>0</v>
      </c>
      <c r="J88" s="14">
        <v>0</v>
      </c>
      <c r="K88" s="14">
        <f t="shared" si="11"/>
        <v>2446</v>
      </c>
      <c r="L88" s="14">
        <v>497</v>
      </c>
      <c r="M88" s="14">
        <v>1949</v>
      </c>
      <c r="N88" s="14">
        <f t="shared" si="12"/>
        <v>4765</v>
      </c>
      <c r="O88" s="14">
        <f t="shared" si="13"/>
        <v>497</v>
      </c>
      <c r="P88" s="14">
        <v>497</v>
      </c>
      <c r="Q88" s="14">
        <v>0</v>
      </c>
      <c r="R88" s="14">
        <v>0</v>
      </c>
      <c r="S88" s="14">
        <v>0</v>
      </c>
      <c r="T88" s="14">
        <v>0</v>
      </c>
      <c r="U88" s="14">
        <f t="shared" si="14"/>
        <v>4228</v>
      </c>
      <c r="V88" s="14">
        <v>4228</v>
      </c>
      <c r="W88" s="14">
        <v>0</v>
      </c>
      <c r="X88" s="14">
        <v>0</v>
      </c>
      <c r="Y88" s="14">
        <v>0</v>
      </c>
      <c r="Z88" s="14">
        <v>0</v>
      </c>
      <c r="AA88" s="14">
        <f t="shared" si="15"/>
        <v>40</v>
      </c>
      <c r="AB88" s="14">
        <v>40</v>
      </c>
      <c r="AC88" s="14">
        <v>0</v>
      </c>
    </row>
    <row r="89" spans="1:29" ht="13.5">
      <c r="A89" s="25" t="s">
        <v>54</v>
      </c>
      <c r="B89" s="25" t="s">
        <v>217</v>
      </c>
      <c r="C89" s="26" t="s">
        <v>218</v>
      </c>
      <c r="D89" s="14">
        <f t="shared" si="8"/>
        <v>1793</v>
      </c>
      <c r="E89" s="14">
        <f t="shared" si="9"/>
        <v>0</v>
      </c>
      <c r="F89" s="14">
        <v>0</v>
      </c>
      <c r="G89" s="14">
        <v>0</v>
      </c>
      <c r="H89" s="14">
        <f t="shared" si="10"/>
        <v>0</v>
      </c>
      <c r="I89" s="14">
        <v>0</v>
      </c>
      <c r="J89" s="14">
        <v>0</v>
      </c>
      <c r="K89" s="14">
        <f t="shared" si="11"/>
        <v>1793</v>
      </c>
      <c r="L89" s="14">
        <v>677</v>
      </c>
      <c r="M89" s="14">
        <v>1116</v>
      </c>
      <c r="N89" s="14">
        <f t="shared" si="12"/>
        <v>1815</v>
      </c>
      <c r="O89" s="14">
        <f t="shared" si="13"/>
        <v>677</v>
      </c>
      <c r="P89" s="14">
        <v>677</v>
      </c>
      <c r="Q89" s="14">
        <v>0</v>
      </c>
      <c r="R89" s="14">
        <v>0</v>
      </c>
      <c r="S89" s="14">
        <v>0</v>
      </c>
      <c r="T89" s="14">
        <v>0</v>
      </c>
      <c r="U89" s="14">
        <f t="shared" si="14"/>
        <v>1116</v>
      </c>
      <c r="V89" s="14">
        <v>1116</v>
      </c>
      <c r="W89" s="14">
        <v>0</v>
      </c>
      <c r="X89" s="14">
        <v>0</v>
      </c>
      <c r="Y89" s="14">
        <v>0</v>
      </c>
      <c r="Z89" s="14">
        <v>0</v>
      </c>
      <c r="AA89" s="14">
        <f t="shared" si="15"/>
        <v>22</v>
      </c>
      <c r="AB89" s="14">
        <v>22</v>
      </c>
      <c r="AC89" s="14">
        <v>0</v>
      </c>
    </row>
    <row r="90" spans="1:29" ht="13.5">
      <c r="A90" s="25" t="s">
        <v>54</v>
      </c>
      <c r="B90" s="25" t="s">
        <v>219</v>
      </c>
      <c r="C90" s="26" t="s">
        <v>220</v>
      </c>
      <c r="D90" s="14">
        <f t="shared" si="8"/>
        <v>9043</v>
      </c>
      <c r="E90" s="14">
        <f t="shared" si="9"/>
        <v>0</v>
      </c>
      <c r="F90" s="14">
        <v>0</v>
      </c>
      <c r="G90" s="14">
        <v>0</v>
      </c>
      <c r="H90" s="14">
        <f t="shared" si="10"/>
        <v>0</v>
      </c>
      <c r="I90" s="14">
        <v>0</v>
      </c>
      <c r="J90" s="14">
        <v>0</v>
      </c>
      <c r="K90" s="14">
        <f t="shared" si="11"/>
        <v>9043</v>
      </c>
      <c r="L90" s="14">
        <v>2796</v>
      </c>
      <c r="M90" s="14">
        <v>6247</v>
      </c>
      <c r="N90" s="14">
        <f t="shared" si="12"/>
        <v>9881</v>
      </c>
      <c r="O90" s="14">
        <f t="shared" si="13"/>
        <v>2796</v>
      </c>
      <c r="P90" s="14">
        <v>2796</v>
      </c>
      <c r="Q90" s="14">
        <v>0</v>
      </c>
      <c r="R90" s="14">
        <v>0</v>
      </c>
      <c r="S90" s="14">
        <v>0</v>
      </c>
      <c r="T90" s="14">
        <v>0</v>
      </c>
      <c r="U90" s="14">
        <f t="shared" si="14"/>
        <v>6247</v>
      </c>
      <c r="V90" s="14">
        <v>6247</v>
      </c>
      <c r="W90" s="14">
        <v>0</v>
      </c>
      <c r="X90" s="14">
        <v>0</v>
      </c>
      <c r="Y90" s="14">
        <v>0</v>
      </c>
      <c r="Z90" s="14">
        <v>0</v>
      </c>
      <c r="AA90" s="14">
        <f t="shared" si="15"/>
        <v>838</v>
      </c>
      <c r="AB90" s="14">
        <v>259</v>
      </c>
      <c r="AC90" s="14">
        <v>579</v>
      </c>
    </row>
    <row r="91" spans="1:29" ht="13.5">
      <c r="A91" s="25" t="s">
        <v>54</v>
      </c>
      <c r="B91" s="25" t="s">
        <v>221</v>
      </c>
      <c r="C91" s="26" t="s">
        <v>222</v>
      </c>
      <c r="D91" s="14">
        <f t="shared" si="8"/>
        <v>468</v>
      </c>
      <c r="E91" s="14">
        <f t="shared" si="9"/>
        <v>0</v>
      </c>
      <c r="F91" s="14">
        <v>0</v>
      </c>
      <c r="G91" s="14">
        <v>0</v>
      </c>
      <c r="H91" s="14">
        <f t="shared" si="10"/>
        <v>468</v>
      </c>
      <c r="I91" s="14">
        <v>226</v>
      </c>
      <c r="J91" s="14">
        <v>242</v>
      </c>
      <c r="K91" s="14">
        <f t="shared" si="11"/>
        <v>0</v>
      </c>
      <c r="L91" s="14">
        <v>0</v>
      </c>
      <c r="M91" s="14">
        <v>0</v>
      </c>
      <c r="N91" s="14">
        <f t="shared" si="12"/>
        <v>488</v>
      </c>
      <c r="O91" s="14">
        <f t="shared" si="13"/>
        <v>226</v>
      </c>
      <c r="P91" s="14">
        <v>226</v>
      </c>
      <c r="Q91" s="14">
        <v>0</v>
      </c>
      <c r="R91" s="14">
        <v>0</v>
      </c>
      <c r="S91" s="14">
        <v>0</v>
      </c>
      <c r="T91" s="14">
        <v>0</v>
      </c>
      <c r="U91" s="14">
        <f t="shared" si="14"/>
        <v>242</v>
      </c>
      <c r="V91" s="14">
        <v>242</v>
      </c>
      <c r="W91" s="14">
        <v>0</v>
      </c>
      <c r="X91" s="14">
        <v>0</v>
      </c>
      <c r="Y91" s="14">
        <v>0</v>
      </c>
      <c r="Z91" s="14">
        <v>0</v>
      </c>
      <c r="AA91" s="14">
        <f t="shared" si="15"/>
        <v>20</v>
      </c>
      <c r="AB91" s="14">
        <v>20</v>
      </c>
      <c r="AC91" s="14">
        <v>0</v>
      </c>
    </row>
    <row r="92" spans="1:29" ht="13.5">
      <c r="A92" s="25" t="s">
        <v>54</v>
      </c>
      <c r="B92" s="25" t="s">
        <v>223</v>
      </c>
      <c r="C92" s="26" t="s">
        <v>224</v>
      </c>
      <c r="D92" s="14">
        <f t="shared" si="8"/>
        <v>2986</v>
      </c>
      <c r="E92" s="14">
        <f t="shared" si="9"/>
        <v>0</v>
      </c>
      <c r="F92" s="14">
        <v>0</v>
      </c>
      <c r="G92" s="14">
        <v>0</v>
      </c>
      <c r="H92" s="14">
        <f t="shared" si="10"/>
        <v>0</v>
      </c>
      <c r="I92" s="14">
        <v>0</v>
      </c>
      <c r="J92" s="14">
        <v>0</v>
      </c>
      <c r="K92" s="14">
        <f t="shared" si="11"/>
        <v>2986</v>
      </c>
      <c r="L92" s="14">
        <v>1673</v>
      </c>
      <c r="M92" s="14">
        <v>1313</v>
      </c>
      <c r="N92" s="14">
        <f t="shared" si="12"/>
        <v>2986</v>
      </c>
      <c r="O92" s="14">
        <f t="shared" si="13"/>
        <v>1673</v>
      </c>
      <c r="P92" s="14">
        <v>1673</v>
      </c>
      <c r="Q92" s="14">
        <v>0</v>
      </c>
      <c r="R92" s="14">
        <v>0</v>
      </c>
      <c r="S92" s="14">
        <v>0</v>
      </c>
      <c r="T92" s="14">
        <v>0</v>
      </c>
      <c r="U92" s="14">
        <f t="shared" si="14"/>
        <v>1313</v>
      </c>
      <c r="V92" s="14">
        <v>1313</v>
      </c>
      <c r="W92" s="14">
        <v>0</v>
      </c>
      <c r="X92" s="14">
        <v>0</v>
      </c>
      <c r="Y92" s="14">
        <v>0</v>
      </c>
      <c r="Z92" s="14">
        <v>0</v>
      </c>
      <c r="AA92" s="14">
        <f t="shared" si="15"/>
        <v>0</v>
      </c>
      <c r="AB92" s="14">
        <v>0</v>
      </c>
      <c r="AC92" s="14">
        <v>0</v>
      </c>
    </row>
    <row r="93" spans="1:29" ht="13.5">
      <c r="A93" s="25" t="s">
        <v>54</v>
      </c>
      <c r="B93" s="25" t="s">
        <v>225</v>
      </c>
      <c r="C93" s="26" t="s">
        <v>226</v>
      </c>
      <c r="D93" s="14">
        <f t="shared" si="8"/>
        <v>4974</v>
      </c>
      <c r="E93" s="14">
        <f t="shared" si="9"/>
        <v>0</v>
      </c>
      <c r="F93" s="14">
        <v>0</v>
      </c>
      <c r="G93" s="14">
        <v>0</v>
      </c>
      <c r="H93" s="14">
        <f t="shared" si="10"/>
        <v>0</v>
      </c>
      <c r="I93" s="14">
        <v>0</v>
      </c>
      <c r="J93" s="14">
        <v>0</v>
      </c>
      <c r="K93" s="14">
        <f t="shared" si="11"/>
        <v>4974</v>
      </c>
      <c r="L93" s="14">
        <v>1431</v>
      </c>
      <c r="M93" s="14">
        <v>3543</v>
      </c>
      <c r="N93" s="14">
        <f t="shared" si="12"/>
        <v>4986</v>
      </c>
      <c r="O93" s="14">
        <f t="shared" si="13"/>
        <v>1431</v>
      </c>
      <c r="P93" s="14">
        <v>1431</v>
      </c>
      <c r="Q93" s="14">
        <v>0</v>
      </c>
      <c r="R93" s="14">
        <v>0</v>
      </c>
      <c r="S93" s="14">
        <v>0</v>
      </c>
      <c r="T93" s="14">
        <v>0</v>
      </c>
      <c r="U93" s="14">
        <f t="shared" si="14"/>
        <v>3543</v>
      </c>
      <c r="V93" s="14">
        <v>3543</v>
      </c>
      <c r="W93" s="14">
        <v>0</v>
      </c>
      <c r="X93" s="14">
        <v>0</v>
      </c>
      <c r="Y93" s="14">
        <v>0</v>
      </c>
      <c r="Z93" s="14">
        <v>0</v>
      </c>
      <c r="AA93" s="14">
        <f t="shared" si="15"/>
        <v>12</v>
      </c>
      <c r="AB93" s="14">
        <v>12</v>
      </c>
      <c r="AC93" s="14">
        <v>0</v>
      </c>
    </row>
    <row r="94" spans="1:29" ht="13.5">
      <c r="A94" s="25" t="s">
        <v>54</v>
      </c>
      <c r="B94" s="25" t="s">
        <v>227</v>
      </c>
      <c r="C94" s="26" t="s">
        <v>228</v>
      </c>
      <c r="D94" s="14">
        <f t="shared" si="8"/>
        <v>5656</v>
      </c>
      <c r="E94" s="14">
        <f t="shared" si="9"/>
        <v>5656</v>
      </c>
      <c r="F94" s="14">
        <v>1851</v>
      </c>
      <c r="G94" s="14">
        <v>3805</v>
      </c>
      <c r="H94" s="14">
        <f t="shared" si="10"/>
        <v>0</v>
      </c>
      <c r="I94" s="14">
        <v>0</v>
      </c>
      <c r="J94" s="14">
        <v>0</v>
      </c>
      <c r="K94" s="14">
        <f t="shared" si="11"/>
        <v>0</v>
      </c>
      <c r="L94" s="14">
        <v>0</v>
      </c>
      <c r="M94" s="14">
        <v>0</v>
      </c>
      <c r="N94" s="14">
        <f t="shared" si="12"/>
        <v>5738</v>
      </c>
      <c r="O94" s="14">
        <f t="shared" si="13"/>
        <v>1851</v>
      </c>
      <c r="P94" s="14">
        <v>1851</v>
      </c>
      <c r="Q94" s="14">
        <v>0</v>
      </c>
      <c r="R94" s="14">
        <v>0</v>
      </c>
      <c r="S94" s="14">
        <v>0</v>
      </c>
      <c r="T94" s="14">
        <v>0</v>
      </c>
      <c r="U94" s="14">
        <f t="shared" si="14"/>
        <v>3805</v>
      </c>
      <c r="V94" s="14">
        <v>3805</v>
      </c>
      <c r="W94" s="14">
        <v>0</v>
      </c>
      <c r="X94" s="14">
        <v>0</v>
      </c>
      <c r="Y94" s="14">
        <v>0</v>
      </c>
      <c r="Z94" s="14">
        <v>0</v>
      </c>
      <c r="AA94" s="14">
        <f t="shared" si="15"/>
        <v>82</v>
      </c>
      <c r="AB94" s="14">
        <v>82</v>
      </c>
      <c r="AC94" s="14">
        <v>0</v>
      </c>
    </row>
    <row r="95" spans="1:29" ht="13.5">
      <c r="A95" s="25" t="s">
        <v>54</v>
      </c>
      <c r="B95" s="25" t="s">
        <v>229</v>
      </c>
      <c r="C95" s="26" t="s">
        <v>230</v>
      </c>
      <c r="D95" s="14">
        <f t="shared" si="8"/>
        <v>2933</v>
      </c>
      <c r="E95" s="14">
        <f t="shared" si="9"/>
        <v>2933</v>
      </c>
      <c r="F95" s="14">
        <v>1771</v>
      </c>
      <c r="G95" s="14">
        <v>1162</v>
      </c>
      <c r="H95" s="14">
        <f t="shared" si="10"/>
        <v>0</v>
      </c>
      <c r="I95" s="14">
        <v>0</v>
      </c>
      <c r="J95" s="14">
        <v>0</v>
      </c>
      <c r="K95" s="14">
        <f t="shared" si="11"/>
        <v>0</v>
      </c>
      <c r="L95" s="14">
        <v>0</v>
      </c>
      <c r="M95" s="14">
        <v>0</v>
      </c>
      <c r="N95" s="14">
        <f t="shared" si="12"/>
        <v>3071</v>
      </c>
      <c r="O95" s="14">
        <f t="shared" si="13"/>
        <v>1771</v>
      </c>
      <c r="P95" s="14">
        <v>1771</v>
      </c>
      <c r="Q95" s="14">
        <v>0</v>
      </c>
      <c r="R95" s="14">
        <v>0</v>
      </c>
      <c r="S95" s="14">
        <v>0</v>
      </c>
      <c r="T95" s="14">
        <v>0</v>
      </c>
      <c r="U95" s="14">
        <f t="shared" si="14"/>
        <v>1162</v>
      </c>
      <c r="V95" s="14">
        <v>1162</v>
      </c>
      <c r="W95" s="14">
        <v>0</v>
      </c>
      <c r="X95" s="14">
        <v>0</v>
      </c>
      <c r="Y95" s="14">
        <v>0</v>
      </c>
      <c r="Z95" s="14">
        <v>0</v>
      </c>
      <c r="AA95" s="14">
        <f t="shared" si="15"/>
        <v>138</v>
      </c>
      <c r="AB95" s="14">
        <v>138</v>
      </c>
      <c r="AC95" s="14">
        <v>0</v>
      </c>
    </row>
    <row r="96" spans="1:29" ht="13.5">
      <c r="A96" s="65" t="s">
        <v>0</v>
      </c>
      <c r="B96" s="66"/>
      <c r="C96" s="66"/>
      <c r="D96" s="14">
        <f aca="true" t="shared" si="16" ref="D96:AC96">SUM(D6:D95)</f>
        <v>1088012</v>
      </c>
      <c r="E96" s="14">
        <f t="shared" si="16"/>
        <v>402060</v>
      </c>
      <c r="F96" s="14">
        <f t="shared" si="16"/>
        <v>365440</v>
      </c>
      <c r="G96" s="14">
        <f t="shared" si="16"/>
        <v>36620</v>
      </c>
      <c r="H96" s="14">
        <f t="shared" si="16"/>
        <v>32397</v>
      </c>
      <c r="I96" s="14">
        <f t="shared" si="16"/>
        <v>32084</v>
      </c>
      <c r="J96" s="14">
        <f t="shared" si="16"/>
        <v>313</v>
      </c>
      <c r="K96" s="14">
        <f t="shared" si="16"/>
        <v>653555</v>
      </c>
      <c r="L96" s="14">
        <f t="shared" si="16"/>
        <v>264696</v>
      </c>
      <c r="M96" s="14">
        <f t="shared" si="16"/>
        <v>388859</v>
      </c>
      <c r="N96" s="14">
        <f t="shared" si="16"/>
        <v>1094067</v>
      </c>
      <c r="O96" s="14">
        <f t="shared" si="16"/>
        <v>662164</v>
      </c>
      <c r="P96" s="14">
        <f t="shared" si="16"/>
        <v>640266</v>
      </c>
      <c r="Q96" s="14">
        <f t="shared" si="16"/>
        <v>21864</v>
      </c>
      <c r="R96" s="14">
        <f t="shared" si="16"/>
        <v>0</v>
      </c>
      <c r="S96" s="14">
        <f t="shared" si="16"/>
        <v>20</v>
      </c>
      <c r="T96" s="14">
        <f t="shared" si="16"/>
        <v>14</v>
      </c>
      <c r="U96" s="14">
        <f t="shared" si="16"/>
        <v>425792</v>
      </c>
      <c r="V96" s="14">
        <f t="shared" si="16"/>
        <v>372887</v>
      </c>
      <c r="W96" s="14">
        <f t="shared" si="16"/>
        <v>52905</v>
      </c>
      <c r="X96" s="14">
        <f t="shared" si="16"/>
        <v>0</v>
      </c>
      <c r="Y96" s="14">
        <f t="shared" si="16"/>
        <v>0</v>
      </c>
      <c r="Z96" s="14">
        <f t="shared" si="16"/>
        <v>0</v>
      </c>
      <c r="AA96" s="14">
        <f t="shared" si="16"/>
        <v>6111</v>
      </c>
      <c r="AB96" s="14">
        <f t="shared" si="16"/>
        <v>5532</v>
      </c>
      <c r="AC96" s="14">
        <f t="shared" si="16"/>
        <v>579</v>
      </c>
    </row>
  </sheetData>
  <mergeCells count="7">
    <mergeCell ref="H3:J3"/>
    <mergeCell ref="K3:M3"/>
    <mergeCell ref="A96:C96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2003-02-07T11:40:43Z</dcterms:modified>
  <cp:category/>
  <cp:version/>
  <cp:contentType/>
  <cp:contentStatus/>
</cp:coreProperties>
</file>