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菅原賢人(SUGAWARAKento)\OneDrive - GSS\デスクトップ\新マニュアル様式【変更あり】 (1)\新マニュアル様式【変更あり】\"/>
    </mc:Choice>
  </mc:AlternateContent>
  <xr:revisionPtr revIDLastSave="0" documentId="13_ncr:1_{987EB17D-797E-4DD2-A2F5-FE956395D620}" xr6:coauthVersionLast="47" xr6:coauthVersionMax="47" xr10:uidLastSave="{00000000-0000-0000-0000-000000000000}"/>
  <bookViews>
    <workbookView xWindow="760" yWindow="760" windowWidth="10270" windowHeight="10260" tabRatio="896" xr2:uid="{085B6EF8-76CF-4484-B00C-92527041D02E}"/>
  </bookViews>
  <sheets>
    <sheet name="策定に関する留意事項" sheetId="65" r:id="rId1"/>
    <sheet name="本文１基本事項" sheetId="16" r:id="rId2"/>
    <sheet name="項目１，２" sheetId="12" state="hidden" r:id="rId3"/>
    <sheet name="項目３" sheetId="11" state="hidden" r:id="rId4"/>
    <sheet name="本文2－１生活排水" sheetId="49" r:id="rId5"/>
    <sheet name="本文２－２生活排水" sheetId="50" r:id="rId6"/>
    <sheet name="本文３施策（生活排水) " sheetId="51" r:id="rId7"/>
    <sheet name="本文表３浄化槽 " sheetId="69" r:id="rId8"/>
    <sheet name="本文４関連するその他の施策" sheetId="40" r:id="rId9"/>
    <sheet name="本文５フォローアップ" sheetId="43" r:id="rId10"/>
    <sheet name="本文総括表 " sheetId="86" r:id="rId11"/>
    <sheet name="【添付資料】トレンドグラフ (浄化槽用)" sheetId="81" r:id="rId12"/>
    <sheet name="選択肢" sheetId="45" state="hidden" r:id="rId13"/>
  </sheets>
  <definedNames>
    <definedName name="_xlnm.Print_Area" localSheetId="11">'【添付資料】トレンドグラフ (浄化槽用)'!$A$1:$R$36</definedName>
    <definedName name="_xlnm.Print_Area" localSheetId="2">'項目１，２'!$A$1:$Q$29</definedName>
    <definedName name="_xlnm.Print_Area" localSheetId="3">項目３!$A$1:$Z$56</definedName>
    <definedName name="_xlnm.Print_Area" localSheetId="0">策定に関する留意事項!$A$1:$I$44</definedName>
    <definedName name="_xlnm.Print_Area" localSheetId="1">本文１基本事項!$A$1:$L$28</definedName>
    <definedName name="_xlnm.Print_Area" localSheetId="4">'本文2－１生活排水'!$A$1:$K$21</definedName>
    <definedName name="_xlnm.Print_Area" localSheetId="5">'本文２－２生活排水'!$A$1:$L$46</definedName>
    <definedName name="_xlnm.Print_Area" localSheetId="6">'本文３施策（生活排水) '!$A$1:$M$9</definedName>
    <definedName name="_xlnm.Print_Area" localSheetId="8">本文４関連するその他の施策!$A$1:$M$8</definedName>
    <definedName name="_xlnm.Print_Area" localSheetId="9">本文５フォローアップ!$A$1:$M$10</definedName>
    <definedName name="_xlnm.Print_Area" localSheetId="10">'本文総括表 '!$A$1:$Y$19</definedName>
    <definedName name="_xlnm.Print_Area" localSheetId="7">'本文表３浄化槽 '!$A$1:$F$14</definedName>
    <definedName name="_xlnm.Print_Titles" localSheetId="10">'本文総括表 '!$4:$5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86" l="1"/>
  <c r="O18" i="86" s="1"/>
  <c r="Q6" i="86"/>
  <c r="Q18" i="86" s="1"/>
  <c r="R6" i="86"/>
  <c r="S6" i="86"/>
  <c r="T6" i="86"/>
  <c r="U6" i="86"/>
  <c r="V6" i="86"/>
  <c r="V18" i="86" s="1"/>
  <c r="Q7" i="86"/>
  <c r="Q8" i="86"/>
  <c r="Q9" i="86"/>
  <c r="Q10" i="86"/>
  <c r="Q11" i="86"/>
  <c r="Q12" i="86"/>
  <c r="Q13" i="86"/>
  <c r="Q14" i="86"/>
  <c r="Q15" i="86"/>
  <c r="Q16" i="86"/>
  <c r="Q17" i="86"/>
  <c r="N18" i="86"/>
  <c r="P18" i="86"/>
  <c r="R18" i="86"/>
  <c r="S18" i="86"/>
  <c r="T18" i="86"/>
  <c r="U18" i="86"/>
  <c r="G7" i="49" l="1"/>
  <c r="G8" i="49"/>
  <c r="G9" i="49"/>
  <c r="G10" i="49" s="1"/>
  <c r="I7" i="49"/>
  <c r="I8" i="49"/>
  <c r="I9" i="49"/>
  <c r="G11" i="49"/>
  <c r="G13" i="49" s="1"/>
  <c r="G12" i="49"/>
  <c r="I11" i="49"/>
  <c r="I12" i="49"/>
  <c r="G15" i="49"/>
  <c r="G17" i="49" s="1"/>
  <c r="G16" i="49"/>
  <c r="I15" i="49"/>
  <c r="I16" i="49"/>
  <c r="Q6" i="81"/>
  <c r="P6" i="81"/>
  <c r="O6" i="81"/>
  <c r="N6" i="81"/>
  <c r="M6" i="81"/>
  <c r="L6" i="81"/>
  <c r="K6" i="81"/>
  <c r="J6" i="81"/>
  <c r="I6" i="81"/>
  <c r="H6" i="81"/>
  <c r="G6" i="81"/>
  <c r="Q8" i="81"/>
  <c r="P8" i="81"/>
  <c r="O8" i="81"/>
  <c r="N8" i="81"/>
  <c r="M8" i="81"/>
  <c r="L8" i="81"/>
  <c r="K8" i="81"/>
  <c r="J8" i="81"/>
  <c r="I8" i="81"/>
  <c r="H8" i="81"/>
  <c r="G8" i="81"/>
  <c r="P10" i="81"/>
  <c r="O10" i="81"/>
  <c r="N10" i="81"/>
  <c r="M10" i="81"/>
  <c r="L10" i="81"/>
  <c r="K10" i="81"/>
  <c r="J10" i="81"/>
  <c r="I10" i="81"/>
  <c r="H10" i="81"/>
  <c r="G10" i="81"/>
  <c r="Q10" i="81"/>
  <c r="Q4" i="81"/>
  <c r="P4" i="81"/>
  <c r="O4" i="81"/>
  <c r="N4" i="81"/>
  <c r="M4" i="81"/>
  <c r="L4" i="81"/>
  <c r="K4" i="81"/>
  <c r="J4" i="81"/>
  <c r="I4" i="81"/>
  <c r="H4" i="81"/>
  <c r="G4" i="81"/>
  <c r="J298" i="50"/>
  <c r="H298" i="50"/>
  <c r="J297" i="50"/>
  <c r="H297" i="50"/>
  <c r="J296" i="50"/>
  <c r="H296" i="50"/>
  <c r="J295" i="50"/>
  <c r="H295" i="50"/>
  <c r="J294" i="50"/>
  <c r="H294" i="50"/>
  <c r="J293" i="50"/>
  <c r="H293" i="50"/>
  <c r="J292" i="50"/>
  <c r="H292" i="50"/>
  <c r="J291" i="50"/>
  <c r="H291" i="50"/>
  <c r="J283" i="50"/>
  <c r="H283" i="50"/>
  <c r="J282" i="50"/>
  <c r="H282" i="50"/>
  <c r="J281" i="50"/>
  <c r="H281" i="50"/>
  <c r="J280" i="50"/>
  <c r="H280" i="50"/>
  <c r="J279" i="50"/>
  <c r="H279" i="50"/>
  <c r="J278" i="50"/>
  <c r="H278" i="50"/>
  <c r="J277" i="50"/>
  <c r="H277" i="50"/>
  <c r="J276" i="50"/>
  <c r="H276" i="50"/>
  <c r="J268" i="50"/>
  <c r="H268" i="50"/>
  <c r="J267" i="50"/>
  <c r="H267" i="50"/>
  <c r="J266" i="50"/>
  <c r="H266" i="50"/>
  <c r="J265" i="50"/>
  <c r="H265" i="50"/>
  <c r="J264" i="50"/>
  <c r="H264" i="50"/>
  <c r="J263" i="50"/>
  <c r="H263" i="50"/>
  <c r="J262" i="50"/>
  <c r="H262" i="50"/>
  <c r="J261" i="50"/>
  <c r="H261" i="50"/>
  <c r="J253" i="50"/>
  <c r="H253" i="50"/>
  <c r="J252" i="50"/>
  <c r="H252" i="50"/>
  <c r="J251" i="50"/>
  <c r="H251" i="50"/>
  <c r="J250" i="50"/>
  <c r="H250" i="50"/>
  <c r="J249" i="50"/>
  <c r="H249" i="50"/>
  <c r="J248" i="50"/>
  <c r="H248" i="50"/>
  <c r="J247" i="50"/>
  <c r="H247" i="50"/>
  <c r="J246" i="50"/>
  <c r="H246" i="50"/>
  <c r="J238" i="50"/>
  <c r="H238" i="50"/>
  <c r="J237" i="50"/>
  <c r="H237" i="50"/>
  <c r="J236" i="50"/>
  <c r="H236" i="50"/>
  <c r="J235" i="50"/>
  <c r="H235" i="50"/>
  <c r="J234" i="50"/>
  <c r="H234" i="50"/>
  <c r="J233" i="50"/>
  <c r="H233" i="50"/>
  <c r="J232" i="50"/>
  <c r="H232" i="50"/>
  <c r="J231" i="50"/>
  <c r="H231" i="50"/>
  <c r="J223" i="50"/>
  <c r="H223" i="50"/>
  <c r="J222" i="50"/>
  <c r="H222" i="50"/>
  <c r="J221" i="50"/>
  <c r="H221" i="50"/>
  <c r="J220" i="50"/>
  <c r="H220" i="50"/>
  <c r="J219" i="50"/>
  <c r="H219" i="50"/>
  <c r="J218" i="50"/>
  <c r="H218" i="50"/>
  <c r="J217" i="50"/>
  <c r="H217" i="50"/>
  <c r="J216" i="50"/>
  <c r="H216" i="50"/>
  <c r="J208" i="50"/>
  <c r="H208" i="50"/>
  <c r="J207" i="50"/>
  <c r="H207" i="50"/>
  <c r="J206" i="50"/>
  <c r="H206" i="50"/>
  <c r="J205" i="50"/>
  <c r="H205" i="50"/>
  <c r="J204" i="50"/>
  <c r="H204" i="50"/>
  <c r="J203" i="50"/>
  <c r="H203" i="50"/>
  <c r="J202" i="50"/>
  <c r="H202" i="50"/>
  <c r="J201" i="50"/>
  <c r="H201" i="50"/>
  <c r="J193" i="50"/>
  <c r="H193" i="50"/>
  <c r="J192" i="50"/>
  <c r="H192" i="50"/>
  <c r="J191" i="50"/>
  <c r="H191" i="50"/>
  <c r="J190" i="50"/>
  <c r="H190" i="50"/>
  <c r="J189" i="50"/>
  <c r="H189" i="50"/>
  <c r="J188" i="50"/>
  <c r="H188" i="50"/>
  <c r="J187" i="50"/>
  <c r="H187" i="50"/>
  <c r="J186" i="50"/>
  <c r="H186" i="50"/>
  <c r="J178" i="50"/>
  <c r="H178" i="50"/>
  <c r="J177" i="50"/>
  <c r="H177" i="50"/>
  <c r="J176" i="50"/>
  <c r="H176" i="50"/>
  <c r="J175" i="50"/>
  <c r="H175" i="50"/>
  <c r="J174" i="50"/>
  <c r="H174" i="50"/>
  <c r="J173" i="50"/>
  <c r="H173" i="50"/>
  <c r="J172" i="50"/>
  <c r="H172" i="50"/>
  <c r="J171" i="50"/>
  <c r="H171" i="50"/>
  <c r="J163" i="50"/>
  <c r="H163" i="50"/>
  <c r="J162" i="50"/>
  <c r="H162" i="50"/>
  <c r="J161" i="50"/>
  <c r="H161" i="50"/>
  <c r="J160" i="50"/>
  <c r="H160" i="50"/>
  <c r="J159" i="50"/>
  <c r="H159" i="50"/>
  <c r="J158" i="50"/>
  <c r="H158" i="50"/>
  <c r="J157" i="50"/>
  <c r="H157" i="50"/>
  <c r="J156" i="50"/>
  <c r="H156" i="50"/>
  <c r="J148" i="50"/>
  <c r="H148" i="50"/>
  <c r="J147" i="50"/>
  <c r="H147" i="50"/>
  <c r="J146" i="50"/>
  <c r="H146" i="50"/>
  <c r="J145" i="50"/>
  <c r="H145" i="50"/>
  <c r="J144" i="50"/>
  <c r="H144" i="50"/>
  <c r="J143" i="50"/>
  <c r="H143" i="50"/>
  <c r="J142" i="50"/>
  <c r="H142" i="50"/>
  <c r="J141" i="50"/>
  <c r="H141" i="50"/>
  <c r="J133" i="50"/>
  <c r="H133" i="50"/>
  <c r="J132" i="50"/>
  <c r="H132" i="50"/>
  <c r="J131" i="50"/>
  <c r="H131" i="50"/>
  <c r="J130" i="50"/>
  <c r="H130" i="50"/>
  <c r="J129" i="50"/>
  <c r="H129" i="50"/>
  <c r="J128" i="50"/>
  <c r="H128" i="50"/>
  <c r="J127" i="50"/>
  <c r="H127" i="50"/>
  <c r="J126" i="50"/>
  <c r="H126" i="50"/>
  <c r="J118" i="50"/>
  <c r="H118" i="50"/>
  <c r="J117" i="50"/>
  <c r="H117" i="50"/>
  <c r="J116" i="50"/>
  <c r="H116" i="50"/>
  <c r="J115" i="50"/>
  <c r="H115" i="50"/>
  <c r="J114" i="50"/>
  <c r="H114" i="50"/>
  <c r="J113" i="50"/>
  <c r="H113" i="50"/>
  <c r="J112" i="50"/>
  <c r="H112" i="50"/>
  <c r="J111" i="50"/>
  <c r="H111" i="50"/>
  <c r="J103" i="50"/>
  <c r="H103" i="50"/>
  <c r="J102" i="50"/>
  <c r="H102" i="50"/>
  <c r="J101" i="50"/>
  <c r="H101" i="50"/>
  <c r="J100" i="50"/>
  <c r="H100" i="50"/>
  <c r="J99" i="50"/>
  <c r="H99" i="50"/>
  <c r="J98" i="50"/>
  <c r="H98" i="50"/>
  <c r="J97" i="50"/>
  <c r="H97" i="50"/>
  <c r="J96" i="50"/>
  <c r="H96" i="50"/>
  <c r="J88" i="50"/>
  <c r="H88" i="50"/>
  <c r="J87" i="50"/>
  <c r="H87" i="50"/>
  <c r="J86" i="50"/>
  <c r="H86" i="50"/>
  <c r="J85" i="50"/>
  <c r="H85" i="50"/>
  <c r="J84" i="50"/>
  <c r="H84" i="50"/>
  <c r="J83" i="50"/>
  <c r="H83" i="50"/>
  <c r="J82" i="50"/>
  <c r="H82" i="50"/>
  <c r="J81" i="50"/>
  <c r="H81" i="50"/>
  <c r="J73" i="50"/>
  <c r="H73" i="50"/>
  <c r="J72" i="50"/>
  <c r="H72" i="50"/>
  <c r="J71" i="50"/>
  <c r="H71" i="50"/>
  <c r="J70" i="50"/>
  <c r="H70" i="50"/>
  <c r="J69" i="50"/>
  <c r="H69" i="50"/>
  <c r="J68" i="50"/>
  <c r="H68" i="50"/>
  <c r="J67" i="50"/>
  <c r="H67" i="50"/>
  <c r="J66" i="50"/>
  <c r="H66" i="50"/>
  <c r="J58" i="50"/>
  <c r="H58" i="50"/>
  <c r="J57" i="50"/>
  <c r="H57" i="50"/>
  <c r="J56" i="50"/>
  <c r="H56" i="50"/>
  <c r="J55" i="50"/>
  <c r="H55" i="50"/>
  <c r="J54" i="50"/>
  <c r="H54" i="50"/>
  <c r="J53" i="50"/>
  <c r="H53" i="50"/>
  <c r="J52" i="50"/>
  <c r="H52" i="50"/>
  <c r="J51" i="50"/>
  <c r="H51" i="50"/>
  <c r="I17" i="49"/>
  <c r="I13" i="49"/>
  <c r="G14" i="49" l="1"/>
  <c r="H10" i="49"/>
  <c r="H13" i="49"/>
  <c r="H9" i="49"/>
  <c r="H11" i="49"/>
  <c r="I10" i="49"/>
  <c r="H7" i="49"/>
  <c r="H12" i="49" l="1"/>
  <c r="H8" i="49"/>
  <c r="H14" i="49"/>
  <c r="I14" i="49"/>
  <c r="J10" i="49" s="1"/>
  <c r="J11" i="49" l="1"/>
  <c r="J9" i="49"/>
  <c r="J7" i="49"/>
  <c r="J14" i="49"/>
  <c r="J13" i="49"/>
  <c r="J8" i="49"/>
  <c r="J12" i="49"/>
  <c r="I46" i="50" l="1"/>
  <c r="G46" i="50"/>
  <c r="I42" i="50"/>
  <c r="G42" i="50"/>
  <c r="I39" i="50"/>
  <c r="I43" i="50" s="1"/>
  <c r="G39" i="50"/>
  <c r="G24" i="50"/>
  <c r="I24" i="50"/>
  <c r="G27" i="50"/>
  <c r="I27" i="50"/>
  <c r="G31" i="50"/>
  <c r="I31" i="50"/>
  <c r="I16" i="50"/>
  <c r="G16" i="50"/>
  <c r="I12" i="50"/>
  <c r="G12" i="50"/>
  <c r="I9" i="50"/>
  <c r="G9" i="50"/>
  <c r="J39" i="50" l="1"/>
  <c r="J38" i="50"/>
  <c r="J36" i="50"/>
  <c r="J37" i="50"/>
  <c r="J43" i="50"/>
  <c r="J40" i="50"/>
  <c r="J41" i="50"/>
  <c r="J42" i="50"/>
  <c r="G43" i="50"/>
  <c r="I13" i="50"/>
  <c r="J9" i="50"/>
  <c r="I28" i="50"/>
  <c r="G28" i="50"/>
  <c r="G13" i="50"/>
  <c r="H9" i="50" s="1"/>
  <c r="H37" i="50" l="1"/>
  <c r="H41" i="50"/>
  <c r="H36" i="50"/>
  <c r="H43" i="50"/>
  <c r="H40" i="50"/>
  <c r="H38" i="50"/>
  <c r="H42" i="50"/>
  <c r="H39" i="50"/>
  <c r="J26" i="50"/>
  <c r="J23" i="50"/>
  <c r="J22" i="50"/>
  <c r="J21" i="50"/>
  <c r="J25" i="50"/>
  <c r="J28" i="50"/>
  <c r="J27" i="50"/>
  <c r="J24" i="50"/>
  <c r="H22" i="50"/>
  <c r="H26" i="50"/>
  <c r="H21" i="50"/>
  <c r="H25" i="50"/>
  <c r="H28" i="50"/>
  <c r="H23" i="50"/>
  <c r="H27" i="50"/>
  <c r="H24" i="50"/>
  <c r="J8" i="50"/>
  <c r="J13" i="50"/>
  <c r="J7" i="50"/>
  <c r="J6" i="50"/>
  <c r="J12" i="50"/>
  <c r="J11" i="50"/>
  <c r="J10" i="50"/>
  <c r="H11" i="50"/>
  <c r="H10" i="50"/>
  <c r="H13" i="50"/>
  <c r="H8" i="50"/>
  <c r="H7" i="50"/>
  <c r="H6" i="50"/>
  <c r="H12" i="50"/>
  <c r="G34" i="50"/>
  <c r="G19" i="50"/>
  <c r="E26" i="16" l="1"/>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I192" i="50"/>
  <c r="G192" i="50"/>
  <c r="I189" i="50"/>
  <c r="I193" i="50" s="1"/>
  <c r="G189" i="50"/>
  <c r="G184" i="50"/>
  <c r="I181" i="50"/>
  <c r="G181" i="50"/>
  <c r="G178" i="50"/>
  <c r="I177" i="50"/>
  <c r="G177" i="50"/>
  <c r="I174" i="50"/>
  <c r="I178" i="50" s="1"/>
  <c r="G174" i="50"/>
  <c r="G169" i="50"/>
  <c r="I166" i="50"/>
  <c r="G166" i="50"/>
  <c r="I162" i="50"/>
  <c r="G162" i="50"/>
  <c r="I159" i="50"/>
  <c r="I163" i="50" s="1"/>
  <c r="G159" i="50"/>
  <c r="G163" i="50" s="1"/>
  <c r="G154" i="50"/>
  <c r="I151" i="50"/>
  <c r="G151" i="50"/>
  <c r="I147" i="50"/>
  <c r="G147" i="50"/>
  <c r="I144" i="50"/>
  <c r="I148" i="50" s="1"/>
  <c r="G144" i="50"/>
  <c r="G148" i="50" s="1"/>
  <c r="G139" i="50"/>
  <c r="I136" i="50"/>
  <c r="G136" i="50"/>
  <c r="G133" i="50"/>
  <c r="I132" i="50"/>
  <c r="G132" i="50"/>
  <c r="I129" i="50"/>
  <c r="I133" i="50" s="1"/>
  <c r="G129" i="50"/>
  <c r="G124" i="50"/>
  <c r="I121" i="50"/>
  <c r="G121" i="50"/>
  <c r="G118" i="50"/>
  <c r="I117" i="50"/>
  <c r="G117" i="50"/>
  <c r="I114" i="50"/>
  <c r="I118" i="50" s="1"/>
  <c r="G114" i="50"/>
  <c r="G109" i="50"/>
  <c r="I106" i="50"/>
  <c r="G106" i="50"/>
  <c r="G103" i="50"/>
  <c r="I102" i="50"/>
  <c r="G102" i="50"/>
  <c r="I99" i="50"/>
  <c r="I103" i="50" s="1"/>
  <c r="G99" i="50"/>
  <c r="G94" i="50"/>
  <c r="I91" i="50"/>
  <c r="G91" i="50"/>
  <c r="I87" i="50"/>
  <c r="G87" i="50"/>
  <c r="I84" i="50"/>
  <c r="I88" i="50" s="1"/>
  <c r="G84" i="50"/>
  <c r="G88" i="50" s="1"/>
  <c r="G79" i="50"/>
  <c r="I76" i="50"/>
  <c r="G76" i="50"/>
  <c r="I72" i="50"/>
  <c r="G72" i="50"/>
  <c r="I69" i="50"/>
  <c r="I73" i="50" s="1"/>
  <c r="G69" i="50"/>
  <c r="G73" i="50" s="1"/>
  <c r="G64" i="50"/>
  <c r="I61" i="50"/>
  <c r="G61" i="50"/>
  <c r="I57" i="50"/>
  <c r="G57" i="50"/>
  <c r="I54" i="50"/>
  <c r="I58" i="50" s="1"/>
  <c r="G54" i="50"/>
  <c r="G49" i="50"/>
  <c r="J5" i="49"/>
  <c r="R16" i="50" l="1"/>
  <c r="I34" i="50"/>
  <c r="I19" i="50"/>
  <c r="I139" i="50"/>
  <c r="I154" i="50"/>
  <c r="I169" i="50"/>
  <c r="I184" i="50"/>
  <c r="I199" i="50"/>
  <c r="I214" i="50"/>
  <c r="I229" i="50"/>
  <c r="I244" i="50"/>
  <c r="I259" i="50"/>
  <c r="I274" i="50"/>
  <c r="I289" i="50"/>
  <c r="I49" i="50"/>
  <c r="I64" i="50"/>
  <c r="I79" i="50"/>
  <c r="I94" i="50"/>
  <c r="I4" i="50"/>
  <c r="I109" i="50"/>
  <c r="O16" i="50"/>
  <c r="I124" i="50"/>
  <c r="G58" i="50"/>
  <c r="G298" i="50"/>
  <c r="G253" i="50"/>
  <c r="G208" i="50"/>
  <c r="R23" i="50" l="1"/>
  <c r="Q23" i="50"/>
  <c r="Q22" i="50"/>
  <c r="Q20" i="50"/>
  <c r="Q21" i="50"/>
  <c r="R21" i="50"/>
  <c r="R20" i="50"/>
  <c r="R19" i="50"/>
  <c r="R18" i="50"/>
  <c r="R17" i="50"/>
  <c r="Q19" i="50"/>
  <c r="Q18" i="50"/>
  <c r="Q17" i="50"/>
  <c r="R22" i="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<sst xmlns="http://schemas.openxmlformats.org/spreadsheetml/2006/main" count="1117" uniqueCount="499">
  <si>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</si>
  <si>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</si>
  <si>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</si>
  <si>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</si>
  <si>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</si>
  <si>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</si>
  <si>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</si>
  <si>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</si>
  <si>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</si>
  <si>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</si>
  <si>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</si>
  <si>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</si>
  <si>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</si>
  <si>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</si>
  <si>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</si>
  <si>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</si>
  <si>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</si>
  <si>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</si>
  <si>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</si>
  <si>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</si>
  <si>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</si>
  <si>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</si>
  <si>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</si>
  <si>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</si>
  <si>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</si>
  <si>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</si>
  <si>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</si>
  <si>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</si>
  <si>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</si>
  <si>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</si>
  <si>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</si>
  <si>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</si>
  <si>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</si>
  <si>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</si>
  <si>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</si>
  <si>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</si>
  <si>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</si>
  <si>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</si>
  <si>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</si>
  <si>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</si>
  <si>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</si>
  <si>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</si>
  <si>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</si>
  <si>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</si>
  <si>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</si>
  <si>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</si>
  <si>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</si>
  <si>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</si>
  <si>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</si>
  <si>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</si>
  <si>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</si>
  <si>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</si>
  <si>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</si>
  <si>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</si>
  <si>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</si>
  <si>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</si>
  <si>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</si>
  <si>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</si>
  <si>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</si>
  <si>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</si>
  <si>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</si>
  <si>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</si>
  <si>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</si>
  <si>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</si>
  <si>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</si>
  <si>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</si>
  <si>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</si>
  <si>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</si>
  <si>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</si>
  <si>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</si>
  <si>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</si>
  <si>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</si>
  <si>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</si>
  <si>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</si>
  <si>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</si>
  <si>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</si>
  <si>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</si>
  <si>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</si>
  <si>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</si>
  <si>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</si>
  <si>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</si>
  <si>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</si>
  <si>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</si>
  <si>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</si>
  <si>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</si>
  <si>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</si>
  <si>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</si>
  <si>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</si>
  <si>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</si>
  <si>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</si>
  <si>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</si>
  <si>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</si>
  <si>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</si>
  <si>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</si>
  <si>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</si>
  <si>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</si>
  <si>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</si>
  <si>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</si>
  <si>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</si>
  <si>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</si>
  <si>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</si>
  <si>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</si>
  <si>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</si>
  <si>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</si>
  <si>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</si>
  <si>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</si>
  <si>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</si>
  <si>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</si>
  <si>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</si>
  <si>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</si>
  <si>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</si>
  <si>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</si>
  <si>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</si>
  <si>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</si>
  <si>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</si>
  <si>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</si>
  <si>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</si>
  <si>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</si>
  <si>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</si>
  <si>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</si>
  <si>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</si>
  <si>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</si>
  <si>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</si>
  <si>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</si>
  <si>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</si>
  <si>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</si>
  <si>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</si>
  <si>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</si>
  <si>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</si>
  <si>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</si>
  <si>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</si>
  <si>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</si>
  <si>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</si>
  <si>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</si>
  <si>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</si>
  <si>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</si>
  <si>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</si>
  <si>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</si>
  <si>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</si>
  <si>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</si>
  <si>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</si>
  <si>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</si>
  <si>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</si>
  <si>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</si>
  <si>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</si>
  <si>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</si>
  <si>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</si>
  <si>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</si>
  <si>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</si>
  <si>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</si>
  <si>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</si>
  <si>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</si>
  <si>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</si>
  <si>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</si>
  <si>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</si>
  <si>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</si>
  <si>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</si>
  <si>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</si>
  <si>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</si>
  <si>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</si>
  <si>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</si>
  <si>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</si>
  <si>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</si>
  <si>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</si>
  <si>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</si>
  <si>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3"/>
  </si>
  <si>
    <t>変更日</t>
    <rPh sb="0" eb="3">
      <t>ヘンコウビ</t>
    </rPh>
    <phoneticPr fontId="13"/>
  </si>
  <si>
    <t>離島</t>
    <phoneticPr fontId="13"/>
  </si>
  <si>
    <t>人口</t>
    <rPh sb="0" eb="2">
      <t>ジンコウ</t>
    </rPh>
    <phoneticPr fontId="13"/>
  </si>
  <si>
    <t>面積</t>
    <phoneticPr fontId="13"/>
  </si>
  <si>
    <t>沖縄</t>
    <phoneticPr fontId="13"/>
  </si>
  <si>
    <t>奄美</t>
    <phoneticPr fontId="13"/>
  </si>
  <si>
    <t>豪雪</t>
    <phoneticPr fontId="13"/>
  </si>
  <si>
    <t>山村</t>
    <phoneticPr fontId="13"/>
  </si>
  <si>
    <t>半島</t>
    <phoneticPr fontId="13"/>
  </si>
  <si>
    <t>過疎</t>
    <phoneticPr fontId="13"/>
  </si>
  <si>
    <t>地域内総人口（人）</t>
    <rPh sb="3" eb="4">
      <t>ソウ</t>
    </rPh>
    <rPh sb="7" eb="8">
      <t>ニン</t>
    </rPh>
    <phoneticPr fontId="13"/>
  </si>
  <si>
    <t>地域総面積（㎢）</t>
    <rPh sb="2" eb="3">
      <t>ソウ</t>
    </rPh>
    <phoneticPr fontId="13"/>
  </si>
  <si>
    <t>　　構成市町村に一部事務組合等が含まれている場合、当該組合の状況</t>
    <phoneticPr fontId="13"/>
  </si>
  <si>
    <t>開始年月日</t>
    <rPh sb="0" eb="2">
      <t>カイシ</t>
    </rPh>
    <rPh sb="2" eb="5">
      <t>ネンガッピ</t>
    </rPh>
    <phoneticPr fontId="13"/>
  </si>
  <si>
    <t>終了年月日</t>
    <rPh sb="0" eb="2">
      <t>シュウリョウ</t>
    </rPh>
    <rPh sb="2" eb="5">
      <t>ネンガッピ</t>
    </rPh>
    <phoneticPr fontId="13"/>
  </si>
  <si>
    <t>※目標の達成状況や社会経済情勢の変化等を踏まえ、必要な場合には計画を見直すものとする。</t>
    <phoneticPr fontId="13"/>
  </si>
  <si>
    <t>計画期間※</t>
    <rPh sb="0" eb="2">
      <t>ケイカク</t>
    </rPh>
    <rPh sb="2" eb="4">
      <t>キカン</t>
    </rPh>
    <phoneticPr fontId="13"/>
  </si>
  <si>
    <t>現状</t>
    <rPh sb="0" eb="2">
      <t>ゲンジョウ</t>
    </rPh>
    <phoneticPr fontId="1"/>
  </si>
  <si>
    <t>１　計画の基本的な事項</t>
    <rPh sb="2" eb="4">
      <t>ケイカク</t>
    </rPh>
    <phoneticPr fontId="13"/>
  </si>
  <si>
    <t>所在地</t>
    <rPh sb="0" eb="3">
      <t>ショザイチ</t>
    </rPh>
    <phoneticPr fontId="3"/>
  </si>
  <si>
    <t>○</t>
  </si>
  <si>
    <t>備考</t>
    <rPh sb="0" eb="2">
      <t>ビコウ</t>
    </rPh>
    <phoneticPr fontId="1"/>
  </si>
  <si>
    <t>ごみ燃料化施設</t>
    <rPh sb="2" eb="5">
      <t>ネンリョウカ</t>
    </rPh>
    <rPh sb="5" eb="7">
      <t>シセツ</t>
    </rPh>
    <phoneticPr fontId="1"/>
  </si>
  <si>
    <t>汚泥再生処理センター</t>
  </si>
  <si>
    <t>飼料化施設</t>
  </si>
  <si>
    <t>①全ての構成市町村で導入済</t>
    <rPh sb="1" eb="2">
      <t>スベ</t>
    </rPh>
    <rPh sb="4" eb="9">
      <t>コウセイシチョウソン</t>
    </rPh>
    <rPh sb="10" eb="12">
      <t>ドウニュウ</t>
    </rPh>
    <rPh sb="12" eb="13">
      <t>ズミ</t>
    </rPh>
    <phoneticPr fontId="13"/>
  </si>
  <si>
    <t>②一部の構成市町村で導入済</t>
    <rPh sb="1" eb="3">
      <t>イチブ</t>
    </rPh>
    <rPh sb="4" eb="9">
      <t>コウセイシチョウソン</t>
    </rPh>
    <rPh sb="10" eb="12">
      <t>ドウニュウ</t>
    </rPh>
    <rPh sb="12" eb="13">
      <t>ズミ</t>
    </rPh>
    <phoneticPr fontId="13"/>
  </si>
  <si>
    <t>③有料化は導入していない</t>
    <rPh sb="1" eb="4">
      <t>ユウリョウカ</t>
    </rPh>
    <rPh sb="5" eb="7">
      <t>ドウニュウ</t>
    </rPh>
    <phoneticPr fontId="13"/>
  </si>
  <si>
    <t>組合名称
（設立（予定）年月日）</t>
    <rPh sb="0" eb="2">
      <t>クミアイ</t>
    </rPh>
    <rPh sb="2" eb="4">
      <t>メイショウ</t>
    </rPh>
    <phoneticPr fontId="13"/>
  </si>
  <si>
    <t>①構成市全てで策定済</t>
    <rPh sb="1" eb="4">
      <t>コウセイシ</t>
    </rPh>
    <rPh sb="4" eb="5">
      <t>スベ</t>
    </rPh>
    <rPh sb="7" eb="9">
      <t>サクテイ</t>
    </rPh>
    <rPh sb="9" eb="10">
      <t>ズミ</t>
    </rPh>
    <phoneticPr fontId="13"/>
  </si>
  <si>
    <t>②一部構成市が策定中</t>
    <rPh sb="1" eb="3">
      <t>イチブ</t>
    </rPh>
    <rPh sb="3" eb="6">
      <t>コウセイシ</t>
    </rPh>
    <rPh sb="7" eb="9">
      <t>サクテイ</t>
    </rPh>
    <rPh sb="9" eb="10">
      <t>チュウ</t>
    </rPh>
    <phoneticPr fontId="13"/>
  </si>
  <si>
    <t>③未策定（策定中）</t>
    <rPh sb="1" eb="4">
      <t>ミサクテイ</t>
    </rPh>
    <rPh sb="5" eb="8">
      <t>サクテイチュウ</t>
    </rPh>
    <phoneticPr fontId="13"/>
  </si>
  <si>
    <t>施設整備に関する計画支援事業</t>
  </si>
  <si>
    <t>災害廃棄物処理計画策定支援事業</t>
  </si>
  <si>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3"/>
  </si>
  <si>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</si>
  <si>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</si>
  <si>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</si>
  <si>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</si>
  <si>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</si>
  <si>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</si>
  <si>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</si>
  <si>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</si>
  <si>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</si>
  <si>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</si>
  <si>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</si>
  <si>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事業主体</t>
    <rPh sb="0" eb="4">
      <t>ジギョウシュタイ</t>
    </rPh>
    <phoneticPr fontId="1"/>
  </si>
  <si>
    <t>事業番号</t>
    <rPh sb="0" eb="2">
      <t>ジギョウ</t>
    </rPh>
    <rPh sb="2" eb="4">
      <t>バンゴウ</t>
    </rPh>
    <phoneticPr fontId="1"/>
  </si>
  <si>
    <t>整備計画</t>
    <rPh sb="0" eb="4">
      <t>セイビケイカク</t>
    </rPh>
    <phoneticPr fontId="1"/>
  </si>
  <si>
    <t>事業期間</t>
    <rPh sb="0" eb="4">
      <t>ジギョウキカン</t>
    </rPh>
    <phoneticPr fontId="1"/>
  </si>
  <si>
    <t>ア．対象地域</t>
    <rPh sb="2" eb="4">
      <t>タイショウ</t>
    </rPh>
    <rPh sb="4" eb="6">
      <t>チイキ</t>
    </rPh>
    <phoneticPr fontId="13"/>
  </si>
  <si>
    <t>（１）基礎情報</t>
    <rPh sb="3" eb="5">
      <t>キソ</t>
    </rPh>
    <rPh sb="5" eb="7">
      <t>ジョウホウ</t>
    </rPh>
    <phoneticPr fontId="13"/>
  </si>
  <si>
    <t>イ．計画期間</t>
    <rPh sb="2" eb="6">
      <t>ケイカクキカン</t>
    </rPh>
    <phoneticPr fontId="13"/>
  </si>
  <si>
    <t>し尿処理施設</t>
    <rPh sb="1" eb="2">
      <t>ニョウ</t>
    </rPh>
    <rPh sb="2" eb="4">
      <t>ショリ</t>
    </rPh>
    <rPh sb="4" eb="6">
      <t>シセツ</t>
    </rPh>
    <phoneticPr fontId="14"/>
  </si>
  <si>
    <t>６　関連するその他の施策</t>
    <rPh sb="2" eb="4">
      <t>カンレン</t>
    </rPh>
    <rPh sb="8" eb="9">
      <t>タ</t>
    </rPh>
    <phoneticPr fontId="13"/>
  </si>
  <si>
    <t>ごみ堆肥化施設</t>
  </si>
  <si>
    <t>エネルギー回収等のための整備事業</t>
  </si>
  <si>
    <t>有機性廃棄物リサイクル推進のための整備事業</t>
  </si>
  <si>
    <t>し尿処理施設の改良事業等</t>
  </si>
  <si>
    <t>適正な最終処分のための整備事業</t>
  </si>
  <si>
    <t>計画支援事業等</t>
  </si>
  <si>
    <t>廃棄物運搬中継のための整備事業</t>
  </si>
  <si>
    <t>浄化槽事業等のための整備事業</t>
  </si>
  <si>
    <t>施　設　名　称　等</t>
    <rPh sb="0" eb="1">
      <t>セ</t>
    </rPh>
    <rPh sb="2" eb="3">
      <t>セツ</t>
    </rPh>
    <rPh sb="4" eb="5">
      <t>メイ</t>
    </rPh>
    <rPh sb="6" eb="7">
      <t>ショウ</t>
    </rPh>
    <rPh sb="8" eb="9">
      <t>トウ</t>
    </rPh>
    <phoneticPr fontId="1"/>
  </si>
  <si>
    <t>７　計画のフォローアップと事後評価</t>
    <phoneticPr fontId="13"/>
  </si>
  <si>
    <t>（１）計画のフォローアップ</t>
  </si>
  <si>
    <t>（２）事後評価及び計画の見直し</t>
    <phoneticPr fontId="27"/>
  </si>
  <si>
    <t>複数計画
合算費</t>
    <rPh sb="7" eb="8">
      <t>ヒ</t>
    </rPh>
    <phoneticPr fontId="1"/>
  </si>
  <si>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</si>
  <si>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</si>
  <si>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</si>
  <si>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</si>
  <si>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</si>
  <si>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28"/>
  </si>
  <si>
    <t>④その他（詳細は下記）</t>
    <rPh sb="3" eb="4">
      <t>タ</t>
    </rPh>
    <rPh sb="5" eb="7">
      <t>ショウサイ</t>
    </rPh>
    <rPh sb="8" eb="10">
      <t>カキ</t>
    </rPh>
    <phoneticPr fontId="13"/>
  </si>
  <si>
    <t>新設工事</t>
  </si>
  <si>
    <t>改良（改造）工事</t>
  </si>
  <si>
    <t>増設工事</t>
  </si>
  <si>
    <t>灰溶融施設</t>
  </si>
  <si>
    <t>漂流・漂着ごみ処理施設</t>
  </si>
  <si>
    <t>リサイクルセンター</t>
  </si>
  <si>
    <t>ストックヤード</t>
  </si>
  <si>
    <t>－</t>
  </si>
  <si>
    <t>－</t>
    <phoneticPr fontId="28"/>
  </si>
  <si>
    <t>メタンガス化施設</t>
    <rPh sb="5" eb="6">
      <t>カ</t>
    </rPh>
    <rPh sb="6" eb="8">
      <t>シセツ</t>
    </rPh>
    <phoneticPr fontId="1"/>
  </si>
  <si>
    <t>ごみ焼却施設（エネルギー回収なし）</t>
    <rPh sb="2" eb="4">
      <t>ショウキャク</t>
    </rPh>
    <rPh sb="4" eb="6">
      <t>シセツ</t>
    </rPh>
    <rPh sb="12" eb="14">
      <t>カイシュウ</t>
    </rPh>
    <phoneticPr fontId="28"/>
  </si>
  <si>
    <t>ごみ焼却施設（エネルギー回収あり）</t>
    <rPh sb="2" eb="4">
      <t>ショウキャク</t>
    </rPh>
    <rPh sb="4" eb="6">
      <t>シセツ</t>
    </rPh>
    <rPh sb="12" eb="14">
      <t>カイシュウ</t>
    </rPh>
    <phoneticPr fontId="1"/>
  </si>
  <si>
    <t>有</t>
    <rPh sb="0" eb="1">
      <t>ア</t>
    </rPh>
    <phoneticPr fontId="28"/>
  </si>
  <si>
    <t>無</t>
    <rPh sb="0" eb="1">
      <t>ナ</t>
    </rPh>
    <phoneticPr fontId="28"/>
  </si>
  <si>
    <t>改良（改造）工事</t>
    <rPh sb="0" eb="2">
      <t>カイリョウ</t>
    </rPh>
    <rPh sb="3" eb="5">
      <t>カイゾウ</t>
    </rPh>
    <rPh sb="6" eb="8">
      <t>コウジ</t>
    </rPh>
    <phoneticPr fontId="28"/>
  </si>
  <si>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</si>
  <si>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r>
      <t>その他</t>
    </r>
    <r>
      <rPr>
        <sz val="8"/>
        <color theme="1"/>
        <rFont val="BIZ UDゴシック"/>
        <family val="3"/>
        <charset val="128"/>
      </rPr>
      <t>（詳細は下記）</t>
    </r>
    <rPh sb="2" eb="3">
      <t>タ</t>
    </rPh>
    <rPh sb="4" eb="6">
      <t>ショウサイ</t>
    </rPh>
    <rPh sb="7" eb="9">
      <t>カキ</t>
    </rPh>
    <phoneticPr fontId="13"/>
  </si>
  <si>
    <t>不燃ごみ</t>
    <rPh sb="0" eb="2">
      <t>フネン</t>
    </rPh>
    <phoneticPr fontId="28"/>
  </si>
  <si>
    <t>可燃ごみ</t>
    <rPh sb="0" eb="2">
      <t>カネン</t>
    </rPh>
    <phoneticPr fontId="28"/>
  </si>
  <si>
    <t>可燃ごみ・不燃ごみ</t>
    <rPh sb="0" eb="2">
      <t>カネン</t>
    </rPh>
    <rPh sb="5" eb="7">
      <t>フネン</t>
    </rPh>
    <phoneticPr fontId="28"/>
  </si>
  <si>
    <t>コミュニティ・プラント</t>
  </si>
  <si>
    <t>再生事業</t>
  </si>
  <si>
    <t>山面</t>
    <rPh sb="0" eb="1">
      <t>ヤマ</t>
    </rPh>
    <rPh sb="1" eb="2">
      <t>メン</t>
    </rPh>
    <phoneticPr fontId="28"/>
  </si>
  <si>
    <t>海面</t>
    <rPh sb="0" eb="2">
      <t>カイメン</t>
    </rPh>
    <phoneticPr fontId="28"/>
  </si>
  <si>
    <t>水面</t>
    <rPh sb="0" eb="2">
      <t>スイメン</t>
    </rPh>
    <phoneticPr fontId="28"/>
  </si>
  <si>
    <t>平地</t>
    <rPh sb="0" eb="2">
      <t>ヘイチ</t>
    </rPh>
    <phoneticPr fontId="28"/>
  </si>
  <si>
    <t>未定</t>
    <rPh sb="0" eb="2">
      <t>ミテイ</t>
    </rPh>
    <phoneticPr fontId="28"/>
  </si>
  <si>
    <t>跡地利用の解体</t>
    <rPh sb="0" eb="2">
      <t>アトチ</t>
    </rPh>
    <rPh sb="2" eb="4">
      <t>リヨウ</t>
    </rPh>
    <rPh sb="5" eb="7">
      <t>カイタイ</t>
    </rPh>
    <phoneticPr fontId="28"/>
  </si>
  <si>
    <t>関連性・連続性の解体</t>
    <phoneticPr fontId="28"/>
  </si>
  <si>
    <t>人口</t>
    <rPh sb="0" eb="2">
      <t>ジンコウ</t>
    </rPh>
    <phoneticPr fontId="1"/>
  </si>
  <si>
    <t>構成比</t>
    <rPh sb="0" eb="3">
      <t>コウセイヒ</t>
    </rPh>
    <phoneticPr fontId="1"/>
  </si>
  <si>
    <t>処理形態別人口</t>
    <rPh sb="0" eb="2">
      <t>ショリ</t>
    </rPh>
    <rPh sb="2" eb="5">
      <t>ケイタイベツ</t>
    </rPh>
    <rPh sb="5" eb="7">
      <t>ジンコウ</t>
    </rPh>
    <phoneticPr fontId="1"/>
  </si>
  <si>
    <t>し尿・汚泥の量</t>
    <rPh sb="1" eb="2">
      <t>ニョウ</t>
    </rPh>
    <rPh sb="3" eb="5">
      <t>オデイ</t>
    </rPh>
    <rPh sb="6" eb="7">
      <t>リョウ</t>
    </rPh>
    <phoneticPr fontId="1"/>
  </si>
  <si>
    <t>一般廃棄物処理計画と目標値が異なる場合に、地域計画と一般廃棄物処理計画との整合性に配慮した内容</t>
    <phoneticPr fontId="1"/>
  </si>
  <si>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</si>
  <si>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（１）処理体制</t>
    <rPh sb="3" eb="5">
      <t>ショリ</t>
    </rPh>
    <rPh sb="5" eb="7">
      <t>タイセイ</t>
    </rPh>
    <phoneticPr fontId="1"/>
  </si>
  <si>
    <t>　　ア 生活排水処理の現状と今後</t>
    <phoneticPr fontId="1"/>
  </si>
  <si>
    <t>（２）合併処理浄化槽の整備</t>
    <phoneticPr fontId="1"/>
  </si>
  <si>
    <t>事業名称</t>
    <rPh sb="0" eb="4">
      <t>ジギョウメイショウ</t>
    </rPh>
    <phoneticPr fontId="1"/>
  </si>
  <si>
    <t>浄化槽設置整備事業</t>
    <rPh sb="0" eb="3">
      <t>ジョウカソウ</t>
    </rPh>
    <rPh sb="3" eb="5">
      <t>セッチ</t>
    </rPh>
    <rPh sb="5" eb="7">
      <t>セイビ</t>
    </rPh>
    <rPh sb="7" eb="9">
      <t>ジギョウ</t>
    </rPh>
    <phoneticPr fontId="1"/>
  </si>
  <si>
    <t>その他（地方単独事業等）</t>
  </si>
  <si>
    <t>現有設備の内容</t>
    <rPh sb="0" eb="2">
      <t>ゲンユウ</t>
    </rPh>
    <rPh sb="2" eb="4">
      <t>セツビ</t>
    </rPh>
    <rPh sb="5" eb="7">
      <t>ナイヨウ</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</si>
  <si>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</si>
  <si>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</si>
  <si>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組合設立に関する、
今後の見通し</t>
    <rPh sb="0" eb="2">
      <t>クミアイ</t>
    </rPh>
    <rPh sb="2" eb="4">
      <t>セツリツ</t>
    </rPh>
    <rPh sb="5" eb="6">
      <t>カン</t>
    </rPh>
    <phoneticPr fontId="13"/>
  </si>
  <si>
    <t>対象地域の総人口を記載すること。</t>
    <rPh sb="0" eb="2">
      <t>タイショウ</t>
    </rPh>
    <rPh sb="2" eb="4">
      <t>チイキ</t>
    </rPh>
    <rPh sb="5" eb="8">
      <t>ソウジンコウ</t>
    </rPh>
    <rPh sb="9" eb="11">
      <t>キサイ</t>
    </rPh>
    <phoneticPr fontId="13"/>
  </si>
  <si>
    <t>対象地域の総面積を記載すること。</t>
    <rPh sb="0" eb="2">
      <t>タイショウ</t>
    </rPh>
    <rPh sb="2" eb="4">
      <t>チイキ</t>
    </rPh>
    <rPh sb="5" eb="8">
      <t>ソウメンセキ</t>
    </rPh>
    <rPh sb="9" eb="11">
      <t>キサイ</t>
    </rPh>
    <phoneticPr fontId="13"/>
  </si>
  <si>
    <t>構成市町村等（作成者）名</t>
    <rPh sb="2" eb="5">
      <t>シチョウソン</t>
    </rPh>
    <phoneticPr fontId="13"/>
  </si>
  <si>
    <t>離島、豪雪、山村、半島、過疎地域に該当がある市町村名</t>
    <rPh sb="22" eb="26">
      <t>シチョウソンメイ</t>
    </rPh>
    <phoneticPr fontId="13"/>
  </si>
  <si>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3"/>
  </si>
  <si>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3"/>
  </si>
  <si>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3"/>
  </si>
  <si>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3"/>
  </si>
  <si>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3"/>
  </si>
  <si>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3"/>
  </si>
  <si>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3"/>
  </si>
  <si>
    <t>下部線部分に地域計画の名称を記載すること。</t>
    <rPh sb="0" eb="3">
      <t>カブセン</t>
    </rPh>
    <rPh sb="3" eb="5">
      <t>ブブン</t>
    </rPh>
    <rPh sb="6" eb="8">
      <t>チイキ</t>
    </rPh>
    <rPh sb="8" eb="10">
      <t>ケイカク</t>
    </rPh>
    <rPh sb="11" eb="13">
      <t>メイショウ</t>
    </rPh>
    <rPh sb="14" eb="16">
      <t>キサイ</t>
    </rPh>
    <phoneticPr fontId="13"/>
  </si>
  <si>
    <t>自動計算のため入力不要。</t>
    <rPh sb="0" eb="2">
      <t>ジドウ</t>
    </rPh>
    <rPh sb="2" eb="4">
      <t>ケイサン</t>
    </rPh>
    <rPh sb="7" eb="9">
      <t>ニュウリョク</t>
    </rPh>
    <rPh sb="9" eb="11">
      <t>フヨウ</t>
    </rPh>
    <phoneticPr fontId="13"/>
  </si>
  <si>
    <t>↓各市町村合計</t>
    <rPh sb="1" eb="3">
      <t>カクシ</t>
    </rPh>
    <rPh sb="3" eb="5">
      <t>チョウソン</t>
    </rPh>
    <rPh sb="5" eb="7">
      <t>ゴウケイ</t>
    </rPh>
    <phoneticPr fontId="16"/>
  </si>
  <si>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45"/>
  </si>
  <si>
    <t>実績</t>
    <rPh sb="0" eb="2">
      <t>ジッセキ</t>
    </rPh>
    <phoneticPr fontId="1"/>
  </si>
  <si>
    <t>現状</t>
    <rPh sb="0" eb="2">
      <t>ゲンジョウ</t>
    </rPh>
    <phoneticPr fontId="45"/>
  </si>
  <si>
    <t>目標</t>
    <rPh sb="0" eb="2">
      <t>モクヒョウ</t>
    </rPh>
    <phoneticPr fontId="45"/>
  </si>
  <si>
    <t>　　　欄外入力セル（数値が「0」の場合は、「0」と入力すること。）</t>
    <rPh sb="3" eb="5">
      <t>ランガイ</t>
    </rPh>
    <rPh sb="5" eb="7">
      <t>ニュウリョク</t>
    </rPh>
    <rPh sb="10" eb="12">
      <t>スウチ</t>
    </rPh>
    <rPh sb="17" eb="19">
      <t>バアイ</t>
    </rPh>
    <rPh sb="25" eb="27">
      <t>ニュウリョク</t>
    </rPh>
    <phoneticPr fontId="45"/>
  </si>
  <si>
    <t>汲取りし尿量（キロリットル）</t>
    <rPh sb="0" eb="2">
      <t>クミト</t>
    </rPh>
    <rPh sb="5" eb="6">
      <t>リョウ</t>
    </rPh>
    <phoneticPr fontId="1"/>
  </si>
  <si>
    <t>浄化槽汚泥量（キロリットル）</t>
    <rPh sb="0" eb="3">
      <t>ジョウカソウ</t>
    </rPh>
    <rPh sb="3" eb="6">
      <t>オデイリョウ</t>
    </rPh>
    <phoneticPr fontId="1"/>
  </si>
  <si>
    <t>合計（キロリットル）</t>
    <rPh sb="0" eb="2">
      <t>ゴウケイ</t>
    </rPh>
    <phoneticPr fontId="1"/>
  </si>
  <si>
    <t>公共下水道（人）</t>
    <rPh sb="0" eb="2">
      <t>コウキョウ</t>
    </rPh>
    <rPh sb="2" eb="5">
      <t>ゲスイドウ</t>
    </rPh>
    <rPh sb="6" eb="7">
      <t>ニン</t>
    </rPh>
    <phoneticPr fontId="1"/>
  </si>
  <si>
    <t>農業集落排水施設等（人）</t>
    <rPh sb="0" eb="2">
      <t>ノウギョウ</t>
    </rPh>
    <rPh sb="2" eb="4">
      <t>シュウラク</t>
    </rPh>
    <rPh sb="4" eb="6">
      <t>ハイスイ</t>
    </rPh>
    <rPh sb="6" eb="8">
      <t>シセツ</t>
    </rPh>
    <rPh sb="8" eb="9">
      <t>トウ</t>
    </rPh>
    <phoneticPr fontId="1"/>
  </si>
  <si>
    <t>合併処理浄化槽等（人）</t>
    <rPh sb="0" eb="2">
      <t>ガッペイ</t>
    </rPh>
    <rPh sb="2" eb="4">
      <t>ショリ</t>
    </rPh>
    <rPh sb="4" eb="7">
      <t>ジョウカソウ</t>
    </rPh>
    <rPh sb="7" eb="8">
      <t>トウ</t>
    </rPh>
    <phoneticPr fontId="1"/>
  </si>
  <si>
    <t>単独処理浄化槽等（人）</t>
    <rPh sb="0" eb="2">
      <t>タンドク</t>
    </rPh>
    <rPh sb="2" eb="4">
      <t>ショリ</t>
    </rPh>
    <rPh sb="4" eb="7">
      <t>ジョウカソウ</t>
    </rPh>
    <rPh sb="7" eb="8">
      <t>トウ</t>
    </rPh>
    <phoneticPr fontId="1"/>
  </si>
  <si>
    <t>非水洗化人口（人）</t>
    <rPh sb="0" eb="1">
      <t>ヒ</t>
    </rPh>
    <rPh sb="1" eb="3">
      <t>スイセン</t>
    </rPh>
    <rPh sb="3" eb="4">
      <t>カ</t>
    </rPh>
    <rPh sb="4" eb="6">
      <t>ジンコウ</t>
    </rPh>
    <phoneticPr fontId="1"/>
  </si>
  <si>
    <t>小計：未処理人口（人）</t>
    <rPh sb="0" eb="2">
      <t>ショウケイ</t>
    </rPh>
    <rPh sb="3" eb="6">
      <t>ミショリ</t>
    </rPh>
    <rPh sb="6" eb="8">
      <t>ジンコウ</t>
    </rPh>
    <phoneticPr fontId="1"/>
  </si>
  <si>
    <t>合計：総人口（人）</t>
    <rPh sb="0" eb="2">
      <t>ゴウケイ</t>
    </rPh>
    <rPh sb="3" eb="6">
      <t>ソウジンコウ</t>
    </rPh>
    <phoneticPr fontId="1"/>
  </si>
  <si>
    <t>小計：汚水衛生処理人口（人）</t>
    <rPh sb="0" eb="2">
      <t>ショウケイ</t>
    </rPh>
    <rPh sb="3" eb="5">
      <t>オスイ</t>
    </rPh>
    <rPh sb="5" eb="7">
      <t>エイセイ</t>
    </rPh>
    <rPh sb="7" eb="9">
      <t>ショリ</t>
    </rPh>
    <rPh sb="9" eb="11">
      <t>ジンコウ</t>
    </rPh>
    <phoneticPr fontId="1"/>
  </si>
  <si>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</si>
  <si>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生活排水の処理については、表６に掲げる目標のとおり、合併処理浄化槽の整備等を進めていくものとする。</t>
    <phoneticPr fontId="1"/>
  </si>
  <si>
    <t>対象地域全域における生活排水の処理の現状と目標について、表６を作成すること。
表６の作成にあたっては、下表「欄外入力セル」に現状、目標の各数値を上から順に入力すること。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3"/>
  </si>
  <si>
    <t>単独処理浄化槽（人）</t>
    <rPh sb="0" eb="2">
      <t>タンドク</t>
    </rPh>
    <rPh sb="2" eb="4">
      <t>ショリ</t>
    </rPh>
    <rPh sb="4" eb="7">
      <t>ジョウカソウ</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</si>
  <si>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45"/>
  </si>
  <si>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45"/>
  </si>
  <si>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45"/>
  </si>
  <si>
    <t>←単独処理浄化槽による排水処理を行っている人口を入力</t>
    <rPh sb="1" eb="3">
      <t>タンドク</t>
    </rPh>
    <phoneticPr fontId="45"/>
  </si>
  <si>
    <t>←非水洗化人口を入力</t>
    <rPh sb="1" eb="2">
      <t>ヒ</t>
    </rPh>
    <rPh sb="2" eb="5">
      <t>スイセンカ</t>
    </rPh>
    <rPh sb="5" eb="7">
      <t>ジンコウ</t>
    </rPh>
    <rPh sb="8" eb="10">
      <t>ニュウリョク</t>
    </rPh>
    <phoneticPr fontId="45"/>
  </si>
  <si>
    <t>←非水洗化人口によるし尿発生量を入力</t>
    <rPh sb="1" eb="2">
      <t>ヒ</t>
    </rPh>
    <rPh sb="2" eb="5">
      <t>スイセンカ</t>
    </rPh>
    <rPh sb="5" eb="7">
      <t>ジンコウ</t>
    </rPh>
    <rPh sb="11" eb="12">
      <t>ニョウ</t>
    </rPh>
    <rPh sb="12" eb="15">
      <t>ハッセイリョウ</t>
    </rPh>
    <rPh sb="16" eb="18">
      <t>ニュウリョク</t>
    </rPh>
    <phoneticPr fontId="45"/>
  </si>
  <si>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45"/>
  </si>
  <si>
    <t>【表６との突合について】
表６の数値は、構成市町村の積み上げだと思われるため、突合用に下表を用意している。黄色セルに入力した数値の合計を左側の「各市町村合計」に、表６の数値を右側の「表６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6"/>
  </si>
  <si>
    <t>↓表６より（自動転記）</t>
    <rPh sb="1" eb="2">
      <t>ヒョウ</t>
    </rPh>
    <rPh sb="6" eb="8">
      <t>ジドウ</t>
    </rPh>
    <rPh sb="8" eb="10">
      <t>テンキ</t>
    </rPh>
    <phoneticPr fontId="16"/>
  </si>
  <si>
    <t>【表作成の留意事項】
＊表の左上に対象市町村名を記載すること。
＊黄色セル部分に数値を入力すること。
＊数値が「0」の場合は空欄ではなく「0」を入力すること。
＊必要に応じて印刷範囲を変更すること。</t>
    <phoneticPr fontId="16"/>
  </si>
  <si>
    <t>現状　:</t>
    <rPh sb="0" eb="2">
      <t>ゲンジョウ</t>
    </rPh>
    <phoneticPr fontId="1"/>
  </si>
  <si>
    <t>目標</t>
    <rPh sb="0" eb="2">
      <t>モクヒョウ</t>
    </rPh>
    <phoneticPr fontId="1"/>
  </si>
  <si>
    <t>目標　:</t>
    <rPh sb="0" eb="2">
      <t>モクヒョウ</t>
    </rPh>
    <phoneticPr fontId="45"/>
  </si>
  <si>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</si>
  <si>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3"/>
  </si>
  <si>
    <t>対象地域における生活排水の処理の現状と目標について、表６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6"/>
  </si>
  <si>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3"/>
  </si>
  <si>
    <t>○</t>
    <phoneticPr fontId="45"/>
  </si>
  <si>
    <t>地域の要件</t>
    <phoneticPr fontId="13"/>
  </si>
  <si>
    <t>組合を構成する市町村</t>
    <phoneticPr fontId="13"/>
  </si>
  <si>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3"/>
  </si>
  <si>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</si>
  <si>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</si>
  <si>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</si>
  <si>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</si>
  <si>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</si>
  <si>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</si>
  <si>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</si>
  <si>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</si>
  <si>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</si>
  <si>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</si>
  <si>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</si>
  <si>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予測</t>
    <phoneticPr fontId="1"/>
  </si>
  <si>
    <t>過去の状況・現状</t>
    <rPh sb="0" eb="2">
      <t>カコ</t>
    </rPh>
    <rPh sb="3" eb="5">
      <t>ジョウキョウ</t>
    </rPh>
    <rPh sb="6" eb="8">
      <t>ゲンジョウ</t>
    </rPh>
    <phoneticPr fontId="1"/>
  </si>
  <si>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</si>
  <si>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</si>
  <si>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</si>
  <si>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</si>
  <si>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</si>
  <si>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</si>
  <si>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</si>
  <si>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</si>
  <si>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</si>
  <si>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</si>
  <si>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</si>
  <si>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</si>
  <si>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</si>
  <si>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</si>
  <si>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①施設規模算定通知２(4)を適用</t>
    <phoneticPr fontId="28"/>
  </si>
  <si>
    <t>③適正規模を超える場合は単費で整備する</t>
    <phoneticPr fontId="28"/>
  </si>
  <si>
    <t>②施設規模算定通知３エを適用</t>
    <phoneticPr fontId="28"/>
  </si>
  <si>
    <t>処理人口（人）</t>
    <rPh sb="0" eb="4">
      <t>ショリジンコウ</t>
    </rPh>
    <rPh sb="5" eb="6">
      <t>ニン</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</si>
  <si>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</si>
  <si>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45"/>
  </si>
  <si>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45"/>
  </si>
  <si>
    <t>○基本的事項</t>
    <rPh sb="1" eb="4">
      <t>キホンテキ</t>
    </rPh>
    <rPh sb="4" eb="6">
      <t>ジコウ</t>
    </rPh>
    <phoneticPr fontId="45"/>
  </si>
  <si>
    <t>地域計画の策定に関する留意事項</t>
    <rPh sb="5" eb="7">
      <t>サクテイ</t>
    </rPh>
    <rPh sb="8" eb="9">
      <t>カン</t>
    </rPh>
    <rPh sb="11" eb="13">
      <t>リュウイ</t>
    </rPh>
    <rPh sb="13" eb="15">
      <t>ジコウ</t>
    </rPh>
    <phoneticPr fontId="45"/>
  </si>
  <si>
    <t>○国土強靭化地域計画について</t>
    <rPh sb="1" eb="3">
      <t>コクド</t>
    </rPh>
    <rPh sb="3" eb="5">
      <t>キョウジン</t>
    </rPh>
    <rPh sb="5" eb="6">
      <t>カ</t>
    </rPh>
    <rPh sb="6" eb="8">
      <t>チイキ</t>
    </rPh>
    <rPh sb="8" eb="10">
      <t>ケイカク</t>
    </rPh>
    <phoneticPr fontId="45"/>
  </si>
  <si>
    <t>○プラ施設整備事業について</t>
    <rPh sb="3" eb="9">
      <t>シセツセイビジギョウ</t>
    </rPh>
    <phoneticPr fontId="45"/>
  </si>
  <si>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45"/>
  </si>
  <si>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45"/>
  </si>
  <si>
    <t>　交付金等を活用する施設整備事業において確認する、「プラ施設整備事業」の該当・非該当の判断基準は下記のとおり。</t>
    <rPh sb="4" eb="5">
      <t>トウ</t>
    </rPh>
    <rPh sb="20" eb="22">
      <t>カクニン</t>
    </rPh>
    <rPh sb="39" eb="42">
      <t>ヒガイトウ</t>
    </rPh>
    <phoneticPr fontId="45"/>
  </si>
  <si>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45"/>
  </si>
  <si>
    <t>自由に行って構わない事項</t>
    <rPh sb="10" eb="12">
      <t>ジコウ</t>
    </rPh>
    <phoneticPr fontId="45"/>
  </si>
  <si>
    <t>備考</t>
    <rPh sb="0" eb="2">
      <t>ビコウ</t>
    </rPh>
    <phoneticPr fontId="45"/>
  </si>
  <si>
    <t>【各フォーマットのシート入力等について】</t>
    <rPh sb="1" eb="2">
      <t>カク</t>
    </rPh>
    <rPh sb="12" eb="14">
      <t>ニュウリョク</t>
    </rPh>
    <rPh sb="14" eb="15">
      <t>トウ</t>
    </rPh>
    <phoneticPr fontId="45"/>
  </si>
  <si>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45"/>
  </si>
  <si>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3"/>
  </si>
  <si>
    <t>＊「ア　生活排水処理の現状と今後」には、浄化槽に限らず、下水道や農業集落排水処理施設等も含めた生活排水処理の現状と今後について、要点を簡潔に記載すること。</t>
    <phoneticPr fontId="45"/>
  </si>
  <si>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45"/>
  </si>
  <si>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</si>
  <si>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</si>
  <si>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</si>
  <si>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</si>
  <si>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45"/>
  </si>
  <si>
    <t>公共浄化槽等整備推進事業</t>
    <phoneticPr fontId="1"/>
  </si>
  <si>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</si>
  <si>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各項目の留意事項等について下記に記載する。</t>
    <phoneticPr fontId="45"/>
  </si>
  <si>
    <t>留意事項等について下記に記載する。</t>
    <phoneticPr fontId="17"/>
  </si>
  <si>
    <t>留意事項等について下記に記載する。</t>
    <phoneticPr fontId="13"/>
  </si>
  <si>
    <t>各項目の留意事項等について下記に記載する。</t>
    <rPh sb="0" eb="3">
      <t>カクコウモク</t>
    </rPh>
    <phoneticPr fontId="45"/>
  </si>
  <si>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45"/>
  </si>
  <si>
    <t>【計画収集人口（人）】
計画目標年次における（区域内の総人口）-（自家処理量人口）の値。
※計画目標年次における各人口は、過去10年間の当該区域の地域人口の実績値の動態をもとにすること。</t>
    <phoneticPr fontId="45"/>
  </si>
  <si>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45"/>
  </si>
  <si>
    <t>【計画年間日平均処理量（t/日）※自動計算】
計画目標年次における年間処理量の日平均とする。
（計画１人１日平均排出量）×（計画収集人口）＋（計画直接搬入量）の式にて算出。</t>
    <phoneticPr fontId="45"/>
  </si>
  <si>
    <t xml:space="preserve">【通知に基づく施設規模　※自動計算】
施設規模算定通知２（１）に定める数値。
年間停止日数については、上限である７５日を適用している。
</t>
    <phoneticPr fontId="45"/>
  </si>
  <si>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45"/>
  </si>
  <si>
    <t>【災害廃棄物処理量（見込み％）】
上記が「○」の場合のみ記載する。施設規模に対する災害廃棄物処理量の割合（％）の数字のみ入力すること（単位は自動入力）。</t>
    <phoneticPr fontId="45"/>
  </si>
  <si>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45"/>
  </si>
  <si>
    <t>○エネルギー回収のありなしに関わらず、焼却施設を環境省所管の交付金等を活用し、整備する場合の各項目の記載要領</t>
    <rPh sb="46" eb="49">
      <t>カクコウモク</t>
    </rPh>
    <phoneticPr fontId="45"/>
  </si>
  <si>
    <t>理由書①</t>
    <rPh sb="0" eb="3">
      <t>リユウショ</t>
    </rPh>
    <phoneticPr fontId="45"/>
  </si>
  <si>
    <t>理由書②</t>
    <rPh sb="0" eb="3">
      <t>リユウショ</t>
    </rPh>
    <phoneticPr fontId="45"/>
  </si>
  <si>
    <t>理由書③</t>
    <rPh sb="0" eb="3">
      <t>リユウショ</t>
    </rPh>
    <phoneticPr fontId="45"/>
  </si>
  <si>
    <t>観光地等でごみ排出量の季節変動が著しく大きい場合</t>
    <phoneticPr fontId="45"/>
  </si>
  <si>
    <t>災害廃棄物処理量を10％超えて見込む場合</t>
    <phoneticPr fontId="45"/>
  </si>
  <si>
    <t>計画１人１日あたりのごみ排出量が数値目標を上回って減少しているため、実績の95％で計画１人１日平均排出量を見込む場合</t>
    <phoneticPr fontId="45"/>
  </si>
  <si>
    <t>参考資料</t>
    <rPh sb="0" eb="2">
      <t>サンコウ</t>
    </rPh>
    <rPh sb="2" eb="4">
      <t>シリョウ</t>
    </rPh>
    <phoneticPr fontId="45"/>
  </si>
  <si>
    <t>○理由書等の早見表</t>
    <rPh sb="4" eb="5">
      <t>トウ</t>
    </rPh>
    <rPh sb="6" eb="9">
      <t>ハヤミヒョウ</t>
    </rPh>
    <phoneticPr fontId="45"/>
  </si>
  <si>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45"/>
  </si>
  <si>
    <t>災害廃棄物処理計画</t>
    <phoneticPr fontId="45"/>
  </si>
  <si>
    <t>○※</t>
    <phoneticPr fontId="45"/>
  </si>
  <si>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45"/>
  </si>
  <si>
    <t>地域の要件がその他の場合は具体的に記載</t>
    <phoneticPr fontId="13"/>
  </si>
  <si>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45"/>
  </si>
  <si>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45"/>
  </si>
  <si>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45"/>
  </si>
  <si>
    <t>「生活排水の処理施設および合併処理浄化槽の整備」等適宜変更すること。</t>
    <phoneticPr fontId="45"/>
  </si>
  <si>
    <t>○</t>
    <phoneticPr fontId="1"/>
  </si>
  <si>
    <t>－</t>
    <phoneticPr fontId="1"/>
  </si>
  <si>
    <t>表４
計画支援</t>
    <rPh sb="0" eb="1">
      <t>ヒョウ</t>
    </rPh>
    <rPh sb="3" eb="5">
      <t>ケイカク</t>
    </rPh>
    <rPh sb="5" eb="7">
      <t>シエン</t>
    </rPh>
    <phoneticPr fontId="1"/>
  </si>
  <si>
    <t>表５
現有施設</t>
    <rPh sb="0" eb="1">
      <t>ヒョウ</t>
    </rPh>
    <rPh sb="3" eb="5">
      <t>ゲンユウ</t>
    </rPh>
    <rPh sb="5" eb="7">
      <t>シセツ</t>
    </rPh>
    <phoneticPr fontId="1"/>
  </si>
  <si>
    <t>表７
浄化槽</t>
    <rPh sb="0" eb="1">
      <t>ヒョウ</t>
    </rPh>
    <rPh sb="3" eb="5">
      <t>ジョウカ</t>
    </rPh>
    <rPh sb="5" eb="6">
      <t>ソウ</t>
    </rPh>
    <phoneticPr fontId="1"/>
  </si>
  <si>
    <t>総括表</t>
    <rPh sb="0" eb="3">
      <t>ソウカツヒョウ</t>
    </rPh>
    <phoneticPr fontId="1"/>
  </si>
  <si>
    <t>マテリアルリサイクル推進等のための整備事業</t>
    <phoneticPr fontId="1"/>
  </si>
  <si>
    <t>分散型資源回収のための整備事業</t>
    <rPh sb="0" eb="3">
      <t>ブンサンガタ</t>
    </rPh>
    <rPh sb="3" eb="7">
      <t>シゲンカイシュウ</t>
    </rPh>
    <phoneticPr fontId="1"/>
  </si>
  <si>
    <t>本文１</t>
    <rPh sb="0" eb="2">
      <t>ホンブン</t>
    </rPh>
    <phoneticPr fontId="1"/>
  </si>
  <si>
    <t>分散型資源回収施設整備に係る解体</t>
    <rPh sb="0" eb="3">
      <t>ブンサンガタ</t>
    </rPh>
    <rPh sb="3" eb="7">
      <t>シゲンカイシュウ</t>
    </rPh>
    <rPh sb="7" eb="9">
      <t>シセツ</t>
    </rPh>
    <rPh sb="9" eb="11">
      <t>セイビ</t>
    </rPh>
    <rPh sb="12" eb="13">
      <t>カカ</t>
    </rPh>
    <rPh sb="14" eb="16">
      <t>カイタイ</t>
    </rPh>
    <phoneticPr fontId="28"/>
  </si>
  <si>
    <t>④その他（備考に記載）</t>
    <rPh sb="3" eb="4">
      <t>タ</t>
    </rPh>
    <rPh sb="5" eb="7">
      <t>ビコウ</t>
    </rPh>
    <rPh sb="8" eb="10">
      <t>キサイ</t>
    </rPh>
    <phoneticPr fontId="28"/>
  </si>
  <si>
    <t>項目名</t>
    <rPh sb="0" eb="3">
      <t>コウモクメイ</t>
    </rPh>
    <phoneticPr fontId="28"/>
  </si>
  <si>
    <t>選択肢</t>
    <rPh sb="0" eb="3">
      <t>センタクシ</t>
    </rPh>
    <phoneticPr fontId="28"/>
  </si>
  <si>
    <t>地域の要件</t>
    <phoneticPr fontId="28"/>
  </si>
  <si>
    <t>プラ実施方法</t>
    <phoneticPr fontId="28"/>
  </si>
  <si>
    <t>プラ要件化対象事業の実施</t>
    <phoneticPr fontId="28"/>
  </si>
  <si>
    <t>有料化導入状況</t>
    <phoneticPr fontId="28"/>
  </si>
  <si>
    <t>災害廃棄物処理計画策定状況</t>
    <rPh sb="0" eb="2">
      <t>サイガイ</t>
    </rPh>
    <rPh sb="2" eb="5">
      <t>ハイキブツ</t>
    </rPh>
    <rPh sb="5" eb="7">
      <t>ショリ</t>
    </rPh>
    <rPh sb="7" eb="9">
      <t>ケイカク</t>
    </rPh>
    <rPh sb="9" eb="11">
      <t>サクテイ</t>
    </rPh>
    <phoneticPr fontId="28"/>
  </si>
  <si>
    <t>工種</t>
    <phoneticPr fontId="28"/>
  </si>
  <si>
    <t>施設種別</t>
    <phoneticPr fontId="28"/>
  </si>
  <si>
    <t>循環交付金等の活用を予定</t>
    <phoneticPr fontId="28"/>
  </si>
  <si>
    <t>国土強靭化、CO2削減率、スラグ、ストック</t>
    <phoneticPr fontId="28"/>
  </si>
  <si>
    <t>国土強靭化計画</t>
    <phoneticPr fontId="28"/>
  </si>
  <si>
    <t>プラ経過措置、プラ施設整備事業</t>
    <rPh sb="2" eb="4">
      <t>ケイカ</t>
    </rPh>
    <rPh sb="4" eb="6">
      <t>ソチ</t>
    </rPh>
    <phoneticPr fontId="28"/>
  </si>
  <si>
    <t>プラ経過措置</t>
    <phoneticPr fontId="28"/>
  </si>
  <si>
    <t>余熱利用～バイオガスの利用計画</t>
    <rPh sb="2" eb="4">
      <t>リヨウ</t>
    </rPh>
    <rPh sb="11" eb="13">
      <t>リヨウ</t>
    </rPh>
    <rPh sb="13" eb="15">
      <t>ケイカク</t>
    </rPh>
    <phoneticPr fontId="28"/>
  </si>
  <si>
    <t>施設規模よりも大きいまたは小さい</t>
    <phoneticPr fontId="28"/>
  </si>
  <si>
    <t>災害廃棄物処理計画への受入の記載</t>
    <phoneticPr fontId="28"/>
  </si>
  <si>
    <t>取扱う収集品目</t>
    <phoneticPr fontId="28"/>
  </si>
  <si>
    <t>直接持ち込みの有無</t>
    <phoneticPr fontId="28"/>
  </si>
  <si>
    <t>国土強靱化～計画処理人口及び面積</t>
    <rPh sb="0" eb="2">
      <t>コクド</t>
    </rPh>
    <rPh sb="2" eb="5">
      <t>キョウジンカ</t>
    </rPh>
    <phoneticPr fontId="28"/>
  </si>
  <si>
    <t>埋立て場所</t>
    <rPh sb="0" eb="2">
      <t>ウメタ</t>
    </rPh>
    <rPh sb="3" eb="5">
      <t>バショ</t>
    </rPh>
    <phoneticPr fontId="28"/>
  </si>
  <si>
    <t>跡地利用計画</t>
    <phoneticPr fontId="28"/>
  </si>
  <si>
    <t>プラ施設整備事業</t>
    <phoneticPr fontId="28"/>
  </si>
  <si>
    <t>事業名</t>
    <phoneticPr fontId="28"/>
  </si>
  <si>
    <t>エネルギー回収の有無</t>
    <phoneticPr fontId="28"/>
  </si>
  <si>
    <t>事業名称</t>
    <phoneticPr fontId="28"/>
  </si>
  <si>
    <t>事業種別</t>
    <phoneticPr fontId="28"/>
  </si>
  <si>
    <t>　〃</t>
    <phoneticPr fontId="28"/>
  </si>
  <si>
    <t>解体を実施する場合の交付条件</t>
    <phoneticPr fontId="28"/>
  </si>
  <si>
    <t>表３Ｃ　
エネ回収</t>
    <rPh sb="0" eb="1">
      <t>ヒョウ</t>
    </rPh>
    <rPh sb="7" eb="9">
      <t>カイシュウ</t>
    </rPh>
    <phoneticPr fontId="1"/>
  </si>
  <si>
    <t>表３Ａ
マテリサ</t>
    <rPh sb="0" eb="1">
      <t>ヒョウ</t>
    </rPh>
    <phoneticPr fontId="1"/>
  </si>
  <si>
    <t>表３Ｄ
中継運搬</t>
    <rPh sb="0" eb="1">
      <t>ヒョウ</t>
    </rPh>
    <rPh sb="4" eb="6">
      <t>チュウケイ</t>
    </rPh>
    <rPh sb="6" eb="8">
      <t>ウンパン</t>
    </rPh>
    <phoneticPr fontId="1"/>
  </si>
  <si>
    <t>表３Ｅ
有機性
し尿処理</t>
    <rPh sb="0" eb="1">
      <t>ヒョウ</t>
    </rPh>
    <rPh sb="4" eb="7">
      <t>ユウキセイ</t>
    </rPh>
    <rPh sb="9" eb="10">
      <t>ニョウ</t>
    </rPh>
    <rPh sb="10" eb="12">
      <t>ショリ</t>
    </rPh>
    <phoneticPr fontId="1"/>
  </si>
  <si>
    <t>表３Ｆ
最終処分</t>
    <rPh sb="0" eb="1">
      <t>ヒョウ</t>
    </rPh>
    <rPh sb="4" eb="6">
      <t>サイシュウ</t>
    </rPh>
    <rPh sb="6" eb="8">
      <t>ショブン</t>
    </rPh>
    <phoneticPr fontId="1"/>
  </si>
  <si>
    <t>表３Ｂ
分散型
資源回収</t>
    <rPh sb="0" eb="1">
      <t>ヒョウ</t>
    </rPh>
    <rPh sb="4" eb="7">
      <t>ブンサンガタ</t>
    </rPh>
    <rPh sb="8" eb="12">
      <t>シゲンカイシュウ</t>
    </rPh>
    <phoneticPr fontId="1"/>
  </si>
  <si>
    <t>生活排水の処理の実績と予測</t>
    <rPh sb="0" eb="2">
      <t>セイカツ</t>
    </rPh>
    <rPh sb="2" eb="4">
      <t>ハイスイ</t>
    </rPh>
    <rPh sb="5" eb="7">
      <t>ショリ</t>
    </rPh>
    <rPh sb="8" eb="10">
      <t>ジッセキ</t>
    </rPh>
    <rPh sb="11" eb="13">
      <t>ヨソク</t>
    </rPh>
    <phoneticPr fontId="1"/>
  </si>
  <si>
    <t xml:space="preserve">　指標・単位
</t>
    <rPh sb="1" eb="3">
      <t>シヒョウ</t>
    </rPh>
    <rPh sb="4" eb="6">
      <t>タンイ</t>
    </rPh>
    <phoneticPr fontId="1"/>
  </si>
  <si>
    <t>総人口（人）</t>
    <rPh sb="0" eb="3">
      <t>ソウジンコウ</t>
    </rPh>
    <rPh sb="4" eb="5">
      <t>ニン</t>
    </rPh>
    <phoneticPr fontId="1"/>
  </si>
  <si>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</si>
  <si>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</si>
  <si>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</si>
  <si>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</si>
  <si>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汚水衛生未処理人口</t>
    <rPh sb="0" eb="2">
      <t>オスイ</t>
    </rPh>
    <rPh sb="2" eb="4">
      <t>エイセイ</t>
    </rPh>
    <rPh sb="4" eb="7">
      <t>ミショリ</t>
    </rPh>
    <rPh sb="7" eb="9">
      <t>ジンコウ</t>
    </rPh>
    <phoneticPr fontId="1"/>
  </si>
  <si>
    <t>○○○循環型社会形成推進地域計画</t>
    <phoneticPr fontId="13"/>
  </si>
  <si>
    <t>＊全体について
【地域計画作成ツールについて】
　作成用として、４種類フォーマットを提示する。策定予定の地域計画の内容に合わせて使用すること。※「（地域計画の名称）」の部分は適宜変更すること。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④施設整備事業のうちし尿処理施設及び浄化槽事業を行う地域計画（生活排水に係る目標のみ）を策定する場合
　04_【し尿施設＋浄化槽】（地域計画の名称）.xlsx</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99" eb="101">
      <t>シセツ</t>
    </rPh>
    <rPh sb="106" eb="109">
      <t>ジョウカソウ</t>
    </rPh>
    <rPh sb="109" eb="111">
      <t>ジギョウ</t>
    </rPh>
    <rPh sb="112" eb="113">
      <t>オコナ</t>
    </rPh>
    <rPh sb="114" eb="116">
      <t>チイキ</t>
    </rPh>
    <rPh sb="116" eb="118">
      <t>ケイカク</t>
    </rPh>
    <rPh sb="119" eb="121">
      <t>サクテイ</t>
    </rPh>
    <rPh sb="123" eb="125">
      <t>バアイ</t>
    </rPh>
    <rPh sb="131" eb="133">
      <t>シセツ</t>
    </rPh>
    <rPh sb="134" eb="137">
      <t>ジョウカソウ</t>
    </rPh>
    <rPh sb="247" eb="251">
      <t>シセツセイビ</t>
    </rPh>
    <rPh sb="251" eb="253">
      <t>ジギョウ</t>
    </rPh>
    <rPh sb="257" eb="260">
      <t>ニョウショリ</t>
    </rPh>
    <rPh sb="260" eb="262">
      <t>シセツ</t>
    </rPh>
    <rPh sb="262" eb="263">
      <t>オヨ</t>
    </rPh>
    <rPh sb="264" eb="267">
      <t>ジョウカソウ</t>
    </rPh>
    <rPh sb="267" eb="269">
      <t>ジギョウ</t>
    </rPh>
    <rPh sb="270" eb="271">
      <t>オコナ</t>
    </rPh>
    <rPh sb="272" eb="276">
      <t>チイキケイカク</t>
    </rPh>
    <rPh sb="290" eb="292">
      <t>サクテイ</t>
    </rPh>
    <rPh sb="294" eb="296">
      <t>バアイ</t>
    </rPh>
    <phoneticPr fontId="45"/>
  </si>
  <si>
    <t>・基本事項、現状と目標及びフロー図のページの行、列の追加（文章の記載箇所で行追加で幅不足を補う場合や添付資料は除く）
・実施する施設整備事業、現有施設及び浄化槽事業のページの項目（行）の削除
・列幅の変更
・数式の変更</t>
    <rPh sb="1" eb="5">
      <t>キホンジコウ</t>
    </rPh>
    <rPh sb="6" eb="8">
      <t>ゲンジョウ</t>
    </rPh>
    <rPh sb="9" eb="11">
      <t>モクヒョウ</t>
    </rPh>
    <rPh sb="11" eb="12">
      <t>オヨ</t>
    </rPh>
    <rPh sb="16" eb="17">
      <t>ズ</t>
    </rPh>
    <rPh sb="29" eb="31">
      <t>ブンショウ</t>
    </rPh>
    <rPh sb="32" eb="34">
      <t>キサイ</t>
    </rPh>
    <rPh sb="34" eb="36">
      <t>カショ</t>
    </rPh>
    <rPh sb="37" eb="40">
      <t>ギョウツイカ</t>
    </rPh>
    <rPh sb="41" eb="42">
      <t>ハバ</t>
    </rPh>
    <rPh sb="42" eb="44">
      <t>フソク</t>
    </rPh>
    <rPh sb="45" eb="46">
      <t>オギナ</t>
    </rPh>
    <rPh sb="47" eb="49">
      <t>バアイ</t>
    </rPh>
    <rPh sb="50" eb="52">
      <t>テンプ</t>
    </rPh>
    <rPh sb="52" eb="54">
      <t>シリョウ</t>
    </rPh>
    <rPh sb="55" eb="56">
      <t>ノゾ</t>
    </rPh>
    <rPh sb="100" eb="102">
      <t>ヘンコウ</t>
    </rPh>
    <rPh sb="104" eb="106">
      <t>スウシキ</t>
    </rPh>
    <rPh sb="107" eb="109">
      <t>ヘンコウ</t>
    </rPh>
    <phoneticPr fontId="45"/>
  </si>
  <si>
    <t>・上記以外の行、列の追加・削除
・行間、文字サイズの変更
・文字の配置（適宜「左揃え」、「右揃え」、「中央揃え」を行うこと。）
・その他、参照等に影響がない事項</t>
    <rPh sb="1" eb="3">
      <t>ジョウキ</t>
    </rPh>
    <rPh sb="3" eb="5">
      <t>イガイ</t>
    </rPh>
    <rPh sb="13" eb="15">
      <t>サクジョ</t>
    </rPh>
    <rPh sb="67" eb="68">
      <t>タ</t>
    </rPh>
    <rPh sb="69" eb="71">
      <t>サンショウ</t>
    </rPh>
    <rPh sb="71" eb="72">
      <t>トウ</t>
    </rPh>
    <rPh sb="73" eb="75">
      <t>エイキョウ</t>
    </rPh>
    <rPh sb="78" eb="80">
      <t>ジコウ</t>
    </rPh>
    <phoneticPr fontId="45"/>
  </si>
  <si>
    <t>実施する施設整備事業、浄化槽事業について記載する各表について、記載列に書き切れない場合は、列の追加又はシートを複製して対応すること。
（ただし、PDF化したときに空白が多くなりすぎたり、文字サイズが小さくすぎたりしないようにすること。）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5" eb="46">
      <t>レツ</t>
    </rPh>
    <rPh sb="47" eb="49">
      <t>ツイカ</t>
    </rPh>
    <rPh sb="49" eb="50">
      <t>マタ</t>
    </rPh>
    <rPh sb="55" eb="57">
      <t>フクセイ</t>
    </rPh>
    <rPh sb="59" eb="61">
      <t>タイオウ</t>
    </rPh>
    <phoneticPr fontId="45"/>
  </si>
  <si>
    <t>※すべて令和６年３月２９日付け環境省環境再生・資源循環局廃棄物適正処理課長通知「循環型社会形成推進交付金等に係る施設の整備規模について（通知）」（以下「施設規模算定模通知」という。）に基づくものである。
また、焼却施設を整備する場合は、要件に関わらず記入すること。</t>
    <phoneticPr fontId="45"/>
  </si>
  <si>
    <t>・面積・人口は合計
・過疎地域は過半数該当
・ほか地域要件は全体が該当</t>
    <phoneticPr fontId="13"/>
  </si>
  <si>
    <t>２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</si>
  <si>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表１　生活排水処理に関する現状と目標</t>
    <phoneticPr fontId="1"/>
  </si>
  <si>
    <t>３　目標達成に向けた施策（生活排水の処理）</t>
    <rPh sb="13" eb="15">
      <t>セイカツ</t>
    </rPh>
    <rPh sb="15" eb="17">
      <t>ハイスイ</t>
    </rPh>
    <rPh sb="18" eb="20">
      <t>ショリ</t>
    </rPh>
    <phoneticPr fontId="1"/>
  </si>
  <si>
    <t>浄化槽事業について表３に示すことを説明する記載にすること。
記載例）合併処理浄化槽の整備については、表３のとおり行う。</t>
    <rPh sb="0" eb="3">
      <t>ジョウカソウ</t>
    </rPh>
    <rPh sb="3" eb="5">
      <t>ジギョウ</t>
    </rPh>
    <rPh sb="17" eb="19">
      <t>セツメイ</t>
    </rPh>
    <rPh sb="30" eb="33">
      <t>キサイレイ</t>
    </rPh>
    <phoneticPr fontId="45"/>
  </si>
  <si>
    <t>表２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</si>
  <si>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　　ア　生活排水対策</t>
    <phoneticPr fontId="13"/>
  </si>
  <si>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
  </si>
  <si>
    <t xml:space="preserve">
○事業種別
プルダウンから選択すること。
○事業番号
各表の記載と合わせること。
○事業主体名
各表の記載と合わせること。
○規模
各表の記載と合わせること。
○事業期間
○交付金交付期間
地域計画期間内の事業期間を記載すること。
○総事業費、交付対象事業費
基本、当該地域計画内の金額を記載すること。
○その他
実施しない事業の欄は削除して構わない。</t>
    <rPh sb="2" eb="4">
      <t>ジギョウ</t>
    </rPh>
    <rPh sb="4" eb="6">
      <t>シュベツ</t>
    </rPh>
    <rPh sb="23" eb="25">
      <t>バンゴウ</t>
    </rPh>
    <rPh sb="70" eb="71">
      <t>カク</t>
    </rPh>
    <rPh sb="89" eb="92">
      <t>コウフキン</t>
    </rPh>
    <rPh sb="94" eb="96">
      <t>キカン</t>
    </rPh>
    <rPh sb="113" eb="115">
      <t>キサイ</t>
    </rPh>
    <rPh sb="123" eb="127">
      <t>ソウジギョウヒ</t>
    </rPh>
    <rPh sb="128" eb="132">
      <t>コウフタイショウ</t>
    </rPh>
    <rPh sb="132" eb="135">
      <t>ジギョウヒ</t>
    </rPh>
    <rPh sb="136" eb="138">
      <t>キホン</t>
    </rPh>
    <rPh sb="139" eb="141">
      <t>トウガイ</t>
    </rPh>
    <rPh sb="141" eb="145">
      <t>チイキケイカク</t>
    </rPh>
    <rPh sb="145" eb="146">
      <t>ナイ</t>
    </rPh>
    <rPh sb="147" eb="149">
      <t>キンガク</t>
    </rPh>
    <rPh sb="150" eb="152">
      <t>キサイ</t>
    </rPh>
    <rPh sb="162" eb="163">
      <t>タ</t>
    </rPh>
    <phoneticPr fontId="1"/>
  </si>
  <si>
    <t>年度</t>
  </si>
  <si>
    <t>年度</t>
    <phoneticPr fontId="1"/>
  </si>
  <si>
    <t>＊本文について
　地域計画策定マニュアル（令和７年７月作成）、欄外の記載要領を参考にすること。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</si>
</sst>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numFmt numFmtId="177" formatCode="#,###&quot;人&quot;"/>
    <numFmt numFmtId="178" formatCode="0.0%"/>
    <numFmt numFmtId="179" formatCode="&quot;令和&quot;e&quot;年度&quot;"/>
    <numFmt numFmtId="180" formatCode="#,###&quot;基&quot;"/>
    <numFmt numFmtId="181" formatCode="#,##0_ ;[Red]\-#,##0\ "/>
    <numFmt numFmtId="182" formatCode="&quot;令和&quot;0&quot;年度&quot;"/>
    <numFmt numFmtId="183" formatCode="#,##0_ "/>
  </numFmts>
  <fonts count="6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8"/>
      <color theme="1"/>
      <name val="BIZ UDゴシック"/>
      <family val="3"/>
      <charset val="128"/>
    </font>
    <font>
      <strike/>
      <sz val="11"/>
      <color rgb="FFFF0000"/>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0"/>
      <color rgb="FF0070C0"/>
      <name val="BIZ UDゴシック"/>
      <family val="3"/>
      <charset val="128"/>
    </font>
    <font>
      <sz val="8"/>
      <color rgb="FFC00000"/>
      <name val="BIZ UDゴシック"/>
      <family val="3"/>
      <charset val="128"/>
    </font>
    <font>
      <sz val="14"/>
      <color theme="1"/>
      <name val="BIZ UDゴシック"/>
      <family val="3"/>
      <charset val="128"/>
    </font>
    <font>
      <b/>
      <sz val="9"/>
      <name val="BIZ UDゴシック"/>
      <family val="3"/>
      <charset val="128"/>
    </font>
    <font>
      <sz val="12"/>
      <color theme="1"/>
      <name val="ＭＳ 明朝"/>
      <family val="1"/>
      <charset val="128"/>
    </font>
    <font>
      <sz val="20"/>
      <name val="BIZ UDゴシック"/>
      <family val="3"/>
      <charset val="128"/>
    </font>
    <font>
      <b/>
      <sz val="11"/>
      <color rgb="FFFF0000"/>
      <name val="BIZ UDゴシック"/>
      <family val="3"/>
      <charset val="128"/>
    </font>
    <font>
      <b/>
      <sz val="10"/>
      <color rgb="FFFF0000"/>
      <name val="BIZ UDゴシック"/>
      <family val="3"/>
      <charset val="128"/>
    </font>
    <font>
      <b/>
      <sz val="9"/>
      <color rgb="FF00B0F0"/>
      <name val="BIZ UDゴシック"/>
      <family val="3"/>
      <charset val="128"/>
    </font>
    <font>
      <b/>
      <sz val="11"/>
      <color rgb="FF00B0F0"/>
      <name val="BIZ UD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217">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thin">
        <color indexed="8"/>
      </left>
      <right style="medium">
        <color indexed="64"/>
      </right>
      <top/>
      <bottom style="thin">
        <color indexed="8"/>
      </bottom>
      <diagonal/>
    </border>
    <border>
      <left style="thin">
        <color indexed="8"/>
      </left>
      <right style="medium">
        <color indexed="64"/>
      </right>
      <top/>
      <bottom style="medium">
        <color indexed="64"/>
      </bottom>
      <diagonal/>
    </border>
    <border>
      <left style="thick">
        <color indexed="64"/>
      </left>
      <right style="thin">
        <color indexed="64"/>
      </right>
      <top/>
      <bottom/>
      <diagonal/>
    </border>
    <border>
      <left style="medium">
        <color indexed="64"/>
      </left>
      <right style="thick">
        <color indexed="64"/>
      </right>
      <top style="medium">
        <color indexed="64"/>
      </top>
      <bottom style="thin">
        <color indexed="8"/>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diagonalUp="1">
      <left style="medium">
        <color indexed="64"/>
      </left>
      <right style="thin">
        <color indexed="64"/>
      </right>
      <top style="thin">
        <color indexed="8"/>
      </top>
      <bottom/>
      <diagonal style="thin">
        <color indexed="64"/>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ck">
        <color indexed="64"/>
      </right>
      <top style="thin">
        <color indexed="8"/>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8"/>
      </right>
      <top style="thin">
        <color indexed="64"/>
      </top>
      <bottom/>
      <diagonal/>
    </border>
    <border>
      <left/>
      <right style="medium">
        <color indexed="64"/>
      </right>
      <top style="thin">
        <color indexed="64"/>
      </top>
      <bottom/>
      <diagonal/>
    </border>
    <border>
      <left style="thin">
        <color indexed="8"/>
      </left>
      <right style="medium">
        <color indexed="64"/>
      </right>
      <top style="thin">
        <color indexed="64"/>
      </top>
      <bottom/>
      <diagonal/>
    </border>
    <border>
      <left style="hair">
        <color indexed="64"/>
      </left>
      <right style="thin">
        <color indexed="64"/>
      </right>
      <top style="thin">
        <color indexed="64"/>
      </top>
      <bottom/>
      <diagonal/>
    </border>
    <border>
      <left style="thin">
        <color indexed="8"/>
      </left>
      <right/>
      <top style="thin">
        <color indexed="64"/>
      </top>
      <bottom/>
      <diagonal/>
    </border>
    <border>
      <left style="hair">
        <color indexed="64"/>
      </left>
      <right/>
      <top style="thin">
        <color indexed="64"/>
      </top>
      <bottom/>
      <diagonal/>
    </border>
  </borders>
  <cellStyleXfs count="6">
    <xf numFmtId="0" fontId="0" fillId="0" borderId="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xf numFmtId="0" fontId="50" fillId="0" borderId="0"/>
  </cellStyleXfs>
  <cellXfs count="752">
    <xf numFmtId="0" fontId="0" fillId="0" borderId="0" xfId="0">
      <alignment vertical="center"/>
    </xf>
    <xf numFmtId="0" fontId="30" fillId="0" borderId="0" xfId="0" applyFont="1">
      <alignment vertical="center"/>
    </xf>
    <xf numFmtId="0" fontId="31" fillId="0" borderId="0" xfId="0" applyFont="1">
      <alignment vertical="center"/>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shrinkToFit="1"/>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wrapText="1" shrinkToFit="1"/>
    </xf>
    <xf numFmtId="0" fontId="31" fillId="0" borderId="6" xfId="0" applyFont="1" applyBorder="1" applyAlignment="1">
      <alignment horizontal="center" vertical="center" shrinkToFi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Alignment="1">
      <alignment vertical="center" wrapText="1"/>
    </xf>
    <xf numFmtId="0" fontId="31" fillId="0" borderId="2"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0" fillId="0" borderId="8" xfId="0" applyFont="1" applyBorder="1">
      <alignment vertical="center"/>
    </xf>
    <xf numFmtId="0" fontId="30" fillId="0" borderId="9" xfId="0" applyFont="1" applyBorder="1">
      <alignment vertical="center"/>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lignment vertical="center"/>
    </xf>
    <xf numFmtId="0" fontId="30" fillId="0" borderId="14" xfId="0" applyFont="1" applyBorder="1">
      <alignment vertical="center"/>
    </xf>
    <xf numFmtId="0" fontId="30" fillId="0" borderId="15" xfId="0" applyFont="1" applyBorder="1">
      <alignment vertical="center"/>
    </xf>
    <xf numFmtId="0" fontId="30" fillId="0" borderId="16" xfId="0" applyFont="1" applyBorder="1">
      <alignmen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0" fontId="30" fillId="0" borderId="20" xfId="0" applyFont="1" applyBorder="1">
      <alignment vertical="center"/>
    </xf>
    <xf numFmtId="0" fontId="30" fillId="0" borderId="21" xfId="0" applyFont="1" applyBorder="1">
      <alignment vertical="center"/>
    </xf>
    <xf numFmtId="0" fontId="30" fillId="0" borderId="22" xfId="0" applyFont="1" applyBorder="1">
      <alignment vertical="center"/>
    </xf>
    <xf numFmtId="0" fontId="30" fillId="0" borderId="23" xfId="0" applyFont="1" applyBorder="1">
      <alignment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5" xfId="0" applyFont="1" applyBorder="1" applyAlignment="1">
      <alignment horizontal="center" vertical="center"/>
    </xf>
    <xf numFmtId="0" fontId="30" fillId="0" borderId="26" xfId="0" applyFont="1" applyBorder="1" applyAlignment="1">
      <alignment horizontal="center" vertical="center"/>
    </xf>
    <xf numFmtId="0" fontId="30" fillId="0" borderId="10" xfId="0" applyFont="1" applyBorder="1" applyAlignment="1">
      <alignment horizontal="center" vertical="center"/>
    </xf>
    <xf numFmtId="0" fontId="30" fillId="0" borderId="27" xfId="0" applyFont="1" applyBorder="1">
      <alignment vertical="center"/>
    </xf>
    <xf numFmtId="0" fontId="30" fillId="0" borderId="6" xfId="0" applyFont="1" applyBorder="1">
      <alignment vertical="center"/>
    </xf>
    <xf numFmtId="0" fontId="30" fillId="0" borderId="7" xfId="0" applyFont="1" applyBorder="1">
      <alignment vertical="center"/>
    </xf>
    <xf numFmtId="0" fontId="30" fillId="0" borderId="12" xfId="0" applyFont="1" applyBorder="1">
      <alignment vertical="center"/>
    </xf>
    <xf numFmtId="0" fontId="30" fillId="0" borderId="28" xfId="0" applyFont="1" applyBorder="1" applyAlignment="1">
      <alignment horizontal="left" vertical="center"/>
    </xf>
    <xf numFmtId="0" fontId="30" fillId="0" borderId="0" xfId="0" applyFont="1" applyAlignment="1">
      <alignment horizontal="left" vertical="center"/>
    </xf>
    <xf numFmtId="0" fontId="30" fillId="0" borderId="29" xfId="0" applyFont="1" applyBorder="1" applyAlignment="1">
      <alignment horizontal="left" vertical="center"/>
    </xf>
    <xf numFmtId="0" fontId="30" fillId="0" borderId="30" xfId="0" applyFont="1" applyBorder="1">
      <alignment vertical="center"/>
    </xf>
    <xf numFmtId="0" fontId="30" fillId="0" borderId="31" xfId="0" applyFont="1" applyBorder="1">
      <alignment vertical="center"/>
    </xf>
    <xf numFmtId="0" fontId="30" fillId="0" borderId="32" xfId="0" applyFont="1" applyBorder="1" applyAlignment="1">
      <alignment horizontal="left" vertical="center"/>
    </xf>
    <xf numFmtId="0" fontId="30" fillId="0" borderId="33" xfId="0" applyFont="1" applyBorder="1">
      <alignment vertical="center"/>
    </xf>
    <xf numFmtId="0" fontId="30" fillId="0" borderId="34" xfId="0" applyFont="1" applyBorder="1">
      <alignment vertical="center"/>
    </xf>
    <xf numFmtId="0" fontId="30" fillId="0" borderId="8"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8" xfId="0" applyFont="1" applyBorder="1" applyAlignment="1">
      <alignment vertical="center" shrinkToFit="1"/>
    </xf>
    <xf numFmtId="0" fontId="32" fillId="0" borderId="0" xfId="0" applyFont="1">
      <alignment vertical="center"/>
    </xf>
    <xf numFmtId="0" fontId="31" fillId="0" borderId="36" xfId="0" applyFont="1" applyBorder="1" applyAlignment="1">
      <alignment horizontal="center" vertical="center" shrinkToFit="1"/>
    </xf>
    <xf numFmtId="0" fontId="31" fillId="0" borderId="36" xfId="0" applyFont="1" applyBorder="1" applyAlignment="1">
      <alignment horizontal="center" vertical="center" wrapText="1" shrinkToFit="1"/>
    </xf>
    <xf numFmtId="0" fontId="31" fillId="0" borderId="37" xfId="0" applyFont="1" applyBorder="1" applyAlignment="1">
      <alignment horizontal="center" vertical="center" shrinkToFit="1"/>
    </xf>
    <xf numFmtId="0" fontId="31" fillId="0" borderId="38" xfId="0" applyFont="1" applyBorder="1" applyAlignment="1">
      <alignment horizontal="center" vertical="center"/>
    </xf>
    <xf numFmtId="0" fontId="31" fillId="0" borderId="39" xfId="0" applyFont="1" applyBorder="1" applyAlignment="1">
      <alignment horizontal="center" vertical="center" wrapText="1" shrinkToFit="1"/>
    </xf>
    <xf numFmtId="0" fontId="31"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1" fillId="0" borderId="30" xfId="0" applyFont="1" applyBorder="1" applyAlignment="1">
      <alignment horizontal="center" vertical="center" wrapText="1" shrinkToFit="1"/>
    </xf>
    <xf numFmtId="0" fontId="31" fillId="0" borderId="41" xfId="0" applyFont="1" applyBorder="1" applyAlignment="1">
      <alignment horizontal="center" vertical="center" wrapText="1"/>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2" xfId="0" applyFont="1" applyBorder="1" applyAlignment="1">
      <alignment horizontal="center" vertical="center" wrapText="1"/>
    </xf>
    <xf numFmtId="0" fontId="30" fillId="5" borderId="44" xfId="0" applyFont="1" applyFill="1" applyBorder="1" applyAlignment="1">
      <alignment horizontal="center" vertical="center" shrinkToFit="1"/>
    </xf>
    <xf numFmtId="0" fontId="30" fillId="5" borderId="45" xfId="0" applyFont="1" applyFill="1" applyBorder="1" applyAlignment="1">
      <alignment horizontal="center" vertical="center" shrinkToFit="1"/>
    </xf>
    <xf numFmtId="0" fontId="30" fillId="5" borderId="1" xfId="0" applyFont="1" applyFill="1" applyBorder="1" applyAlignment="1">
      <alignment horizontal="center" vertical="center" shrinkToFit="1"/>
    </xf>
    <xf numFmtId="0" fontId="30" fillId="5" borderId="9" xfId="0" applyFont="1" applyFill="1" applyBorder="1" applyAlignment="1">
      <alignment horizontal="center" vertical="center" shrinkToFit="1"/>
    </xf>
    <xf numFmtId="0" fontId="30" fillId="5" borderId="46" xfId="0" applyFont="1" applyFill="1" applyBorder="1" applyAlignment="1">
      <alignment horizontal="center" vertical="center" shrinkToFit="1"/>
    </xf>
    <xf numFmtId="0" fontId="30" fillId="5" borderId="13" xfId="0" applyFont="1" applyFill="1" applyBorder="1">
      <alignment vertical="center"/>
    </xf>
    <xf numFmtId="0" fontId="30" fillId="5" borderId="14" xfId="0" applyFont="1" applyFill="1" applyBorder="1">
      <alignment vertical="center"/>
    </xf>
    <xf numFmtId="0" fontId="30" fillId="5" borderId="15" xfId="0" applyFont="1" applyFill="1" applyBorder="1">
      <alignment vertical="center"/>
    </xf>
    <xf numFmtId="0" fontId="30" fillId="5" borderId="16" xfId="0" applyFont="1" applyFill="1" applyBorder="1">
      <alignment vertical="center"/>
    </xf>
    <xf numFmtId="0" fontId="30" fillId="5" borderId="17" xfId="0" applyFont="1" applyFill="1" applyBorder="1">
      <alignment vertical="center"/>
    </xf>
    <xf numFmtId="0" fontId="33" fillId="6" borderId="1" xfId="0" applyFont="1" applyFill="1" applyBorder="1" applyAlignment="1">
      <alignment horizontal="center" vertical="center" wrapText="1" shrinkToFit="1"/>
    </xf>
    <xf numFmtId="0" fontId="33" fillId="6" borderId="45" xfId="0" applyFont="1" applyFill="1" applyBorder="1" applyAlignment="1">
      <alignment horizontal="center" vertical="center" wrapText="1" shrinkToFit="1"/>
    </xf>
    <xf numFmtId="0" fontId="33" fillId="6" borderId="47" xfId="0" applyFont="1" applyFill="1" applyBorder="1" applyAlignment="1">
      <alignment horizontal="center" vertical="center" wrapText="1"/>
    </xf>
    <xf numFmtId="0" fontId="33" fillId="6" borderId="25"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2" xfId="0" applyFont="1" applyFill="1" applyBorder="1" applyAlignment="1">
      <alignment horizontal="center" vertical="center" wrapText="1"/>
    </xf>
    <xf numFmtId="0" fontId="33" fillId="6" borderId="4" xfId="0" applyFont="1" applyFill="1" applyBorder="1" applyAlignment="1">
      <alignment horizontal="center" vertical="center"/>
    </xf>
    <xf numFmtId="0" fontId="33" fillId="6" borderId="4" xfId="0" applyFont="1" applyFill="1" applyBorder="1" applyAlignment="1">
      <alignment horizontal="center" vertical="center" wrapText="1" shrinkToFit="1"/>
    </xf>
    <xf numFmtId="0" fontId="33" fillId="6" borderId="6" xfId="0" applyFont="1" applyFill="1" applyBorder="1" applyAlignment="1">
      <alignment horizontal="center" vertical="center"/>
    </xf>
    <xf numFmtId="0" fontId="33" fillId="6" borderId="45" xfId="0" applyFont="1" applyFill="1" applyBorder="1" applyAlignment="1">
      <alignment horizontal="centerContinuous" vertical="center" wrapText="1" shrinkToFit="1"/>
    </xf>
    <xf numFmtId="0" fontId="33" fillId="6" borderId="1" xfId="0" applyFont="1" applyFill="1" applyBorder="1" applyAlignment="1">
      <alignment horizontal="centerContinuous" vertical="center" wrapText="1" shrinkToFit="1"/>
    </xf>
    <xf numFmtId="0" fontId="33" fillId="6" borderId="25" xfId="0" applyFont="1" applyFill="1" applyBorder="1" applyAlignment="1">
      <alignment horizontal="centerContinuous" vertical="center" wrapText="1"/>
    </xf>
    <xf numFmtId="0" fontId="33" fillId="6" borderId="11" xfId="0" applyFont="1" applyFill="1" applyBorder="1" applyAlignment="1">
      <alignment horizontal="centerContinuous" vertical="center" wrapText="1"/>
    </xf>
    <xf numFmtId="0" fontId="33"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1"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3" fillId="6" borderId="56" xfId="0" applyFont="1" applyFill="1" applyBorder="1" applyAlignment="1">
      <alignment horizontal="centerContinuous" vertical="center" wrapText="1"/>
    </xf>
    <xf numFmtId="0" fontId="33" fillId="6" borderId="54" xfId="0" applyFont="1" applyFill="1" applyBorder="1" applyAlignment="1">
      <alignment horizontal="centerContinuous" vertical="center" wrapText="1"/>
    </xf>
    <xf numFmtId="0" fontId="33" fillId="6" borderId="55" xfId="0" applyFont="1" applyFill="1" applyBorder="1" applyAlignment="1">
      <alignment horizontal="centerContinuous" vertical="center" wrapText="1"/>
    </xf>
    <xf numFmtId="0" fontId="33" fillId="6" borderId="47" xfId="0" applyFont="1" applyFill="1" applyBorder="1" applyAlignment="1">
      <alignment horizontal="centerContinuous" vertical="center" wrapText="1"/>
    </xf>
    <xf numFmtId="0" fontId="33" fillId="6" borderId="53" xfId="0" applyFont="1" applyFill="1" applyBorder="1" applyAlignment="1">
      <alignment horizontal="centerContinuous" vertical="center" wrapText="1"/>
    </xf>
    <xf numFmtId="0" fontId="31" fillId="0" borderId="45" xfId="0" applyFont="1" applyBorder="1" applyAlignment="1">
      <alignment horizontal="center" vertical="center" shrinkToFit="1"/>
    </xf>
    <xf numFmtId="0" fontId="31" fillId="0" borderId="57" xfId="0" applyFont="1" applyBorder="1">
      <alignment vertical="center"/>
    </xf>
    <xf numFmtId="0" fontId="31" fillId="0" borderId="58" xfId="0" applyFont="1" applyBorder="1">
      <alignment vertical="center"/>
    </xf>
    <xf numFmtId="0" fontId="31" fillId="0" borderId="59" xfId="0" applyFont="1" applyBorder="1">
      <alignment vertical="center"/>
    </xf>
    <xf numFmtId="0" fontId="31"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1" fillId="0" borderId="60" xfId="0" applyFont="1" applyBorder="1" applyAlignment="1">
      <alignment horizontal="center" vertical="center" shrinkToFit="1"/>
    </xf>
    <xf numFmtId="0" fontId="31" fillId="0" borderId="59" xfId="0" applyFont="1" applyBorder="1" applyAlignment="1">
      <alignment horizontal="center" vertical="center" shrinkToFit="1"/>
    </xf>
    <xf numFmtId="0" fontId="31" fillId="0" borderId="58" xfId="0" applyFont="1" applyBorder="1" applyAlignment="1">
      <alignment horizontal="center" vertical="center" wrapText="1" shrinkToFit="1"/>
    </xf>
    <xf numFmtId="0" fontId="31" fillId="0" borderId="39" xfId="0" applyFont="1" applyBorder="1" applyAlignment="1">
      <alignment horizontal="center" vertical="center" shrinkToFit="1"/>
    </xf>
    <xf numFmtId="0" fontId="33" fillId="6" borderId="8" xfId="0" applyFont="1" applyFill="1" applyBorder="1" applyAlignment="1">
      <alignment horizontal="center" vertical="center" wrapText="1" shrinkToFit="1"/>
    </xf>
    <xf numFmtId="0" fontId="33" fillId="6" borderId="8" xfId="0" applyFont="1" applyFill="1" applyBorder="1" applyAlignment="1">
      <alignment horizontal="center" vertical="center" shrinkToFit="1"/>
    </xf>
    <xf numFmtId="0" fontId="33" fillId="6" borderId="61" xfId="0" applyFont="1" applyFill="1" applyBorder="1" applyAlignment="1">
      <alignment horizontal="center" vertical="center" wrapText="1" shrinkToFit="1"/>
    </xf>
    <xf numFmtId="0" fontId="33" fillId="6" borderId="62" xfId="0" applyFont="1" applyFill="1" applyBorder="1" applyAlignment="1">
      <alignment horizontal="center" vertical="center" shrinkToFit="1"/>
    </xf>
    <xf numFmtId="0" fontId="33"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1" fillId="0" borderId="0" xfId="0" applyFont="1" applyAlignment="1">
      <alignment horizontal="center" vertical="center" wrapText="1" shrinkToFit="1"/>
    </xf>
    <xf numFmtId="0" fontId="31" fillId="0" borderId="0" xfId="0" applyFont="1" applyAlignment="1">
      <alignment horizontal="center" vertical="center" shrinkToFit="1"/>
    </xf>
    <xf numFmtId="0" fontId="31"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left" vertical="center"/>
    </xf>
    <xf numFmtId="0" fontId="33" fillId="6" borderId="61" xfId="0" applyFont="1" applyFill="1" applyBorder="1" applyAlignment="1">
      <alignment horizontal="center" vertical="center" shrinkToFit="1"/>
    </xf>
    <xf numFmtId="0" fontId="33" fillId="0" borderId="57"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0" xfId="0" applyFont="1">
      <alignment vertical="center"/>
    </xf>
    <xf numFmtId="0" fontId="33" fillId="0" borderId="1" xfId="0" applyFont="1" applyBorder="1" applyAlignment="1">
      <alignment horizontal="center" vertical="center" shrinkToFit="1"/>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4" xfId="0" applyFont="1" applyBorder="1" applyAlignment="1">
      <alignment horizontal="center" vertical="center" wrapText="1" shrinkToFit="1"/>
    </xf>
    <xf numFmtId="0" fontId="33" fillId="0" borderId="6" xfId="0" applyFont="1" applyBorder="1" applyAlignment="1">
      <alignment horizontal="center" vertical="center"/>
    </xf>
    <xf numFmtId="0" fontId="33" fillId="6" borderId="57" xfId="0" applyFont="1" applyFill="1" applyBorder="1" applyAlignment="1">
      <alignment horizontal="center" vertical="center" wrapText="1"/>
    </xf>
    <xf numFmtId="0" fontId="33" fillId="6" borderId="59" xfId="0" applyFont="1" applyFill="1" applyBorder="1" applyAlignment="1">
      <alignment horizontal="center" vertical="center"/>
    </xf>
    <xf numFmtId="0" fontId="33" fillId="6" borderId="58" xfId="0" applyFont="1" applyFill="1" applyBorder="1" applyAlignment="1">
      <alignment horizontal="center" vertical="center"/>
    </xf>
    <xf numFmtId="0" fontId="33" fillId="6" borderId="1" xfId="0" applyFont="1" applyFill="1" applyBorder="1" applyAlignment="1">
      <alignment horizontal="centerContinuous" vertical="center" shrinkToFit="1"/>
    </xf>
    <xf numFmtId="0" fontId="33" fillId="6" borderId="2" xfId="0" applyFont="1" applyFill="1" applyBorder="1" applyAlignment="1">
      <alignment vertical="center" wrapText="1"/>
    </xf>
    <xf numFmtId="0" fontId="33" fillId="6" borderId="4" xfId="0" applyFont="1" applyFill="1" applyBorder="1" applyAlignment="1">
      <alignment horizontal="centerContinuous" vertical="center"/>
    </xf>
    <xf numFmtId="0" fontId="33" fillId="6" borderId="6" xfId="0" applyFont="1" applyFill="1" applyBorder="1" applyAlignment="1">
      <alignment horizontal="centerContinuous" vertical="center"/>
    </xf>
    <xf numFmtId="0" fontId="33" fillId="6" borderId="20" xfId="0" applyFont="1" applyFill="1" applyBorder="1" applyAlignment="1">
      <alignment vertical="center" wrapText="1"/>
    </xf>
    <xf numFmtId="0" fontId="33" fillId="0" borderId="57" xfId="0" applyFont="1" applyBorder="1" applyAlignment="1">
      <alignment horizontal="center" vertical="center" wrapText="1" shrinkToFit="1"/>
    </xf>
    <xf numFmtId="0" fontId="33" fillId="6" borderId="4"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64" xfId="0" applyFont="1" applyBorder="1" applyAlignment="1">
      <alignment horizontal="center" vertical="center"/>
    </xf>
    <xf numFmtId="0" fontId="33" fillId="6" borderId="52" xfId="0" applyFont="1" applyFill="1" applyBorder="1" applyAlignment="1">
      <alignment horizontal="centerContinuous" vertical="center" shrinkToFit="1"/>
    </xf>
    <xf numFmtId="0" fontId="33" fillId="6" borderId="60" xfId="0" applyFont="1" applyFill="1" applyBorder="1" applyAlignment="1">
      <alignment horizontal="centerContinuous" vertical="center" shrinkToFit="1"/>
    </xf>
    <xf numFmtId="0" fontId="33" fillId="6" borderId="1" xfId="0" applyFont="1" applyFill="1" applyBorder="1" applyAlignment="1">
      <alignment horizontal="center" vertical="center" shrinkToFit="1"/>
    </xf>
    <xf numFmtId="0" fontId="33" fillId="6" borderId="2" xfId="0" applyFont="1" applyFill="1" applyBorder="1" applyAlignment="1">
      <alignment horizontal="center" vertical="center" shrinkToFit="1"/>
    </xf>
    <xf numFmtId="0" fontId="33" fillId="6" borderId="4" xfId="0" applyFont="1" applyFill="1" applyBorder="1" applyAlignment="1">
      <alignment horizontal="center" vertical="center" shrinkToFit="1"/>
    </xf>
    <xf numFmtId="0" fontId="33" fillId="6" borderId="6" xfId="0" applyFont="1" applyFill="1" applyBorder="1" applyAlignment="1">
      <alignment horizontal="center" vertical="center" shrinkToFit="1"/>
    </xf>
    <xf numFmtId="0" fontId="33" fillId="6" borderId="39" xfId="0" applyFont="1" applyFill="1" applyBorder="1" applyAlignment="1">
      <alignment horizontal="center" vertical="center" shrinkToFit="1"/>
    </xf>
    <xf numFmtId="0" fontId="33" fillId="6" borderId="59" xfId="0" applyFont="1" applyFill="1" applyBorder="1" applyAlignment="1">
      <alignment horizontal="center" vertical="center" wrapText="1"/>
    </xf>
    <xf numFmtId="0" fontId="33" fillId="6" borderId="58" xfId="0" applyFont="1" applyFill="1" applyBorder="1" applyAlignment="1">
      <alignment horizontal="center" vertical="center" wrapText="1"/>
    </xf>
    <xf numFmtId="0" fontId="33" fillId="6" borderId="27" xfId="0" applyFont="1" applyFill="1" applyBorder="1" applyAlignment="1">
      <alignment horizontal="center" vertical="center" shrinkToFit="1"/>
    </xf>
    <xf numFmtId="0" fontId="33"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1" fillId="0" borderId="38" xfId="0" applyFont="1" applyBorder="1" applyAlignment="1">
      <alignment horizontal="center" vertical="center" wrapText="1" shrinkToFit="1"/>
    </xf>
    <xf numFmtId="0" fontId="31" fillId="0" borderId="43" xfId="0" applyFont="1" applyBorder="1" applyAlignment="1">
      <alignment horizontal="center" vertical="center" wrapText="1" shrinkToFit="1"/>
    </xf>
    <xf numFmtId="0" fontId="33"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3" fillId="6" borderId="6" xfId="0" applyFont="1" applyFill="1" applyBorder="1" applyAlignment="1">
      <alignment horizontal="center" vertical="center" wrapText="1" shrinkToFit="1"/>
    </xf>
    <xf numFmtId="0" fontId="33" fillId="6" borderId="11" xfId="0" applyFont="1" applyFill="1" applyBorder="1" applyAlignment="1">
      <alignment horizontal="center" vertical="center" wrapText="1" shrinkToFit="1"/>
    </xf>
    <xf numFmtId="0" fontId="33" fillId="6" borderId="65" xfId="0" applyFont="1" applyFill="1" applyBorder="1" applyAlignment="1">
      <alignment horizontal="center" vertical="center" wrapText="1" shrinkToFit="1"/>
    </xf>
    <xf numFmtId="0" fontId="33" fillId="6" borderId="39" xfId="0" applyFont="1" applyFill="1" applyBorder="1" applyAlignment="1">
      <alignment horizontal="center" vertical="center" wrapText="1" shrinkToFit="1"/>
    </xf>
    <xf numFmtId="0" fontId="33" fillId="6" borderId="41" xfId="0" applyFont="1" applyFill="1" applyBorder="1" applyAlignment="1">
      <alignment horizontal="center" vertical="center" wrapText="1"/>
    </xf>
    <xf numFmtId="0" fontId="33" fillId="6" borderId="42" xfId="0" applyFont="1" applyFill="1" applyBorder="1" applyAlignment="1">
      <alignment horizontal="center" vertical="center"/>
    </xf>
    <xf numFmtId="0" fontId="33" fillId="6" borderId="36" xfId="0" applyFont="1" applyFill="1" applyBorder="1" applyAlignment="1">
      <alignment horizontal="center" vertical="center" wrapText="1" shrinkToFit="1"/>
    </xf>
    <xf numFmtId="0" fontId="33" fillId="6" borderId="36" xfId="0" applyFont="1" applyFill="1" applyBorder="1" applyAlignment="1">
      <alignment horizontal="center" vertical="center" shrinkToFit="1"/>
    </xf>
    <xf numFmtId="0" fontId="33" fillId="6" borderId="2" xfId="0" applyFont="1" applyFill="1" applyBorder="1" applyAlignment="1">
      <alignment horizontal="center" vertical="center" wrapText="1" shrinkToFit="1"/>
    </xf>
    <xf numFmtId="0" fontId="33" fillId="6" borderId="2" xfId="0" applyFont="1" applyFill="1" applyBorder="1" applyAlignment="1">
      <alignment horizontal="center" vertical="center"/>
    </xf>
    <xf numFmtId="0" fontId="33" fillId="0" borderId="2" xfId="0" applyFont="1" applyBorder="1" applyAlignment="1">
      <alignment horizontal="center" vertical="center" wrapText="1"/>
    </xf>
    <xf numFmtId="0" fontId="33" fillId="6" borderId="2" xfId="0" applyFont="1" applyFill="1" applyBorder="1" applyAlignment="1">
      <alignment horizontal="centerContinuous" vertical="center" wrapText="1"/>
    </xf>
    <xf numFmtId="0" fontId="33" fillId="6" borderId="4" xfId="0" applyFont="1" applyFill="1" applyBorder="1" applyAlignment="1">
      <alignment horizontal="centerContinuous" vertical="center" wrapText="1"/>
    </xf>
    <xf numFmtId="0" fontId="33" fillId="6" borderId="6" xfId="0" applyFont="1" applyFill="1" applyBorder="1" applyAlignment="1">
      <alignment horizontal="centerContinuous" vertical="center" wrapText="1"/>
    </xf>
    <xf numFmtId="0" fontId="33" fillId="6" borderId="30" xfId="0" applyFont="1" applyFill="1" applyBorder="1" applyAlignment="1">
      <alignment horizontal="centerContinuous" vertical="center" shrinkToFit="1"/>
    </xf>
    <xf numFmtId="0" fontId="33" fillId="6" borderId="39" xfId="0" applyFont="1" applyFill="1" applyBorder="1" applyAlignment="1">
      <alignment horizontal="centerContinuous" vertical="center" shrinkToFit="1"/>
    </xf>
    <xf numFmtId="0" fontId="33" fillId="6" borderId="25" xfId="0" applyFont="1" applyFill="1" applyBorder="1" applyAlignment="1">
      <alignment horizontal="centerContinuous" vertical="center" shrinkToFit="1"/>
    </xf>
    <xf numFmtId="0" fontId="33" fillId="6" borderId="59" xfId="0" applyFont="1" applyFill="1" applyBorder="1" applyAlignment="1">
      <alignment horizontal="centerContinuous" vertical="center" shrinkToFit="1"/>
    </xf>
    <xf numFmtId="0" fontId="33" fillId="6" borderId="11" xfId="0" applyFont="1" applyFill="1" applyBorder="1" applyAlignment="1">
      <alignment horizontal="centerContinuous" vertical="center" shrinkToFit="1"/>
    </xf>
    <xf numFmtId="0" fontId="33" fillId="6" borderId="58" xfId="0" applyFont="1" applyFill="1" applyBorder="1" applyAlignment="1">
      <alignment horizontal="centerContinuous" vertical="center" shrinkToFit="1"/>
    </xf>
    <xf numFmtId="9" fontId="33" fillId="6" borderId="25" xfId="0" applyNumberFormat="1" applyFont="1" applyFill="1" applyBorder="1" applyAlignment="1">
      <alignment horizontal="center" vertical="center"/>
    </xf>
    <xf numFmtId="9" fontId="33" fillId="6" borderId="11" xfId="0" applyNumberFormat="1" applyFont="1" applyFill="1" applyBorder="1" applyAlignment="1">
      <alignment horizontal="center" vertical="center" wrapText="1" shrinkToFit="1"/>
    </xf>
    <xf numFmtId="0" fontId="33" fillId="0" borderId="36" xfId="0" applyFont="1" applyBorder="1" applyAlignment="1">
      <alignment horizontal="center" vertical="center" wrapText="1" shrinkToFit="1"/>
    </xf>
    <xf numFmtId="0" fontId="31" fillId="0" borderId="13" xfId="0" applyFont="1" applyBorder="1" applyAlignment="1">
      <alignment horizontal="center" vertical="center" shrinkToFit="1"/>
    </xf>
    <xf numFmtId="0" fontId="31" fillId="0" borderId="13" xfId="0" applyFont="1" applyBorder="1" applyAlignment="1">
      <alignment horizontal="center" vertical="center"/>
    </xf>
    <xf numFmtId="0" fontId="33" fillId="0" borderId="0" xfId="0" applyFont="1" applyAlignment="1">
      <alignment horizontal="center" vertical="center" wrapText="1" shrinkToFit="1"/>
    </xf>
    <xf numFmtId="0" fontId="33"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3" fillId="6" borderId="1" xfId="0" applyFont="1" applyFill="1" applyBorder="1" applyAlignment="1">
      <alignment horizontal="centerContinuous" vertical="center" wrapText="1"/>
    </xf>
    <xf numFmtId="0" fontId="33" fillId="6" borderId="53" xfId="0" applyFont="1" applyFill="1" applyBorder="1" applyAlignment="1">
      <alignment horizontal="centerContinuous" vertical="center" wrapText="1" shrinkToFit="1"/>
    </xf>
    <xf numFmtId="0" fontId="33" fillId="6" borderId="57" xfId="0" applyFont="1" applyFill="1" applyBorder="1" applyAlignment="1">
      <alignment horizontal="centerContinuous" vertical="center" wrapText="1" shrinkToFit="1"/>
    </xf>
    <xf numFmtId="0" fontId="33" fillId="6" borderId="25" xfId="0" applyFont="1" applyFill="1" applyBorder="1" applyAlignment="1">
      <alignment horizontal="centerContinuous" vertical="center" wrapText="1" shrinkToFit="1"/>
    </xf>
    <xf numFmtId="0" fontId="33" fillId="6" borderId="59" xfId="0" applyFont="1" applyFill="1" applyBorder="1" applyAlignment="1">
      <alignment horizontal="centerContinuous" vertical="center" wrapText="1" shrinkToFit="1"/>
    </xf>
    <xf numFmtId="0" fontId="33" fillId="6" borderId="11" xfId="0" applyFont="1" applyFill="1" applyBorder="1" applyAlignment="1">
      <alignment horizontal="centerContinuous" vertical="center" wrapText="1" shrinkToFit="1"/>
    </xf>
    <xf numFmtId="0" fontId="33" fillId="6" borderId="58" xfId="0" applyFont="1" applyFill="1" applyBorder="1" applyAlignment="1">
      <alignment horizontal="centerContinuous" vertical="center" wrapText="1" shrinkToFit="1"/>
    </xf>
    <xf numFmtId="0" fontId="34" fillId="6" borderId="8" xfId="0" applyFont="1" applyFill="1" applyBorder="1" applyAlignment="1">
      <alignment horizontal="center" vertical="center" wrapText="1" shrinkToFit="1"/>
    </xf>
    <xf numFmtId="0" fontId="33" fillId="6" borderId="52" xfId="0" applyFont="1" applyFill="1" applyBorder="1" applyAlignment="1">
      <alignment horizontal="center" vertical="center" shrinkToFit="1"/>
    </xf>
    <xf numFmtId="0" fontId="33" fillId="6" borderId="53" xfId="0" applyFont="1" applyFill="1" applyBorder="1" applyAlignment="1">
      <alignment horizontal="center" vertical="center" shrinkToFit="1"/>
    </xf>
    <xf numFmtId="0" fontId="33" fillId="6" borderId="25" xfId="0" applyFont="1" applyFill="1" applyBorder="1" applyAlignment="1">
      <alignment horizontal="center" vertical="center" shrinkToFit="1"/>
    </xf>
    <xf numFmtId="0" fontId="33" fillId="6" borderId="25" xfId="0" applyFont="1" applyFill="1" applyBorder="1" applyAlignment="1">
      <alignment horizontal="center" vertical="center" wrapText="1" shrinkToFit="1"/>
    </xf>
    <xf numFmtId="0" fontId="33" fillId="6" borderId="11" xfId="0" applyFont="1" applyFill="1" applyBorder="1" applyAlignment="1">
      <alignment horizontal="center" vertical="center" shrinkToFit="1"/>
    </xf>
    <xf numFmtId="0" fontId="31" fillId="6" borderId="1" xfId="0" applyFont="1" applyFill="1" applyBorder="1" applyAlignment="1">
      <alignment horizontal="center" vertical="center" shrinkToFit="1"/>
    </xf>
    <xf numFmtId="0" fontId="31" fillId="6" borderId="2" xfId="0" applyFont="1" applyFill="1" applyBorder="1" applyAlignment="1">
      <alignment horizontal="center" vertical="center" shrinkToFit="1"/>
    </xf>
    <xf numFmtId="0" fontId="31" fillId="6" borderId="4" xfId="0" applyFont="1" applyFill="1" applyBorder="1" applyAlignment="1">
      <alignment horizontal="center" vertical="center" shrinkToFit="1"/>
    </xf>
    <xf numFmtId="0" fontId="31" fillId="6" borderId="4" xfId="0" applyFont="1" applyFill="1" applyBorder="1" applyAlignment="1">
      <alignment horizontal="center" vertical="center" wrapText="1" shrinkToFit="1"/>
    </xf>
    <xf numFmtId="0" fontId="31" fillId="6" borderId="6" xfId="0"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37" fillId="0" borderId="0" xfId="0" applyFont="1" applyAlignment="1">
      <alignment horizontal="centerContinuous"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36" fillId="0" borderId="0" xfId="0" applyFont="1" applyAlignment="1">
      <alignment horizontal="centerContinuous" vertical="center"/>
    </xf>
    <xf numFmtId="0" fontId="40" fillId="0" borderId="0" xfId="0" applyFont="1">
      <alignment vertical="center"/>
    </xf>
    <xf numFmtId="0" fontId="41" fillId="0" borderId="0" xfId="0" applyFont="1">
      <alignment vertical="center"/>
    </xf>
    <xf numFmtId="0" fontId="19" fillId="0" borderId="0" xfId="0" applyFont="1">
      <alignment vertical="center"/>
    </xf>
    <xf numFmtId="0" fontId="35" fillId="0" borderId="0" xfId="0" applyFont="1" applyAlignment="1">
      <alignment horizontal="left" vertical="center"/>
    </xf>
    <xf numFmtId="0" fontId="36" fillId="0" borderId="0" xfId="0" applyFont="1" applyAlignment="1">
      <alignment horizontal="left" vertical="center"/>
    </xf>
    <xf numFmtId="0" fontId="21" fillId="0" borderId="0" xfId="0" applyFont="1" applyAlignment="1">
      <alignment horizontal="left" vertical="center"/>
    </xf>
    <xf numFmtId="0" fontId="41" fillId="0" borderId="0" xfId="0" applyFont="1" applyAlignment="1">
      <alignment horizontal="left" vertical="center"/>
    </xf>
    <xf numFmtId="0" fontId="21" fillId="8" borderId="4" xfId="0" applyFont="1" applyFill="1" applyBorder="1" applyAlignment="1">
      <alignment horizontal="center" vertical="center" shrinkToFit="1"/>
    </xf>
    <xf numFmtId="0" fontId="36" fillId="0" borderId="28" xfId="0" applyFont="1" applyBorder="1">
      <alignment vertical="center"/>
    </xf>
    <xf numFmtId="0" fontId="36" fillId="0" borderId="70" xfId="0" applyFont="1" applyBorder="1" applyAlignment="1">
      <alignment horizontal="left" vertical="center"/>
    </xf>
    <xf numFmtId="0" fontId="18" fillId="0" borderId="0" xfId="0" applyFont="1">
      <alignment vertical="center"/>
    </xf>
    <xf numFmtId="0" fontId="35" fillId="0" borderId="0" xfId="0" applyFont="1" applyAlignment="1">
      <alignment horizontal="left" vertical="top" wrapText="1"/>
    </xf>
    <xf numFmtId="0" fontId="19" fillId="4" borderId="0" xfId="4" applyFont="1" applyFill="1">
      <alignment vertical="center"/>
    </xf>
    <xf numFmtId="0" fontId="26" fillId="4" borderId="79" xfId="4" applyFont="1" applyFill="1" applyBorder="1" applyAlignment="1">
      <alignment horizontal="centerContinuous" vertical="center" wrapText="1"/>
    </xf>
    <xf numFmtId="0" fontId="25" fillId="4" borderId="80" xfId="4" applyFont="1" applyFill="1" applyBorder="1" applyAlignment="1">
      <alignment horizontal="centerContinuous" vertical="center" wrapText="1"/>
    </xf>
    <xf numFmtId="0" fontId="25" fillId="4" borderId="0" xfId="4" applyFont="1" applyFill="1">
      <alignment vertical="center"/>
    </xf>
    <xf numFmtId="0" fontId="25" fillId="0" borderId="0" xfId="4" applyFont="1">
      <alignment vertical="center"/>
    </xf>
    <xf numFmtId="0" fontId="25" fillId="4" borderId="83" xfId="4" applyFont="1" applyFill="1" applyBorder="1" applyAlignment="1">
      <alignment vertical="center" wrapText="1"/>
    </xf>
    <xf numFmtId="0" fontId="25" fillId="0" borderId="93" xfId="4" applyFont="1" applyBorder="1" applyAlignment="1">
      <alignment vertical="center" wrapText="1"/>
    </xf>
    <xf numFmtId="0" fontId="43" fillId="4" borderId="0" xfId="4" applyFont="1" applyFill="1">
      <alignment vertical="center"/>
    </xf>
    <xf numFmtId="0" fontId="38" fillId="0" borderId="27" xfId="0"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50" xfId="0" applyFont="1" applyBorder="1" applyAlignment="1">
      <alignment horizontal="center" vertical="center" shrinkToFit="1"/>
    </xf>
    <xf numFmtId="0" fontId="35" fillId="0" borderId="0" xfId="0" applyFont="1" applyAlignment="1">
      <alignment vertical="center" wrapText="1"/>
    </xf>
    <xf numFmtId="179" fontId="40" fillId="0" borderId="4" xfId="0" applyNumberFormat="1" applyFont="1" applyBorder="1" applyAlignment="1">
      <alignment horizontal="center" vertical="center" shrinkToFit="1"/>
    </xf>
    <xf numFmtId="0" fontId="38" fillId="0" borderId="58" xfId="0" applyFont="1" applyBorder="1" applyAlignment="1">
      <alignment horizontal="center" vertical="center" shrinkToFit="1"/>
    </xf>
    <xf numFmtId="0" fontId="21" fillId="0" borderId="4" xfId="0" applyFont="1" applyBorder="1" applyAlignment="1">
      <alignment horizontal="center" vertical="center" shrinkToFit="1"/>
    </xf>
    <xf numFmtId="180" fontId="19" fillId="0" borderId="67" xfId="0" applyNumberFormat="1" applyFont="1" applyBorder="1" applyAlignment="1">
      <alignment horizontal="center" vertical="center" wrapText="1" shrinkToFit="1"/>
    </xf>
    <xf numFmtId="0" fontId="21" fillId="0" borderId="4" xfId="0" applyFont="1" applyBorder="1" applyAlignment="1">
      <alignment horizontal="center" vertical="center" wrapText="1"/>
    </xf>
    <xf numFmtId="0" fontId="19" fillId="0" borderId="0" xfId="0" applyFont="1" applyAlignment="1">
      <alignment horizontal="right" vertical="center"/>
    </xf>
    <xf numFmtId="38" fontId="25" fillId="2" borderId="39" xfId="3" applyFont="1" applyFill="1" applyBorder="1" applyAlignment="1">
      <alignment vertical="center" wrapText="1"/>
    </xf>
    <xf numFmtId="0" fontId="36" fillId="0" borderId="0" xfId="0" applyFont="1" applyAlignment="1">
      <alignment horizontal="center" vertical="center"/>
    </xf>
    <xf numFmtId="0" fontId="40" fillId="0" borderId="0" xfId="0" applyFont="1" applyAlignment="1">
      <alignment horizontal="center" vertical="center"/>
    </xf>
    <xf numFmtId="0" fontId="46" fillId="0" borderId="0" xfId="0" applyFont="1">
      <alignment vertical="center"/>
    </xf>
    <xf numFmtId="0" fontId="49" fillId="0" borderId="0" xfId="0" applyFont="1">
      <alignment vertical="center"/>
    </xf>
    <xf numFmtId="0" fontId="49" fillId="0" borderId="0" xfId="0" applyFont="1" applyAlignment="1">
      <alignment vertical="center" wrapText="1"/>
    </xf>
    <xf numFmtId="178" fontId="40" fillId="0" borderId="20" xfId="0" applyNumberFormat="1" applyFont="1" applyBorder="1" applyAlignment="1">
      <alignment horizontal="right" vertical="center"/>
    </xf>
    <xf numFmtId="178" fontId="40" fillId="0" borderId="4" xfId="0" applyNumberFormat="1" applyFont="1" applyBorder="1" applyAlignment="1">
      <alignment horizontal="right" vertical="center"/>
    </xf>
    <xf numFmtId="178" fontId="40" fillId="0" borderId="69" xfId="0" applyNumberFormat="1" applyFont="1" applyBorder="1" applyAlignment="1">
      <alignment horizontal="right" vertical="center"/>
    </xf>
    <xf numFmtId="178" fontId="40" fillId="0" borderId="77" xfId="0" applyNumberFormat="1" applyFont="1" applyBorder="1" applyAlignment="1">
      <alignment horizontal="right" vertical="center"/>
    </xf>
    <xf numFmtId="178" fontId="40" fillId="0" borderId="78" xfId="0" applyNumberFormat="1" applyFont="1" applyBorder="1" applyAlignment="1">
      <alignment horizontal="right" vertical="center"/>
    </xf>
    <xf numFmtId="0" fontId="38" fillId="8" borderId="0" xfId="0" applyFont="1" applyFill="1">
      <alignment vertical="center"/>
    </xf>
    <xf numFmtId="0" fontId="36" fillId="8" borderId="0" xfId="0" applyFont="1" applyFill="1">
      <alignment vertical="center"/>
    </xf>
    <xf numFmtId="0" fontId="40" fillId="8" borderId="0" xfId="1" applyNumberFormat="1" applyFont="1" applyFill="1" applyBorder="1" applyAlignment="1">
      <alignment horizontal="right" vertical="center"/>
    </xf>
    <xf numFmtId="0" fontId="39" fillId="8" borderId="0" xfId="0" applyFont="1" applyFill="1">
      <alignment vertical="center"/>
    </xf>
    <xf numFmtId="0" fontId="47" fillId="8" borderId="4" xfId="0" applyFont="1" applyFill="1" applyBorder="1" applyAlignment="1">
      <alignment horizontal="center" vertical="center" shrinkToFit="1"/>
    </xf>
    <xf numFmtId="0" fontId="47" fillId="8" borderId="4" xfId="0" applyFont="1" applyFill="1" applyBorder="1" applyAlignment="1">
      <alignment horizontal="center" vertical="center"/>
    </xf>
    <xf numFmtId="0" fontId="46" fillId="8" borderId="0" xfId="0" applyFont="1" applyFill="1">
      <alignment vertical="center"/>
    </xf>
    <xf numFmtId="181" fontId="40" fillId="0" borderId="76" xfId="2" applyNumberFormat="1" applyFont="1" applyFill="1" applyBorder="1" applyAlignment="1">
      <alignment vertical="center"/>
    </xf>
    <xf numFmtId="181" fontId="40" fillId="0" borderId="67" xfId="2" applyNumberFormat="1" applyFont="1" applyFill="1" applyBorder="1" applyAlignment="1">
      <alignment vertical="center"/>
    </xf>
    <xf numFmtId="181" fontId="40" fillId="6" borderId="0" xfId="2" applyNumberFormat="1" applyFont="1" applyFill="1" applyBorder="1" applyAlignment="1">
      <alignment vertical="center"/>
    </xf>
    <xf numFmtId="181" fontId="40" fillId="6" borderId="69" xfId="2" applyNumberFormat="1" applyFont="1" applyFill="1" applyBorder="1" applyAlignment="1">
      <alignment vertical="center"/>
    </xf>
    <xf numFmtId="181" fontId="40" fillId="0" borderId="28" xfId="2" applyNumberFormat="1" applyFont="1" applyFill="1" applyBorder="1" applyAlignment="1">
      <alignment vertical="center"/>
    </xf>
    <xf numFmtId="181" fontId="40" fillId="0" borderId="0" xfId="2" applyNumberFormat="1" applyFont="1" applyFill="1" applyBorder="1" applyAlignment="1">
      <alignment vertical="center"/>
    </xf>
    <xf numFmtId="0" fontId="38" fillId="0" borderId="56" xfId="0" applyFont="1" applyBorder="1">
      <alignment vertical="center"/>
    </xf>
    <xf numFmtId="0" fontId="36" fillId="0" borderId="56" xfId="0" applyFont="1" applyBorder="1">
      <alignment vertical="center"/>
    </xf>
    <xf numFmtId="181" fontId="40" fillId="0" borderId="4" xfId="0" applyNumberFormat="1" applyFont="1" applyBorder="1" applyAlignment="1">
      <alignment horizontal="right" vertical="center" shrinkToFit="1"/>
    </xf>
    <xf numFmtId="0" fontId="52" fillId="0" borderId="4" xfId="0" applyFont="1" applyBorder="1" applyAlignment="1">
      <alignment horizontal="left" vertical="center"/>
    </xf>
    <xf numFmtId="0" fontId="52" fillId="0" borderId="14" xfId="0" applyFont="1" applyBorder="1" applyAlignment="1">
      <alignment horizontal="left" vertical="center"/>
    </xf>
    <xf numFmtId="0" fontId="52" fillId="0" borderId="25" xfId="0" applyFont="1" applyBorder="1" applyAlignment="1">
      <alignment horizontal="left" vertical="center"/>
    </xf>
    <xf numFmtId="182" fontId="40" fillId="0" borderId="4" xfId="0" applyNumberFormat="1" applyFont="1" applyBorder="1" applyAlignment="1">
      <alignment horizontal="center" vertical="center" shrinkToFit="1"/>
    </xf>
    <xf numFmtId="182" fontId="21" fillId="6" borderId="59" xfId="0" applyNumberFormat="1" applyFont="1" applyFill="1" applyBorder="1" applyAlignment="1">
      <alignment horizontal="center" vertical="center" shrinkToFit="1"/>
    </xf>
    <xf numFmtId="0" fontId="40" fillId="8" borderId="25" xfId="0" applyFont="1" applyFill="1" applyBorder="1" applyAlignment="1">
      <alignment horizontal="right" vertical="center"/>
    </xf>
    <xf numFmtId="0" fontId="21" fillId="8" borderId="25" xfId="0" applyFont="1" applyFill="1" applyBorder="1" applyAlignment="1">
      <alignment horizontal="right" vertical="center" shrinkToFit="1"/>
    </xf>
    <xf numFmtId="179" fontId="40" fillId="0" borderId="59" xfId="0" applyNumberFormat="1" applyFont="1" applyBorder="1" applyAlignment="1">
      <alignment horizontal="center" vertical="center"/>
    </xf>
    <xf numFmtId="181" fontId="40" fillId="8" borderId="4" xfId="2" applyNumberFormat="1" applyFont="1" applyFill="1" applyBorder="1" applyAlignment="1">
      <alignment horizontal="right" vertical="center"/>
    </xf>
    <xf numFmtId="181" fontId="40" fillId="8" borderId="4" xfId="2" applyNumberFormat="1" applyFont="1" applyFill="1" applyBorder="1">
      <alignment vertical="center"/>
    </xf>
    <xf numFmtId="181" fontId="40" fillId="6" borderId="28" xfId="2" applyNumberFormat="1" applyFont="1" applyFill="1" applyBorder="1" applyAlignment="1">
      <alignment vertical="center"/>
    </xf>
    <xf numFmtId="181" fontId="40" fillId="6" borderId="4" xfId="2" applyNumberFormat="1" applyFont="1" applyFill="1" applyBorder="1" applyAlignment="1">
      <alignment vertical="center"/>
    </xf>
    <xf numFmtId="182" fontId="36" fillId="0" borderId="4" xfId="0" applyNumberFormat="1" applyFont="1" applyBorder="1" applyAlignment="1">
      <alignment horizontal="center" vertical="center"/>
    </xf>
    <xf numFmtId="181" fontId="40" fillId="0" borderId="69" xfId="0" applyNumberFormat="1" applyFont="1" applyBorder="1" applyAlignment="1">
      <alignment horizontal="right" vertical="center" shrinkToFit="1"/>
    </xf>
    <xf numFmtId="181" fontId="40" fillId="0" borderId="20" xfId="0" applyNumberFormat="1" applyFont="1" applyBorder="1" applyAlignment="1">
      <alignment horizontal="right" vertical="center" shrinkToFit="1"/>
    </xf>
    <xf numFmtId="181" fontId="40" fillId="0" borderId="15" xfId="0" applyNumberFormat="1" applyFont="1" applyBorder="1" applyAlignment="1">
      <alignment horizontal="right" vertical="center" shrinkToFit="1"/>
    </xf>
    <xf numFmtId="181" fontId="36" fillId="0" borderId="4" xfId="0" applyNumberFormat="1" applyFont="1" applyBorder="1">
      <alignment vertical="center"/>
    </xf>
    <xf numFmtId="181" fontId="40" fillId="0" borderId="25" xfId="2" applyNumberFormat="1" applyFont="1" applyFill="1" applyBorder="1" applyAlignment="1">
      <alignment vertical="center"/>
    </xf>
    <xf numFmtId="181" fontId="40" fillId="6" borderId="25" xfId="2" applyNumberFormat="1" applyFont="1" applyFill="1" applyBorder="1" applyAlignment="1">
      <alignment vertical="center"/>
    </xf>
    <xf numFmtId="0" fontId="40" fillId="0" borderId="4" xfId="0" applyFont="1" applyBorder="1" applyAlignment="1">
      <alignment horizontal="center" vertical="center" wrapText="1" shrinkToFit="1"/>
    </xf>
    <xf numFmtId="0" fontId="40" fillId="0" borderId="4" xfId="0" applyFont="1" applyBorder="1" applyAlignment="1">
      <alignment horizontal="centerContinuous" vertical="center" wrapText="1" shrinkToFit="1"/>
    </xf>
    <xf numFmtId="0" fontId="48" fillId="0" borderId="0" xfId="0" applyFont="1">
      <alignment vertical="center"/>
    </xf>
    <xf numFmtId="0" fontId="38" fillId="0" borderId="48" xfId="0" applyFont="1" applyBorder="1" applyAlignment="1">
      <alignment horizontal="center" vertical="center"/>
    </xf>
    <xf numFmtId="183" fontId="51" fillId="0" borderId="4" xfId="0" applyNumberFormat="1" applyFont="1" applyBorder="1" applyAlignment="1">
      <alignment horizontal="right" vertical="center"/>
    </xf>
    <xf numFmtId="0" fontId="18" fillId="8" borderId="56" xfId="0" applyFont="1" applyFill="1" applyBorder="1" applyAlignment="1">
      <alignment vertical="center" shrinkToFit="1"/>
    </xf>
    <xf numFmtId="0" fontId="18" fillId="8" borderId="67" xfId="0" applyFont="1" applyFill="1" applyBorder="1" applyAlignment="1">
      <alignment vertical="center" shrinkToFit="1"/>
    </xf>
    <xf numFmtId="0" fontId="25" fillId="9" borderId="94" xfId="4" applyFont="1" applyFill="1" applyBorder="1" applyAlignment="1">
      <alignment horizontal="center" vertical="center" wrapText="1"/>
    </xf>
    <xf numFmtId="0" fontId="25" fillId="9" borderId="95" xfId="4" applyFont="1" applyFill="1" applyBorder="1" applyAlignment="1">
      <alignment horizontal="center" vertical="center" wrapText="1"/>
    </xf>
    <xf numFmtId="0" fontId="25" fillId="4" borderId="85" xfId="4" applyFont="1" applyFill="1" applyBorder="1" applyAlignment="1">
      <alignment vertical="center" wrapText="1"/>
    </xf>
    <xf numFmtId="0" fontId="19" fillId="9" borderId="139" xfId="4" applyFont="1" applyFill="1" applyBorder="1" applyAlignment="1">
      <alignment horizontal="center" vertical="center" wrapText="1"/>
    </xf>
    <xf numFmtId="0" fontId="19" fillId="0" borderId="139" xfId="4" applyFont="1" applyBorder="1" applyAlignment="1">
      <alignment horizontal="center" vertical="center" wrapText="1"/>
    </xf>
    <xf numFmtId="0" fontId="19" fillId="4" borderId="140" xfId="4" applyFont="1" applyFill="1" applyBorder="1" applyAlignment="1">
      <alignment vertical="center" wrapText="1"/>
    </xf>
    <xf numFmtId="0" fontId="25" fillId="9" borderId="142" xfId="4" applyFont="1" applyFill="1" applyBorder="1" applyAlignment="1">
      <alignment horizontal="center" vertical="center" wrapText="1"/>
    </xf>
    <xf numFmtId="0" fontId="19" fillId="9" borderId="144" xfId="4" applyFont="1" applyFill="1" applyBorder="1" applyAlignment="1">
      <alignment horizontal="center" vertical="center" wrapText="1"/>
    </xf>
    <xf numFmtId="0" fontId="25" fillId="9" borderId="143" xfId="4" applyFont="1" applyFill="1" applyBorder="1" applyAlignment="1">
      <alignment horizontal="center" vertical="center" wrapText="1"/>
    </xf>
    <xf numFmtId="0" fontId="25" fillId="9" borderId="145" xfId="4" applyFont="1" applyFill="1" applyBorder="1" applyAlignment="1">
      <alignment horizontal="center" vertical="center" wrapText="1"/>
    </xf>
    <xf numFmtId="38" fontId="25" fillId="2" borderId="98" xfId="3" applyFont="1" applyFill="1" applyBorder="1" applyAlignment="1">
      <alignment vertical="center" wrapText="1"/>
    </xf>
    <xf numFmtId="0" fontId="25" fillId="0" borderId="146" xfId="4" applyFont="1" applyBorder="1" applyAlignment="1">
      <alignment vertical="center" wrapText="1"/>
    </xf>
    <xf numFmtId="0" fontId="25" fillId="3" borderId="88" xfId="4" applyFont="1" applyFill="1" applyBorder="1" applyAlignment="1">
      <alignment horizontal="center" vertical="center" wrapText="1"/>
    </xf>
    <xf numFmtId="0" fontId="25" fillId="3" borderId="89" xfId="4" applyFont="1" applyFill="1" applyBorder="1" applyAlignment="1">
      <alignment horizontal="center" vertical="center" wrapText="1"/>
    </xf>
    <xf numFmtId="0" fontId="19" fillId="3" borderId="91" xfId="4" applyFont="1" applyFill="1" applyBorder="1" applyAlignment="1">
      <alignment horizontal="center" vertical="center" wrapText="1"/>
    </xf>
    <xf numFmtId="0" fontId="25" fillId="3" borderId="90" xfId="4" applyFont="1" applyFill="1" applyBorder="1" applyAlignment="1">
      <alignment horizontal="center" vertical="center" wrapText="1"/>
    </xf>
    <xf numFmtId="0" fontId="25" fillId="3" borderId="92" xfId="4" applyFont="1" applyFill="1" applyBorder="1" applyAlignment="1">
      <alignment horizontal="center" vertical="center" wrapText="1"/>
    </xf>
    <xf numFmtId="0" fontId="25" fillId="0" borderId="155" xfId="4" applyFont="1" applyBorder="1" applyAlignment="1">
      <alignment vertical="center" wrapText="1"/>
    </xf>
    <xf numFmtId="0" fontId="21" fillId="8" borderId="141" xfId="0" applyFont="1" applyFill="1" applyBorder="1" applyAlignment="1">
      <alignment horizontal="center" vertical="center" shrinkToFit="1"/>
    </xf>
    <xf numFmtId="0" fontId="19" fillId="0" borderId="153" xfId="0" applyFont="1" applyBorder="1" applyAlignment="1">
      <alignment horizontal="center" vertical="center" shrinkToFit="1"/>
    </xf>
    <xf numFmtId="0" fontId="19" fillId="0" borderId="153" xfId="0" applyFont="1" applyBorder="1" applyAlignment="1">
      <alignment horizontal="center" vertical="center" wrapText="1"/>
    </xf>
    <xf numFmtId="0" fontId="19" fillId="0" borderId="153" xfId="0" applyFont="1" applyBorder="1" applyAlignment="1">
      <alignment horizontal="center" vertical="center"/>
    </xf>
    <xf numFmtId="0" fontId="21" fillId="8" borderId="153" xfId="0" applyFont="1" applyFill="1" applyBorder="1" applyAlignment="1">
      <alignment horizontal="center" vertical="center" wrapText="1" shrinkToFit="1"/>
    </xf>
    <xf numFmtId="180" fontId="19" fillId="0" borderId="156" xfId="0" applyNumberFormat="1" applyFont="1" applyBorder="1" applyAlignment="1">
      <alignment horizontal="center" vertical="center" shrinkToFit="1"/>
    </xf>
    <xf numFmtId="180" fontId="19" fillId="0" borderId="153" xfId="0" applyNumberFormat="1" applyFont="1" applyBorder="1" applyAlignment="1">
      <alignment horizontal="center" vertical="center"/>
    </xf>
    <xf numFmtId="0" fontId="21" fillId="8" borderId="153" xfId="0" applyFont="1" applyFill="1" applyBorder="1" applyAlignment="1">
      <alignment horizontal="center" vertical="center" shrinkToFit="1"/>
    </xf>
    <xf numFmtId="177" fontId="19" fillId="0" borderId="153" xfId="0" applyNumberFormat="1" applyFont="1" applyBorder="1" applyAlignment="1">
      <alignment horizontal="center" vertical="center"/>
    </xf>
    <xf numFmtId="0" fontId="21" fillId="8" borderId="157" xfId="0" applyFont="1" applyFill="1" applyBorder="1" applyAlignment="1">
      <alignment vertical="center" shrinkToFit="1"/>
    </xf>
    <xf numFmtId="0" fontId="21" fillId="8" borderId="156" xfId="0" applyFont="1" applyFill="1" applyBorder="1" applyAlignment="1">
      <alignment vertical="center" shrinkToFit="1"/>
    </xf>
    <xf numFmtId="0" fontId="21" fillId="0" borderId="153" xfId="0" applyFont="1" applyBorder="1" applyAlignment="1">
      <alignment horizontal="center" vertical="center" wrapText="1"/>
    </xf>
    <xf numFmtId="0" fontId="21" fillId="0" borderId="156" xfId="0" applyFont="1" applyBorder="1" applyAlignment="1">
      <alignment horizontal="center" vertical="center" wrapText="1"/>
    </xf>
    <xf numFmtId="0" fontId="19" fillId="0" borderId="156" xfId="0" applyFont="1" applyBorder="1" applyAlignment="1">
      <alignment horizontal="center" vertical="center" wrapText="1"/>
    </xf>
    <xf numFmtId="0" fontId="19" fillId="0" borderId="153" xfId="0" applyFont="1" applyBorder="1">
      <alignment vertical="center"/>
    </xf>
    <xf numFmtId="0" fontId="25" fillId="9" borderId="159" xfId="4" applyFont="1" applyFill="1" applyBorder="1" applyAlignment="1">
      <alignment horizontal="center" vertical="center" wrapText="1"/>
    </xf>
    <xf numFmtId="0" fontId="25" fillId="9" borderId="158" xfId="4" applyFont="1" applyFill="1" applyBorder="1" applyAlignment="1">
      <alignment horizontal="center" vertical="center" wrapText="1"/>
    </xf>
    <xf numFmtId="0" fontId="25" fillId="9" borderId="160" xfId="4" applyFont="1" applyFill="1" applyBorder="1" applyAlignment="1">
      <alignment horizontal="center" vertical="center" wrapText="1"/>
    </xf>
    <xf numFmtId="0" fontId="25" fillId="9" borderId="161" xfId="4" applyFont="1" applyFill="1" applyBorder="1" applyAlignment="1">
      <alignment horizontal="center" vertical="center" wrapText="1"/>
    </xf>
    <xf numFmtId="38" fontId="25" fillId="2" borderId="158" xfId="3" applyFont="1" applyFill="1" applyBorder="1" applyAlignment="1">
      <alignment vertical="center" wrapText="1"/>
    </xf>
    <xf numFmtId="0" fontId="19" fillId="0" borderId="163" xfId="4" applyFont="1" applyBorder="1" applyAlignment="1">
      <alignment horizontal="center" vertical="center" wrapText="1"/>
    </xf>
    <xf numFmtId="0" fontId="19" fillId="0" borderId="164" xfId="4" applyFont="1" applyBorder="1" applyAlignment="1">
      <alignment horizontal="center" vertical="center" wrapText="1"/>
    </xf>
    <xf numFmtId="0" fontId="19" fillId="0" borderId="166" xfId="4" applyFont="1" applyBorder="1" applyAlignment="1">
      <alignment horizontal="center" vertical="center" wrapText="1"/>
    </xf>
    <xf numFmtId="0" fontId="19" fillId="9" borderId="158" xfId="4" applyFont="1" applyFill="1" applyBorder="1" applyAlignment="1">
      <alignment horizontal="center" vertical="center" wrapText="1"/>
    </xf>
    <xf numFmtId="0" fontId="19" fillId="9" borderId="160" xfId="4" applyFont="1" applyFill="1" applyBorder="1" applyAlignment="1">
      <alignment horizontal="center" vertical="center" wrapText="1"/>
    </xf>
    <xf numFmtId="0" fontId="19" fillId="4" borderId="172" xfId="4" applyFont="1" applyFill="1" applyBorder="1" applyAlignment="1">
      <alignment vertical="center" wrapText="1"/>
    </xf>
    <xf numFmtId="0" fontId="19" fillId="4" borderId="175" xfId="4" applyFont="1" applyFill="1" applyBorder="1" applyAlignment="1">
      <alignment vertical="center" wrapText="1"/>
    </xf>
    <xf numFmtId="0" fontId="25" fillId="9" borderId="176" xfId="4" applyFont="1" applyFill="1" applyBorder="1" applyAlignment="1">
      <alignment horizontal="center" vertical="center" wrapText="1"/>
    </xf>
    <xf numFmtId="0" fontId="25" fillId="9" borderId="181" xfId="4" applyFont="1" applyFill="1" applyBorder="1" applyAlignment="1">
      <alignment horizontal="center" vertical="center" wrapText="1"/>
    </xf>
    <xf numFmtId="0" fontId="25" fillId="9" borderId="182" xfId="4" applyFont="1" applyFill="1" applyBorder="1" applyAlignment="1">
      <alignment horizontal="center" vertical="center" wrapText="1"/>
    </xf>
    <xf numFmtId="0" fontId="25" fillId="9" borderId="183" xfId="4" applyFont="1" applyFill="1" applyBorder="1" applyAlignment="1">
      <alignment horizontal="center" vertical="center" wrapText="1"/>
    </xf>
    <xf numFmtId="0" fontId="25" fillId="9" borderId="184" xfId="4" applyFont="1" applyFill="1" applyBorder="1" applyAlignment="1">
      <alignment horizontal="center" vertical="center" wrapText="1"/>
    </xf>
    <xf numFmtId="0" fontId="25" fillId="9" borderId="185" xfId="4" applyFont="1" applyFill="1" applyBorder="1" applyAlignment="1">
      <alignment horizontal="center" vertical="center" wrapText="1"/>
    </xf>
    <xf numFmtId="0" fontId="25" fillId="0" borderId="84" xfId="4" applyFont="1" applyBorder="1" applyAlignment="1">
      <alignment vertical="center" wrapText="1"/>
    </xf>
    <xf numFmtId="0" fontId="25" fillId="9" borderId="187" xfId="4" applyFont="1" applyFill="1" applyBorder="1" applyAlignment="1">
      <alignment horizontal="center" vertical="center" wrapText="1"/>
    </xf>
    <xf numFmtId="0" fontId="19" fillId="4" borderId="188" xfId="4" applyFont="1" applyFill="1" applyBorder="1" applyAlignment="1">
      <alignment vertical="center" wrapText="1"/>
    </xf>
    <xf numFmtId="0" fontId="25" fillId="4" borderId="162" xfId="4" applyFont="1" applyFill="1" applyBorder="1" applyAlignment="1">
      <alignment horizontal="center" vertical="center" wrapText="1"/>
    </xf>
    <xf numFmtId="0" fontId="26" fillId="4" borderId="87" xfId="4" applyFont="1" applyFill="1" applyBorder="1" applyAlignment="1">
      <alignment horizontal="center" vertical="center" wrapText="1"/>
    </xf>
    <xf numFmtId="0" fontId="26" fillId="4" borderId="33" xfId="4" applyFont="1" applyFill="1" applyBorder="1" applyAlignment="1">
      <alignment horizontal="center" vertical="center" wrapText="1"/>
    </xf>
    <xf numFmtId="0" fontId="53" fillId="0" borderId="0" xfId="0" applyFont="1">
      <alignment vertical="center"/>
    </xf>
    <xf numFmtId="0" fontId="35" fillId="8" borderId="158" xfId="0" applyFont="1" applyFill="1" applyBorder="1" applyAlignment="1">
      <alignment horizontal="center" vertical="center" wrapText="1"/>
    </xf>
    <xf numFmtId="0" fontId="35" fillId="0" borderId="0" xfId="0" applyFont="1" applyAlignment="1">
      <alignment vertical="top" wrapText="1"/>
    </xf>
    <xf numFmtId="0" fontId="35" fillId="0" borderId="158" xfId="0" applyFont="1" applyBorder="1" applyAlignment="1">
      <alignment horizontal="center" vertical="center"/>
    </xf>
    <xf numFmtId="0" fontId="35" fillId="8" borderId="158" xfId="0" applyFont="1" applyFill="1" applyBorder="1" applyAlignment="1">
      <alignment horizontal="center" vertical="center"/>
    </xf>
    <xf numFmtId="0" fontId="38" fillId="8" borderId="158" xfId="0" applyFont="1" applyFill="1" applyBorder="1" applyAlignment="1">
      <alignment horizontal="center" vertical="center" wrapText="1"/>
    </xf>
    <xf numFmtId="0" fontId="40" fillId="0" borderId="158" xfId="0" applyFont="1" applyBorder="1" applyAlignment="1">
      <alignment horizontal="center" vertical="center" wrapText="1"/>
    </xf>
    <xf numFmtId="38" fontId="19" fillId="0" borderId="81" xfId="3" applyFont="1" applyFill="1" applyBorder="1" applyAlignment="1">
      <alignment vertical="center" wrapText="1"/>
    </xf>
    <xf numFmtId="38" fontId="19" fillId="0" borderId="171" xfId="3" applyFont="1" applyFill="1" applyBorder="1" applyAlignment="1">
      <alignment vertical="center" wrapText="1"/>
    </xf>
    <xf numFmtId="38" fontId="19" fillId="0" borderId="174" xfId="3" applyFont="1" applyFill="1" applyBorder="1" applyAlignment="1">
      <alignment vertical="center" wrapText="1"/>
    </xf>
    <xf numFmtId="38" fontId="19" fillId="0" borderId="158" xfId="3" applyFont="1" applyFill="1" applyBorder="1" applyAlignment="1">
      <alignment vertical="center" wrapText="1"/>
    </xf>
    <xf numFmtId="38" fontId="19" fillId="0" borderId="154" xfId="3" applyFont="1" applyFill="1" applyBorder="1" applyAlignment="1">
      <alignment vertical="center" wrapText="1"/>
    </xf>
    <xf numFmtId="38" fontId="25" fillId="2" borderId="136" xfId="3" applyFont="1" applyFill="1" applyBorder="1" applyAlignment="1">
      <alignment vertical="center" wrapText="1"/>
    </xf>
    <xf numFmtId="38" fontId="25" fillId="2" borderId="138" xfId="3" applyFont="1" applyFill="1" applyBorder="1" applyAlignment="1">
      <alignment vertical="center" wrapText="1"/>
    </xf>
    <xf numFmtId="38" fontId="19" fillId="0" borderId="167" xfId="3" applyFont="1" applyFill="1" applyBorder="1" applyAlignment="1">
      <alignment vertical="center" wrapText="1"/>
    </xf>
    <xf numFmtId="38" fontId="19" fillId="0" borderId="168" xfId="3" applyFont="1" applyFill="1" applyBorder="1" applyAlignment="1">
      <alignment vertical="center" wrapText="1"/>
    </xf>
    <xf numFmtId="38" fontId="19" fillId="0" borderId="169" xfId="3" applyFont="1" applyFill="1" applyBorder="1" applyAlignment="1">
      <alignment vertical="center" wrapText="1"/>
    </xf>
    <xf numFmtId="38" fontId="19" fillId="0" borderId="170" xfId="3" applyFont="1" applyFill="1" applyBorder="1" applyAlignment="1">
      <alignment vertical="center" wrapText="1"/>
    </xf>
    <xf numFmtId="38" fontId="19" fillId="0" borderId="173" xfId="3" applyFont="1" applyFill="1" applyBorder="1" applyAlignment="1">
      <alignment vertical="center" wrapText="1"/>
    </xf>
    <xf numFmtId="38" fontId="19" fillId="0" borderId="152" xfId="3" applyFont="1" applyFill="1" applyBorder="1" applyAlignment="1">
      <alignment vertical="center" wrapText="1"/>
    </xf>
    <xf numFmtId="38" fontId="19" fillId="0" borderId="177" xfId="3" applyFont="1" applyFill="1" applyBorder="1" applyAlignment="1">
      <alignment vertical="center" wrapText="1"/>
    </xf>
    <xf numFmtId="38" fontId="19" fillId="0" borderId="178" xfId="3" applyFont="1" applyFill="1" applyBorder="1" applyAlignment="1">
      <alignment vertical="center" wrapText="1"/>
    </xf>
    <xf numFmtId="38" fontId="19" fillId="0" borderId="129" xfId="3" applyFont="1" applyFill="1" applyBorder="1" applyAlignment="1">
      <alignment vertical="center" wrapText="1"/>
    </xf>
    <xf numFmtId="38" fontId="19" fillId="0" borderId="98" xfId="3" applyFont="1" applyFill="1" applyBorder="1" applyAlignment="1">
      <alignment vertical="center" wrapText="1"/>
    </xf>
    <xf numFmtId="38" fontId="19" fillId="0" borderId="0" xfId="3" applyFont="1" applyFill="1" applyBorder="1" applyAlignment="1">
      <alignment vertical="center" wrapText="1"/>
    </xf>
    <xf numFmtId="38" fontId="25" fillId="2" borderId="148" xfId="3" applyFont="1" applyFill="1" applyBorder="1" applyAlignment="1">
      <alignment vertical="center" wrapText="1"/>
    </xf>
    <xf numFmtId="38" fontId="25" fillId="2" borderId="149" xfId="3" applyFont="1" applyFill="1" applyBorder="1" applyAlignment="1">
      <alignment vertical="center" wrapText="1"/>
    </xf>
    <xf numFmtId="38" fontId="25" fillId="2" borderId="150" xfId="3" applyFont="1" applyFill="1" applyBorder="1" applyAlignment="1">
      <alignment vertical="center" wrapText="1"/>
    </xf>
    <xf numFmtId="38" fontId="25" fillId="2" borderId="151" xfId="3" applyFont="1" applyFill="1" applyBorder="1" applyAlignment="1">
      <alignment vertical="center" wrapText="1"/>
    </xf>
    <xf numFmtId="38" fontId="25" fillId="5" borderId="137" xfId="3" applyFont="1" applyFill="1" applyBorder="1" applyAlignment="1">
      <alignment vertical="center" wrapText="1"/>
    </xf>
    <xf numFmtId="38" fontId="25" fillId="5" borderId="186" xfId="3" applyFont="1" applyFill="1" applyBorder="1" applyAlignment="1">
      <alignment vertical="center" wrapText="1"/>
    </xf>
    <xf numFmtId="0" fontId="40" fillId="0" borderId="56" xfId="0" applyFont="1" applyBorder="1">
      <alignment vertical="center"/>
    </xf>
    <xf numFmtId="181" fontId="40" fillId="0" borderId="158" xfId="2" applyNumberFormat="1" applyFont="1" applyFill="1" applyBorder="1" applyAlignment="1">
      <alignment vertical="center"/>
    </xf>
    <xf numFmtId="178" fontId="40" fillId="0" borderId="158" xfId="0" applyNumberFormat="1" applyFont="1" applyBorder="1" applyAlignment="1">
      <alignment horizontal="right" vertical="center"/>
    </xf>
    <xf numFmtId="178" fontId="40" fillId="0" borderId="201" xfId="0" applyNumberFormat="1" applyFont="1" applyBorder="1" applyAlignment="1">
      <alignment horizontal="right" vertical="center"/>
    </xf>
    <xf numFmtId="181" fontId="40" fillId="0" borderId="201" xfId="2" applyNumberFormat="1" applyFont="1" applyFill="1" applyBorder="1" applyAlignment="1">
      <alignment vertical="center"/>
    </xf>
    <xf numFmtId="181" fontId="40" fillId="0" borderId="160" xfId="2" applyNumberFormat="1" applyFont="1" applyFill="1" applyBorder="1" applyAlignment="1">
      <alignment vertical="center"/>
    </xf>
    <xf numFmtId="181" fontId="40" fillId="0" borderId="160" xfId="2" applyNumberFormat="1" applyFont="1" applyBorder="1" applyAlignment="1">
      <alignment vertical="center"/>
    </xf>
    <xf numFmtId="0" fontId="40" fillId="0" borderId="0" xfId="0" applyFont="1" applyAlignment="1">
      <alignment horizontal="left" vertical="center" shrinkToFit="1"/>
    </xf>
    <xf numFmtId="0" fontId="40" fillId="0" borderId="28" xfId="0" applyFont="1" applyBorder="1" applyAlignment="1">
      <alignment horizontal="left" vertical="center" shrinkToFit="1"/>
    </xf>
    <xf numFmtId="0" fontId="40" fillId="0" borderId="67" xfId="0" applyFont="1" applyBorder="1" applyAlignment="1">
      <alignment horizontal="left" vertical="center" shrinkToFit="1"/>
    </xf>
    <xf numFmtId="0" fontId="38" fillId="0" borderId="61" xfId="0" applyFont="1" applyBorder="1" applyAlignment="1">
      <alignment horizontal="center" vertical="center" shrinkToFit="1"/>
    </xf>
    <xf numFmtId="38" fontId="38" fillId="0" borderId="100" xfId="2" applyFont="1" applyFill="1" applyBorder="1" applyAlignment="1">
      <alignment horizontal="center" vertical="center"/>
    </xf>
    <xf numFmtId="38" fontId="38" fillId="0" borderId="67" xfId="2" applyFont="1" applyFill="1" applyBorder="1" applyAlignment="1">
      <alignment horizontal="center" vertical="center"/>
    </xf>
    <xf numFmtId="38" fontId="38" fillId="0" borderId="101" xfId="2" applyFont="1" applyFill="1" applyBorder="1" applyAlignment="1">
      <alignment horizontal="center" vertical="center"/>
    </xf>
    <xf numFmtId="38" fontId="38" fillId="0" borderId="56" xfId="2" applyFont="1" applyFill="1" applyBorder="1" applyAlignment="1">
      <alignment horizontal="center" vertical="center"/>
    </xf>
    <xf numFmtId="38" fontId="38" fillId="0" borderId="35" xfId="2" applyFont="1" applyFill="1" applyBorder="1" applyAlignment="1">
      <alignment horizontal="center" vertical="center"/>
    </xf>
    <xf numFmtId="38" fontId="38" fillId="10" borderId="205" xfId="2" applyFont="1" applyFill="1" applyBorder="1" applyAlignment="1">
      <alignment horizontal="center" vertical="center"/>
    </xf>
    <xf numFmtId="38" fontId="38" fillId="10" borderId="206" xfId="2" applyFont="1" applyFill="1" applyBorder="1" applyAlignment="1">
      <alignment horizontal="center" vertical="center"/>
    </xf>
    <xf numFmtId="38" fontId="38" fillId="10" borderId="207" xfId="2" applyFont="1" applyFill="1" applyBorder="1" applyAlignment="1">
      <alignment horizontal="center" vertical="center"/>
    </xf>
    <xf numFmtId="38" fontId="38" fillId="10" borderId="208" xfId="2" applyFont="1" applyFill="1" applyBorder="1" applyAlignment="1">
      <alignment horizontal="center" vertical="center"/>
    </xf>
    <xf numFmtId="38" fontId="38" fillId="10" borderId="209" xfId="2" applyFont="1" applyFill="1" applyBorder="1" applyAlignment="1">
      <alignment horizontal="center" vertical="center"/>
    </xf>
    <xf numFmtId="178" fontId="38" fillId="0" borderId="100" xfId="1" applyNumberFormat="1" applyFont="1" applyFill="1" applyBorder="1" applyAlignment="1">
      <alignment horizontal="center" vertical="center"/>
    </xf>
    <xf numFmtId="178" fontId="38" fillId="0" borderId="20" xfId="1" applyNumberFormat="1" applyFont="1" applyFill="1" applyBorder="1" applyAlignment="1">
      <alignment horizontal="center" vertical="center"/>
    </xf>
    <xf numFmtId="178" fontId="38" fillId="0" borderId="21" xfId="1" applyNumberFormat="1" applyFont="1" applyFill="1" applyBorder="1" applyAlignment="1">
      <alignment horizontal="center" vertical="center"/>
    </xf>
    <xf numFmtId="178" fontId="38" fillId="0" borderId="67" xfId="1" applyNumberFormat="1" applyFont="1" applyFill="1" applyBorder="1" applyAlignment="1">
      <alignment horizontal="center" vertical="center"/>
    </xf>
    <xf numFmtId="178" fontId="38" fillId="0" borderId="19" xfId="1" applyNumberFormat="1" applyFont="1" applyFill="1" applyBorder="1" applyAlignment="1">
      <alignment horizontal="center" vertical="center"/>
    </xf>
    <xf numFmtId="178" fontId="38" fillId="0" borderId="22" xfId="1" applyNumberFormat="1" applyFont="1" applyFill="1" applyBorder="1" applyAlignment="1">
      <alignment horizontal="center" vertical="center"/>
    </xf>
    <xf numFmtId="38" fontId="38" fillId="10" borderId="206" xfId="2" applyFont="1" applyFill="1" applyBorder="1" applyAlignment="1">
      <alignment horizontal="center" vertical="center" wrapText="1" shrinkToFit="1"/>
    </xf>
    <xf numFmtId="38" fontId="38" fillId="10" borderId="207" xfId="2" applyFont="1" applyFill="1" applyBorder="1" applyAlignment="1">
      <alignment horizontal="center" vertical="center" wrapText="1" shrinkToFit="1"/>
    </xf>
    <xf numFmtId="38" fontId="38" fillId="10" borderId="208" xfId="2" applyFont="1" applyFill="1" applyBorder="1" applyAlignment="1">
      <alignment horizontal="center" vertical="center" wrapText="1" shrinkToFit="1"/>
    </xf>
    <xf numFmtId="38" fontId="38" fillId="10" borderId="205" xfId="2" applyFont="1" applyFill="1" applyBorder="1" applyAlignment="1">
      <alignment horizontal="center" vertical="center" wrapText="1" shrinkToFit="1"/>
    </xf>
    <xf numFmtId="38" fontId="38" fillId="10" borderId="209" xfId="2" applyFont="1" applyFill="1" applyBorder="1" applyAlignment="1">
      <alignment horizontal="center" vertical="center" wrapText="1" shrinkToFit="1"/>
    </xf>
    <xf numFmtId="38" fontId="38" fillId="10" borderId="27" xfId="2" applyFont="1" applyFill="1" applyBorder="1" applyAlignment="1">
      <alignment horizontal="center" vertical="center"/>
    </xf>
    <xf numFmtId="38" fontId="38" fillId="10" borderId="6" xfId="2" applyFont="1" applyFill="1" applyBorder="1" applyAlignment="1">
      <alignment horizontal="center" vertical="center"/>
    </xf>
    <xf numFmtId="38" fontId="38" fillId="10" borderId="11" xfId="2" applyFont="1" applyFill="1" applyBorder="1" applyAlignment="1">
      <alignment horizontal="center" vertical="center"/>
    </xf>
    <xf numFmtId="38" fontId="38" fillId="10" borderId="7" xfId="2" applyFont="1" applyFill="1" applyBorder="1" applyAlignment="1">
      <alignment horizontal="center" vertical="center"/>
    </xf>
    <xf numFmtId="38" fontId="38" fillId="10" borderId="58" xfId="2" applyFont="1" applyFill="1" applyBorder="1" applyAlignment="1">
      <alignment horizontal="center" vertical="center"/>
    </xf>
    <xf numFmtId="0" fontId="38" fillId="0" borderId="0" xfId="0" applyFont="1" applyAlignment="1">
      <alignment vertical="top"/>
    </xf>
    <xf numFmtId="0" fontId="55" fillId="0" borderId="0" xfId="5" applyFont="1" applyAlignment="1">
      <alignment vertical="center"/>
    </xf>
    <xf numFmtId="38" fontId="38" fillId="10" borderId="12" xfId="2" applyFont="1" applyFill="1" applyBorder="1" applyAlignment="1">
      <alignment horizontal="center" vertical="center"/>
    </xf>
    <xf numFmtId="38" fontId="38" fillId="10" borderId="210" xfId="2" applyFont="1" applyFill="1" applyBorder="1" applyAlignment="1">
      <alignment horizontal="center" vertical="center"/>
    </xf>
    <xf numFmtId="0" fontId="56" fillId="0" borderId="0" xfId="0" applyFont="1">
      <alignment vertical="center"/>
    </xf>
    <xf numFmtId="0" fontId="18" fillId="7" borderId="25" xfId="0" applyFont="1" applyFill="1" applyBorder="1" applyAlignment="1">
      <alignment horizontal="centerContinuous" vertical="center"/>
    </xf>
    <xf numFmtId="0" fontId="18" fillId="7" borderId="59" xfId="0" applyFont="1" applyFill="1" applyBorder="1" applyAlignment="1">
      <alignment horizontal="centerContinuous" vertical="center"/>
    </xf>
    <xf numFmtId="0" fontId="20" fillId="0" borderId="0" xfId="0" applyFont="1">
      <alignment vertical="center"/>
    </xf>
    <xf numFmtId="0" fontId="20" fillId="0" borderId="0" xfId="0" applyFont="1" applyAlignment="1">
      <alignment horizontal="centerContinuous" vertical="center"/>
    </xf>
    <xf numFmtId="0" fontId="21" fillId="0" borderId="0" xfId="0" applyFont="1">
      <alignment vertical="center"/>
    </xf>
    <xf numFmtId="0" fontId="19" fillId="0" borderId="0" xfId="4" applyFont="1">
      <alignment vertical="center"/>
    </xf>
    <xf numFmtId="0" fontId="19" fillId="3" borderId="90" xfId="4" applyFont="1" applyFill="1" applyBorder="1" applyAlignment="1">
      <alignment horizontal="center" vertical="center" wrapText="1"/>
    </xf>
    <xf numFmtId="0" fontId="19" fillId="9" borderId="143" xfId="4" applyFont="1" applyFill="1" applyBorder="1" applyAlignment="1">
      <alignment horizontal="center" vertical="center" wrapText="1"/>
    </xf>
    <xf numFmtId="0" fontId="19" fillId="0" borderId="160" xfId="4" applyFont="1" applyBorder="1" applyAlignment="1">
      <alignment horizontal="center" vertical="center" wrapText="1"/>
    </xf>
    <xf numFmtId="0" fontId="19" fillId="9" borderId="165" xfId="4" applyFont="1" applyFill="1" applyBorder="1" applyAlignment="1">
      <alignment horizontal="center" vertical="center" wrapText="1"/>
    </xf>
    <xf numFmtId="0" fontId="19" fillId="0" borderId="211" xfId="4" applyFont="1" applyBorder="1" applyAlignment="1">
      <alignment horizontal="center" vertical="center" wrapText="1"/>
    </xf>
    <xf numFmtId="0" fontId="25" fillId="0" borderId="203" xfId="4" applyFont="1" applyBorder="1" applyAlignment="1">
      <alignment horizontal="center" vertical="center" wrapText="1"/>
    </xf>
    <xf numFmtId="38" fontId="19" fillId="0" borderId="213" xfId="3" applyFont="1" applyFill="1" applyBorder="1" applyAlignment="1">
      <alignment vertical="center" wrapText="1"/>
    </xf>
    <xf numFmtId="0" fontId="19" fillId="9" borderId="199" xfId="4" applyFont="1" applyFill="1" applyBorder="1" applyAlignment="1">
      <alignment horizontal="center" vertical="center" wrapText="1"/>
    </xf>
    <xf numFmtId="0" fontId="19" fillId="9" borderId="198" xfId="4" applyFont="1" applyFill="1" applyBorder="1" applyAlignment="1">
      <alignment horizontal="center" vertical="center" wrapText="1"/>
    </xf>
    <xf numFmtId="0" fontId="19" fillId="9" borderId="214" xfId="4" applyFont="1" applyFill="1" applyBorder="1" applyAlignment="1">
      <alignment horizontal="center" vertical="center" wrapText="1"/>
    </xf>
    <xf numFmtId="0" fontId="19" fillId="9" borderId="215" xfId="4" applyFont="1" applyFill="1" applyBorder="1" applyAlignment="1">
      <alignment horizontal="center" vertical="center" wrapText="1"/>
    </xf>
    <xf numFmtId="0" fontId="19" fillId="9" borderId="211" xfId="4" applyFont="1" applyFill="1" applyBorder="1" applyAlignment="1">
      <alignment horizontal="center" vertical="center" wrapText="1"/>
    </xf>
    <xf numFmtId="0" fontId="19" fillId="9" borderId="203" xfId="4" applyFont="1" applyFill="1" applyBorder="1" applyAlignment="1">
      <alignment horizontal="center" vertical="center" wrapText="1"/>
    </xf>
    <xf numFmtId="0" fontId="19" fillId="4" borderId="212" xfId="4" applyFont="1" applyFill="1" applyBorder="1" applyAlignment="1">
      <alignment vertical="center" wrapText="1"/>
    </xf>
    <xf numFmtId="0" fontId="19" fillId="0" borderId="216" xfId="4" applyFont="1" applyBorder="1" applyAlignment="1">
      <alignment horizontal="center" vertical="center" wrapText="1"/>
    </xf>
    <xf numFmtId="0" fontId="19" fillId="0" borderId="215" xfId="4" applyFont="1" applyBorder="1" applyAlignment="1">
      <alignment horizontal="center" vertical="center" wrapText="1"/>
    </xf>
    <xf numFmtId="0" fontId="25" fillId="0" borderId="200" xfId="4" applyFont="1" applyBorder="1" applyAlignment="1">
      <alignment vertical="center" wrapText="1"/>
    </xf>
    <xf numFmtId="0" fontId="19" fillId="9" borderId="216" xfId="4" applyFont="1" applyFill="1" applyBorder="1" applyAlignment="1">
      <alignment horizontal="center" vertical="center" wrapText="1"/>
    </xf>
    <xf numFmtId="0" fontId="25" fillId="9" borderId="96" xfId="4" applyFont="1" applyFill="1" applyBorder="1" applyAlignment="1">
      <alignment horizontal="center" vertical="center" wrapText="1"/>
    </xf>
    <xf numFmtId="0" fontId="54" fillId="4" borderId="195" xfId="4" applyFont="1" applyFill="1" applyBorder="1" applyAlignment="1">
      <alignment horizontal="center" vertical="center" wrapText="1"/>
    </xf>
    <xf numFmtId="0" fontId="54" fillId="4" borderId="194" xfId="4" applyFont="1" applyFill="1" applyBorder="1" applyAlignment="1">
      <alignment horizontal="center" vertical="center" wrapText="1"/>
    </xf>
    <xf numFmtId="0" fontId="57" fillId="4" borderId="193" xfId="4" applyFont="1" applyFill="1" applyBorder="1" applyAlignment="1">
      <alignment horizontal="center" vertical="center" wrapText="1"/>
    </xf>
    <xf numFmtId="0" fontId="58" fillId="4" borderId="190" xfId="4" applyFont="1" applyFill="1" applyBorder="1" applyAlignment="1">
      <alignment horizontal="center" vertical="center" wrapText="1"/>
    </xf>
    <xf numFmtId="0" fontId="58" fillId="4" borderId="33" xfId="4" applyFont="1" applyFill="1" applyBorder="1" applyAlignment="1">
      <alignment horizontal="center" vertical="center" wrapText="1"/>
    </xf>
    <xf numFmtId="0" fontId="58" fillId="4" borderId="82" xfId="4" applyFont="1" applyFill="1" applyBorder="1" applyAlignment="1">
      <alignment horizontal="center" vertical="center" wrapText="1"/>
    </xf>
    <xf numFmtId="0" fontId="58" fillId="4" borderId="192" xfId="4" applyFont="1" applyFill="1" applyBorder="1" applyAlignment="1">
      <alignment horizontal="center" vertical="center" wrapText="1"/>
    </xf>
    <xf numFmtId="0" fontId="59" fillId="4" borderId="191" xfId="4" applyFont="1" applyFill="1" applyBorder="1" applyAlignment="1">
      <alignment horizontal="center" vertical="center" wrapText="1"/>
    </xf>
    <xf numFmtId="0" fontId="60" fillId="4" borderId="87" xfId="4" applyFont="1" applyFill="1" applyBorder="1" applyAlignment="1">
      <alignment horizontal="center" vertical="center" wrapText="1"/>
    </xf>
    <xf numFmtId="0" fontId="35" fillId="0" borderId="0" xfId="0" applyFont="1" applyAlignment="1">
      <alignment vertical="top" wrapText="1"/>
    </xf>
    <xf numFmtId="0" fontId="35" fillId="0" borderId="160" xfId="0" applyFont="1" applyBorder="1" applyAlignment="1">
      <alignment vertical="center" wrapText="1"/>
    </xf>
    <xf numFmtId="0" fontId="35" fillId="0" borderId="157" xfId="0" applyFont="1" applyBorder="1" applyAlignment="1">
      <alignment vertical="center" wrapText="1"/>
    </xf>
    <xf numFmtId="0" fontId="35" fillId="0" borderId="156" xfId="0" applyFont="1" applyBorder="1" applyAlignment="1">
      <alignment vertical="center" wrapText="1"/>
    </xf>
    <xf numFmtId="0" fontId="35" fillId="0" borderId="158" xfId="0" applyFont="1" applyBorder="1" applyAlignment="1">
      <alignment vertical="center" wrapText="1"/>
    </xf>
    <xf numFmtId="0" fontId="35" fillId="0" borderId="14" xfId="0" applyFont="1" applyBorder="1" applyAlignment="1">
      <alignment vertical="center" wrapText="1"/>
    </xf>
    <xf numFmtId="0" fontId="35" fillId="0" borderId="0" xfId="0" applyFont="1" applyAlignment="1">
      <alignment vertical="center" wrapText="1"/>
    </xf>
    <xf numFmtId="0" fontId="35" fillId="0" borderId="28" xfId="0" applyFont="1" applyBorder="1" applyAlignment="1">
      <alignment vertical="center" wrapText="1"/>
    </xf>
    <xf numFmtId="0" fontId="35" fillId="0" borderId="0" xfId="0" applyFont="1">
      <alignment vertical="center"/>
    </xf>
    <xf numFmtId="0" fontId="35" fillId="0" borderId="199" xfId="0" applyFont="1" applyBorder="1" applyAlignment="1">
      <alignment vertical="center" wrapText="1"/>
    </xf>
    <xf numFmtId="0" fontId="35" fillId="0" borderId="198" xfId="0" applyFont="1" applyBorder="1" applyAlignment="1">
      <alignment vertical="center" wrapText="1"/>
    </xf>
    <xf numFmtId="0" fontId="35" fillId="0" borderId="197" xfId="0" applyFont="1" applyBorder="1" applyAlignment="1">
      <alignment vertical="center" wrapText="1"/>
    </xf>
    <xf numFmtId="0" fontId="35" fillId="0" borderId="19" xfId="0" applyFont="1" applyBorder="1" applyAlignment="1">
      <alignment horizontal="left" vertical="center" wrapText="1"/>
    </xf>
    <xf numFmtId="0" fontId="35" fillId="0" borderId="56" xfId="0" applyFont="1" applyBorder="1" applyAlignment="1">
      <alignment horizontal="left" vertical="center"/>
    </xf>
    <xf numFmtId="0" fontId="35" fillId="0" borderId="67" xfId="0" applyFont="1" applyBorder="1" applyAlignment="1">
      <alignment horizontal="left" vertical="center"/>
    </xf>
    <xf numFmtId="0" fontId="35" fillId="0" borderId="19" xfId="0" applyFont="1" applyBorder="1" applyAlignment="1">
      <alignment vertical="center" wrapText="1"/>
    </xf>
    <xf numFmtId="0" fontId="35" fillId="0" borderId="56" xfId="0" applyFont="1" applyBorder="1" applyAlignment="1">
      <alignment vertical="center" wrapText="1"/>
    </xf>
    <xf numFmtId="0" fontId="35" fillId="0" borderId="67" xfId="0" applyFont="1" applyBorder="1" applyAlignment="1">
      <alignment vertical="center" wrapText="1"/>
    </xf>
    <xf numFmtId="0" fontId="38" fillId="8" borderId="158" xfId="0" applyFont="1" applyFill="1" applyBorder="1" applyAlignment="1">
      <alignment horizontal="left" vertical="center" wrapText="1"/>
    </xf>
    <xf numFmtId="0" fontId="38" fillId="8" borderId="160" xfId="0" applyFont="1" applyFill="1" applyBorder="1" applyAlignment="1">
      <alignment horizontal="left" vertical="center" wrapText="1"/>
    </xf>
    <xf numFmtId="0" fontId="35" fillId="8" borderId="158" xfId="0" applyFont="1" applyFill="1" applyBorder="1" applyAlignment="1">
      <alignment horizontal="left" vertical="center" wrapText="1"/>
    </xf>
    <xf numFmtId="0" fontId="35" fillId="8" borderId="160" xfId="0" applyFont="1" applyFill="1" applyBorder="1" applyAlignment="1">
      <alignment horizontal="left" vertical="center" wrapText="1"/>
    </xf>
    <xf numFmtId="0" fontId="35" fillId="8" borderId="158" xfId="0" applyFont="1" applyFill="1" applyBorder="1" applyAlignment="1">
      <alignment horizontal="center" vertical="center"/>
    </xf>
    <xf numFmtId="0" fontId="18" fillId="0" borderId="158" xfId="0" applyFont="1" applyBorder="1" applyAlignment="1">
      <alignment horizontal="left" vertical="top" wrapText="1"/>
    </xf>
    <xf numFmtId="0" fontId="18" fillId="0" borderId="158" xfId="0" applyFont="1" applyBorder="1" applyAlignment="1">
      <alignment horizontal="left" vertical="top"/>
    </xf>
    <xf numFmtId="0" fontId="35" fillId="0" borderId="28" xfId="0" applyFont="1" applyBorder="1">
      <alignment vertical="center"/>
    </xf>
    <xf numFmtId="0" fontId="35" fillId="8" borderId="158" xfId="0" applyFont="1" applyFill="1" applyBorder="1" applyAlignment="1">
      <alignment horizontal="center" vertical="center" wrapText="1"/>
    </xf>
    <xf numFmtId="0" fontId="18" fillId="0" borderId="158" xfId="0" applyFont="1" applyBorder="1" applyAlignment="1">
      <alignment horizontal="left" vertical="center" wrapText="1"/>
    </xf>
    <xf numFmtId="0" fontId="35" fillId="0" borderId="160" xfId="0" applyFont="1" applyBorder="1" applyAlignment="1">
      <alignment horizontal="left" vertical="center" wrapText="1"/>
    </xf>
    <xf numFmtId="0" fontId="35" fillId="0" borderId="157" xfId="0" applyFont="1" applyBorder="1" applyAlignment="1">
      <alignment horizontal="left" vertical="center" wrapText="1"/>
    </xf>
    <xf numFmtId="0" fontId="35" fillId="0" borderId="156" xfId="0" applyFont="1" applyBorder="1" applyAlignment="1">
      <alignment horizontal="left" vertical="center" wrapText="1"/>
    </xf>
    <xf numFmtId="0" fontId="35" fillId="0" borderId="158" xfId="0" applyFont="1" applyBorder="1" applyAlignment="1">
      <alignment horizontal="left" vertical="center" wrapText="1"/>
    </xf>
    <xf numFmtId="0" fontId="49" fillId="0" borderId="0" xfId="0" applyFont="1">
      <alignment vertical="center"/>
    </xf>
    <xf numFmtId="0" fontId="49" fillId="0" borderId="0" xfId="0" applyFont="1" applyAlignment="1">
      <alignment vertical="center" wrapText="1"/>
    </xf>
    <xf numFmtId="0" fontId="21" fillId="7" borderId="25" xfId="0" applyFont="1" applyFill="1" applyBorder="1" applyAlignment="1">
      <alignment horizontal="center" vertical="center"/>
    </xf>
    <xf numFmtId="0" fontId="21" fillId="7" borderId="54" xfId="0" applyFont="1" applyFill="1" applyBorder="1" applyAlignment="1">
      <alignment horizontal="center" vertical="center"/>
    </xf>
    <xf numFmtId="0" fontId="21" fillId="7" borderId="59" xfId="0" applyFont="1" applyFill="1" applyBorder="1" applyAlignment="1">
      <alignment horizontal="center" vertical="center"/>
    </xf>
    <xf numFmtId="0" fontId="18" fillId="0" borderId="25" xfId="0" applyFont="1" applyBorder="1">
      <alignment vertical="center"/>
    </xf>
    <xf numFmtId="0" fontId="18" fillId="0" borderId="54" xfId="0" applyFont="1" applyBorder="1">
      <alignment vertical="center"/>
    </xf>
    <xf numFmtId="0" fontId="18" fillId="0" borderId="59" xfId="0" applyFont="1" applyBorder="1">
      <alignment vertical="center"/>
    </xf>
    <xf numFmtId="176" fontId="18" fillId="0" borderId="25" xfId="0" applyNumberFormat="1" applyFont="1" applyBorder="1" applyAlignment="1">
      <alignment horizontal="center" vertical="center"/>
    </xf>
    <xf numFmtId="176" fontId="18" fillId="0" borderId="54" xfId="0" applyNumberFormat="1" applyFont="1" applyBorder="1" applyAlignment="1">
      <alignment horizontal="center" vertical="center"/>
    </xf>
    <xf numFmtId="176" fontId="18" fillId="0" borderId="59" xfId="0" applyNumberFormat="1" applyFont="1" applyBorder="1" applyAlignment="1">
      <alignment horizontal="center" vertical="center"/>
    </xf>
    <xf numFmtId="0" fontId="18" fillId="0" borderId="4" xfId="0" applyFont="1" applyBorder="1" applyAlignment="1">
      <alignment vertical="center" wrapText="1"/>
    </xf>
    <xf numFmtId="40" fontId="18" fillId="0" borderId="25" xfId="2" applyNumberFormat="1" applyFont="1" applyBorder="1" applyAlignment="1">
      <alignment horizontal="center" vertical="center"/>
    </xf>
    <xf numFmtId="40" fontId="18" fillId="0" borderId="54" xfId="2" applyNumberFormat="1" applyFont="1" applyBorder="1" applyAlignment="1">
      <alignment horizontal="center" vertical="center"/>
    </xf>
    <xf numFmtId="40" fontId="18" fillId="0" borderId="59" xfId="2" applyNumberFormat="1" applyFont="1" applyBorder="1" applyAlignment="1">
      <alignment horizontal="center" vertical="center"/>
    </xf>
    <xf numFmtId="38" fontId="18" fillId="0" borderId="25" xfId="2" applyFont="1" applyBorder="1" applyAlignment="1">
      <alignment horizontal="center" vertical="center"/>
    </xf>
    <xf numFmtId="38" fontId="18" fillId="0" borderId="54" xfId="2" applyFont="1" applyBorder="1" applyAlignment="1">
      <alignment horizontal="center" vertical="center"/>
    </xf>
    <xf numFmtId="38" fontId="18" fillId="0" borderId="59" xfId="2" applyFont="1" applyBorder="1" applyAlignment="1">
      <alignment horizontal="center" vertical="center"/>
    </xf>
    <xf numFmtId="0" fontId="18" fillId="0" borderId="0" xfId="0" applyFont="1" applyAlignment="1">
      <alignment horizontal="left" vertical="center"/>
    </xf>
    <xf numFmtId="0" fontId="20" fillId="7" borderId="25" xfId="0" applyFont="1" applyFill="1" applyBorder="1" applyAlignment="1">
      <alignment horizontal="center" vertical="center" wrapText="1"/>
    </xf>
    <xf numFmtId="0" fontId="20" fillId="7" borderId="54" xfId="0" applyFont="1" applyFill="1" applyBorder="1" applyAlignment="1">
      <alignment horizontal="center" vertical="center" wrapText="1"/>
    </xf>
    <xf numFmtId="0" fontId="20" fillId="7" borderId="59" xfId="0" applyFont="1" applyFill="1" applyBorder="1" applyAlignment="1">
      <alignment horizontal="center" vertical="center" wrapText="1"/>
    </xf>
    <xf numFmtId="0" fontId="21" fillId="7" borderId="25" xfId="0" applyFont="1" applyFill="1" applyBorder="1">
      <alignment vertical="center"/>
    </xf>
    <xf numFmtId="0" fontId="21" fillId="7" borderId="54" xfId="0" applyFont="1" applyFill="1" applyBorder="1">
      <alignment vertical="center"/>
    </xf>
    <xf numFmtId="0" fontId="21" fillId="7" borderId="59" xfId="0" applyFont="1" applyFill="1" applyBorder="1">
      <alignment vertical="center"/>
    </xf>
    <xf numFmtId="0" fontId="21" fillId="7" borderId="25" xfId="0" applyFont="1" applyFill="1" applyBorder="1" applyAlignment="1">
      <alignment horizontal="center" vertical="center" wrapText="1"/>
    </xf>
    <xf numFmtId="0" fontId="21" fillId="7" borderId="54" xfId="0" applyFont="1" applyFill="1" applyBorder="1" applyAlignment="1">
      <alignment horizontal="center" vertical="center" wrapText="1"/>
    </xf>
    <xf numFmtId="0" fontId="21" fillId="7" borderId="59" xfId="0" applyFont="1" applyFill="1" applyBorder="1" applyAlignment="1">
      <alignment horizontal="center" vertical="center" wrapText="1"/>
    </xf>
    <xf numFmtId="49" fontId="18" fillId="0" borderId="25" xfId="0" applyNumberFormat="1" applyFont="1" applyBorder="1" applyAlignment="1">
      <alignment horizontal="left" vertical="center"/>
    </xf>
    <xf numFmtId="49" fontId="18" fillId="0" borderId="54" xfId="0" applyNumberFormat="1" applyFont="1" applyBorder="1" applyAlignment="1">
      <alignment horizontal="left" vertical="center"/>
    </xf>
    <xf numFmtId="49" fontId="18" fillId="0" borderId="59" xfId="0" applyNumberFormat="1" applyFont="1" applyBorder="1" applyAlignment="1">
      <alignment horizontal="left" vertical="center"/>
    </xf>
    <xf numFmtId="0" fontId="18" fillId="8" borderId="25" xfId="0" applyFont="1" applyFill="1" applyBorder="1" applyAlignment="1">
      <alignment horizontal="center" vertical="center"/>
    </xf>
    <xf numFmtId="0" fontId="18" fillId="8" borderId="54" xfId="0" applyFont="1" applyFill="1" applyBorder="1" applyAlignment="1">
      <alignment horizontal="center" vertical="center"/>
    </xf>
    <xf numFmtId="0" fontId="18" fillId="8" borderId="59" xfId="0" applyFont="1" applyFill="1" applyBorder="1" applyAlignment="1">
      <alignment horizontal="center" vertical="center"/>
    </xf>
    <xf numFmtId="0" fontId="56" fillId="0" borderId="56" xfId="0" applyFont="1" applyBorder="1" applyAlignment="1">
      <alignment horizontal="center" vertical="center"/>
    </xf>
    <xf numFmtId="0" fontId="21" fillId="7" borderId="25" xfId="0" applyFont="1" applyFill="1" applyBorder="1" applyAlignment="1">
      <alignment horizontal="center" vertical="center" shrinkToFit="1"/>
    </xf>
    <xf numFmtId="0" fontId="21" fillId="7" borderId="54" xfId="0" applyFont="1" applyFill="1" applyBorder="1" applyAlignment="1">
      <alignment horizontal="center" vertical="center" shrinkToFit="1"/>
    </xf>
    <xf numFmtId="0" fontId="21" fillId="7" borderId="59" xfId="0" applyFont="1" applyFill="1" applyBorder="1" applyAlignment="1">
      <alignment horizontal="center" vertical="center" shrinkToFit="1"/>
    </xf>
    <xf numFmtId="0" fontId="47" fillId="0" borderId="0" xfId="0" applyFont="1" applyAlignment="1">
      <alignment horizontal="left" vertical="center" wrapText="1"/>
    </xf>
    <xf numFmtId="0" fontId="47" fillId="0" borderId="0" xfId="0" applyFont="1" applyAlignment="1">
      <alignment horizontal="left" vertical="center"/>
    </xf>
    <xf numFmtId="0" fontId="30" fillId="0" borderId="102" xfId="0" applyFont="1" applyBorder="1" applyAlignment="1">
      <alignment horizontal="left" vertical="center"/>
    </xf>
    <xf numFmtId="0" fontId="30" fillId="0" borderId="56" xfId="0" applyFont="1" applyBorder="1" applyAlignment="1">
      <alignment horizontal="left" vertical="center"/>
    </xf>
    <xf numFmtId="0" fontId="30" fillId="0" borderId="101" xfId="0" applyFont="1" applyBorder="1" applyAlignment="1">
      <alignment horizontal="left" vertical="center"/>
    </xf>
    <xf numFmtId="0" fontId="6" fillId="0" borderId="0" xfId="0" applyFont="1" applyAlignment="1">
      <alignment horizontal="center" vertical="center"/>
    </xf>
    <xf numFmtId="0" fontId="30" fillId="0" borderId="52" xfId="0" applyFont="1" applyBorder="1" applyAlignment="1">
      <alignment horizontal="left" vertical="center"/>
    </xf>
    <xf numFmtId="0" fontId="30" fillId="0" borderId="51" xfId="0" applyFont="1" applyBorder="1" applyAlignment="1">
      <alignment horizontal="left" vertical="center"/>
    </xf>
    <xf numFmtId="0" fontId="30" fillId="0" borderId="45" xfId="0" applyFont="1" applyBorder="1" applyAlignment="1">
      <alignment horizontal="center" vertical="center"/>
    </xf>
    <xf numFmtId="0" fontId="30" fillId="0" borderId="51" xfId="0" applyFont="1" applyBorder="1" applyAlignment="1">
      <alignment horizontal="center" vertical="center"/>
    </xf>
    <xf numFmtId="0" fontId="30" fillId="0" borderId="45" xfId="0" applyFont="1" applyBorder="1" applyAlignment="1">
      <alignment horizontal="left" vertical="center"/>
    </xf>
    <xf numFmtId="0" fontId="30" fillId="0" borderId="45" xfId="0" applyFont="1" applyBorder="1" applyAlignment="1">
      <alignment horizontal="center" vertical="center" shrinkToFit="1"/>
    </xf>
    <xf numFmtId="0" fontId="30" fillId="0" borderId="52" xfId="0"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44" xfId="0" applyFont="1" applyBorder="1" applyAlignment="1">
      <alignment horizontal="left" vertical="center" wrapText="1"/>
    </xf>
    <xf numFmtId="0" fontId="30" fillId="0" borderId="52" xfId="0" applyFont="1" applyBorder="1" applyAlignment="1">
      <alignment horizontal="left" vertical="center" wrapText="1"/>
    </xf>
    <xf numFmtId="0" fontId="30" fillId="0" borderId="60" xfId="0" applyFont="1" applyBorder="1" applyAlignment="1">
      <alignment horizontal="left" vertical="center" wrapText="1"/>
    </xf>
    <xf numFmtId="0" fontId="30" fillId="0" borderId="45" xfId="0" applyFont="1" applyBorder="1" applyAlignment="1">
      <alignment horizontal="left" vertical="center" wrapText="1"/>
    </xf>
    <xf numFmtId="0" fontId="30" fillId="5" borderId="44" xfId="0" applyFont="1" applyFill="1" applyBorder="1" applyAlignment="1">
      <alignment horizontal="center" vertical="center"/>
    </xf>
    <xf numFmtId="0" fontId="30" fillId="5" borderId="52" xfId="0" applyFont="1" applyFill="1" applyBorder="1" applyAlignment="1">
      <alignment horizontal="center" vertical="center"/>
    </xf>
    <xf numFmtId="0" fontId="30" fillId="5" borderId="51" xfId="0" applyFont="1" applyFill="1" applyBorder="1" applyAlignment="1">
      <alignment horizontal="center" vertical="center"/>
    </xf>
    <xf numFmtId="0" fontId="30" fillId="0" borderId="43"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Alignment="1">
      <alignment horizontal="right" vertical="center"/>
    </xf>
    <xf numFmtId="0" fontId="30" fillId="0" borderId="103" xfId="0" applyFont="1" applyBorder="1" applyAlignment="1">
      <alignment horizontal="left" vertical="top" wrapText="1"/>
    </xf>
    <xf numFmtId="0" fontId="30" fillId="0" borderId="104" xfId="0" applyFont="1" applyBorder="1" applyAlignment="1">
      <alignment horizontal="left" vertical="top"/>
    </xf>
    <xf numFmtId="0" fontId="30" fillId="0" borderId="105" xfId="0" applyFont="1" applyBorder="1" applyAlignment="1">
      <alignment horizontal="left" vertical="top"/>
    </xf>
    <xf numFmtId="0" fontId="30" fillId="0" borderId="106" xfId="0" applyFont="1" applyBorder="1" applyAlignment="1">
      <alignment horizontal="left" vertical="top"/>
    </xf>
    <xf numFmtId="0" fontId="30" fillId="0" borderId="107" xfId="0" applyFont="1" applyBorder="1" applyAlignment="1">
      <alignment horizontal="left" vertical="top"/>
    </xf>
    <xf numFmtId="0" fontId="30" fillId="0" borderId="108" xfId="0" applyFont="1" applyBorder="1" applyAlignment="1">
      <alignment horizontal="left" vertical="top"/>
    </xf>
    <xf numFmtId="0" fontId="30" fillId="0" borderId="109"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110" xfId="0" applyFont="1" applyBorder="1" applyAlignment="1">
      <alignment horizontal="center" vertical="center"/>
    </xf>
    <xf numFmtId="0" fontId="30" fillId="0" borderId="111" xfId="0" applyFont="1" applyBorder="1" applyAlignment="1">
      <alignment horizontal="center" vertical="center"/>
    </xf>
    <xf numFmtId="0" fontId="30" fillId="0" borderId="72" xfId="0" applyFont="1" applyBorder="1" applyAlignment="1">
      <alignment horizontal="center" vertical="center"/>
    </xf>
    <xf numFmtId="0" fontId="30" fillId="0" borderId="66" xfId="0" applyFont="1" applyBorder="1" applyAlignment="1">
      <alignment horizontal="left" vertical="center"/>
    </xf>
    <xf numFmtId="0" fontId="30" fillId="0" borderId="30" xfId="0" applyFont="1" applyBorder="1" applyAlignment="1">
      <alignment horizontal="left" vertical="center"/>
    </xf>
    <xf numFmtId="0" fontId="30" fillId="0" borderId="31" xfId="0" applyFont="1" applyBorder="1" applyAlignment="1">
      <alignment horizontal="left" vertical="center"/>
    </xf>
    <xf numFmtId="0" fontId="44" fillId="5" borderId="112" xfId="0" applyFont="1" applyFill="1" applyBorder="1" applyAlignment="1">
      <alignment horizontal="left" vertical="center"/>
    </xf>
    <xf numFmtId="0" fontId="44" fillId="5" borderId="0" xfId="0" applyFont="1" applyFill="1" applyAlignment="1">
      <alignment horizontal="left" vertical="center"/>
    </xf>
    <xf numFmtId="0" fontId="44" fillId="5" borderId="113" xfId="0" applyFont="1" applyFill="1" applyBorder="1" applyAlignment="1">
      <alignment horizontal="left" vertical="center"/>
    </xf>
    <xf numFmtId="0" fontId="30" fillId="0" borderId="112" xfId="0" applyFont="1" applyBorder="1" applyAlignment="1">
      <alignment horizontal="left" vertical="center"/>
    </xf>
    <xf numFmtId="0" fontId="30" fillId="0" borderId="0" xfId="0" applyFont="1" applyAlignment="1">
      <alignment horizontal="left" vertical="center"/>
    </xf>
    <xf numFmtId="0" fontId="30" fillId="0" borderId="113" xfId="0" applyFont="1" applyBorder="1" applyAlignment="1">
      <alignment horizontal="left" vertical="center"/>
    </xf>
    <xf numFmtId="0" fontId="30" fillId="0" borderId="114" xfId="0" applyFont="1" applyBorder="1" applyAlignment="1">
      <alignment horizontal="center" vertical="center"/>
    </xf>
    <xf numFmtId="0" fontId="30" fillId="0" borderId="115" xfId="0" applyFont="1" applyBorder="1" applyAlignment="1">
      <alignment horizontal="left" vertical="center" wrapText="1"/>
    </xf>
    <xf numFmtId="0" fontId="30" fillId="0" borderId="70" xfId="0" applyFont="1" applyBorder="1" applyAlignment="1">
      <alignment horizontal="left" vertical="center" wrapText="1"/>
    </xf>
    <xf numFmtId="0" fontId="30" fillId="0" borderId="102" xfId="0" applyFont="1" applyBorder="1" applyAlignment="1">
      <alignment horizontal="left" vertical="center" wrapText="1"/>
    </xf>
    <xf numFmtId="0" fontId="30" fillId="0" borderId="56" xfId="0" applyFont="1" applyBorder="1" applyAlignment="1">
      <alignment horizontal="left" vertical="center" wrapText="1"/>
    </xf>
    <xf numFmtId="0" fontId="30" fillId="0" borderId="97" xfId="0" applyFont="1" applyBorder="1" applyAlignment="1">
      <alignment horizontal="left" vertical="center" wrapText="1"/>
    </xf>
    <xf numFmtId="0" fontId="30" fillId="0" borderId="24" xfId="0" applyFont="1" applyBorder="1" applyAlignment="1">
      <alignment horizontal="center" vertical="center"/>
    </xf>
    <xf numFmtId="0" fontId="30" fillId="0" borderId="115" xfId="0" applyFont="1" applyBorder="1" applyAlignment="1">
      <alignment horizontal="left" vertical="center"/>
    </xf>
    <xf numFmtId="0" fontId="30" fillId="0" borderId="70" xfId="0" applyFont="1" applyBorder="1" applyAlignment="1">
      <alignment horizontal="left" vertical="center"/>
    </xf>
    <xf numFmtId="0" fontId="30" fillId="0" borderId="97" xfId="0" applyFont="1" applyBorder="1" applyAlignment="1">
      <alignment horizontal="left" vertical="center"/>
    </xf>
    <xf numFmtId="0" fontId="33" fillId="0" borderId="11" xfId="0" applyFont="1" applyBorder="1">
      <alignment vertical="center"/>
    </xf>
    <xf numFmtId="0" fontId="33" fillId="0" borderId="58" xfId="0" applyFont="1" applyBorder="1">
      <alignment vertical="center"/>
    </xf>
    <xf numFmtId="0" fontId="33" fillId="0" borderId="45" xfId="0" applyFont="1" applyBorder="1" applyAlignment="1">
      <alignment horizontal="center" vertical="center" shrinkToFit="1"/>
    </xf>
    <xf numFmtId="0" fontId="33" fillId="0" borderId="60" xfId="0" applyFont="1" applyBorder="1" applyAlignment="1">
      <alignment horizontal="center" vertical="center" shrinkToFit="1"/>
    </xf>
    <xf numFmtId="0" fontId="33" fillId="0" borderId="47" xfId="0" applyFont="1" applyBorder="1">
      <alignment vertical="center"/>
    </xf>
    <xf numFmtId="0" fontId="33" fillId="0" borderId="57" xfId="0" applyFont="1" applyBorder="1">
      <alignment vertical="center"/>
    </xf>
    <xf numFmtId="0" fontId="33" fillId="0" borderId="25" xfId="0" applyFont="1" applyBorder="1">
      <alignment vertical="center"/>
    </xf>
    <xf numFmtId="0" fontId="33" fillId="0" borderId="59" xfId="0" applyFont="1" applyBorder="1">
      <alignment vertical="center"/>
    </xf>
    <xf numFmtId="0" fontId="33" fillId="0" borderId="25" xfId="0" applyFont="1" applyBorder="1" applyAlignment="1">
      <alignment vertical="center" wrapText="1" shrinkToFit="1"/>
    </xf>
    <xf numFmtId="0" fontId="33" fillId="0" borderId="59" xfId="0" applyFont="1" applyBorder="1" applyAlignment="1">
      <alignment vertical="center" wrapText="1" shrinkToFit="1"/>
    </xf>
    <xf numFmtId="181" fontId="40" fillId="0" borderId="202" xfId="2" applyNumberFormat="1" applyFont="1" applyFill="1" applyBorder="1" applyAlignment="1">
      <alignment horizontal="center" vertical="center"/>
    </xf>
    <xf numFmtId="181" fontId="40" fillId="0" borderId="134" xfId="2" applyNumberFormat="1" applyFont="1" applyFill="1" applyBorder="1" applyAlignment="1">
      <alignment horizontal="center" vertical="center"/>
    </xf>
    <xf numFmtId="181" fontId="40" fillId="0" borderId="135" xfId="2" applyNumberFormat="1" applyFont="1" applyFill="1" applyBorder="1" applyAlignment="1">
      <alignment horizontal="center" vertical="center"/>
    </xf>
    <xf numFmtId="0" fontId="48" fillId="8" borderId="0" xfId="0" applyFont="1" applyFill="1" applyAlignment="1">
      <alignment horizontal="left" vertical="center" shrinkToFit="1"/>
    </xf>
    <xf numFmtId="0" fontId="49" fillId="8" borderId="0" xfId="0" applyFont="1" applyFill="1" applyAlignment="1">
      <alignment vertical="center" wrapText="1"/>
    </xf>
    <xf numFmtId="0" fontId="40" fillId="0" borderId="4" xfId="0" applyFont="1" applyBorder="1">
      <alignment vertical="center"/>
    </xf>
    <xf numFmtId="0" fontId="38" fillId="0" borderId="56" xfId="0" applyFont="1" applyBorder="1" applyAlignment="1">
      <alignment vertical="center" wrapText="1"/>
    </xf>
    <xf numFmtId="0" fontId="40" fillId="8" borderId="68" xfId="0" applyFont="1" applyFill="1" applyBorder="1" applyAlignment="1">
      <alignment horizontal="center" vertical="center" textRotation="255"/>
    </xf>
    <xf numFmtId="0" fontId="40" fillId="8" borderId="70" xfId="0" applyFont="1" applyFill="1" applyBorder="1" applyAlignment="1">
      <alignment horizontal="center" vertical="center" textRotation="255"/>
    </xf>
    <xf numFmtId="0" fontId="40" fillId="8" borderId="14" xfId="0" applyFont="1" applyFill="1" applyBorder="1" applyAlignment="1">
      <alignment horizontal="center" vertical="center" textRotation="255"/>
    </xf>
    <xf numFmtId="0" fontId="40" fillId="8" borderId="0" xfId="0" applyFont="1" applyFill="1" applyAlignment="1">
      <alignment horizontal="center" vertical="center" textRotation="255"/>
    </xf>
    <xf numFmtId="0" fontId="40" fillId="8" borderId="19" xfId="0" applyFont="1" applyFill="1" applyBorder="1" applyAlignment="1">
      <alignment horizontal="center" vertical="center" textRotation="255"/>
    </xf>
    <xf numFmtId="0" fontId="40" fillId="8" borderId="56" xfId="0" applyFont="1" applyFill="1" applyBorder="1" applyAlignment="1">
      <alignment horizontal="center" vertical="center" textRotation="255"/>
    </xf>
    <xf numFmtId="0" fontId="40" fillId="8" borderId="71" xfId="0" applyFont="1" applyFill="1" applyBorder="1" applyAlignment="1">
      <alignment horizontal="center" vertical="center" textRotation="255"/>
    </xf>
    <xf numFmtId="0" fontId="40" fillId="8" borderId="28" xfId="0" applyFont="1" applyFill="1" applyBorder="1" applyAlignment="1">
      <alignment horizontal="center" vertical="center" textRotation="255"/>
    </xf>
    <xf numFmtId="0" fontId="40" fillId="8" borderId="25" xfId="0" applyFont="1" applyFill="1" applyBorder="1">
      <alignment vertical="center"/>
    </xf>
    <xf numFmtId="0" fontId="40" fillId="8" borderId="54" xfId="0" applyFont="1" applyFill="1" applyBorder="1">
      <alignment vertical="center"/>
    </xf>
    <xf numFmtId="0" fontId="40" fillId="8" borderId="59" xfId="0" applyFont="1" applyFill="1" applyBorder="1">
      <alignment vertical="center"/>
    </xf>
    <xf numFmtId="0" fontId="40" fillId="8" borderId="73" xfId="0" applyFont="1" applyFill="1" applyBorder="1">
      <alignment vertical="center"/>
    </xf>
    <xf numFmtId="0" fontId="40" fillId="8" borderId="130" xfId="0" applyFont="1" applyFill="1" applyBorder="1">
      <alignment vertical="center"/>
    </xf>
    <xf numFmtId="0" fontId="40" fillId="8" borderId="99" xfId="0" applyFont="1" applyFill="1" applyBorder="1">
      <alignment vertical="center"/>
    </xf>
    <xf numFmtId="0" fontId="40" fillId="8" borderId="74" xfId="0" applyFont="1" applyFill="1" applyBorder="1" applyAlignment="1">
      <alignment horizontal="center" vertical="center"/>
    </xf>
    <xf numFmtId="0" fontId="40" fillId="8" borderId="75" xfId="0" applyFont="1" applyFill="1" applyBorder="1" applyAlignment="1">
      <alignment horizontal="center" vertical="center"/>
    </xf>
    <xf numFmtId="0" fontId="40" fillId="8" borderId="76" xfId="0" applyFont="1" applyFill="1" applyBorder="1" applyAlignment="1">
      <alignment horizontal="center" vertical="center"/>
    </xf>
    <xf numFmtId="0" fontId="40" fillId="8" borderId="131" xfId="0" applyFont="1" applyFill="1" applyBorder="1">
      <alignment vertical="center"/>
    </xf>
    <xf numFmtId="0" fontId="40" fillId="8" borderId="128" xfId="0" applyFont="1" applyFill="1" applyBorder="1">
      <alignment vertical="center"/>
    </xf>
    <xf numFmtId="0" fontId="40" fillId="8" borderId="132" xfId="0" applyFont="1" applyFill="1" applyBorder="1">
      <alignment vertical="center"/>
    </xf>
    <xf numFmtId="0" fontId="40" fillId="8" borderId="54" xfId="0" applyFont="1" applyFill="1" applyBorder="1" applyAlignment="1">
      <alignment horizontal="center" vertical="center" wrapText="1"/>
    </xf>
    <xf numFmtId="0" fontId="40" fillId="8" borderId="59" xfId="0" applyFont="1" applyFill="1" applyBorder="1" applyAlignment="1">
      <alignment horizontal="center" vertical="center" wrapText="1"/>
    </xf>
    <xf numFmtId="0" fontId="40" fillId="8" borderId="128" xfId="0" applyFont="1" applyFill="1" applyBorder="1" applyAlignment="1">
      <alignment horizontal="center" vertical="center"/>
    </xf>
    <xf numFmtId="0" fontId="40" fillId="8" borderId="132" xfId="0" applyFont="1" applyFill="1" applyBorder="1" applyAlignment="1">
      <alignment horizontal="center" vertical="center"/>
    </xf>
    <xf numFmtId="0" fontId="40" fillId="0" borderId="25" xfId="0" applyFont="1" applyBorder="1">
      <alignment vertical="center"/>
    </xf>
    <xf numFmtId="0" fontId="40" fillId="0" borderId="54" xfId="0" applyFont="1" applyBorder="1">
      <alignment vertical="center"/>
    </xf>
    <xf numFmtId="0" fontId="40" fillId="0" borderId="59" xfId="0" applyFont="1" applyBorder="1">
      <alignment vertical="center"/>
    </xf>
    <xf numFmtId="181" fontId="40" fillId="8" borderId="133" xfId="2" applyNumberFormat="1" applyFont="1" applyFill="1" applyBorder="1" applyAlignment="1">
      <alignment horizontal="center" vertical="center"/>
    </xf>
    <xf numFmtId="181" fontId="40" fillId="8" borderId="134" xfId="2" applyNumberFormat="1" applyFont="1" applyFill="1" applyBorder="1" applyAlignment="1">
      <alignment horizontal="center" vertical="center"/>
    </xf>
    <xf numFmtId="181" fontId="40" fillId="8" borderId="135" xfId="2" applyNumberFormat="1" applyFont="1" applyFill="1" applyBorder="1" applyAlignment="1">
      <alignment horizontal="center" vertical="center"/>
    </xf>
    <xf numFmtId="0" fontId="40" fillId="0" borderId="73" xfId="0" applyFont="1" applyBorder="1">
      <alignment vertical="center"/>
    </xf>
    <xf numFmtId="0" fontId="40" fillId="0" borderId="130" xfId="0" applyFont="1" applyBorder="1">
      <alignment vertical="center"/>
    </xf>
    <xf numFmtId="0" fontId="40" fillId="0" borderId="99" xfId="0" applyFont="1" applyBorder="1">
      <alignment vertical="center"/>
    </xf>
    <xf numFmtId="0" fontId="40" fillId="0" borderId="74" xfId="0" applyFont="1" applyBorder="1" applyAlignment="1">
      <alignment horizontal="center" vertical="center"/>
    </xf>
    <xf numFmtId="0" fontId="40" fillId="0" borderId="75" xfId="0" applyFont="1" applyBorder="1" applyAlignment="1">
      <alignment horizontal="center" vertical="center"/>
    </xf>
    <xf numFmtId="0" fontId="40" fillId="0" borderId="76" xfId="0" applyFont="1" applyBorder="1" applyAlignment="1">
      <alignment horizontal="center" vertical="center"/>
    </xf>
    <xf numFmtId="0" fontId="40" fillId="0" borderId="131" xfId="0" applyFont="1" applyBorder="1">
      <alignment vertical="center"/>
    </xf>
    <xf numFmtId="0" fontId="40" fillId="0" borderId="128" xfId="0" applyFont="1" applyBorder="1">
      <alignment vertical="center"/>
    </xf>
    <xf numFmtId="0" fontId="40" fillId="0" borderId="132" xfId="0" applyFont="1" applyBorder="1">
      <alignment vertical="center"/>
    </xf>
    <xf numFmtId="0" fontId="40" fillId="0" borderId="68" xfId="0" applyFont="1" applyBorder="1">
      <alignment vertical="center"/>
    </xf>
    <xf numFmtId="0" fontId="40" fillId="0" borderId="70" xfId="0" applyFont="1" applyBorder="1">
      <alignment vertical="center"/>
    </xf>
    <xf numFmtId="0" fontId="40" fillId="0" borderId="71" xfId="0" applyFont="1" applyBorder="1">
      <alignment vertical="center"/>
    </xf>
    <xf numFmtId="0" fontId="40" fillId="0" borderId="14" xfId="0" applyFont="1" applyBorder="1">
      <alignment vertical="center"/>
    </xf>
    <xf numFmtId="0" fontId="40" fillId="0" borderId="0" xfId="0" applyFont="1">
      <alignment vertical="center"/>
    </xf>
    <xf numFmtId="0" fontId="40" fillId="0" borderId="28" xfId="0" applyFont="1" applyBorder="1">
      <alignment vertical="center"/>
    </xf>
    <xf numFmtId="0" fontId="40" fillId="0" borderId="19" xfId="0" applyFont="1" applyBorder="1">
      <alignment vertical="center"/>
    </xf>
    <xf numFmtId="0" fontId="40" fillId="0" borderId="56" xfId="0" applyFont="1" applyBorder="1">
      <alignment vertical="center"/>
    </xf>
    <xf numFmtId="0" fontId="40" fillId="0" borderId="67" xfId="0" applyFont="1" applyBorder="1">
      <alignment vertical="center"/>
    </xf>
    <xf numFmtId="0" fontId="21" fillId="8" borderId="25" xfId="0" applyFont="1" applyFill="1" applyBorder="1" applyAlignment="1">
      <alignment horizontal="center" vertical="center" shrinkToFit="1"/>
    </xf>
    <xf numFmtId="0" fontId="21" fillId="8" borderId="59" xfId="0" applyFont="1" applyFill="1" applyBorder="1" applyAlignment="1">
      <alignment horizontal="center" vertical="center" shrinkToFit="1"/>
    </xf>
    <xf numFmtId="0" fontId="22" fillId="8" borderId="25" xfId="0" applyFont="1" applyFill="1" applyBorder="1" applyAlignment="1">
      <alignment horizontal="center" vertical="center"/>
    </xf>
    <xf numFmtId="0" fontId="22" fillId="8" borderId="59" xfId="0" applyFont="1" applyFill="1" applyBorder="1" applyAlignment="1">
      <alignment horizontal="center" vertical="center"/>
    </xf>
    <xf numFmtId="182" fontId="21" fillId="8" borderId="25" xfId="0" applyNumberFormat="1" applyFont="1" applyFill="1" applyBorder="1" applyAlignment="1">
      <alignment horizontal="center" vertical="center" shrinkToFit="1"/>
    </xf>
    <xf numFmtId="182" fontId="21" fillId="8" borderId="59" xfId="0" applyNumberFormat="1" applyFont="1" applyFill="1" applyBorder="1" applyAlignment="1">
      <alignment horizontal="center" vertical="center" shrinkToFit="1"/>
    </xf>
    <xf numFmtId="179" fontId="40" fillId="8" borderId="25" xfId="0" applyNumberFormat="1" applyFont="1" applyFill="1" applyBorder="1" applyAlignment="1">
      <alignment horizontal="center" vertical="center"/>
    </xf>
    <xf numFmtId="179" fontId="40" fillId="8" borderId="59" xfId="0" applyNumberFormat="1" applyFont="1" applyFill="1" applyBorder="1" applyAlignment="1">
      <alignment horizontal="center" vertical="center"/>
    </xf>
    <xf numFmtId="0" fontId="46" fillId="0" borderId="4" xfId="0" applyFont="1" applyBorder="1" applyAlignment="1">
      <alignment horizontal="center" vertical="center"/>
    </xf>
    <xf numFmtId="0" fontId="35" fillId="0" borderId="0" xfId="0" applyFont="1" applyAlignment="1">
      <alignment horizontal="left" vertical="center"/>
    </xf>
    <xf numFmtId="0" fontId="40" fillId="7" borderId="25" xfId="0" applyFont="1" applyFill="1" applyBorder="1">
      <alignment vertical="center"/>
    </xf>
    <xf numFmtId="0" fontId="40" fillId="7" borderId="54" xfId="0" applyFont="1" applyFill="1" applyBorder="1">
      <alignment vertical="center"/>
    </xf>
    <xf numFmtId="0" fontId="40" fillId="7" borderId="59" xfId="0" applyFont="1" applyFill="1" applyBorder="1">
      <alignment vertical="center"/>
    </xf>
    <xf numFmtId="0" fontId="35" fillId="0" borderId="25" xfId="0" applyFont="1" applyBorder="1" applyAlignment="1">
      <alignment horizontal="left" vertical="top" wrapText="1"/>
    </xf>
    <xf numFmtId="0" fontId="35" fillId="0" borderId="54" xfId="0" applyFont="1" applyBorder="1" applyAlignment="1">
      <alignment horizontal="left" vertical="top" wrapText="1"/>
    </xf>
    <xf numFmtId="0" fontId="35" fillId="0" borderId="59" xfId="0" applyFont="1" applyBorder="1" applyAlignment="1">
      <alignment horizontal="left" vertical="top" wrapText="1"/>
    </xf>
    <xf numFmtId="0" fontId="35" fillId="0" borderId="25" xfId="0" applyFont="1" applyBorder="1" applyAlignment="1">
      <alignment vertical="top" wrapText="1"/>
    </xf>
    <xf numFmtId="0" fontId="35" fillId="0" borderId="54" xfId="0" applyFont="1" applyBorder="1" applyAlignment="1">
      <alignment vertical="top" wrapText="1"/>
    </xf>
    <xf numFmtId="0" fontId="35" fillId="0" borderId="59" xfId="0" applyFont="1" applyBorder="1" applyAlignment="1">
      <alignment vertical="top" wrapText="1"/>
    </xf>
    <xf numFmtId="0" fontId="47" fillId="0" borderId="0" xfId="0" applyFont="1" applyAlignment="1">
      <alignment vertical="center" wrapText="1"/>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horizontal="left" vertical="top"/>
    </xf>
    <xf numFmtId="0" fontId="48" fillId="0" borderId="0" xfId="0" applyFont="1" applyAlignment="1">
      <alignment vertical="center" wrapText="1"/>
    </xf>
    <xf numFmtId="0" fontId="18" fillId="0" borderId="25" xfId="0" applyFont="1" applyBorder="1" applyAlignment="1">
      <alignment horizontal="left" vertical="top" wrapText="1"/>
    </xf>
    <xf numFmtId="0" fontId="18" fillId="0" borderId="54" xfId="0" applyFont="1" applyBorder="1" applyAlignment="1">
      <alignment horizontal="left" vertical="top" wrapText="1"/>
    </xf>
    <xf numFmtId="0" fontId="18" fillId="0" borderId="59" xfId="0" applyFont="1" applyBorder="1" applyAlignment="1">
      <alignment horizontal="left" vertical="top" wrapText="1"/>
    </xf>
    <xf numFmtId="0" fontId="23" fillId="4" borderId="0" xfId="4" applyFont="1" applyFill="1" applyAlignment="1">
      <alignment horizontal="center" vertical="center" wrapText="1"/>
    </xf>
    <xf numFmtId="0" fontId="24" fillId="4" borderId="0" xfId="4" applyFont="1" applyFill="1">
      <alignment vertical="center"/>
    </xf>
    <xf numFmtId="0" fontId="49" fillId="0" borderId="0" xfId="4" applyFont="1">
      <alignment vertical="center"/>
    </xf>
    <xf numFmtId="0" fontId="19" fillId="0" borderId="0" xfId="4" applyFont="1">
      <alignment vertical="center"/>
    </xf>
    <xf numFmtId="0" fontId="25" fillId="4" borderId="120" xfId="4" applyFont="1" applyFill="1" applyBorder="1" applyAlignment="1">
      <alignment horizontal="center" vertical="center" wrapText="1"/>
    </xf>
    <xf numFmtId="0" fontId="25" fillId="4" borderId="79" xfId="4" applyFont="1" applyFill="1" applyBorder="1" applyAlignment="1">
      <alignment horizontal="center" vertical="center" wrapText="1"/>
    </xf>
    <xf numFmtId="0" fontId="25" fillId="4" borderId="121" xfId="4" applyFont="1" applyFill="1" applyBorder="1" applyAlignment="1">
      <alignment horizontal="center" vertical="center" wrapText="1"/>
    </xf>
    <xf numFmtId="0" fontId="25" fillId="4" borderId="190" xfId="4" applyFont="1" applyFill="1" applyBorder="1" applyAlignment="1">
      <alignment horizontal="center" vertical="center" wrapText="1"/>
    </xf>
    <xf numFmtId="0" fontId="60" fillId="4" borderId="122" xfId="4" applyFont="1" applyFill="1" applyBorder="1" applyAlignment="1">
      <alignment horizontal="center" vertical="center" wrapText="1"/>
    </xf>
    <xf numFmtId="0" fontId="60" fillId="4" borderId="86" xfId="4" applyFont="1" applyFill="1" applyBorder="1" applyAlignment="1">
      <alignment horizontal="center" vertical="center" wrapText="1"/>
    </xf>
    <xf numFmtId="0" fontId="60" fillId="4" borderId="123" xfId="4" applyFont="1" applyFill="1" applyBorder="1" applyAlignment="1">
      <alignment horizontal="center" vertical="center" wrapText="1"/>
    </xf>
    <xf numFmtId="0" fontId="60" fillId="4" borderId="124" xfId="4" applyFont="1" applyFill="1" applyBorder="1" applyAlignment="1">
      <alignment horizontal="center" vertical="center" wrapText="1"/>
    </xf>
    <xf numFmtId="0" fontId="26" fillId="4" borderId="125" xfId="4" applyFont="1" applyFill="1" applyBorder="1" applyAlignment="1">
      <alignment horizontal="center" vertical="center" wrapText="1"/>
    </xf>
    <xf numFmtId="0" fontId="26" fillId="4" borderId="126" xfId="4" applyFont="1" applyFill="1" applyBorder="1" applyAlignment="1">
      <alignment horizontal="center" vertical="center" wrapText="1"/>
    </xf>
    <xf numFmtId="0" fontId="58" fillId="4" borderId="116" xfId="4" applyFont="1" applyFill="1" applyBorder="1" applyAlignment="1">
      <alignment horizontal="center" vertical="center" wrapText="1"/>
    </xf>
    <xf numFmtId="0" fontId="58" fillId="4" borderId="117" xfId="4" applyFont="1" applyFill="1" applyBorder="1" applyAlignment="1">
      <alignment horizontal="center" vertical="center" wrapText="1"/>
    </xf>
    <xf numFmtId="0" fontId="25" fillId="4" borderId="127" xfId="4" applyFont="1" applyFill="1" applyBorder="1" applyAlignment="1">
      <alignment horizontal="center" vertical="center" wrapText="1"/>
    </xf>
    <xf numFmtId="0" fontId="25" fillId="4" borderId="196" xfId="4" applyFont="1" applyFill="1" applyBorder="1" applyAlignment="1">
      <alignment horizontal="center" vertical="center" wrapText="1"/>
    </xf>
    <xf numFmtId="0" fontId="25" fillId="4" borderId="11" xfId="4" applyFont="1" applyFill="1" applyBorder="1" applyAlignment="1">
      <alignment horizontal="center" vertical="center" wrapText="1"/>
    </xf>
    <xf numFmtId="0" fontId="25" fillId="4" borderId="189" xfId="4" applyFont="1" applyFill="1" applyBorder="1" applyAlignment="1">
      <alignment horizontal="center" vertical="center" wrapText="1"/>
    </xf>
    <xf numFmtId="0" fontId="25" fillId="4" borderId="179" xfId="4" applyFont="1" applyFill="1" applyBorder="1" applyAlignment="1">
      <alignment horizontal="left" vertical="center" wrapText="1"/>
    </xf>
    <xf numFmtId="0" fontId="25" fillId="4" borderId="30" xfId="4" applyFont="1" applyFill="1" applyBorder="1" applyAlignment="1">
      <alignment horizontal="left" vertical="center" wrapText="1"/>
    </xf>
    <xf numFmtId="0" fontId="25" fillId="4" borderId="180" xfId="4" applyFont="1" applyFill="1" applyBorder="1" applyAlignment="1">
      <alignment horizontal="left" vertical="center" wrapText="1"/>
    </xf>
    <xf numFmtId="0" fontId="48" fillId="0" borderId="0" xfId="0" applyFont="1" applyAlignment="1">
      <alignment vertical="top" wrapText="1"/>
    </xf>
    <xf numFmtId="0" fontId="19" fillId="4" borderId="199" xfId="4" applyFont="1" applyFill="1" applyBorder="1" applyAlignment="1">
      <alignment vertical="center" wrapText="1"/>
    </xf>
    <xf numFmtId="0" fontId="19" fillId="4" borderId="161" xfId="4" applyFont="1" applyFill="1" applyBorder="1" applyAlignment="1">
      <alignment vertical="center" wrapText="1"/>
    </xf>
    <xf numFmtId="0" fontId="19" fillId="4" borderId="158" xfId="4" applyFont="1" applyFill="1" applyBorder="1" applyAlignment="1">
      <alignment horizontal="center" vertical="center" textRotation="255" wrapText="1"/>
    </xf>
    <xf numFmtId="0" fontId="19" fillId="4" borderId="14" xfId="4" applyFont="1" applyFill="1" applyBorder="1" applyAlignment="1">
      <alignment vertical="center" wrapText="1"/>
    </xf>
    <xf numFmtId="0" fontId="19" fillId="4" borderId="212" xfId="4" applyFont="1" applyFill="1" applyBorder="1" applyAlignment="1">
      <alignment vertical="center" wrapText="1"/>
    </xf>
    <xf numFmtId="0" fontId="19" fillId="4" borderId="98" xfId="4" applyFont="1" applyFill="1" applyBorder="1" applyAlignment="1">
      <alignment horizontal="center" vertical="center" textRotation="255" wrapText="1"/>
    </xf>
    <xf numFmtId="0" fontId="25" fillId="4" borderId="118" xfId="4" applyFont="1" applyFill="1" applyBorder="1" applyAlignment="1">
      <alignment horizontal="center" vertical="center" wrapText="1"/>
    </xf>
    <xf numFmtId="0" fontId="25" fillId="4" borderId="147" xfId="4" applyFont="1" applyFill="1" applyBorder="1" applyAlignment="1">
      <alignment horizontal="center" vertical="center" wrapText="1"/>
    </xf>
    <xf numFmtId="0" fontId="25" fillId="4" borderId="119" xfId="4" applyFont="1" applyFill="1" applyBorder="1" applyAlignment="1">
      <alignment horizontal="center" vertical="center" wrapText="1"/>
    </xf>
    <xf numFmtId="0" fontId="38" fillId="0" borderId="203" xfId="0" applyFont="1" applyBorder="1" applyAlignment="1">
      <alignment horizontal="center" vertical="center" shrinkToFit="1"/>
    </xf>
    <xf numFmtId="0" fontId="38" fillId="0" borderId="100" xfId="0" applyFont="1" applyBorder="1" applyAlignment="1">
      <alignment horizontal="center" vertical="center" shrinkToFit="1"/>
    </xf>
    <xf numFmtId="0" fontId="38" fillId="0" borderId="201" xfId="0" applyFont="1" applyBorder="1" applyAlignment="1">
      <alignment vertical="center" wrapText="1" shrinkToFit="1"/>
    </xf>
    <xf numFmtId="0" fontId="38" fillId="0" borderId="204" xfId="0" applyFont="1" applyBorder="1" applyAlignment="1">
      <alignment vertical="center" wrapText="1" shrinkToFit="1"/>
    </xf>
    <xf numFmtId="0" fontId="38" fillId="0" borderId="20" xfId="0" applyFont="1" applyBorder="1" applyAlignment="1">
      <alignment vertical="center" wrapText="1" shrinkToFit="1"/>
    </xf>
    <xf numFmtId="0" fontId="38" fillId="0" borderId="21" xfId="0" applyFont="1" applyBorder="1" applyAlignment="1">
      <alignment vertical="center" wrapText="1" shrinkToFit="1"/>
    </xf>
    <xf numFmtId="0" fontId="35" fillId="0" borderId="33" xfId="0" applyFont="1" applyBorder="1" applyAlignment="1">
      <alignment horizontal="left" vertical="center"/>
    </xf>
    <xf numFmtId="0" fontId="38" fillId="0" borderId="103" xfId="0" applyFont="1" applyBorder="1" applyAlignment="1">
      <alignment horizontal="left" wrapText="1" shrinkToFit="1"/>
    </xf>
    <xf numFmtId="0" fontId="38" fillId="0" borderId="104" xfId="0" applyFont="1" applyBorder="1" applyAlignment="1">
      <alignment horizontal="left" shrinkToFit="1"/>
    </xf>
    <xf numFmtId="0" fontId="38" fillId="0" borderId="106" xfId="0" applyFont="1" applyBorder="1" applyAlignment="1">
      <alignment horizontal="left" shrinkToFit="1"/>
    </xf>
    <xf numFmtId="0" fontId="38" fillId="0" borderId="107" xfId="0" applyFont="1" applyBorder="1" applyAlignment="1">
      <alignment horizontal="left" shrinkToFit="1"/>
    </xf>
    <xf numFmtId="0" fontId="38" fillId="0" borderId="109" xfId="0" applyFont="1" applyBorder="1" applyAlignment="1">
      <alignment horizontal="center" vertical="center"/>
    </xf>
    <xf numFmtId="0" fontId="38" fillId="0" borderId="53" xfId="0" applyFont="1" applyBorder="1" applyAlignment="1">
      <alignment horizontal="center" vertical="center"/>
    </xf>
    <xf numFmtId="0" fontId="38" fillId="0" borderId="48" xfId="0" applyFont="1" applyBorder="1" applyAlignment="1">
      <alignment horizontal="center" vertical="center"/>
    </xf>
    <xf numFmtId="0" fontId="38" fillId="0" borderId="2" xfId="0" applyFont="1" applyBorder="1" applyAlignment="1">
      <alignment vertical="center" shrinkToFit="1"/>
    </xf>
    <xf numFmtId="0" fontId="38" fillId="0" borderId="3" xfId="0" applyFont="1" applyBorder="1" applyAlignment="1">
      <alignment vertical="center" shrinkToFit="1"/>
    </xf>
    <xf numFmtId="0" fontId="38" fillId="0" borderId="6" xfId="0" applyFont="1" applyBorder="1" applyAlignment="1">
      <alignment vertical="center" shrinkToFit="1"/>
    </xf>
    <xf numFmtId="0" fontId="38" fillId="0" borderId="7" xfId="0" applyFont="1" applyBorder="1" applyAlignment="1">
      <alignment vertical="center" shrinkToFit="1"/>
    </xf>
    <xf numFmtId="0" fontId="40" fillId="0" borderId="0" xfId="0" applyFont="1" applyAlignment="1">
      <alignment horizontal="center" vertical="center"/>
    </xf>
    <xf numFmtId="0" fontId="40" fillId="0" borderId="0" xfId="0" applyFont="1" applyAlignment="1">
      <alignment horizontal="center" vertical="center" wrapText="1"/>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1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(浄化槽用)'!$G$11:$Q$11</c:f>
              <c:numCache>
                <c:formatCode>#,##0_);[Red]\(#,##0\)</c:formatCode>
                <c:ptCount val="11"/>
              </c:numCache>
            </c:numRef>
          </c:val>
          <c:extLst>
            <c:ext xmlns:c16="http://schemas.microsoft.com/office/drawing/2014/chart" uri="{C3380CC4-5D6E-409C-BE32-E72D297353CC}">
              <c16:uniqueId val="{00000000-CD36-43E1-BBA8-DD582CD3E67C}"/>
            </c:ext>
          </c:extLst>
        </c:ser>
        <c:ser>
          <c:idx val="3"/>
          <c:order val="1"/>
          <c:tx>
            <c:strRef>
              <c:f>'【添付資料】トレンドグラフ (浄化槽用)'!$C$9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(浄化槽用)'!$G$9:$Q$9</c:f>
              <c:numCache>
                <c:formatCode>#,##0_);[Red]\(#,##0\)</c:formatCode>
                <c:ptCount val="11"/>
              </c:numCache>
            </c:numRef>
          </c:val>
          <c:extLst>
            <c:ext xmlns:c16="http://schemas.microsoft.com/office/drawing/2014/chart" uri="{C3380CC4-5D6E-409C-BE32-E72D297353CC}">
              <c16:uniqueId val="{00000001-CD36-43E1-BBA8-DD582CD3E67C}"/>
            </c:ext>
          </c:extLst>
        </c:ser>
        <c:ser>
          <c:idx val="2"/>
          <c:order val="2"/>
          <c:tx>
            <c:strRef>
              <c:f>'【添付資料】トレンドグラフ (浄化槽用)'!$C$7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(浄化槽用)'!$G$7:$Q$7</c:f>
              <c:numCache>
                <c:formatCode>#,##0_);[Red]\(#,##0\)</c:formatCode>
                <c:ptCount val="11"/>
              </c:numCache>
            </c:numRef>
          </c:val>
          <c:extLst>
            <c:ext xmlns:c16="http://schemas.microsoft.com/office/drawing/2014/chart" uri="{C3380CC4-5D6E-409C-BE32-E72D297353CC}">
              <c16:uniqueId val="{00000002-CD36-43E1-BBA8-DD582CD3E67C}"/>
            </c:ext>
          </c:extLst>
        </c:ser>
        <c:ser>
          <c:idx val="1"/>
          <c:order val="3"/>
          <c:tx>
            <c:strRef>
              <c:f>'【添付資料】トレンドグラフ (浄化槽用)'!$C$5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(浄化槽用)'!$G$5:$Q$5</c:f>
              <c:numCache>
                <c:formatCode>#,##0_);[Red]\(#,##0\)</c:formatCode>
                <c:ptCount val="11"/>
              </c:numCache>
            </c:numRef>
          </c:val>
          <c:extLst>
            <c:ext xmlns:c16="http://schemas.microsoft.com/office/drawing/2014/chart" uri="{C3380CC4-5D6E-409C-BE32-E72D297353CC}">
              <c16:uniqueId val="{00000003-CD36-43E1-BBA8-DD582CD3E67C}"/>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36-43E1-BBA8-DD582CD3E67C}"/>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36-43E1-BBA8-DD582CD3E67C}"/>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36-43E1-BBA8-DD582CD3E67C}"/>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36-43E1-BBA8-DD582CD3E67C}"/>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36-43E1-BBA8-DD582CD3E67C}"/>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D36-43E1-BBA8-DD582CD3E67C}"/>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D36-43E1-BBA8-DD582CD3E67C}"/>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D36-43E1-BBA8-DD582CD3E67C}"/>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D36-43E1-BBA8-DD582CD3E67C}"/>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36-43E1-BBA8-DD582CD3E67C}"/>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D36-43E1-BBA8-DD582CD3E67C}"/>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CD36-43E1-BBA8-DD582CD3E67C}"/>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89585271988935133"/>
          <c:y val="0.23817440127138251"/>
          <c:w val="8.883409653915407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13</xdr:col>
      <xdr:colOff>298174</xdr:colOff>
      <xdr:row>3</xdr:row>
      <xdr:rowOff>152400</xdr:rowOff>
    </xdr:from>
    <xdr:ext cx="2692350" cy="433916"/>
    <xdr:sp macro="" textlink="">
      <xdr:nvSpPr>
        <xdr:cNvPr id="2" name="正方形/長方形 1">
          <a:extLst>
            <a:ext uri="{FF2B5EF4-FFF2-40B4-BE49-F238E27FC236}">
              <a16:creationId xmlns:a16="http://schemas.microsoft.com/office/drawing/2014/main" id="{DAC6670E-E52A-4A19-8A7E-A34DD2AE7C97}"/>
            </a:ext>
          </a:extLst>
        </xdr:cNvPr>
        <xdr:cNvSpPr/>
      </xdr:nvSpPr>
      <xdr:spPr>
        <a:xfrm>
          <a:off x="6798365" y="583096"/>
          <a:ext cx="2692350" cy="4339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28575</xdr:colOff>
      <xdr:row>2</xdr:row>
      <xdr:rowOff>176742</xdr:rowOff>
    </xdr:from>
    <xdr:ext cx="2631490" cy="425822"/>
    <xdr:sp macro="" textlink="">
      <xdr:nvSpPr>
        <xdr:cNvPr id="3" name="正方形/長方形 2">
          <a:extLst>
            <a:ext uri="{FF2B5EF4-FFF2-40B4-BE49-F238E27FC236}">
              <a16:creationId xmlns:a16="http://schemas.microsoft.com/office/drawing/2014/main" id="{47CFD054-5B26-4D91-9941-B53FBBFEEE29}"/>
            </a:ext>
          </a:extLst>
        </xdr:cNvPr>
        <xdr:cNvSpPr/>
      </xdr:nvSpPr>
      <xdr:spPr>
        <a:xfrm>
          <a:off x="8112125" y="703792"/>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0</xdr:colOff>
      <xdr:row>4</xdr:row>
      <xdr:rowOff>0</xdr:rowOff>
    </xdr:from>
    <xdr:ext cx="2631490" cy="425822"/>
    <xdr:sp macro="" textlink="">
      <xdr:nvSpPr>
        <xdr:cNvPr id="2" name="正方形/長方形 1">
          <a:extLst>
            <a:ext uri="{FF2B5EF4-FFF2-40B4-BE49-F238E27FC236}">
              <a16:creationId xmlns:a16="http://schemas.microsoft.com/office/drawing/2014/main" id="{A26AFB0C-D052-4B4E-821E-9C02095C8281}"/>
            </a:ext>
          </a:extLst>
        </xdr:cNvPr>
        <xdr:cNvSpPr/>
      </xdr:nvSpPr>
      <xdr:spPr>
        <a:xfrm>
          <a:off x="7003676" y="773206"/>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適宜行の追加・削除可</a:t>
          </a:r>
          <a:endParaRPr kumimoji="1" lang="ja-JP" altLang="en-US" sz="12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26</xdr:col>
      <xdr:colOff>0</xdr:colOff>
      <xdr:row>2</xdr:row>
      <xdr:rowOff>1</xdr:rowOff>
    </xdr:from>
    <xdr:ext cx="13651230" cy="740955"/>
    <xdr:pic>
      <xdr:nvPicPr>
        <xdr:cNvPr id="2" name="図 1">
          <a:extLst>
            <a:ext uri="{FF2B5EF4-FFF2-40B4-BE49-F238E27FC236}">
              <a16:creationId xmlns:a16="http://schemas.microsoft.com/office/drawing/2014/main" id="{FD329FB4-BB4B-46D4-9A25-8E2EC6FF688C}"/>
            </a:ext>
          </a:extLst>
        </xdr:cNvPr>
        <xdr:cNvPicPr>
          <a:picLocks noChangeAspect="1"/>
        </xdr:cNvPicPr>
      </xdr:nvPicPr>
      <xdr:blipFill>
        <a:blip xmlns:r="http://schemas.openxmlformats.org/officeDocument/2006/relationships" r:embed="rId1"/>
        <a:stretch>
          <a:fillRect/>
        </a:stretch>
      </xdr:blipFill>
      <xdr:spPr>
        <a:xfrm>
          <a:off x="16344900" y="330201"/>
          <a:ext cx="13651230" cy="74095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2" name="グラフ 6">
          <a:extLst>
            <a:ext uri="{FF2B5EF4-FFF2-40B4-BE49-F238E27FC236}">
              <a16:creationId xmlns:a16="http://schemas.microsoft.com/office/drawing/2014/main" id="{F0060782-DF03-4ACC-B873-BF2C1AF35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D287-36FB-444F-BFBC-90C859D14F48}">
  <sheetPr>
    <tabColor rgb="FFFFFF00"/>
  </sheetPr>
  <dimension ref="A2:I44"/>
  <sheetViews>
    <sheetView tabSelected="1" view="pageBreakPreview" topLeftCell="A10" zoomScaleNormal="100" zoomScaleSheetLayoutView="100" workbookViewId="0">
      <selection activeCell="A13" sqref="A13:I13"/>
    </sheetView>
  </sheetViews>
  <sheetFormatPr defaultColWidth="9" defaultRowHeight="14"/>
  <cols>
    <col min="1" max="9" width="10.81640625" style="224" customWidth="1"/>
    <col min="10" max="16384" width="9" style="224"/>
  </cols>
  <sheetData>
    <row r="2" spans="1:9" ht="25.5" customHeight="1">
      <c r="A2" s="374" t="s">
        <v>376</v>
      </c>
    </row>
    <row r="3" spans="1:9" ht="16">
      <c r="A3" s="374"/>
    </row>
    <row r="4" spans="1:9" ht="146.5" customHeight="1">
      <c r="A4" s="481" t="s">
        <v>423</v>
      </c>
      <c r="B4" s="481"/>
      <c r="C4" s="481"/>
      <c r="D4" s="481"/>
      <c r="E4" s="481"/>
      <c r="F4" s="481"/>
      <c r="G4" s="481"/>
      <c r="H4" s="481"/>
      <c r="I4" s="481"/>
    </row>
    <row r="5" spans="1:9">
      <c r="A5" s="376"/>
      <c r="B5" s="376"/>
      <c r="C5" s="376"/>
      <c r="D5" s="376"/>
      <c r="E5" s="376"/>
      <c r="F5" s="376"/>
      <c r="G5" s="376"/>
      <c r="H5" s="376"/>
      <c r="I5" s="376"/>
    </row>
    <row r="6" spans="1:9" ht="27" customHeight="1">
      <c r="A6" s="224" t="s">
        <v>375</v>
      </c>
    </row>
    <row r="7" spans="1:9" ht="210" customHeight="1">
      <c r="A7" s="504" t="s">
        <v>482</v>
      </c>
      <c r="B7" s="505"/>
      <c r="C7" s="505"/>
      <c r="D7" s="505"/>
      <c r="E7" s="505"/>
      <c r="F7" s="505"/>
      <c r="G7" s="505"/>
      <c r="H7" s="505"/>
      <c r="I7" s="505"/>
    </row>
    <row r="8" spans="1:9" ht="27.75" customHeight="1">
      <c r="A8" s="509" t="s">
        <v>385</v>
      </c>
      <c r="B8" s="510"/>
      <c r="C8" s="510"/>
      <c r="D8" s="510"/>
      <c r="E8" s="510"/>
      <c r="F8" s="510"/>
      <c r="G8" s="510"/>
      <c r="H8" s="510"/>
      <c r="I8" s="511"/>
    </row>
    <row r="9" spans="1:9" ht="104.4" customHeight="1">
      <c r="A9" s="507" t="s">
        <v>394</v>
      </c>
      <c r="B9" s="507"/>
      <c r="C9" s="507"/>
      <c r="D9" s="508" t="s">
        <v>483</v>
      </c>
      <c r="E9" s="508"/>
      <c r="F9" s="508"/>
      <c r="G9" s="508"/>
      <c r="H9" s="508"/>
      <c r="I9" s="508"/>
    </row>
    <row r="10" spans="1:9" ht="93.75" customHeight="1">
      <c r="A10" s="507" t="s">
        <v>383</v>
      </c>
      <c r="B10" s="507"/>
      <c r="C10" s="507"/>
      <c r="D10" s="508" t="s">
        <v>484</v>
      </c>
      <c r="E10" s="508"/>
      <c r="F10" s="508"/>
      <c r="G10" s="508"/>
      <c r="H10" s="508"/>
      <c r="I10" s="508"/>
    </row>
    <row r="11" spans="1:9" ht="73.5" customHeight="1">
      <c r="A11" s="507" t="s">
        <v>384</v>
      </c>
      <c r="B11" s="507"/>
      <c r="C11" s="507"/>
      <c r="D11" s="508" t="s">
        <v>485</v>
      </c>
      <c r="E11" s="508"/>
      <c r="F11" s="508"/>
      <c r="G11" s="508"/>
      <c r="H11" s="508"/>
      <c r="I11" s="508"/>
    </row>
    <row r="12" spans="1:9" ht="54" customHeight="1">
      <c r="A12" s="512" t="s">
        <v>386</v>
      </c>
      <c r="B12" s="512"/>
      <c r="C12" s="512"/>
      <c r="D12" s="512"/>
      <c r="E12" s="512"/>
      <c r="F12" s="512"/>
      <c r="G12" s="512"/>
      <c r="H12" s="512"/>
      <c r="I12" s="512"/>
    </row>
    <row r="13" spans="1:9" ht="52.5" customHeight="1">
      <c r="A13" s="485" t="s">
        <v>498</v>
      </c>
      <c r="B13" s="485"/>
      <c r="C13" s="485"/>
      <c r="D13" s="485"/>
      <c r="E13" s="485"/>
      <c r="F13" s="485"/>
      <c r="G13" s="485"/>
      <c r="H13" s="485"/>
      <c r="I13" s="485"/>
    </row>
    <row r="14" spans="1:9" ht="338" customHeight="1">
      <c r="A14" s="482" t="s">
        <v>424</v>
      </c>
      <c r="B14" s="483"/>
      <c r="C14" s="483"/>
      <c r="D14" s="483"/>
      <c r="E14" s="483"/>
      <c r="F14" s="483"/>
      <c r="G14" s="483"/>
      <c r="H14" s="483"/>
      <c r="I14" s="484"/>
    </row>
    <row r="15" spans="1:9" ht="101" customHeight="1">
      <c r="A15" s="482" t="s">
        <v>425</v>
      </c>
      <c r="B15" s="483"/>
      <c r="C15" s="483"/>
      <c r="D15" s="483"/>
      <c r="E15" s="483"/>
      <c r="F15" s="483"/>
      <c r="G15" s="483"/>
      <c r="H15" s="483"/>
      <c r="I15" s="484"/>
    </row>
    <row r="17" spans="1:9" ht="22.5" customHeight="1">
      <c r="A17" s="489" t="s">
        <v>374</v>
      </c>
      <c r="B17" s="489"/>
      <c r="C17" s="489"/>
      <c r="D17" s="489"/>
      <c r="E17" s="489"/>
      <c r="F17" s="489"/>
      <c r="G17" s="489"/>
      <c r="H17" s="489"/>
      <c r="I17" s="489"/>
    </row>
    <row r="18" spans="1:9" ht="120.75" customHeight="1">
      <c r="A18" s="482" t="s">
        <v>373</v>
      </c>
      <c r="B18" s="483"/>
      <c r="C18" s="483"/>
      <c r="D18" s="483"/>
      <c r="E18" s="483"/>
      <c r="F18" s="483"/>
      <c r="G18" s="483"/>
      <c r="H18" s="483"/>
      <c r="I18" s="484"/>
    </row>
    <row r="20" spans="1:9" ht="24" customHeight="1">
      <c r="A20" s="224" t="s">
        <v>377</v>
      </c>
    </row>
    <row r="21" spans="1:9" ht="45" customHeight="1">
      <c r="A21" s="490" t="s">
        <v>380</v>
      </c>
      <c r="B21" s="491"/>
      <c r="C21" s="491"/>
      <c r="D21" s="491"/>
      <c r="E21" s="491"/>
      <c r="F21" s="491"/>
      <c r="G21" s="491"/>
      <c r="H21" s="491"/>
      <c r="I21" s="492"/>
    </row>
    <row r="22" spans="1:9" ht="213.75" customHeight="1">
      <c r="A22" s="486" t="s">
        <v>379</v>
      </c>
      <c r="B22" s="489"/>
      <c r="C22" s="489"/>
      <c r="D22" s="489"/>
      <c r="E22" s="489"/>
      <c r="F22" s="489"/>
      <c r="G22" s="489"/>
      <c r="H22" s="489"/>
      <c r="I22" s="506"/>
    </row>
    <row r="23" spans="1:9" ht="84" customHeight="1">
      <c r="A23" s="496" t="s">
        <v>389</v>
      </c>
      <c r="B23" s="497"/>
      <c r="C23" s="497"/>
      <c r="D23" s="497"/>
      <c r="E23" s="497"/>
      <c r="F23" s="497"/>
      <c r="G23" s="497"/>
      <c r="H23" s="497"/>
      <c r="I23" s="498"/>
    </row>
    <row r="24" spans="1:9" ht="15.75" customHeight="1">
      <c r="A24" s="257"/>
    </row>
    <row r="25" spans="1:9" ht="24" customHeight="1">
      <c r="A25" s="224" t="s">
        <v>378</v>
      </c>
    </row>
    <row r="26" spans="1:9" ht="41.25" customHeight="1">
      <c r="A26" s="490" t="s">
        <v>381</v>
      </c>
      <c r="B26" s="491"/>
      <c r="C26" s="491"/>
      <c r="D26" s="491"/>
      <c r="E26" s="491"/>
      <c r="F26" s="491"/>
      <c r="G26" s="491"/>
      <c r="H26" s="491"/>
      <c r="I26" s="492"/>
    </row>
    <row r="27" spans="1:9" ht="187.5" customHeight="1">
      <c r="A27" s="493" t="s">
        <v>382</v>
      </c>
      <c r="B27" s="494"/>
      <c r="C27" s="494"/>
      <c r="D27" s="494"/>
      <c r="E27" s="494"/>
      <c r="F27" s="494"/>
      <c r="G27" s="494"/>
      <c r="H27" s="494"/>
      <c r="I27" s="495"/>
    </row>
    <row r="28" spans="1:9" ht="24.75" customHeight="1">
      <c r="A28" s="487" t="s">
        <v>409</v>
      </c>
      <c r="B28" s="487"/>
      <c r="C28" s="487"/>
      <c r="D28" s="487"/>
      <c r="E28" s="487"/>
      <c r="F28" s="487"/>
      <c r="G28" s="487"/>
      <c r="H28" s="487"/>
      <c r="I28" s="487"/>
    </row>
    <row r="29" spans="1:9" ht="24.75" customHeight="1">
      <c r="A29" s="487"/>
      <c r="B29" s="487"/>
      <c r="C29" s="487"/>
      <c r="D29" s="487"/>
      <c r="E29" s="487"/>
      <c r="F29" s="487"/>
      <c r="G29" s="487"/>
      <c r="H29" s="487"/>
      <c r="I29" s="487"/>
    </row>
    <row r="30" spans="1:9" ht="60.5" customHeight="1">
      <c r="A30" s="490" t="s">
        <v>486</v>
      </c>
      <c r="B30" s="491"/>
      <c r="C30" s="491"/>
      <c r="D30" s="491"/>
      <c r="E30" s="491"/>
      <c r="F30" s="491"/>
      <c r="G30" s="491"/>
      <c r="H30" s="491"/>
      <c r="I30" s="492"/>
    </row>
    <row r="31" spans="1:9" ht="86.25" customHeight="1">
      <c r="A31" s="486" t="s">
        <v>401</v>
      </c>
      <c r="B31" s="487"/>
      <c r="C31" s="487"/>
      <c r="D31" s="487"/>
      <c r="E31" s="487"/>
      <c r="F31" s="487"/>
      <c r="G31" s="487"/>
      <c r="H31" s="487"/>
      <c r="I31" s="488"/>
    </row>
    <row r="32" spans="1:9" ht="67.5" customHeight="1">
      <c r="A32" s="486" t="s">
        <v>402</v>
      </c>
      <c r="B32" s="487"/>
      <c r="C32" s="487"/>
      <c r="D32" s="487"/>
      <c r="E32" s="487"/>
      <c r="F32" s="487"/>
      <c r="G32" s="487"/>
      <c r="H32" s="487"/>
      <c r="I32" s="488"/>
    </row>
    <row r="33" spans="1:9" ht="159.75" customHeight="1">
      <c r="A33" s="486" t="s">
        <v>403</v>
      </c>
      <c r="B33" s="487"/>
      <c r="C33" s="487"/>
      <c r="D33" s="487"/>
      <c r="E33" s="487"/>
      <c r="F33" s="487"/>
      <c r="G33" s="487"/>
      <c r="H33" s="487"/>
      <c r="I33" s="488"/>
    </row>
    <row r="34" spans="1:9" ht="69.75" customHeight="1">
      <c r="A34" s="486" t="s">
        <v>404</v>
      </c>
      <c r="B34" s="487"/>
      <c r="C34" s="487"/>
      <c r="D34" s="487"/>
      <c r="E34" s="487"/>
      <c r="F34" s="487"/>
      <c r="G34" s="487"/>
      <c r="H34" s="487"/>
      <c r="I34" s="488"/>
    </row>
    <row r="35" spans="1:9" ht="63" customHeight="1">
      <c r="A35" s="486" t="s">
        <v>405</v>
      </c>
      <c r="B35" s="487"/>
      <c r="C35" s="487"/>
      <c r="D35" s="487"/>
      <c r="E35" s="487"/>
      <c r="F35" s="487"/>
      <c r="G35" s="487"/>
      <c r="H35" s="487"/>
      <c r="I35" s="488"/>
    </row>
    <row r="36" spans="1:9" ht="70.5" customHeight="1">
      <c r="A36" s="486" t="s">
        <v>406</v>
      </c>
      <c r="B36" s="487"/>
      <c r="C36" s="487"/>
      <c r="D36" s="487"/>
      <c r="E36" s="487"/>
      <c r="F36" s="487"/>
      <c r="G36" s="487"/>
      <c r="H36" s="487"/>
      <c r="I36" s="488"/>
    </row>
    <row r="37" spans="1:9" ht="60.75" customHeight="1">
      <c r="A37" s="486" t="s">
        <v>407</v>
      </c>
      <c r="B37" s="487"/>
      <c r="C37" s="487"/>
      <c r="D37" s="487"/>
      <c r="E37" s="487"/>
      <c r="F37" s="487"/>
      <c r="G37" s="487"/>
      <c r="H37" s="487"/>
      <c r="I37" s="488"/>
    </row>
    <row r="38" spans="1:9" ht="138" customHeight="1">
      <c r="A38" s="496" t="s">
        <v>408</v>
      </c>
      <c r="B38" s="497"/>
      <c r="C38" s="497"/>
      <c r="D38" s="497"/>
      <c r="E38" s="497"/>
      <c r="F38" s="497"/>
      <c r="G38" s="497"/>
      <c r="H38" s="497"/>
      <c r="I38" s="498"/>
    </row>
    <row r="39" spans="1:9" ht="19.5" customHeight="1">
      <c r="A39" s="487" t="s">
        <v>417</v>
      </c>
      <c r="B39" s="487"/>
      <c r="C39" s="487"/>
      <c r="D39" s="487"/>
      <c r="E39" s="487"/>
      <c r="F39" s="487"/>
      <c r="G39" s="487"/>
      <c r="H39" s="487"/>
      <c r="I39" s="487"/>
    </row>
    <row r="40" spans="1:9" ht="84" customHeight="1">
      <c r="A40" s="482" t="s">
        <v>418</v>
      </c>
      <c r="B40" s="483"/>
      <c r="C40" s="483"/>
      <c r="D40" s="483"/>
      <c r="E40" s="483"/>
      <c r="F40" s="483"/>
      <c r="G40" s="483"/>
      <c r="H40" s="483"/>
      <c r="I40" s="484"/>
    </row>
    <row r="41" spans="1:9" ht="36" customHeight="1">
      <c r="A41" s="503"/>
      <c r="B41" s="503"/>
      <c r="C41" s="503"/>
      <c r="D41" s="375" t="s">
        <v>410</v>
      </c>
      <c r="E41" s="378" t="s">
        <v>411</v>
      </c>
      <c r="F41" s="378" t="s">
        <v>412</v>
      </c>
      <c r="G41" s="375" t="s">
        <v>416</v>
      </c>
      <c r="H41" s="379" t="s">
        <v>419</v>
      </c>
      <c r="I41" s="375" t="s">
        <v>384</v>
      </c>
    </row>
    <row r="42" spans="1:9" ht="69.75" customHeight="1">
      <c r="A42" s="499" t="s">
        <v>415</v>
      </c>
      <c r="B42" s="499"/>
      <c r="C42" s="500"/>
      <c r="D42" s="377" t="s">
        <v>337</v>
      </c>
      <c r="E42" s="377"/>
      <c r="F42" s="377"/>
      <c r="G42" s="377"/>
      <c r="H42" s="377"/>
      <c r="I42" s="377"/>
    </row>
    <row r="43" spans="1:9" ht="69.75" customHeight="1">
      <c r="A43" s="501" t="s">
        <v>413</v>
      </c>
      <c r="B43" s="501"/>
      <c r="C43" s="502"/>
      <c r="D43" s="377"/>
      <c r="E43" s="377" t="s">
        <v>337</v>
      </c>
      <c r="F43" s="377"/>
      <c r="G43" s="377" t="s">
        <v>337</v>
      </c>
      <c r="H43" s="377"/>
      <c r="I43" s="377"/>
    </row>
    <row r="44" spans="1:9" ht="84.75" customHeight="1">
      <c r="A44" s="501" t="s">
        <v>414</v>
      </c>
      <c r="B44" s="501"/>
      <c r="C44" s="502"/>
      <c r="D44" s="377"/>
      <c r="E44" s="377"/>
      <c r="F44" s="377" t="s">
        <v>337</v>
      </c>
      <c r="G44" s="377" t="s">
        <v>337</v>
      </c>
      <c r="H44" s="377" t="s">
        <v>420</v>
      </c>
      <c r="I44" s="380" t="s">
        <v>421</v>
      </c>
    </row>
  </sheetData>
  <mergeCells count="36">
    <mergeCell ref="A42:C42"/>
    <mergeCell ref="A43:C43"/>
    <mergeCell ref="A44:C44"/>
    <mergeCell ref="A41:C41"/>
    <mergeCell ref="A7:I7"/>
    <mergeCell ref="A22:I22"/>
    <mergeCell ref="A21:I21"/>
    <mergeCell ref="A9:C9"/>
    <mergeCell ref="D9:I9"/>
    <mergeCell ref="D10:I10"/>
    <mergeCell ref="A11:C11"/>
    <mergeCell ref="D11:I11"/>
    <mergeCell ref="A8:I8"/>
    <mergeCell ref="A10:C10"/>
    <mergeCell ref="A23:I23"/>
    <mergeCell ref="A12:I12"/>
    <mergeCell ref="A39:I39"/>
    <mergeCell ref="A40:I40"/>
    <mergeCell ref="A26:I26"/>
    <mergeCell ref="A27:I27"/>
    <mergeCell ref="A38:I38"/>
    <mergeCell ref="A35:I35"/>
    <mergeCell ref="A36:I36"/>
    <mergeCell ref="A37:I37"/>
    <mergeCell ref="A28:I29"/>
    <mergeCell ref="A31:I31"/>
    <mergeCell ref="A30:I30"/>
    <mergeCell ref="A32:I32"/>
    <mergeCell ref="A33:I33"/>
    <mergeCell ref="A4:I4"/>
    <mergeCell ref="A15:I15"/>
    <mergeCell ref="A14:I14"/>
    <mergeCell ref="A13:I13"/>
    <mergeCell ref="A34:I34"/>
    <mergeCell ref="A18:I18"/>
    <mergeCell ref="A17:I17"/>
  </mergeCells>
  <phoneticPr fontId="45"/>
  <pageMargins left="0.70866141732283472" right="0.70866141732283472" top="0.74803149606299213" bottom="0.74803149606299213" header="0.31496062992125984" footer="0.31496062992125984"/>
  <pageSetup paperSize="9" scale="91"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O9"/>
  <sheetViews>
    <sheetView view="pageBreakPreview" zoomScale="60" zoomScaleNormal="100" workbookViewId="0">
      <selection activeCell="AK56" sqref="AK56"/>
    </sheetView>
  </sheetViews>
  <sheetFormatPr defaultColWidth="9" defaultRowHeight="10.5"/>
  <cols>
    <col min="1" max="1" width="3.6328125" style="226" customWidth="1"/>
    <col min="2" max="2" width="2.453125" style="226" customWidth="1"/>
    <col min="3" max="11" width="9.1796875" style="226" customWidth="1"/>
    <col min="12" max="12" width="2.453125" style="226" customWidth="1"/>
    <col min="13" max="13" width="3.6328125" style="226" customWidth="1"/>
    <col min="14" max="16384" width="9" style="226"/>
  </cols>
  <sheetData>
    <row r="1" spans="2:15" ht="11.25" customHeight="1">
      <c r="B1" s="227"/>
      <c r="C1" s="227"/>
      <c r="D1" s="227"/>
      <c r="E1" s="227"/>
      <c r="F1" s="227"/>
      <c r="G1" s="227"/>
      <c r="H1" s="227"/>
      <c r="I1" s="227"/>
      <c r="J1" s="227"/>
      <c r="K1" s="227"/>
      <c r="L1" s="227"/>
      <c r="M1" s="227"/>
    </row>
    <row r="2" spans="2:15" ht="15.75" customHeight="1">
      <c r="B2" s="681" t="s">
        <v>230</v>
      </c>
      <c r="C2" s="681"/>
      <c r="D2" s="681"/>
      <c r="E2" s="681"/>
      <c r="F2" s="681"/>
      <c r="G2" s="681"/>
      <c r="H2" s="681"/>
      <c r="I2" s="681"/>
      <c r="J2" s="681"/>
      <c r="K2" s="681"/>
      <c r="L2" s="229"/>
      <c r="M2" s="229"/>
      <c r="O2" s="230"/>
    </row>
    <row r="3" spans="2:15" ht="7.5" customHeight="1">
      <c r="B3" s="231"/>
      <c r="C3" s="232"/>
      <c r="D3" s="232"/>
      <c r="E3" s="232"/>
      <c r="F3" s="232"/>
      <c r="G3" s="232"/>
      <c r="H3" s="232"/>
      <c r="I3" s="232"/>
      <c r="J3" s="232"/>
      <c r="K3" s="232"/>
      <c r="L3" s="229"/>
      <c r="M3" s="229"/>
    </row>
    <row r="4" spans="2:15" ht="7.5" customHeight="1">
      <c r="B4" s="231"/>
      <c r="C4" s="232"/>
      <c r="D4" s="232"/>
      <c r="E4" s="232"/>
      <c r="F4" s="232"/>
      <c r="G4" s="232"/>
      <c r="H4" s="232"/>
      <c r="I4" s="232"/>
      <c r="J4" s="232"/>
      <c r="K4" s="232"/>
      <c r="L4" s="229"/>
      <c r="M4" s="229"/>
    </row>
    <row r="5" spans="2:15" ht="21.75" customHeight="1">
      <c r="B5" s="231" t="s">
        <v>231</v>
      </c>
      <c r="C5" s="232"/>
      <c r="D5" s="232"/>
      <c r="E5" s="232"/>
      <c r="F5" s="232"/>
      <c r="G5" s="232"/>
      <c r="H5" s="232"/>
      <c r="I5" s="232"/>
      <c r="J5" s="232"/>
      <c r="K5" s="232"/>
      <c r="L5" s="229"/>
      <c r="M5" s="229"/>
    </row>
    <row r="6" spans="2:15" s="233" customFormat="1" ht="109.5" customHeight="1">
      <c r="B6" s="685"/>
      <c r="C6" s="686"/>
      <c r="D6" s="686"/>
      <c r="E6" s="686"/>
      <c r="F6" s="686"/>
      <c r="G6" s="686"/>
      <c r="H6" s="686"/>
      <c r="I6" s="686"/>
      <c r="J6" s="686"/>
      <c r="K6" s="687"/>
      <c r="L6" s="229"/>
      <c r="M6" s="229"/>
      <c r="O6" s="234"/>
    </row>
    <row r="8" spans="2:15" ht="21.75" customHeight="1">
      <c r="B8" s="231" t="s">
        <v>232</v>
      </c>
      <c r="C8" s="232"/>
      <c r="D8" s="232"/>
      <c r="E8" s="232"/>
      <c r="F8" s="232"/>
      <c r="G8" s="232"/>
      <c r="H8" s="232"/>
      <c r="I8" s="232"/>
      <c r="J8" s="232"/>
      <c r="K8" s="232"/>
    </row>
    <row r="9" spans="2:15" ht="105.75" customHeight="1">
      <c r="B9" s="685"/>
      <c r="C9" s="686"/>
      <c r="D9" s="686"/>
      <c r="E9" s="686"/>
      <c r="F9" s="686"/>
      <c r="G9" s="686"/>
      <c r="H9" s="686"/>
      <c r="I9" s="686"/>
      <c r="J9" s="686"/>
      <c r="K9" s="687"/>
    </row>
  </sheetData>
  <mergeCells count="3">
    <mergeCell ref="B2:K2"/>
    <mergeCell ref="B6:K6"/>
    <mergeCell ref="B9:K9"/>
  </mergeCells>
  <phoneticPr fontId="27"/>
  <pageMargins left="0.43307086614173229" right="0.43307086614173229" top="0.74803149606299213" bottom="0.74803149606299213" header="0.31496062992125984" footer="0.31496062992125984"/>
  <pageSetup paperSize="9"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2688-FB4C-4797-90AB-A229E205FF06}">
  <sheetPr>
    <tabColor rgb="FFFFC000"/>
    <pageSetUpPr fitToPage="1"/>
  </sheetPr>
  <dimension ref="A2:AL45"/>
  <sheetViews>
    <sheetView showGridLines="0" view="pageBreakPreview" zoomScale="85" zoomScaleNormal="85" zoomScaleSheetLayoutView="85" workbookViewId="0">
      <pane ySplit="5" topLeftCell="A6" activePane="bottomLeft" state="frozen"/>
      <selection activeCell="J15" sqref="J15"/>
      <selection pane="bottomLeft" activeCell="AE21" sqref="AE21"/>
    </sheetView>
  </sheetViews>
  <sheetFormatPr defaultColWidth="9" defaultRowHeight="14"/>
  <cols>
    <col min="1" max="1" width="2.08984375" style="452" customWidth="1"/>
    <col min="2" max="2" width="2.36328125" style="452" customWidth="1"/>
    <col min="3" max="3" width="4.81640625" style="452" customWidth="1"/>
    <col min="4" max="4" width="5" style="452" customWidth="1"/>
    <col min="5" max="5" width="31" style="452" customWidth="1"/>
    <col min="6" max="6" width="6" style="452" customWidth="1"/>
    <col min="7" max="7" width="11.6328125" style="452" customWidth="1"/>
    <col min="8" max="8" width="6.6328125" style="452" customWidth="1"/>
    <col min="9" max="9" width="4.453125" style="452" customWidth="1"/>
    <col min="10" max="13" width="5.08984375" style="452" customWidth="1"/>
    <col min="14" max="15" width="14.6328125" style="452" customWidth="1"/>
    <col min="16" max="16" width="14" style="452" customWidth="1"/>
    <col min="17" max="17" width="12.6328125" style="452" customWidth="1"/>
    <col min="18" max="22" width="10.6328125" style="452" customWidth="1"/>
    <col min="23" max="23" width="29.81640625" style="452" customWidth="1"/>
    <col min="24" max="24" width="2.36328125" style="452" customWidth="1"/>
    <col min="25" max="25" width="4.08984375" style="452" customWidth="1"/>
    <col min="26" max="26" width="3.453125" style="443" customWidth="1"/>
    <col min="27" max="16384" width="9" style="452"/>
  </cols>
  <sheetData>
    <row r="2" spans="1:38" ht="32.25" customHeight="1">
      <c r="B2" s="245"/>
      <c r="C2" s="699" t="s">
        <v>390</v>
      </c>
      <c r="D2" s="699"/>
      <c r="E2" s="699"/>
      <c r="F2" s="699"/>
      <c r="G2" s="700"/>
      <c r="H2" s="700"/>
      <c r="I2" s="700"/>
      <c r="J2" s="700"/>
      <c r="K2" s="700"/>
      <c r="L2" s="700"/>
      <c r="M2" s="700"/>
      <c r="N2" s="700"/>
      <c r="O2" s="700"/>
      <c r="P2" s="700"/>
      <c r="Q2" s="700"/>
      <c r="R2" s="700"/>
      <c r="S2" s="700"/>
      <c r="T2" s="700"/>
      <c r="U2" s="700"/>
      <c r="V2" s="700"/>
      <c r="W2" s="700"/>
      <c r="X2" s="245"/>
      <c r="AA2" s="701" t="s">
        <v>400</v>
      </c>
      <c r="AB2" s="702"/>
      <c r="AC2" s="702"/>
      <c r="AD2" s="702"/>
      <c r="AE2" s="702"/>
      <c r="AF2" s="702"/>
      <c r="AG2" s="702"/>
      <c r="AH2" s="702"/>
      <c r="AI2" s="702"/>
      <c r="AJ2" s="702"/>
      <c r="AK2" s="702"/>
    </row>
    <row r="3" spans="1:38" ht="9.75" customHeight="1" thickBot="1">
      <c r="B3" s="245"/>
      <c r="C3" s="245"/>
      <c r="D3" s="245"/>
      <c r="E3" s="245"/>
      <c r="F3" s="245"/>
      <c r="G3" s="245"/>
      <c r="H3" s="245"/>
      <c r="I3" s="245"/>
      <c r="J3" s="245"/>
      <c r="K3" s="245"/>
      <c r="L3" s="245"/>
      <c r="M3" s="245"/>
      <c r="N3" s="245"/>
      <c r="O3" s="245"/>
      <c r="P3" s="245"/>
      <c r="Q3" s="245"/>
      <c r="R3" s="245"/>
      <c r="S3" s="245"/>
      <c r="T3" s="245"/>
      <c r="U3" s="245"/>
      <c r="V3" s="245"/>
      <c r="W3" s="245"/>
      <c r="X3" s="245"/>
    </row>
    <row r="4" spans="1:38" ht="33" customHeight="1" thickTop="1">
      <c r="B4" s="245"/>
      <c r="C4" s="703" t="s">
        <v>201</v>
      </c>
      <c r="D4" s="704"/>
      <c r="E4" s="704"/>
      <c r="F4" s="705" t="s">
        <v>391</v>
      </c>
      <c r="G4" s="707" t="s">
        <v>392</v>
      </c>
      <c r="H4" s="709" t="s">
        <v>202</v>
      </c>
      <c r="I4" s="710"/>
      <c r="J4" s="711" t="s">
        <v>393</v>
      </c>
      <c r="K4" s="712"/>
      <c r="L4" s="713" t="s">
        <v>203</v>
      </c>
      <c r="M4" s="714"/>
      <c r="N4" s="246" t="s">
        <v>204</v>
      </c>
      <c r="O4" s="247"/>
      <c r="P4" s="705" t="s">
        <v>205</v>
      </c>
      <c r="Q4" s="704"/>
      <c r="R4" s="704"/>
      <c r="S4" s="704"/>
      <c r="T4" s="704"/>
      <c r="U4" s="704"/>
      <c r="V4" s="704"/>
      <c r="W4" s="715" t="s">
        <v>206</v>
      </c>
      <c r="X4" s="245"/>
    </row>
    <row r="5" spans="1:38" ht="30" customHeight="1" thickBot="1">
      <c r="B5" s="245"/>
      <c r="C5" s="371"/>
      <c r="D5" s="717" t="s">
        <v>229</v>
      </c>
      <c r="E5" s="718"/>
      <c r="F5" s="706"/>
      <c r="G5" s="708"/>
      <c r="H5" s="480"/>
      <c r="I5" s="479" t="s">
        <v>207</v>
      </c>
      <c r="J5" s="372" t="s">
        <v>208</v>
      </c>
      <c r="K5" s="372" t="s">
        <v>209</v>
      </c>
      <c r="L5" s="478" t="s">
        <v>208</v>
      </c>
      <c r="M5" s="477" t="s">
        <v>209</v>
      </c>
      <c r="N5" s="476" t="s">
        <v>233</v>
      </c>
      <c r="O5" s="373" t="s">
        <v>354</v>
      </c>
      <c r="P5" s="475" t="s">
        <v>233</v>
      </c>
      <c r="Q5" s="474" t="s">
        <v>210</v>
      </c>
      <c r="R5" s="473" t="s">
        <v>497</v>
      </c>
      <c r="S5" s="473" t="s">
        <v>496</v>
      </c>
      <c r="T5" s="473" t="s">
        <v>496</v>
      </c>
      <c r="U5" s="473" t="s">
        <v>496</v>
      </c>
      <c r="V5" s="472" t="s">
        <v>496</v>
      </c>
      <c r="W5" s="716"/>
      <c r="X5" s="245"/>
    </row>
    <row r="6" spans="1:38" s="249" customFormat="1" ht="30.75" customHeight="1">
      <c r="B6" s="248"/>
      <c r="C6" s="719" t="s">
        <v>228</v>
      </c>
      <c r="D6" s="720"/>
      <c r="E6" s="721"/>
      <c r="F6" s="317"/>
      <c r="G6" s="318"/>
      <c r="H6" s="471"/>
      <c r="I6" s="363"/>
      <c r="J6" s="364"/>
      <c r="K6" s="365"/>
      <c r="L6" s="366"/>
      <c r="M6" s="367"/>
      <c r="N6" s="386"/>
      <c r="O6" s="403">
        <f>O7+O13</f>
        <v>0</v>
      </c>
      <c r="P6" s="387"/>
      <c r="Q6" s="264">
        <f t="shared" ref="Q6:Q17" si="0">SUM(R6:V6)</f>
        <v>0</v>
      </c>
      <c r="R6" s="404">
        <f>R7+R13</f>
        <v>0</v>
      </c>
      <c r="S6" s="404">
        <f>S7+S13</f>
        <v>0</v>
      </c>
      <c r="T6" s="404">
        <f>T7+T13</f>
        <v>0</v>
      </c>
      <c r="U6" s="404">
        <f>U7+U13</f>
        <v>0</v>
      </c>
      <c r="V6" s="404">
        <f>V7+V13</f>
        <v>0</v>
      </c>
      <c r="W6" s="368"/>
      <c r="X6" s="248"/>
      <c r="Z6" s="443"/>
      <c r="AA6" s="722" t="s">
        <v>495</v>
      </c>
      <c r="AB6" s="722"/>
      <c r="AC6" s="722"/>
      <c r="AD6" s="722"/>
      <c r="AE6" s="722"/>
      <c r="AF6" s="722"/>
      <c r="AG6" s="722"/>
      <c r="AH6" s="722"/>
      <c r="AI6" s="722"/>
      <c r="AJ6" s="722"/>
    </row>
    <row r="7" spans="1:38" ht="30.75" customHeight="1">
      <c r="A7" s="249"/>
      <c r="B7" s="248"/>
      <c r="C7" s="250"/>
      <c r="D7" s="723" t="s">
        <v>355</v>
      </c>
      <c r="E7" s="724"/>
      <c r="F7" s="355"/>
      <c r="G7" s="356"/>
      <c r="H7" s="456"/>
      <c r="I7" s="470"/>
      <c r="J7" s="356"/>
      <c r="K7" s="357"/>
      <c r="L7" s="356"/>
      <c r="M7" s="357"/>
      <c r="N7" s="388"/>
      <c r="O7" s="459"/>
      <c r="P7" s="389"/>
      <c r="Q7" s="354">
        <f t="shared" si="0"/>
        <v>0</v>
      </c>
      <c r="R7" s="384"/>
      <c r="S7" s="384"/>
      <c r="T7" s="384"/>
      <c r="U7" s="384"/>
      <c r="V7" s="384"/>
      <c r="W7" s="469"/>
      <c r="X7" s="248"/>
      <c r="Y7" s="249"/>
      <c r="AA7" s="722"/>
      <c r="AB7" s="722"/>
      <c r="AC7" s="722"/>
      <c r="AD7" s="722"/>
      <c r="AE7" s="722"/>
      <c r="AF7" s="722"/>
      <c r="AG7" s="722"/>
      <c r="AH7" s="722"/>
      <c r="AI7" s="722"/>
      <c r="AJ7" s="722"/>
    </row>
    <row r="8" spans="1:38" ht="30.75" customHeight="1">
      <c r="A8" s="249"/>
      <c r="B8" s="248"/>
      <c r="C8" s="319"/>
      <c r="D8" s="725" t="s">
        <v>356</v>
      </c>
      <c r="E8" s="466" t="s">
        <v>357</v>
      </c>
      <c r="F8" s="465"/>
      <c r="G8" s="464"/>
      <c r="H8" s="468"/>
      <c r="I8" s="467" t="s">
        <v>358</v>
      </c>
      <c r="J8" s="358"/>
      <c r="K8" s="461"/>
      <c r="L8" s="460"/>
      <c r="M8" s="359"/>
      <c r="N8" s="390"/>
      <c r="O8" s="459"/>
      <c r="P8" s="391"/>
      <c r="Q8" s="354">
        <f t="shared" si="0"/>
        <v>0</v>
      </c>
      <c r="R8" s="384"/>
      <c r="S8" s="384"/>
      <c r="T8" s="384"/>
      <c r="U8" s="384"/>
      <c r="V8" s="385"/>
      <c r="W8" s="334"/>
      <c r="X8" s="248"/>
      <c r="Y8" s="249"/>
      <c r="AA8" s="722"/>
      <c r="AB8" s="722"/>
      <c r="AC8" s="722"/>
      <c r="AD8" s="722"/>
      <c r="AE8" s="722"/>
      <c r="AF8" s="722"/>
      <c r="AG8" s="722"/>
      <c r="AH8" s="722"/>
      <c r="AI8" s="722"/>
      <c r="AJ8" s="722"/>
    </row>
    <row r="9" spans="1:38" s="249" customFormat="1" ht="30.75" customHeight="1">
      <c r="B9" s="248"/>
      <c r="C9" s="319"/>
      <c r="D9" s="725"/>
      <c r="E9" s="466" t="s">
        <v>359</v>
      </c>
      <c r="F9" s="465"/>
      <c r="G9" s="464"/>
      <c r="H9" s="468"/>
      <c r="I9" s="467" t="s">
        <v>358</v>
      </c>
      <c r="J9" s="358"/>
      <c r="K9" s="461"/>
      <c r="L9" s="460"/>
      <c r="M9" s="359"/>
      <c r="N9" s="390"/>
      <c r="O9" s="459"/>
      <c r="P9" s="391"/>
      <c r="Q9" s="354">
        <f t="shared" si="0"/>
        <v>0</v>
      </c>
      <c r="R9" s="384"/>
      <c r="S9" s="384"/>
      <c r="T9" s="384"/>
      <c r="U9" s="384"/>
      <c r="V9" s="385"/>
      <c r="W9" s="334"/>
      <c r="X9" s="248"/>
      <c r="Z9" s="443"/>
      <c r="AA9" s="722"/>
      <c r="AB9" s="722"/>
      <c r="AC9" s="722"/>
      <c r="AD9" s="722"/>
      <c r="AE9" s="722"/>
      <c r="AF9" s="722"/>
      <c r="AG9" s="722"/>
      <c r="AH9" s="722"/>
      <c r="AI9" s="722"/>
      <c r="AJ9" s="722"/>
    </row>
    <row r="10" spans="1:38" ht="30.75" customHeight="1">
      <c r="A10" s="249"/>
      <c r="B10" s="248"/>
      <c r="C10" s="319"/>
      <c r="D10" s="725"/>
      <c r="E10" s="466" t="s">
        <v>360</v>
      </c>
      <c r="F10" s="465"/>
      <c r="G10" s="464"/>
      <c r="H10" s="468"/>
      <c r="I10" s="467" t="s">
        <v>358</v>
      </c>
      <c r="J10" s="358"/>
      <c r="K10" s="461"/>
      <c r="L10" s="460"/>
      <c r="M10" s="359"/>
      <c r="N10" s="390"/>
      <c r="O10" s="459"/>
      <c r="P10" s="391"/>
      <c r="Q10" s="354">
        <f t="shared" si="0"/>
        <v>0</v>
      </c>
      <c r="R10" s="384"/>
      <c r="S10" s="384"/>
      <c r="T10" s="384"/>
      <c r="U10" s="384"/>
      <c r="V10" s="385"/>
      <c r="W10" s="334"/>
      <c r="X10" s="248"/>
      <c r="Y10" s="249"/>
      <c r="AA10" s="722"/>
      <c r="AB10" s="722"/>
      <c r="AC10" s="722"/>
      <c r="AD10" s="722"/>
      <c r="AE10" s="722"/>
      <c r="AF10" s="722"/>
      <c r="AG10" s="722"/>
      <c r="AH10" s="722"/>
      <c r="AI10" s="722"/>
      <c r="AJ10" s="722"/>
    </row>
    <row r="11" spans="1:38" ht="30.75" customHeight="1">
      <c r="A11" s="249"/>
      <c r="B11" s="248"/>
      <c r="C11" s="319"/>
      <c r="D11" s="725"/>
      <c r="E11" s="466" t="s">
        <v>361</v>
      </c>
      <c r="F11" s="465"/>
      <c r="G11" s="464"/>
      <c r="H11" s="468"/>
      <c r="I11" s="467" t="s">
        <v>358</v>
      </c>
      <c r="J11" s="358"/>
      <c r="K11" s="461"/>
      <c r="L11" s="460"/>
      <c r="M11" s="359"/>
      <c r="N11" s="390"/>
      <c r="O11" s="459"/>
      <c r="P11" s="391"/>
      <c r="Q11" s="354">
        <f t="shared" si="0"/>
        <v>0</v>
      </c>
      <c r="R11" s="384"/>
      <c r="S11" s="384"/>
      <c r="T11" s="384"/>
      <c r="U11" s="384"/>
      <c r="V11" s="384"/>
      <c r="W11" s="334"/>
      <c r="X11" s="248"/>
      <c r="Y11" s="249"/>
      <c r="AA11" s="722"/>
      <c r="AB11" s="722"/>
      <c r="AC11" s="722"/>
      <c r="AD11" s="722"/>
      <c r="AE11" s="722"/>
      <c r="AF11" s="722"/>
      <c r="AG11" s="722"/>
      <c r="AH11" s="722"/>
      <c r="AI11" s="722"/>
      <c r="AJ11" s="722"/>
    </row>
    <row r="12" spans="1:38" s="249" customFormat="1" ht="30.75" customHeight="1">
      <c r="B12" s="248"/>
      <c r="C12" s="319"/>
      <c r="D12" s="725"/>
      <c r="E12" s="466" t="s">
        <v>362</v>
      </c>
      <c r="F12" s="465"/>
      <c r="G12" s="464"/>
      <c r="H12" s="463"/>
      <c r="I12" s="462"/>
      <c r="J12" s="358"/>
      <c r="K12" s="461"/>
      <c r="L12" s="460"/>
      <c r="M12" s="359"/>
      <c r="N12" s="382"/>
      <c r="O12" s="459"/>
      <c r="P12" s="391"/>
      <c r="Q12" s="354">
        <f t="shared" si="0"/>
        <v>0</v>
      </c>
      <c r="R12" s="384"/>
      <c r="S12" s="384"/>
      <c r="T12" s="384"/>
      <c r="U12" s="384"/>
      <c r="V12" s="385"/>
      <c r="W12" s="334"/>
      <c r="X12" s="248"/>
      <c r="Z12" s="443"/>
      <c r="AA12" s="722"/>
      <c r="AB12" s="722"/>
      <c r="AC12" s="722"/>
      <c r="AD12" s="722"/>
      <c r="AE12" s="722"/>
      <c r="AF12" s="722"/>
      <c r="AG12" s="722"/>
      <c r="AH12" s="722"/>
      <c r="AI12" s="722"/>
      <c r="AJ12" s="722"/>
    </row>
    <row r="13" spans="1:38" ht="30.75" customHeight="1">
      <c r="A13" s="249"/>
      <c r="B13" s="248"/>
      <c r="C13" s="250"/>
      <c r="D13" s="726" t="s">
        <v>363</v>
      </c>
      <c r="E13" s="727"/>
      <c r="F13" s="458"/>
      <c r="G13" s="457"/>
      <c r="H13" s="456"/>
      <c r="I13" s="320"/>
      <c r="J13" s="356"/>
      <c r="K13" s="357"/>
      <c r="L13" s="356"/>
      <c r="M13" s="357"/>
      <c r="N13" s="390"/>
      <c r="O13" s="384"/>
      <c r="P13" s="391"/>
      <c r="Q13" s="354">
        <f t="shared" si="0"/>
        <v>0</v>
      </c>
      <c r="R13" s="384"/>
      <c r="S13" s="384"/>
      <c r="T13" s="384"/>
      <c r="U13" s="384"/>
      <c r="V13" s="384"/>
      <c r="W13" s="334"/>
      <c r="X13" s="248"/>
      <c r="Y13" s="249"/>
      <c r="AA13" s="722"/>
      <c r="AB13" s="722"/>
      <c r="AC13" s="722"/>
      <c r="AD13" s="722"/>
      <c r="AE13" s="722"/>
      <c r="AF13" s="722"/>
      <c r="AG13" s="722"/>
      <c r="AH13" s="722"/>
      <c r="AI13" s="722"/>
      <c r="AJ13" s="722"/>
    </row>
    <row r="14" spans="1:38" ht="30.75" customHeight="1">
      <c r="A14" s="249"/>
      <c r="B14" s="248"/>
      <c r="C14" s="319"/>
      <c r="D14" s="725" t="s">
        <v>356</v>
      </c>
      <c r="E14" s="360" t="s">
        <v>364</v>
      </c>
      <c r="F14" s="350"/>
      <c r="G14" s="351"/>
      <c r="H14" s="455"/>
      <c r="I14" s="321" t="s">
        <v>358</v>
      </c>
      <c r="J14" s="352"/>
      <c r="K14" s="351"/>
      <c r="L14" s="351"/>
      <c r="M14" s="353"/>
      <c r="N14" s="382"/>
      <c r="O14" s="392"/>
      <c r="P14" s="383"/>
      <c r="Q14" s="354">
        <f t="shared" si="0"/>
        <v>0</v>
      </c>
      <c r="R14" s="384"/>
      <c r="S14" s="384"/>
      <c r="T14" s="384"/>
      <c r="U14" s="384"/>
      <c r="V14" s="385"/>
      <c r="W14" s="334"/>
      <c r="X14" s="248"/>
      <c r="Y14" s="249"/>
      <c r="AA14" s="722"/>
      <c r="AB14" s="722"/>
      <c r="AC14" s="722"/>
      <c r="AD14" s="722"/>
      <c r="AE14" s="722"/>
      <c r="AF14" s="722"/>
      <c r="AG14" s="722"/>
      <c r="AH14" s="722"/>
      <c r="AI14" s="722"/>
      <c r="AJ14" s="722"/>
    </row>
    <row r="15" spans="1:38" ht="30.75" customHeight="1">
      <c r="A15" s="249"/>
      <c r="B15" s="248"/>
      <c r="C15" s="319"/>
      <c r="D15" s="725"/>
      <c r="E15" s="322" t="s">
        <v>365</v>
      </c>
      <c r="F15" s="369"/>
      <c r="G15" s="351"/>
      <c r="H15" s="455"/>
      <c r="I15" s="321" t="s">
        <v>358</v>
      </c>
      <c r="J15" s="352"/>
      <c r="K15" s="351"/>
      <c r="L15" s="351"/>
      <c r="M15" s="353"/>
      <c r="N15" s="382"/>
      <c r="O15" s="393"/>
      <c r="P15" s="383"/>
      <c r="Q15" s="354">
        <f t="shared" si="0"/>
        <v>0</v>
      </c>
      <c r="R15" s="384"/>
      <c r="S15" s="384"/>
      <c r="T15" s="384"/>
      <c r="U15" s="384"/>
      <c r="V15" s="385"/>
      <c r="W15" s="334"/>
      <c r="X15" s="248"/>
      <c r="Y15" s="249"/>
      <c r="AA15" s="722"/>
      <c r="AB15" s="722"/>
      <c r="AC15" s="722"/>
      <c r="AD15" s="722"/>
      <c r="AE15" s="722"/>
      <c r="AF15" s="722"/>
      <c r="AG15" s="722"/>
      <c r="AH15" s="722"/>
      <c r="AI15" s="722"/>
      <c r="AJ15" s="722"/>
    </row>
    <row r="16" spans="1:38" s="249" customFormat="1" ht="30.75" customHeight="1">
      <c r="B16" s="248"/>
      <c r="C16" s="319"/>
      <c r="D16" s="725"/>
      <c r="E16" s="370" t="s">
        <v>366</v>
      </c>
      <c r="F16" s="369"/>
      <c r="G16" s="351"/>
      <c r="H16" s="455"/>
      <c r="I16" s="321" t="s">
        <v>358</v>
      </c>
      <c r="J16" s="352"/>
      <c r="K16" s="351"/>
      <c r="L16" s="351"/>
      <c r="M16" s="353"/>
      <c r="N16" s="382"/>
      <c r="O16" s="381"/>
      <c r="P16" s="383"/>
      <c r="Q16" s="354">
        <f t="shared" si="0"/>
        <v>0</v>
      </c>
      <c r="R16" s="384"/>
      <c r="S16" s="384"/>
      <c r="T16" s="384"/>
      <c r="U16" s="384"/>
      <c r="V16" s="385"/>
      <c r="W16" s="334"/>
      <c r="X16" s="248"/>
      <c r="Z16" s="443"/>
      <c r="AA16" s="722"/>
      <c r="AB16" s="722"/>
      <c r="AC16" s="722"/>
      <c r="AD16" s="722"/>
      <c r="AE16" s="722"/>
      <c r="AF16" s="722"/>
      <c r="AG16" s="722"/>
      <c r="AH16" s="722"/>
      <c r="AI16" s="722"/>
      <c r="AJ16" s="722"/>
      <c r="AK16" s="452"/>
      <c r="AL16" s="452"/>
    </row>
    <row r="17" spans="1:38" ht="30.75" customHeight="1" thickBot="1">
      <c r="A17" s="249"/>
      <c r="B17" s="248"/>
      <c r="C17" s="319"/>
      <c r="D17" s="728"/>
      <c r="E17" s="361" t="s">
        <v>367</v>
      </c>
      <c r="F17" s="362"/>
      <c r="G17" s="323"/>
      <c r="H17" s="454"/>
      <c r="I17" s="324"/>
      <c r="J17" s="325"/>
      <c r="K17" s="323"/>
      <c r="L17" s="323"/>
      <c r="M17" s="326"/>
      <c r="N17" s="394"/>
      <c r="O17" s="395"/>
      <c r="P17" s="396"/>
      <c r="Q17" s="327">
        <f t="shared" si="0"/>
        <v>0</v>
      </c>
      <c r="R17" s="397"/>
      <c r="S17" s="397"/>
      <c r="T17" s="397"/>
      <c r="U17" s="397"/>
      <c r="V17" s="398"/>
      <c r="W17" s="328"/>
      <c r="X17" s="248"/>
      <c r="Y17" s="249"/>
      <c r="AA17" s="722"/>
      <c r="AB17" s="722"/>
      <c r="AC17" s="722"/>
      <c r="AD17" s="722"/>
      <c r="AE17" s="722"/>
      <c r="AF17" s="722"/>
      <c r="AG17" s="722"/>
      <c r="AH17" s="722"/>
      <c r="AI17" s="722"/>
      <c r="AJ17" s="722"/>
      <c r="AK17" s="249"/>
      <c r="AL17" s="249"/>
    </row>
    <row r="18" spans="1:38" ht="30.75" customHeight="1" thickTop="1" thickBot="1">
      <c r="A18" s="249"/>
      <c r="B18" s="248"/>
      <c r="C18" s="729" t="s">
        <v>211</v>
      </c>
      <c r="D18" s="730"/>
      <c r="E18" s="731"/>
      <c r="F18" s="329"/>
      <c r="G18" s="330"/>
      <c r="H18" s="453"/>
      <c r="I18" s="331"/>
      <c r="J18" s="330"/>
      <c r="K18" s="332"/>
      <c r="L18" s="330"/>
      <c r="M18" s="333"/>
      <c r="N18" s="399">
        <f t="shared" ref="N18:V18" si="1">N6</f>
        <v>0</v>
      </c>
      <c r="O18" s="400">
        <f t="shared" si="1"/>
        <v>0</v>
      </c>
      <c r="P18" s="401">
        <f t="shared" si="1"/>
        <v>0</v>
      </c>
      <c r="Q18" s="402">
        <f t="shared" si="1"/>
        <v>0</v>
      </c>
      <c r="R18" s="402">
        <f t="shared" si="1"/>
        <v>0</v>
      </c>
      <c r="S18" s="402">
        <f t="shared" si="1"/>
        <v>0</v>
      </c>
      <c r="T18" s="402">
        <f t="shared" si="1"/>
        <v>0</v>
      </c>
      <c r="U18" s="402">
        <f t="shared" si="1"/>
        <v>0</v>
      </c>
      <c r="V18" s="400">
        <f t="shared" si="1"/>
        <v>0</v>
      </c>
      <c r="W18" s="251"/>
      <c r="X18" s="248"/>
      <c r="Y18" s="249"/>
      <c r="AA18" s="722"/>
      <c r="AB18" s="722"/>
      <c r="AC18" s="722"/>
      <c r="AD18" s="722"/>
      <c r="AE18" s="722"/>
      <c r="AF18" s="722"/>
      <c r="AG18" s="722"/>
      <c r="AH18" s="722"/>
      <c r="AI18" s="722"/>
      <c r="AJ18" s="722"/>
    </row>
    <row r="19" spans="1:38" s="249" customFormat="1" ht="30.75" customHeight="1" thickTop="1">
      <c r="A19" s="452"/>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452"/>
      <c r="Z19" s="443"/>
      <c r="AA19" s="722"/>
      <c r="AB19" s="722"/>
      <c r="AC19" s="722"/>
      <c r="AD19" s="722"/>
      <c r="AE19" s="722"/>
      <c r="AF19" s="722"/>
      <c r="AG19" s="722"/>
      <c r="AH19" s="722"/>
      <c r="AI19" s="722"/>
      <c r="AJ19" s="722"/>
    </row>
    <row r="20" spans="1:38" ht="30.75" customHeight="1">
      <c r="B20" s="245"/>
      <c r="C20" s="245"/>
      <c r="D20" s="245"/>
      <c r="E20" s="245"/>
      <c r="F20" s="252"/>
      <c r="G20" s="245"/>
      <c r="H20" s="245"/>
      <c r="I20" s="245"/>
      <c r="J20" s="245"/>
      <c r="K20" s="245"/>
      <c r="L20" s="245"/>
      <c r="M20" s="245"/>
      <c r="N20" s="245"/>
      <c r="O20" s="245"/>
      <c r="P20" s="245"/>
      <c r="Q20" s="245"/>
      <c r="R20" s="245"/>
      <c r="S20" s="245"/>
      <c r="T20" s="245"/>
      <c r="U20" s="245"/>
      <c r="AA20" s="722"/>
      <c r="AB20" s="722"/>
      <c r="AC20" s="722"/>
      <c r="AD20" s="722"/>
      <c r="AE20" s="722"/>
      <c r="AF20" s="722"/>
      <c r="AG20" s="722"/>
      <c r="AH20" s="722"/>
      <c r="AI20" s="722"/>
      <c r="AJ20" s="722"/>
    </row>
    <row r="21" spans="1:38" s="249" customFormat="1" ht="30.75" customHeight="1">
      <c r="A21" s="452"/>
      <c r="B21" s="245"/>
      <c r="C21" s="245"/>
      <c r="D21" s="245"/>
      <c r="E21" s="245"/>
      <c r="F21" s="245"/>
      <c r="G21" s="245"/>
      <c r="H21" s="245"/>
      <c r="I21" s="245"/>
      <c r="J21" s="245"/>
      <c r="K21" s="245"/>
      <c r="L21" s="245"/>
      <c r="M21" s="245"/>
      <c r="N21" s="245"/>
      <c r="O21" s="245"/>
      <c r="P21" s="245"/>
      <c r="Q21" s="245"/>
      <c r="R21" s="245"/>
      <c r="S21" s="245"/>
      <c r="T21" s="245"/>
      <c r="U21" s="245"/>
      <c r="V21" s="452"/>
      <c r="W21" s="452"/>
      <c r="X21" s="452"/>
      <c r="Y21" s="452"/>
      <c r="Z21" s="443"/>
      <c r="AC21" s="452"/>
      <c r="AD21" s="452"/>
      <c r="AE21" s="452"/>
      <c r="AF21" s="452"/>
      <c r="AG21" s="452"/>
      <c r="AH21" s="452"/>
      <c r="AI21" s="452"/>
      <c r="AJ21" s="452"/>
      <c r="AK21" s="452"/>
      <c r="AL21" s="452"/>
    </row>
    <row r="22" spans="1:38" ht="30.75" customHeight="1">
      <c r="B22" s="245"/>
      <c r="C22" s="245"/>
      <c r="D22" s="245"/>
      <c r="E22" s="245"/>
      <c r="F22" s="245"/>
      <c r="G22" s="245"/>
      <c r="H22" s="245"/>
      <c r="I22" s="245"/>
      <c r="J22" s="245"/>
      <c r="K22" s="245"/>
      <c r="L22" s="245"/>
      <c r="M22" s="245"/>
      <c r="N22" s="245"/>
      <c r="O22" s="245"/>
      <c r="P22" s="245"/>
      <c r="Q22" s="245"/>
      <c r="R22" s="245"/>
      <c r="S22" s="245"/>
      <c r="T22" s="245"/>
      <c r="U22" s="245"/>
    </row>
    <row r="23" spans="1:38" ht="30.75" customHeight="1">
      <c r="B23" s="245"/>
      <c r="C23" s="245"/>
      <c r="D23" s="245"/>
      <c r="E23" s="245"/>
      <c r="F23" s="245"/>
      <c r="G23" s="245"/>
      <c r="H23" s="245"/>
      <c r="I23" s="245"/>
      <c r="J23" s="245"/>
      <c r="K23" s="245"/>
      <c r="L23" s="245"/>
      <c r="M23" s="245"/>
      <c r="N23" s="245"/>
      <c r="O23" s="245"/>
      <c r="P23" s="245"/>
      <c r="Q23" s="245"/>
      <c r="R23" s="245"/>
      <c r="S23" s="245"/>
      <c r="T23" s="245"/>
      <c r="U23" s="245"/>
    </row>
    <row r="24" spans="1:38" ht="30.75" customHeight="1">
      <c r="B24" s="245"/>
      <c r="C24" s="245"/>
      <c r="D24" s="245"/>
      <c r="E24" s="245"/>
      <c r="F24" s="245"/>
      <c r="G24" s="245"/>
      <c r="H24" s="245"/>
      <c r="I24" s="245"/>
      <c r="J24" s="245"/>
      <c r="K24" s="245"/>
      <c r="L24" s="245"/>
      <c r="M24" s="245"/>
      <c r="N24" s="245"/>
      <c r="O24" s="245"/>
      <c r="P24" s="245"/>
      <c r="Q24" s="245"/>
      <c r="R24" s="245"/>
      <c r="S24" s="245"/>
      <c r="T24" s="245"/>
      <c r="U24" s="245"/>
    </row>
    <row r="25" spans="1:38" s="249" customFormat="1" ht="30.75" customHeight="1">
      <c r="A25" s="452"/>
      <c r="B25" s="245"/>
      <c r="C25" s="245"/>
      <c r="D25" s="245"/>
      <c r="E25" s="245"/>
      <c r="F25" s="245"/>
      <c r="G25" s="245"/>
      <c r="H25" s="245"/>
      <c r="I25" s="245"/>
      <c r="J25" s="245"/>
      <c r="K25" s="245"/>
      <c r="L25" s="245"/>
      <c r="M25" s="245"/>
      <c r="N25" s="245"/>
      <c r="O25" s="245"/>
      <c r="P25" s="245"/>
      <c r="Q25" s="245"/>
      <c r="R25" s="245"/>
      <c r="S25" s="245"/>
      <c r="T25" s="245"/>
      <c r="U25" s="245"/>
      <c r="V25" s="452"/>
      <c r="W25" s="452"/>
      <c r="X25" s="452"/>
      <c r="Y25" s="452"/>
      <c r="Z25" s="443"/>
    </row>
    <row r="26" spans="1:38" s="249" customFormat="1" ht="30.75" customHeight="1">
      <c r="A26" s="452"/>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43"/>
    </row>
    <row r="27" spans="1:38" s="249" customFormat="1" ht="30.75" customHeight="1">
      <c r="A27" s="452"/>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43"/>
    </row>
    <row r="28" spans="1:38" s="249" customFormat="1" ht="30.75" customHeight="1">
      <c r="A28" s="452"/>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43"/>
    </row>
    <row r="29" spans="1:38" s="249" customFormat="1" ht="30.75" customHeight="1">
      <c r="A29" s="452"/>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43"/>
    </row>
    <row r="30" spans="1:38" s="249" customFormat="1" ht="30.75" customHeight="1">
      <c r="A30" s="452"/>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43"/>
    </row>
    <row r="31" spans="1:38" s="249" customFormat="1" ht="30.75" customHeight="1">
      <c r="A31" s="452"/>
      <c r="B31" s="452"/>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43"/>
    </row>
    <row r="32" spans="1:38" s="249" customFormat="1" ht="30.75" customHeight="1">
      <c r="A32" s="452"/>
      <c r="B32" s="452"/>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43"/>
    </row>
    <row r="33" spans="1:26" s="249" customFormat="1" ht="30.75" customHeight="1">
      <c r="A33" s="452"/>
      <c r="B33" s="452"/>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43"/>
    </row>
    <row r="34" spans="1:26" s="249" customFormat="1" ht="30.75" customHeight="1">
      <c r="A34" s="452"/>
      <c r="B34" s="452"/>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43"/>
    </row>
    <row r="35" spans="1:26" s="249" customFormat="1" ht="30.75" customHeight="1">
      <c r="A35" s="452"/>
      <c r="B35" s="452"/>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43"/>
    </row>
    <row r="36" spans="1:26" s="249" customFormat="1" ht="30.75" customHeight="1">
      <c r="A36" s="452"/>
      <c r="B36" s="452"/>
      <c r="C36" s="452"/>
      <c r="D36" s="452"/>
      <c r="E36" s="452"/>
      <c r="F36" s="452"/>
      <c r="G36" s="452"/>
      <c r="H36" s="452"/>
      <c r="I36" s="452"/>
      <c r="J36" s="452"/>
      <c r="K36" s="452"/>
      <c r="L36" s="452"/>
      <c r="M36" s="452"/>
      <c r="N36" s="452"/>
      <c r="O36" s="452"/>
      <c r="P36" s="452"/>
      <c r="Q36" s="452"/>
      <c r="R36" s="452"/>
      <c r="S36" s="452"/>
      <c r="T36" s="452"/>
      <c r="U36" s="452"/>
      <c r="V36" s="452"/>
      <c r="W36" s="452"/>
      <c r="X36" s="452"/>
      <c r="Y36" s="452"/>
      <c r="Z36" s="443"/>
    </row>
    <row r="37" spans="1:26" s="249" customFormat="1" ht="30" customHeight="1">
      <c r="A37" s="452"/>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43"/>
    </row>
    <row r="38" spans="1:26" ht="9" customHeight="1"/>
    <row r="45" spans="1:26" ht="17.149999999999999" customHeight="1"/>
  </sheetData>
  <mergeCells count="18">
    <mergeCell ref="C6:E6"/>
    <mergeCell ref="AA6:AJ20"/>
    <mergeCell ref="D7:E7"/>
    <mergeCell ref="D8:D12"/>
    <mergeCell ref="D13:E13"/>
    <mergeCell ref="D14:D17"/>
    <mergeCell ref="C18:E18"/>
    <mergeCell ref="C2:W2"/>
    <mergeCell ref="AA2:AK2"/>
    <mergeCell ref="C4:E4"/>
    <mergeCell ref="F4:F5"/>
    <mergeCell ref="G4:G5"/>
    <mergeCell ref="H4:I4"/>
    <mergeCell ref="J4:K4"/>
    <mergeCell ref="L4:M4"/>
    <mergeCell ref="P4:V4"/>
    <mergeCell ref="W4:W5"/>
    <mergeCell ref="D5:E5"/>
  </mergeCells>
  <phoneticPr fontId="45"/>
  <dataValidations count="1">
    <dataValidation type="list" allowBlank="1" showInputMessage="1" showErrorMessage="1" sqref="C6:E6" xr:uid="{4FC7E1A8-E998-436F-BB90-9B7024B162D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CAC0B-D1AE-4B9E-A63F-46B3E72898D0}">
  <sheetPr>
    <pageSetUpPr fitToPage="1"/>
  </sheetPr>
  <dimension ref="C1:Q62"/>
  <sheetViews>
    <sheetView view="pageBreakPreview" zoomScale="60" zoomScaleNormal="100" workbookViewId="0">
      <selection activeCell="T45" sqref="T45"/>
    </sheetView>
  </sheetViews>
  <sheetFormatPr defaultRowHeight="13"/>
  <cols>
    <col min="1" max="2" width="2.6328125" style="229" customWidth="1"/>
    <col min="3" max="17" width="15.6328125" style="229" customWidth="1"/>
    <col min="18" max="18" width="2.6328125" style="229" customWidth="1"/>
    <col min="19" max="19" width="8.90625" style="229"/>
    <col min="20" max="30" width="10.6328125" style="229" bestFit="1" customWidth="1"/>
    <col min="31" max="256" width="8.90625" style="229"/>
    <col min="257" max="258" width="2.6328125" style="229" customWidth="1"/>
    <col min="259" max="273" width="15.6328125" style="229" customWidth="1"/>
    <col min="274" max="274" width="2.6328125" style="229" customWidth="1"/>
    <col min="275" max="512" width="8.90625" style="229"/>
    <col min="513" max="514" width="2.6328125" style="229" customWidth="1"/>
    <col min="515" max="529" width="15.6328125" style="229" customWidth="1"/>
    <col min="530" max="530" width="2.6328125" style="229" customWidth="1"/>
    <col min="531" max="768" width="8.90625" style="229"/>
    <col min="769" max="770" width="2.6328125" style="229" customWidth="1"/>
    <col min="771" max="785" width="15.6328125" style="229" customWidth="1"/>
    <col min="786" max="786" width="2.6328125" style="229" customWidth="1"/>
    <col min="787" max="1024" width="8.90625" style="229"/>
    <col min="1025" max="1026" width="2.6328125" style="229" customWidth="1"/>
    <col min="1027" max="1041" width="15.6328125" style="229" customWidth="1"/>
    <col min="1042" max="1042" width="2.6328125" style="229" customWidth="1"/>
    <col min="1043" max="1280" width="8.90625" style="229"/>
    <col min="1281" max="1282" width="2.6328125" style="229" customWidth="1"/>
    <col min="1283" max="1297" width="15.6328125" style="229" customWidth="1"/>
    <col min="1298" max="1298" width="2.6328125" style="229" customWidth="1"/>
    <col min="1299" max="1536" width="8.90625" style="229"/>
    <col min="1537" max="1538" width="2.6328125" style="229" customWidth="1"/>
    <col min="1539" max="1553" width="15.6328125" style="229" customWidth="1"/>
    <col min="1554" max="1554" width="2.6328125" style="229" customWidth="1"/>
    <col min="1555" max="1792" width="8.90625" style="229"/>
    <col min="1793" max="1794" width="2.6328125" style="229" customWidth="1"/>
    <col min="1795" max="1809" width="15.6328125" style="229" customWidth="1"/>
    <col min="1810" max="1810" width="2.6328125" style="229" customWidth="1"/>
    <col min="1811" max="2048" width="8.90625" style="229"/>
    <col min="2049" max="2050" width="2.6328125" style="229" customWidth="1"/>
    <col min="2051" max="2065" width="15.6328125" style="229" customWidth="1"/>
    <col min="2066" max="2066" width="2.6328125" style="229" customWidth="1"/>
    <col min="2067" max="2304" width="8.90625" style="229"/>
    <col min="2305" max="2306" width="2.6328125" style="229" customWidth="1"/>
    <col min="2307" max="2321" width="15.6328125" style="229" customWidth="1"/>
    <col min="2322" max="2322" width="2.6328125" style="229" customWidth="1"/>
    <col min="2323" max="2560" width="8.90625" style="229"/>
    <col min="2561" max="2562" width="2.6328125" style="229" customWidth="1"/>
    <col min="2563" max="2577" width="15.6328125" style="229" customWidth="1"/>
    <col min="2578" max="2578" width="2.6328125" style="229" customWidth="1"/>
    <col min="2579" max="2816" width="8.90625" style="229"/>
    <col min="2817" max="2818" width="2.6328125" style="229" customWidth="1"/>
    <col min="2819" max="2833" width="15.6328125" style="229" customWidth="1"/>
    <col min="2834" max="2834" width="2.6328125" style="229" customWidth="1"/>
    <col min="2835" max="3072" width="8.90625" style="229"/>
    <col min="3073" max="3074" width="2.6328125" style="229" customWidth="1"/>
    <col min="3075" max="3089" width="15.6328125" style="229" customWidth="1"/>
    <col min="3090" max="3090" width="2.6328125" style="229" customWidth="1"/>
    <col min="3091" max="3328" width="8.90625" style="229"/>
    <col min="3329" max="3330" width="2.6328125" style="229" customWidth="1"/>
    <col min="3331" max="3345" width="15.6328125" style="229" customWidth="1"/>
    <col min="3346" max="3346" width="2.6328125" style="229" customWidth="1"/>
    <col min="3347" max="3584" width="8.90625" style="229"/>
    <col min="3585" max="3586" width="2.6328125" style="229" customWidth="1"/>
    <col min="3587" max="3601" width="15.6328125" style="229" customWidth="1"/>
    <col min="3602" max="3602" width="2.6328125" style="229" customWidth="1"/>
    <col min="3603" max="3840" width="8.90625" style="229"/>
    <col min="3841" max="3842" width="2.6328125" style="229" customWidth="1"/>
    <col min="3843" max="3857" width="15.6328125" style="229" customWidth="1"/>
    <col min="3858" max="3858" width="2.6328125" style="229" customWidth="1"/>
    <col min="3859" max="4096" width="8.90625" style="229"/>
    <col min="4097" max="4098" width="2.6328125" style="229" customWidth="1"/>
    <col min="4099" max="4113" width="15.6328125" style="229" customWidth="1"/>
    <col min="4114" max="4114" width="2.6328125" style="229" customWidth="1"/>
    <col min="4115" max="4352" width="8.90625" style="229"/>
    <col min="4353" max="4354" width="2.6328125" style="229" customWidth="1"/>
    <col min="4355" max="4369" width="15.6328125" style="229" customWidth="1"/>
    <col min="4370" max="4370" width="2.6328125" style="229" customWidth="1"/>
    <col min="4371" max="4608" width="8.90625" style="229"/>
    <col min="4609" max="4610" width="2.6328125" style="229" customWidth="1"/>
    <col min="4611" max="4625" width="15.6328125" style="229" customWidth="1"/>
    <col min="4626" max="4626" width="2.6328125" style="229" customWidth="1"/>
    <col min="4627" max="4864" width="8.90625" style="229"/>
    <col min="4865" max="4866" width="2.6328125" style="229" customWidth="1"/>
    <col min="4867" max="4881" width="15.6328125" style="229" customWidth="1"/>
    <col min="4882" max="4882" width="2.6328125" style="229" customWidth="1"/>
    <col min="4883" max="5120" width="8.90625" style="229"/>
    <col min="5121" max="5122" width="2.6328125" style="229" customWidth="1"/>
    <col min="5123" max="5137" width="15.6328125" style="229" customWidth="1"/>
    <col min="5138" max="5138" width="2.6328125" style="229" customWidth="1"/>
    <col min="5139" max="5376" width="8.90625" style="229"/>
    <col min="5377" max="5378" width="2.6328125" style="229" customWidth="1"/>
    <col min="5379" max="5393" width="15.6328125" style="229" customWidth="1"/>
    <col min="5394" max="5394" width="2.6328125" style="229" customWidth="1"/>
    <col min="5395" max="5632" width="8.90625" style="229"/>
    <col min="5633" max="5634" width="2.6328125" style="229" customWidth="1"/>
    <col min="5635" max="5649" width="15.6328125" style="229" customWidth="1"/>
    <col min="5650" max="5650" width="2.6328125" style="229" customWidth="1"/>
    <col min="5651" max="5888" width="8.90625" style="229"/>
    <col min="5889" max="5890" width="2.6328125" style="229" customWidth="1"/>
    <col min="5891" max="5905" width="15.6328125" style="229" customWidth="1"/>
    <col min="5906" max="5906" width="2.6328125" style="229" customWidth="1"/>
    <col min="5907" max="6144" width="8.90625" style="229"/>
    <col min="6145" max="6146" width="2.6328125" style="229" customWidth="1"/>
    <col min="6147" max="6161" width="15.6328125" style="229" customWidth="1"/>
    <col min="6162" max="6162" width="2.6328125" style="229" customWidth="1"/>
    <col min="6163" max="6400" width="8.90625" style="229"/>
    <col min="6401" max="6402" width="2.6328125" style="229" customWidth="1"/>
    <col min="6403" max="6417" width="15.6328125" style="229" customWidth="1"/>
    <col min="6418" max="6418" width="2.6328125" style="229" customWidth="1"/>
    <col min="6419" max="6656" width="8.90625" style="229"/>
    <col min="6657" max="6658" width="2.6328125" style="229" customWidth="1"/>
    <col min="6659" max="6673" width="15.6328125" style="229" customWidth="1"/>
    <col min="6674" max="6674" width="2.6328125" style="229" customWidth="1"/>
    <col min="6675" max="6912" width="8.90625" style="229"/>
    <col min="6913" max="6914" width="2.6328125" style="229" customWidth="1"/>
    <col min="6915" max="6929" width="15.6328125" style="229" customWidth="1"/>
    <col min="6930" max="6930" width="2.6328125" style="229" customWidth="1"/>
    <col min="6931" max="7168" width="8.90625" style="229"/>
    <col min="7169" max="7170" width="2.6328125" style="229" customWidth="1"/>
    <col min="7171" max="7185" width="15.6328125" style="229" customWidth="1"/>
    <col min="7186" max="7186" width="2.6328125" style="229" customWidth="1"/>
    <col min="7187" max="7424" width="8.90625" style="229"/>
    <col min="7425" max="7426" width="2.6328125" style="229" customWidth="1"/>
    <col min="7427" max="7441" width="15.6328125" style="229" customWidth="1"/>
    <col min="7442" max="7442" width="2.6328125" style="229" customWidth="1"/>
    <col min="7443" max="7680" width="8.90625" style="229"/>
    <col min="7681" max="7682" width="2.6328125" style="229" customWidth="1"/>
    <col min="7683" max="7697" width="15.6328125" style="229" customWidth="1"/>
    <col min="7698" max="7698" width="2.6328125" style="229" customWidth="1"/>
    <col min="7699" max="7936" width="8.90625" style="229"/>
    <col min="7937" max="7938" width="2.6328125" style="229" customWidth="1"/>
    <col min="7939" max="7953" width="15.6328125" style="229" customWidth="1"/>
    <col min="7954" max="7954" width="2.6328125" style="229" customWidth="1"/>
    <col min="7955" max="8192" width="8.90625" style="229"/>
    <col min="8193" max="8194" width="2.6328125" style="229" customWidth="1"/>
    <col min="8195" max="8209" width="15.6328125" style="229" customWidth="1"/>
    <col min="8210" max="8210" width="2.6328125" style="229" customWidth="1"/>
    <col min="8211" max="8448" width="8.90625" style="229"/>
    <col min="8449" max="8450" width="2.6328125" style="229" customWidth="1"/>
    <col min="8451" max="8465" width="15.6328125" style="229" customWidth="1"/>
    <col min="8466" max="8466" width="2.6328125" style="229" customWidth="1"/>
    <col min="8467" max="8704" width="8.90625" style="229"/>
    <col min="8705" max="8706" width="2.6328125" style="229" customWidth="1"/>
    <col min="8707" max="8721" width="15.6328125" style="229" customWidth="1"/>
    <col min="8722" max="8722" width="2.6328125" style="229" customWidth="1"/>
    <col min="8723" max="8960" width="8.90625" style="229"/>
    <col min="8961" max="8962" width="2.6328125" style="229" customWidth="1"/>
    <col min="8963" max="8977" width="15.6328125" style="229" customWidth="1"/>
    <col min="8978" max="8978" width="2.6328125" style="229" customWidth="1"/>
    <col min="8979" max="9216" width="8.90625" style="229"/>
    <col min="9217" max="9218" width="2.6328125" style="229" customWidth="1"/>
    <col min="9219" max="9233" width="15.6328125" style="229" customWidth="1"/>
    <col min="9234" max="9234" width="2.6328125" style="229" customWidth="1"/>
    <col min="9235" max="9472" width="8.90625" style="229"/>
    <col min="9473" max="9474" width="2.6328125" style="229" customWidth="1"/>
    <col min="9475" max="9489" width="15.6328125" style="229" customWidth="1"/>
    <col min="9490" max="9490" width="2.6328125" style="229" customWidth="1"/>
    <col min="9491" max="9728" width="8.90625" style="229"/>
    <col min="9729" max="9730" width="2.6328125" style="229" customWidth="1"/>
    <col min="9731" max="9745" width="15.6328125" style="229" customWidth="1"/>
    <col min="9746" max="9746" width="2.6328125" style="229" customWidth="1"/>
    <col min="9747" max="9984" width="8.90625" style="229"/>
    <col min="9985" max="9986" width="2.6328125" style="229" customWidth="1"/>
    <col min="9987" max="10001" width="15.6328125" style="229" customWidth="1"/>
    <col min="10002" max="10002" width="2.6328125" style="229" customWidth="1"/>
    <col min="10003" max="10240" width="8.90625" style="229"/>
    <col min="10241" max="10242" width="2.6328125" style="229" customWidth="1"/>
    <col min="10243" max="10257" width="15.6328125" style="229" customWidth="1"/>
    <col min="10258" max="10258" width="2.6328125" style="229" customWidth="1"/>
    <col min="10259" max="10496" width="8.90625" style="229"/>
    <col min="10497" max="10498" width="2.6328125" style="229" customWidth="1"/>
    <col min="10499" max="10513" width="15.6328125" style="229" customWidth="1"/>
    <col min="10514" max="10514" width="2.6328125" style="229" customWidth="1"/>
    <col min="10515" max="10752" width="8.90625" style="229"/>
    <col min="10753" max="10754" width="2.6328125" style="229" customWidth="1"/>
    <col min="10755" max="10769" width="15.6328125" style="229" customWidth="1"/>
    <col min="10770" max="10770" width="2.6328125" style="229" customWidth="1"/>
    <col min="10771" max="11008" width="8.90625" style="229"/>
    <col min="11009" max="11010" width="2.6328125" style="229" customWidth="1"/>
    <col min="11011" max="11025" width="15.6328125" style="229" customWidth="1"/>
    <col min="11026" max="11026" width="2.6328125" style="229" customWidth="1"/>
    <col min="11027" max="11264" width="8.90625" style="229"/>
    <col min="11265" max="11266" width="2.6328125" style="229" customWidth="1"/>
    <col min="11267" max="11281" width="15.6328125" style="229" customWidth="1"/>
    <col min="11282" max="11282" width="2.6328125" style="229" customWidth="1"/>
    <col min="11283" max="11520" width="8.90625" style="229"/>
    <col min="11521" max="11522" width="2.6328125" style="229" customWidth="1"/>
    <col min="11523" max="11537" width="15.6328125" style="229" customWidth="1"/>
    <col min="11538" max="11538" width="2.6328125" style="229" customWidth="1"/>
    <col min="11539" max="11776" width="8.90625" style="229"/>
    <col min="11777" max="11778" width="2.6328125" style="229" customWidth="1"/>
    <col min="11779" max="11793" width="15.6328125" style="229" customWidth="1"/>
    <col min="11794" max="11794" width="2.6328125" style="229" customWidth="1"/>
    <col min="11795" max="12032" width="8.90625" style="229"/>
    <col min="12033" max="12034" width="2.6328125" style="229" customWidth="1"/>
    <col min="12035" max="12049" width="15.6328125" style="229" customWidth="1"/>
    <col min="12050" max="12050" width="2.6328125" style="229" customWidth="1"/>
    <col min="12051" max="12288" width="8.90625" style="229"/>
    <col min="12289" max="12290" width="2.6328125" style="229" customWidth="1"/>
    <col min="12291" max="12305" width="15.6328125" style="229" customWidth="1"/>
    <col min="12306" max="12306" width="2.6328125" style="229" customWidth="1"/>
    <col min="12307" max="12544" width="8.90625" style="229"/>
    <col min="12545" max="12546" width="2.6328125" style="229" customWidth="1"/>
    <col min="12547" max="12561" width="15.6328125" style="229" customWidth="1"/>
    <col min="12562" max="12562" width="2.6328125" style="229" customWidth="1"/>
    <col min="12563" max="12800" width="8.90625" style="229"/>
    <col min="12801" max="12802" width="2.6328125" style="229" customWidth="1"/>
    <col min="12803" max="12817" width="15.6328125" style="229" customWidth="1"/>
    <col min="12818" max="12818" width="2.6328125" style="229" customWidth="1"/>
    <col min="12819" max="13056" width="8.90625" style="229"/>
    <col min="13057" max="13058" width="2.6328125" style="229" customWidth="1"/>
    <col min="13059" max="13073" width="15.6328125" style="229" customWidth="1"/>
    <col min="13074" max="13074" width="2.6328125" style="229" customWidth="1"/>
    <col min="13075" max="13312" width="8.90625" style="229"/>
    <col min="13313" max="13314" width="2.6328125" style="229" customWidth="1"/>
    <col min="13315" max="13329" width="15.6328125" style="229" customWidth="1"/>
    <col min="13330" max="13330" width="2.6328125" style="229" customWidth="1"/>
    <col min="13331" max="13568" width="8.90625" style="229"/>
    <col min="13569" max="13570" width="2.6328125" style="229" customWidth="1"/>
    <col min="13571" max="13585" width="15.6328125" style="229" customWidth="1"/>
    <col min="13586" max="13586" width="2.6328125" style="229" customWidth="1"/>
    <col min="13587" max="13824" width="8.90625" style="229"/>
    <col min="13825" max="13826" width="2.6328125" style="229" customWidth="1"/>
    <col min="13827" max="13841" width="15.6328125" style="229" customWidth="1"/>
    <col min="13842" max="13842" width="2.6328125" style="229" customWidth="1"/>
    <col min="13843" max="14080" width="8.90625" style="229"/>
    <col min="14081" max="14082" width="2.6328125" style="229" customWidth="1"/>
    <col min="14083" max="14097" width="15.6328125" style="229" customWidth="1"/>
    <col min="14098" max="14098" width="2.6328125" style="229" customWidth="1"/>
    <col min="14099" max="14336" width="8.90625" style="229"/>
    <col min="14337" max="14338" width="2.6328125" style="229" customWidth="1"/>
    <col min="14339" max="14353" width="15.6328125" style="229" customWidth="1"/>
    <col min="14354" max="14354" width="2.6328125" style="229" customWidth="1"/>
    <col min="14355" max="14592" width="8.90625" style="229"/>
    <col min="14593" max="14594" width="2.6328125" style="229" customWidth="1"/>
    <col min="14595" max="14609" width="15.6328125" style="229" customWidth="1"/>
    <col min="14610" max="14610" width="2.6328125" style="229" customWidth="1"/>
    <col min="14611" max="14848" width="8.90625" style="229"/>
    <col min="14849" max="14850" width="2.6328125" style="229" customWidth="1"/>
    <col min="14851" max="14865" width="15.6328125" style="229" customWidth="1"/>
    <col min="14866" max="14866" width="2.6328125" style="229" customWidth="1"/>
    <col min="14867" max="15104" width="8.90625" style="229"/>
    <col min="15105" max="15106" width="2.6328125" style="229" customWidth="1"/>
    <col min="15107" max="15121" width="15.6328125" style="229" customWidth="1"/>
    <col min="15122" max="15122" width="2.6328125" style="229" customWidth="1"/>
    <col min="15123" max="15360" width="8.90625" style="229"/>
    <col min="15361" max="15362" width="2.6328125" style="229" customWidth="1"/>
    <col min="15363" max="15377" width="15.6328125" style="229" customWidth="1"/>
    <col min="15378" max="15378" width="2.6328125" style="229" customWidth="1"/>
    <col min="15379" max="15616" width="8.90625" style="229"/>
    <col min="15617" max="15618" width="2.6328125" style="229" customWidth="1"/>
    <col min="15619" max="15633" width="15.6328125" style="229" customWidth="1"/>
    <col min="15634" max="15634" width="2.6328125" style="229" customWidth="1"/>
    <col min="15635" max="15872" width="8.90625" style="229"/>
    <col min="15873" max="15874" width="2.6328125" style="229" customWidth="1"/>
    <col min="15875" max="15889" width="15.6328125" style="229" customWidth="1"/>
    <col min="15890" max="15890" width="2.6328125" style="229" customWidth="1"/>
    <col min="15891" max="16128" width="8.90625" style="229"/>
    <col min="16129" max="16130" width="2.6328125" style="229" customWidth="1"/>
    <col min="16131" max="16145" width="15.6328125" style="229" customWidth="1"/>
    <col min="16146" max="16146" width="2.6328125" style="229" customWidth="1"/>
    <col min="16147" max="16384" width="8.90625" style="229"/>
  </cols>
  <sheetData>
    <row r="1" spans="3:17" ht="30" customHeight="1" thickBot="1">
      <c r="C1" s="738" t="s">
        <v>473</v>
      </c>
      <c r="D1" s="738"/>
      <c r="E1" s="738"/>
      <c r="F1" s="738"/>
      <c r="G1" s="738"/>
      <c r="H1" s="738"/>
      <c r="I1" s="738"/>
      <c r="J1" s="738"/>
      <c r="K1" s="738"/>
      <c r="L1" s="738"/>
      <c r="M1" s="738"/>
      <c r="N1" s="738"/>
      <c r="O1" s="738"/>
      <c r="P1" s="738"/>
      <c r="Q1" s="738"/>
    </row>
    <row r="2" spans="3:17" ht="30" customHeight="1">
      <c r="C2" s="739" t="s">
        <v>474</v>
      </c>
      <c r="D2" s="740"/>
      <c r="E2" s="740"/>
      <c r="F2" s="740"/>
      <c r="G2" s="743" t="s">
        <v>353</v>
      </c>
      <c r="H2" s="744"/>
      <c r="I2" s="744"/>
      <c r="J2" s="745"/>
      <c r="K2" s="744" t="s">
        <v>352</v>
      </c>
      <c r="L2" s="744"/>
      <c r="M2" s="744"/>
      <c r="N2" s="744"/>
      <c r="O2" s="744"/>
      <c r="P2" s="745"/>
      <c r="Q2" s="313" t="s">
        <v>331</v>
      </c>
    </row>
    <row r="3" spans="3:17" ht="30" customHeight="1" thickBot="1">
      <c r="C3" s="741"/>
      <c r="D3" s="742"/>
      <c r="E3" s="742"/>
      <c r="F3" s="742"/>
      <c r="G3" s="253" t="s">
        <v>351</v>
      </c>
      <c r="H3" s="254" t="s">
        <v>350</v>
      </c>
      <c r="I3" s="254" t="s">
        <v>349</v>
      </c>
      <c r="J3" s="255" t="s">
        <v>348</v>
      </c>
      <c r="K3" s="259" t="s">
        <v>347</v>
      </c>
      <c r="L3" s="259" t="s">
        <v>346</v>
      </c>
      <c r="M3" s="254" t="s">
        <v>345</v>
      </c>
      <c r="N3" s="254" t="s">
        <v>344</v>
      </c>
      <c r="O3" s="254" t="s">
        <v>343</v>
      </c>
      <c r="P3" s="255" t="s">
        <v>342</v>
      </c>
      <c r="Q3" s="256" t="s">
        <v>341</v>
      </c>
    </row>
    <row r="4" spans="3:17" ht="48" customHeight="1">
      <c r="C4" s="415" t="s">
        <v>475</v>
      </c>
      <c r="D4" s="746"/>
      <c r="E4" s="746"/>
      <c r="F4" s="747"/>
      <c r="G4" s="416">
        <f t="shared" ref="G4:Q4" si="0">SUM(G5,G7,G9,G11)</f>
        <v>0</v>
      </c>
      <c r="H4" s="417">
        <f t="shared" si="0"/>
        <v>0</v>
      </c>
      <c r="I4" s="417">
        <f t="shared" si="0"/>
        <v>0</v>
      </c>
      <c r="J4" s="418">
        <f t="shared" si="0"/>
        <v>0</v>
      </c>
      <c r="K4" s="417">
        <f t="shared" si="0"/>
        <v>0</v>
      </c>
      <c r="L4" s="417">
        <f t="shared" si="0"/>
        <v>0</v>
      </c>
      <c r="M4" s="417">
        <f t="shared" si="0"/>
        <v>0</v>
      </c>
      <c r="N4" s="417">
        <f t="shared" si="0"/>
        <v>0</v>
      </c>
      <c r="O4" s="417">
        <f t="shared" si="0"/>
        <v>0</v>
      </c>
      <c r="P4" s="419">
        <f t="shared" si="0"/>
        <v>0</v>
      </c>
      <c r="Q4" s="420">
        <f t="shared" si="0"/>
        <v>0</v>
      </c>
    </row>
    <row r="5" spans="3:17" ht="24" customHeight="1">
      <c r="C5" s="732" t="s">
        <v>308</v>
      </c>
      <c r="D5" s="734" t="s">
        <v>476</v>
      </c>
      <c r="E5" s="734"/>
      <c r="F5" s="735"/>
      <c r="G5" s="421"/>
      <c r="H5" s="422"/>
      <c r="I5" s="423"/>
      <c r="J5" s="424"/>
      <c r="K5" s="425"/>
      <c r="L5" s="422"/>
      <c r="M5" s="422"/>
      <c r="N5" s="423"/>
      <c r="O5" s="422"/>
      <c r="P5" s="423"/>
      <c r="Q5" s="445"/>
    </row>
    <row r="6" spans="3:17" ht="24" customHeight="1">
      <c r="C6" s="733"/>
      <c r="D6" s="736"/>
      <c r="E6" s="736"/>
      <c r="F6" s="737"/>
      <c r="G6" s="426" t="str">
        <f t="shared" ref="G6" si="1">IFERROR(ROUND(G5/G$4,3),"0")</f>
        <v>0</v>
      </c>
      <c r="H6" s="427" t="str">
        <f t="shared" ref="H6" si="2">IFERROR(ROUND(H5/H$4,3),"0")</f>
        <v>0</v>
      </c>
      <c r="I6" s="427" t="str">
        <f t="shared" ref="I6" si="3">IFERROR(ROUND(I5/I$4,3),"0")</f>
        <v>0</v>
      </c>
      <c r="J6" s="428" t="str">
        <f t="shared" ref="J6" si="4">IFERROR(ROUND(J5/J$4,3),"0")</f>
        <v>0</v>
      </c>
      <c r="K6" s="429" t="str">
        <f t="shared" ref="K6" si="5">IFERROR(ROUND(K5/K$4,3),"0")</f>
        <v>0</v>
      </c>
      <c r="L6" s="427" t="str">
        <f t="shared" ref="L6" si="6">IFERROR(ROUND(L5/L$4,3),"0")</f>
        <v>0</v>
      </c>
      <c r="M6" s="427" t="str">
        <f t="shared" ref="M6" si="7">IFERROR(ROUND(M5/M$4,3),"0")</f>
        <v>0</v>
      </c>
      <c r="N6" s="427" t="str">
        <f t="shared" ref="N6" si="8">IFERROR(ROUND(N5/N$4,3),"0")</f>
        <v>0</v>
      </c>
      <c r="O6" s="427" t="str">
        <f t="shared" ref="O6" si="9">IFERROR(ROUND(O5/O$4,3),"0")</f>
        <v>0</v>
      </c>
      <c r="P6" s="430" t="str">
        <f t="shared" ref="P6" si="10">IFERROR(ROUND(P5/P$4,3),"0")</f>
        <v>0</v>
      </c>
      <c r="Q6" s="431" t="str">
        <f>IFERROR(ROUND(Q5/Q$4,3),"0")</f>
        <v>0</v>
      </c>
    </row>
    <row r="7" spans="3:17" ht="24" customHeight="1">
      <c r="C7" s="732" t="s">
        <v>477</v>
      </c>
      <c r="D7" s="734" t="s">
        <v>476</v>
      </c>
      <c r="E7" s="734"/>
      <c r="F7" s="735"/>
      <c r="G7" s="421"/>
      <c r="H7" s="432"/>
      <c r="I7" s="433"/>
      <c r="J7" s="434"/>
      <c r="K7" s="425"/>
      <c r="L7" s="422"/>
      <c r="M7" s="432"/>
      <c r="N7" s="433"/>
      <c r="O7" s="432"/>
      <c r="P7" s="433"/>
      <c r="Q7" s="445"/>
    </row>
    <row r="8" spans="3:17" ht="24" customHeight="1">
      <c r="C8" s="733"/>
      <c r="D8" s="736"/>
      <c r="E8" s="736"/>
      <c r="F8" s="737"/>
      <c r="G8" s="426" t="str">
        <f t="shared" ref="G8" si="11">IFERROR(ROUND(G7/G$4,3),"0")</f>
        <v>0</v>
      </c>
      <c r="H8" s="427" t="str">
        <f t="shared" ref="H8" si="12">IFERROR(ROUND(H7/H$4,3),"0")</f>
        <v>0</v>
      </c>
      <c r="I8" s="427" t="str">
        <f t="shared" ref="I8" si="13">IFERROR(ROUND(I7/I$4,3),"0")</f>
        <v>0</v>
      </c>
      <c r="J8" s="428" t="str">
        <f t="shared" ref="J8" si="14">IFERROR(ROUND(J7/J$4,3),"0")</f>
        <v>0</v>
      </c>
      <c r="K8" s="429" t="str">
        <f t="shared" ref="K8" si="15">IFERROR(ROUND(K7/K$4,3),"0")</f>
        <v>0</v>
      </c>
      <c r="L8" s="427" t="str">
        <f t="shared" ref="L8" si="16">IFERROR(ROUND(L7/L$4,3),"0")</f>
        <v>0</v>
      </c>
      <c r="M8" s="427" t="str">
        <f t="shared" ref="M8" si="17">IFERROR(ROUND(M7/M$4,3),"0")</f>
        <v>0</v>
      </c>
      <c r="N8" s="427" t="str">
        <f t="shared" ref="N8" si="18">IFERROR(ROUND(N7/N$4,3),"0")</f>
        <v>0</v>
      </c>
      <c r="O8" s="427" t="str">
        <f t="shared" ref="O8" si="19">IFERROR(ROUND(O7/O$4,3),"0")</f>
        <v>0</v>
      </c>
      <c r="P8" s="430" t="str">
        <f t="shared" ref="P8" si="20">IFERROR(ROUND(P7/P$4,3),"0")</f>
        <v>0</v>
      </c>
      <c r="Q8" s="431" t="str">
        <f>IFERROR(ROUND(Q7/Q$4,3),"0")</f>
        <v>0</v>
      </c>
    </row>
    <row r="9" spans="3:17" ht="24" customHeight="1">
      <c r="C9" s="732" t="s">
        <v>478</v>
      </c>
      <c r="D9" s="734" t="s">
        <v>476</v>
      </c>
      <c r="E9" s="734"/>
      <c r="F9" s="735"/>
      <c r="G9" s="435"/>
      <c r="H9" s="422"/>
      <c r="I9" s="423"/>
      <c r="J9" s="424"/>
      <c r="K9" s="436"/>
      <c r="L9" s="432"/>
      <c r="M9" s="422"/>
      <c r="N9" s="423"/>
      <c r="O9" s="422"/>
      <c r="P9" s="423"/>
      <c r="Q9" s="445"/>
    </row>
    <row r="10" spans="3:17" ht="24" customHeight="1">
      <c r="C10" s="733"/>
      <c r="D10" s="736"/>
      <c r="E10" s="736"/>
      <c r="F10" s="737"/>
      <c r="G10" s="426" t="str">
        <f t="shared" ref="G10:P10" si="21">IFERROR(ROUND(G9/G$4,3),"0")</f>
        <v>0</v>
      </c>
      <c r="H10" s="427" t="str">
        <f t="shared" si="21"/>
        <v>0</v>
      </c>
      <c r="I10" s="427" t="str">
        <f t="shared" si="21"/>
        <v>0</v>
      </c>
      <c r="J10" s="428" t="str">
        <f t="shared" si="21"/>
        <v>0</v>
      </c>
      <c r="K10" s="429" t="str">
        <f t="shared" si="21"/>
        <v>0</v>
      </c>
      <c r="L10" s="427" t="str">
        <f t="shared" si="21"/>
        <v>0</v>
      </c>
      <c r="M10" s="427" t="str">
        <f t="shared" si="21"/>
        <v>0</v>
      </c>
      <c r="N10" s="427" t="str">
        <f t="shared" si="21"/>
        <v>0</v>
      </c>
      <c r="O10" s="427" t="str">
        <f t="shared" si="21"/>
        <v>0</v>
      </c>
      <c r="P10" s="430" t="str">
        <f t="shared" si="21"/>
        <v>0</v>
      </c>
      <c r="Q10" s="431" t="str">
        <f>IFERROR(ROUND(Q9/Q$4,3),"0")</f>
        <v>0</v>
      </c>
    </row>
    <row r="11" spans="3:17" ht="48" customHeight="1" thickBot="1">
      <c r="C11" s="253" t="s">
        <v>479</v>
      </c>
      <c r="D11" s="748" t="s">
        <v>480</v>
      </c>
      <c r="E11" s="748"/>
      <c r="F11" s="749"/>
      <c r="G11" s="437"/>
      <c r="H11" s="438"/>
      <c r="I11" s="439"/>
      <c r="J11" s="440"/>
      <c r="K11" s="441"/>
      <c r="L11" s="438"/>
      <c r="M11" s="438"/>
      <c r="N11" s="439"/>
      <c r="O11" s="439"/>
      <c r="P11" s="439"/>
      <c r="Q11" s="444"/>
    </row>
    <row r="12" spans="3:17" ht="50.15" customHeight="1">
      <c r="C12" s="442"/>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C7:C8"/>
    <mergeCell ref="D7:F8"/>
    <mergeCell ref="C9:C10"/>
    <mergeCell ref="D9:F10"/>
    <mergeCell ref="D11:F11"/>
    <mergeCell ref="C5:C6"/>
    <mergeCell ref="D5:F6"/>
    <mergeCell ref="C1:Q1"/>
    <mergeCell ref="C2:F3"/>
    <mergeCell ref="G2:J2"/>
    <mergeCell ref="K2:P2"/>
    <mergeCell ref="D4:F4"/>
  </mergeCells>
  <phoneticPr fontId="45"/>
  <pageMargins left="0.70866141732283472" right="0.70866141732283472" top="0.74803149606299213" bottom="0.74803149606299213" header="0.31496062992125984" footer="0.31496062992125984"/>
  <pageSetup paperSize="9" scale="55" fitToHeight="0" orientation="landscape"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sheetPr>
  <dimension ref="A1:M67"/>
  <sheetViews>
    <sheetView view="pageBreakPreview" zoomScale="60" zoomScaleNormal="100" workbookViewId="0"/>
  </sheetViews>
  <sheetFormatPr defaultColWidth="9" defaultRowHeight="11.5"/>
  <cols>
    <col min="1" max="1" width="9" style="233"/>
    <col min="2" max="2" width="19.54296875" style="412" customWidth="1"/>
    <col min="3" max="16384" width="9" style="233"/>
  </cols>
  <sheetData>
    <row r="1" spans="1:13">
      <c r="A1" s="405"/>
      <c r="B1" s="414" t="s">
        <v>438</v>
      </c>
      <c r="C1" s="405" t="s">
        <v>439</v>
      </c>
      <c r="D1" s="405"/>
      <c r="E1" s="405"/>
      <c r="F1" s="405"/>
      <c r="G1" s="405"/>
      <c r="H1" s="405"/>
      <c r="I1" s="405"/>
      <c r="J1" s="405"/>
      <c r="K1" s="405"/>
      <c r="L1" s="405"/>
      <c r="M1" s="405"/>
    </row>
    <row r="2" spans="1:13">
      <c r="A2" s="750" t="s">
        <v>435</v>
      </c>
      <c r="B2" s="413" t="s">
        <v>440</v>
      </c>
      <c r="C2" s="233" t="s">
        <v>168</v>
      </c>
      <c r="D2" s="233" t="s">
        <v>169</v>
      </c>
      <c r="E2" s="233" t="s">
        <v>170</v>
      </c>
      <c r="F2" s="233" t="s">
        <v>167</v>
      </c>
      <c r="G2" s="233" t="s">
        <v>171</v>
      </c>
      <c r="H2" s="233" t="s">
        <v>172</v>
      </c>
      <c r="I2" s="233" t="s">
        <v>173</v>
      </c>
      <c r="J2" s="233" t="s">
        <v>174</v>
      </c>
      <c r="K2" s="233" t="s">
        <v>175</v>
      </c>
      <c r="L2" s="233" t="s">
        <v>257</v>
      </c>
    </row>
    <row r="3" spans="1:13">
      <c r="A3" s="750"/>
      <c r="B3" s="413" t="s">
        <v>441</v>
      </c>
      <c r="C3" s="233" t="s">
        <v>234</v>
      </c>
      <c r="D3" s="233" t="s">
        <v>235</v>
      </c>
      <c r="E3" s="233" t="s">
        <v>236</v>
      </c>
      <c r="F3" s="233" t="s">
        <v>237</v>
      </c>
      <c r="G3" s="233" t="s">
        <v>238</v>
      </c>
    </row>
    <row r="4" spans="1:13">
      <c r="A4" s="750"/>
      <c r="B4" s="413" t="s">
        <v>442</v>
      </c>
      <c r="C4" s="233" t="s">
        <v>239</v>
      </c>
      <c r="D4" s="233" t="s">
        <v>249</v>
      </c>
    </row>
    <row r="5" spans="1:13">
      <c r="A5" s="750"/>
      <c r="B5" s="413" t="s">
        <v>443</v>
      </c>
      <c r="C5" s="233" t="s">
        <v>191</v>
      </c>
      <c r="D5" s="233" t="s">
        <v>192</v>
      </c>
      <c r="E5" s="233" t="s">
        <v>193</v>
      </c>
      <c r="F5" s="233" t="s">
        <v>240</v>
      </c>
    </row>
    <row r="6" spans="1:13">
      <c r="A6" s="750"/>
      <c r="B6" s="413" t="s">
        <v>444</v>
      </c>
      <c r="C6" s="233" t="s">
        <v>195</v>
      </c>
      <c r="D6" s="233" t="s">
        <v>196</v>
      </c>
      <c r="E6" s="233" t="s">
        <v>197</v>
      </c>
    </row>
    <row r="7" spans="1:13">
      <c r="B7" s="413"/>
    </row>
    <row r="8" spans="1:13">
      <c r="A8" s="751" t="s">
        <v>468</v>
      </c>
      <c r="B8" s="413" t="s">
        <v>445</v>
      </c>
      <c r="C8" s="233" t="s">
        <v>241</v>
      </c>
      <c r="D8" s="233" t="s">
        <v>242</v>
      </c>
      <c r="E8" s="233" t="s">
        <v>243</v>
      </c>
    </row>
    <row r="9" spans="1:13">
      <c r="A9" s="750"/>
      <c r="B9" s="413" t="s">
        <v>446</v>
      </c>
      <c r="C9" s="233" t="s">
        <v>246</v>
      </c>
      <c r="D9" s="233" t="s">
        <v>247</v>
      </c>
      <c r="E9" s="233" t="s">
        <v>244</v>
      </c>
      <c r="F9" s="233" t="s">
        <v>245</v>
      </c>
    </row>
    <row r="10" spans="1:13">
      <c r="A10" s="750"/>
      <c r="B10" s="413" t="s">
        <v>447</v>
      </c>
      <c r="C10" s="233" t="s">
        <v>239</v>
      </c>
    </row>
    <row r="11" spans="1:13">
      <c r="A11" s="750"/>
      <c r="B11" s="413" t="s">
        <v>448</v>
      </c>
      <c r="C11" s="233" t="s">
        <v>249</v>
      </c>
    </row>
    <row r="12" spans="1:13">
      <c r="A12" s="750"/>
      <c r="B12" s="413" t="s">
        <v>450</v>
      </c>
      <c r="C12" s="233" t="s">
        <v>249</v>
      </c>
      <c r="D12" s="233" t="s">
        <v>239</v>
      </c>
    </row>
    <row r="13" spans="1:13">
      <c r="A13" s="750"/>
      <c r="B13" s="413"/>
    </row>
    <row r="14" spans="1:13">
      <c r="B14" s="413"/>
    </row>
    <row r="15" spans="1:13">
      <c r="A15" s="751" t="s">
        <v>472</v>
      </c>
      <c r="B15" s="413" t="s">
        <v>445</v>
      </c>
      <c r="C15" s="233" t="s">
        <v>241</v>
      </c>
      <c r="D15" s="233" t="s">
        <v>243</v>
      </c>
    </row>
    <row r="16" spans="1:13">
      <c r="A16" s="750"/>
      <c r="B16" s="413" t="s">
        <v>447</v>
      </c>
      <c r="C16" s="233" t="s">
        <v>427</v>
      </c>
    </row>
    <row r="17" spans="1:6">
      <c r="A17" s="750"/>
      <c r="B17" s="413" t="s">
        <v>449</v>
      </c>
      <c r="C17" s="233" t="s">
        <v>428</v>
      </c>
    </row>
    <row r="18" spans="1:6">
      <c r="A18" s="750"/>
      <c r="B18" s="413" t="s">
        <v>460</v>
      </c>
      <c r="C18" s="233" t="s">
        <v>428</v>
      </c>
      <c r="D18" s="233" t="s">
        <v>427</v>
      </c>
    </row>
    <row r="19" spans="1:6">
      <c r="A19" s="266"/>
      <c r="B19" s="413"/>
    </row>
    <row r="20" spans="1:6">
      <c r="A20" s="751" t="s">
        <v>467</v>
      </c>
      <c r="B20" s="413" t="s">
        <v>445</v>
      </c>
      <c r="C20" s="233" t="s">
        <v>241</v>
      </c>
      <c r="D20" s="233" t="s">
        <v>255</v>
      </c>
      <c r="E20" s="233" t="s">
        <v>243</v>
      </c>
    </row>
    <row r="21" spans="1:6">
      <c r="A21" s="750"/>
      <c r="B21" s="413" t="s">
        <v>446</v>
      </c>
      <c r="C21" s="233" t="s">
        <v>252</v>
      </c>
      <c r="D21" s="233" t="s">
        <v>250</v>
      </c>
      <c r="E21" s="233" t="s">
        <v>188</v>
      </c>
      <c r="F21" s="233" t="s">
        <v>251</v>
      </c>
    </row>
    <row r="22" spans="1:6">
      <c r="A22" s="750"/>
      <c r="B22" s="413" t="s">
        <v>447</v>
      </c>
      <c r="C22" s="233" t="s">
        <v>239</v>
      </c>
    </row>
    <row r="23" spans="1:6">
      <c r="A23" s="750"/>
      <c r="B23" s="413" t="s">
        <v>449</v>
      </c>
      <c r="C23" s="233" t="s">
        <v>248</v>
      </c>
    </row>
    <row r="24" spans="1:6">
      <c r="A24" s="750"/>
      <c r="B24" s="413" t="s">
        <v>451</v>
      </c>
      <c r="C24" s="233" t="s">
        <v>248</v>
      </c>
      <c r="D24" s="233" t="s">
        <v>239</v>
      </c>
    </row>
    <row r="25" spans="1:6">
      <c r="A25" s="750"/>
      <c r="B25" s="413" t="s">
        <v>452</v>
      </c>
      <c r="C25" s="233" t="s">
        <v>249</v>
      </c>
    </row>
    <row r="26" spans="1:6">
      <c r="A26" s="750"/>
      <c r="B26" s="413" t="s">
        <v>453</v>
      </c>
      <c r="C26" s="233" t="s">
        <v>368</v>
      </c>
      <c r="D26" s="233" t="s">
        <v>370</v>
      </c>
      <c r="E26" s="233" t="s">
        <v>369</v>
      </c>
      <c r="F26" s="233" t="s">
        <v>437</v>
      </c>
    </row>
    <row r="27" spans="1:6">
      <c r="A27" s="750"/>
      <c r="B27" s="413" t="s">
        <v>454</v>
      </c>
      <c r="C27" s="233" t="s">
        <v>239</v>
      </c>
    </row>
    <row r="28" spans="1:6">
      <c r="B28" s="413"/>
    </row>
    <row r="29" spans="1:6">
      <c r="A29" s="751" t="s">
        <v>469</v>
      </c>
      <c r="B29" s="413" t="s">
        <v>445</v>
      </c>
      <c r="C29" s="233" t="s">
        <v>241</v>
      </c>
      <c r="D29" s="233" t="s">
        <v>243</v>
      </c>
    </row>
    <row r="30" spans="1:6">
      <c r="A30" s="750"/>
      <c r="B30" s="413" t="s">
        <v>447</v>
      </c>
      <c r="C30" s="233" t="s">
        <v>239</v>
      </c>
    </row>
    <row r="31" spans="1:6">
      <c r="A31" s="750"/>
      <c r="B31" s="413" t="s">
        <v>449</v>
      </c>
      <c r="C31" s="233" t="s">
        <v>248</v>
      </c>
    </row>
    <row r="32" spans="1:6">
      <c r="A32" s="750"/>
      <c r="B32" s="413" t="s">
        <v>450</v>
      </c>
      <c r="C32" s="233" t="s">
        <v>248</v>
      </c>
      <c r="D32" s="233" t="s">
        <v>186</v>
      </c>
    </row>
    <row r="33" spans="1:7">
      <c r="A33" s="750"/>
      <c r="B33" s="413" t="s">
        <v>456</v>
      </c>
      <c r="C33" s="233" t="s">
        <v>253</v>
      </c>
      <c r="D33" s="233" t="s">
        <v>254</v>
      </c>
    </row>
    <row r="34" spans="1:7">
      <c r="A34" s="750"/>
      <c r="B34" s="413" t="s">
        <v>455</v>
      </c>
      <c r="C34" s="233" t="s">
        <v>259</v>
      </c>
      <c r="D34" s="233" t="s">
        <v>258</v>
      </c>
      <c r="E34" s="233" t="s">
        <v>260</v>
      </c>
    </row>
    <row r="35" spans="1:7">
      <c r="B35" s="413"/>
    </row>
    <row r="36" spans="1:7">
      <c r="A36" s="751" t="s">
        <v>470</v>
      </c>
      <c r="B36" s="413" t="s">
        <v>445</v>
      </c>
      <c r="C36" s="233" t="s">
        <v>241</v>
      </c>
      <c r="D36" s="233" t="s">
        <v>255</v>
      </c>
      <c r="E36" s="233" t="s">
        <v>243</v>
      </c>
    </row>
    <row r="37" spans="1:7">
      <c r="A37" s="750"/>
      <c r="B37" s="413" t="s">
        <v>446</v>
      </c>
      <c r="C37" s="233" t="s">
        <v>189</v>
      </c>
      <c r="D37" s="233" t="s">
        <v>221</v>
      </c>
      <c r="E37" s="233" t="s">
        <v>190</v>
      </c>
      <c r="F37" s="233" t="s">
        <v>261</v>
      </c>
      <c r="G37" s="233" t="s">
        <v>219</v>
      </c>
    </row>
    <row r="38" spans="1:7">
      <c r="A38" s="750"/>
      <c r="B38" s="413" t="s">
        <v>447</v>
      </c>
      <c r="C38" s="233" t="s">
        <v>239</v>
      </c>
    </row>
    <row r="39" spans="1:7">
      <c r="A39" s="750"/>
      <c r="B39" s="413" t="s">
        <v>457</v>
      </c>
      <c r="C39" s="233" t="s">
        <v>249</v>
      </c>
    </row>
    <row r="40" spans="1:7">
      <c r="B40" s="413"/>
    </row>
    <row r="41" spans="1:7">
      <c r="A41" s="751" t="s">
        <v>471</v>
      </c>
      <c r="B41" s="413" t="s">
        <v>445</v>
      </c>
      <c r="C41" s="233" t="s">
        <v>241</v>
      </c>
      <c r="D41" s="233" t="s">
        <v>243</v>
      </c>
      <c r="E41" s="233" t="s">
        <v>262</v>
      </c>
    </row>
    <row r="42" spans="1:7">
      <c r="A42" s="750"/>
      <c r="B42" s="413" t="s">
        <v>458</v>
      </c>
      <c r="C42" s="233" t="s">
        <v>266</v>
      </c>
      <c r="D42" s="233" t="s">
        <v>263</v>
      </c>
      <c r="E42" s="233" t="s">
        <v>264</v>
      </c>
      <c r="F42" s="233" t="s">
        <v>265</v>
      </c>
    </row>
    <row r="43" spans="1:7">
      <c r="A43" s="750"/>
      <c r="B43" s="413" t="s">
        <v>447</v>
      </c>
      <c r="C43" s="233" t="s">
        <v>186</v>
      </c>
    </row>
    <row r="44" spans="1:7">
      <c r="A44" s="750"/>
      <c r="B44" s="413" t="s">
        <v>449</v>
      </c>
      <c r="C44" s="233" t="s">
        <v>248</v>
      </c>
    </row>
    <row r="45" spans="1:7">
      <c r="A45" s="750"/>
      <c r="B45" s="413" t="s">
        <v>451</v>
      </c>
      <c r="C45" s="233" t="s">
        <v>249</v>
      </c>
      <c r="D45" s="233" t="s">
        <v>239</v>
      </c>
    </row>
    <row r="46" spans="1:7">
      <c r="A46" s="750"/>
      <c r="B46" s="413" t="s">
        <v>459</v>
      </c>
      <c r="C46" s="233" t="s">
        <v>267</v>
      </c>
    </row>
    <row r="47" spans="1:7">
      <c r="B47" s="413"/>
    </row>
    <row r="48" spans="1:7">
      <c r="A48" s="751" t="s">
        <v>429</v>
      </c>
      <c r="B48" s="413" t="s">
        <v>461</v>
      </c>
      <c r="C48" s="233" t="s">
        <v>198</v>
      </c>
      <c r="D48" s="233" t="s">
        <v>199</v>
      </c>
    </row>
    <row r="49" spans="1:5">
      <c r="A49" s="750"/>
      <c r="B49" s="413" t="s">
        <v>447</v>
      </c>
      <c r="C49" s="233" t="s">
        <v>239</v>
      </c>
    </row>
    <row r="50" spans="1:5">
      <c r="A50" s="750"/>
      <c r="B50" s="413" t="s">
        <v>450</v>
      </c>
      <c r="C50" s="233" t="s">
        <v>248</v>
      </c>
      <c r="D50" s="233" t="s">
        <v>186</v>
      </c>
    </row>
    <row r="51" spans="1:5">
      <c r="B51" s="413"/>
    </row>
    <row r="52" spans="1:5">
      <c r="A52" s="751" t="s">
        <v>430</v>
      </c>
      <c r="B52" s="413" t="s">
        <v>462</v>
      </c>
      <c r="C52" s="233" t="s">
        <v>253</v>
      </c>
      <c r="D52" s="233" t="s">
        <v>254</v>
      </c>
      <c r="E52" s="233" t="s">
        <v>249</v>
      </c>
    </row>
    <row r="53" spans="1:5">
      <c r="A53" s="750"/>
      <c r="B53" s="413" t="s">
        <v>466</v>
      </c>
      <c r="C53" s="233" t="s">
        <v>268</v>
      </c>
      <c r="D53" s="233" t="s">
        <v>269</v>
      </c>
      <c r="E53" s="233" t="s">
        <v>436</v>
      </c>
    </row>
    <row r="54" spans="1:5">
      <c r="B54" s="413"/>
    </row>
    <row r="55" spans="1:5">
      <c r="A55" s="751" t="s">
        <v>431</v>
      </c>
      <c r="B55" s="413" t="s">
        <v>463</v>
      </c>
      <c r="C55" s="233" t="s">
        <v>280</v>
      </c>
      <c r="D55" s="233" t="s">
        <v>395</v>
      </c>
      <c r="E55" s="233" t="s">
        <v>281</v>
      </c>
    </row>
    <row r="56" spans="1:5">
      <c r="A56" s="750"/>
      <c r="B56" s="413" t="s">
        <v>449</v>
      </c>
      <c r="C56" s="233" t="s">
        <v>249</v>
      </c>
    </row>
    <row r="57" spans="1:5">
      <c r="B57" s="413"/>
    </row>
    <row r="58" spans="1:5">
      <c r="A58" s="750" t="s">
        <v>432</v>
      </c>
      <c r="B58" s="413" t="s">
        <v>464</v>
      </c>
      <c r="C58" s="233" t="s">
        <v>433</v>
      </c>
    </row>
    <row r="59" spans="1:5">
      <c r="A59" s="750"/>
      <c r="B59" s="413" t="s">
        <v>465</v>
      </c>
      <c r="C59" s="233" t="s">
        <v>222</v>
      </c>
    </row>
    <row r="60" spans="1:5">
      <c r="A60" s="750"/>
      <c r="B60" s="413" t="s">
        <v>465</v>
      </c>
      <c r="C60" s="233" t="s">
        <v>227</v>
      </c>
    </row>
    <row r="61" spans="1:5">
      <c r="A61" s="750"/>
      <c r="B61" s="413" t="s">
        <v>465</v>
      </c>
      <c r="C61" s="233" t="s">
        <v>223</v>
      </c>
    </row>
    <row r="62" spans="1:5">
      <c r="A62" s="750"/>
      <c r="B62" s="413" t="s">
        <v>465</v>
      </c>
      <c r="C62" s="233" t="s">
        <v>224</v>
      </c>
    </row>
    <row r="63" spans="1:5">
      <c r="A63" s="750"/>
      <c r="B63" s="413" t="s">
        <v>465</v>
      </c>
      <c r="C63" s="233" t="s">
        <v>225</v>
      </c>
    </row>
    <row r="64" spans="1:5">
      <c r="A64" s="750"/>
      <c r="B64" s="413" t="s">
        <v>465</v>
      </c>
      <c r="C64" s="233" t="s">
        <v>434</v>
      </c>
    </row>
    <row r="65" spans="1:3">
      <c r="A65" s="750"/>
      <c r="B65" s="413" t="s">
        <v>465</v>
      </c>
      <c r="C65" s="233" t="s">
        <v>226</v>
      </c>
    </row>
    <row r="66" spans="1:3">
      <c r="A66" s="750"/>
      <c r="B66" s="413" t="s">
        <v>465</v>
      </c>
      <c r="C66" s="233" t="s">
        <v>228</v>
      </c>
    </row>
    <row r="67" spans="1:3">
      <c r="B67" s="413"/>
    </row>
  </sheetData>
  <mergeCells count="11">
    <mergeCell ref="A58:A66"/>
    <mergeCell ref="A41:A46"/>
    <mergeCell ref="A48:A50"/>
    <mergeCell ref="A52:A53"/>
    <mergeCell ref="A55:A56"/>
    <mergeCell ref="A2:A6"/>
    <mergeCell ref="A8:A13"/>
    <mergeCell ref="A29:A34"/>
    <mergeCell ref="A36:A39"/>
    <mergeCell ref="A20:A27"/>
    <mergeCell ref="A15:A18"/>
  </mergeCells>
  <phoneticPr fontId="28"/>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Y27"/>
  <sheetViews>
    <sheetView view="pageBreakPreview" zoomScale="70" zoomScaleNormal="100" zoomScaleSheetLayoutView="70" workbookViewId="0">
      <selection activeCell="R43" sqref="R43"/>
    </sheetView>
  </sheetViews>
  <sheetFormatPr defaultColWidth="9" defaultRowHeight="10.5"/>
  <cols>
    <col min="1" max="1" width="3.6328125" style="226" customWidth="1"/>
    <col min="2" max="2" width="2.453125" style="449" customWidth="1"/>
    <col min="3" max="11" width="9.1796875" style="449" customWidth="1"/>
    <col min="12" max="12" width="2.453125" style="226" customWidth="1"/>
    <col min="13" max="13" width="3.6328125" style="226" customWidth="1"/>
    <col min="14" max="14" width="3" style="265" customWidth="1"/>
    <col min="15" max="15" width="10.08984375" style="226" customWidth="1"/>
    <col min="16" max="16384" width="9" style="226"/>
  </cols>
  <sheetData>
    <row r="1" spans="1:25" ht="20.25" customHeight="1">
      <c r="B1" s="446"/>
      <c r="C1" s="446"/>
      <c r="D1" s="446"/>
      <c r="E1" s="446"/>
      <c r="F1" s="446"/>
      <c r="G1" s="446"/>
      <c r="H1" s="446"/>
      <c r="I1" s="446"/>
      <c r="J1" s="446"/>
      <c r="K1" s="446"/>
      <c r="L1" s="227"/>
      <c r="M1" s="227"/>
      <c r="O1" s="513" t="s">
        <v>399</v>
      </c>
      <c r="P1" s="513"/>
      <c r="Q1" s="513"/>
      <c r="R1" s="513"/>
      <c r="S1" s="513"/>
      <c r="T1" s="513"/>
      <c r="U1" s="513"/>
      <c r="V1" s="513"/>
      <c r="W1" s="513"/>
      <c r="X1" s="513"/>
      <c r="Y1" s="513"/>
    </row>
    <row r="2" spans="1:25" ht="33" customHeight="1">
      <c r="B2" s="547" t="s">
        <v>481</v>
      </c>
      <c r="C2" s="547"/>
      <c r="D2" s="547"/>
      <c r="E2" s="547"/>
      <c r="F2" s="547"/>
      <c r="G2" s="547"/>
      <c r="H2" s="547"/>
      <c r="I2" s="547"/>
      <c r="J2" s="547"/>
      <c r="K2" s="547"/>
      <c r="L2" s="228"/>
      <c r="M2" s="228"/>
      <c r="O2" s="513" t="s">
        <v>297</v>
      </c>
      <c r="P2" s="513"/>
      <c r="Q2" s="513"/>
      <c r="R2" s="513"/>
      <c r="S2" s="513"/>
      <c r="T2" s="513"/>
      <c r="U2" s="513"/>
      <c r="V2" s="513"/>
      <c r="W2" s="513"/>
      <c r="X2" s="513"/>
      <c r="Y2" s="513"/>
    </row>
    <row r="3" spans="1:25" ht="11.25" customHeight="1">
      <c r="A3" s="227"/>
      <c r="B3" s="446"/>
      <c r="C3" s="446"/>
      <c r="D3" s="446"/>
      <c r="E3" s="446"/>
      <c r="F3" s="446"/>
      <c r="G3" s="446"/>
      <c r="H3" s="446"/>
      <c r="I3" s="446"/>
      <c r="J3" s="446"/>
      <c r="K3" s="446"/>
      <c r="L3" s="227"/>
      <c r="M3" s="227"/>
      <c r="O3" s="224"/>
    </row>
    <row r="4" spans="1:25" s="224" customFormat="1" ht="35.25" customHeight="1">
      <c r="B4" s="447" t="s">
        <v>165</v>
      </c>
      <c r="C4" s="448"/>
      <c r="D4" s="518"/>
      <c r="E4" s="519"/>
      <c r="F4" s="519"/>
      <c r="G4" s="519"/>
      <c r="H4" s="519"/>
      <c r="I4" s="519"/>
      <c r="J4" s="519"/>
      <c r="K4" s="520"/>
      <c r="L4" s="229"/>
      <c r="M4" s="229"/>
      <c r="N4" s="225"/>
      <c r="O4" s="513" t="s">
        <v>294</v>
      </c>
      <c r="P4" s="513"/>
      <c r="Q4" s="513"/>
      <c r="R4" s="513"/>
      <c r="S4" s="513"/>
      <c r="T4" s="513"/>
      <c r="U4" s="513"/>
      <c r="V4" s="513"/>
      <c r="W4" s="513"/>
      <c r="X4" s="513"/>
      <c r="Y4" s="513"/>
    </row>
    <row r="5" spans="1:25" s="224" customFormat="1" ht="14">
      <c r="B5" s="243"/>
      <c r="C5" s="243"/>
      <c r="D5" s="243"/>
      <c r="E5" s="243"/>
      <c r="F5" s="243"/>
      <c r="G5" s="243"/>
      <c r="H5" s="243"/>
      <c r="I5" s="243"/>
      <c r="J5" s="243"/>
      <c r="K5" s="243"/>
      <c r="L5" s="229"/>
      <c r="M5" s="229"/>
      <c r="N5" s="225"/>
    </row>
    <row r="6" spans="1:25" s="224" customFormat="1" ht="66.5" customHeight="1">
      <c r="B6" s="447" t="s">
        <v>166</v>
      </c>
      <c r="C6" s="448"/>
      <c r="D6" s="524"/>
      <c r="E6" s="524"/>
      <c r="F6" s="524"/>
      <c r="G6" s="524"/>
      <c r="H6" s="524"/>
      <c r="I6" s="524"/>
      <c r="J6" s="524"/>
      <c r="K6" s="524"/>
      <c r="L6" s="229"/>
      <c r="M6" s="229"/>
      <c r="N6" s="225"/>
      <c r="O6" s="514" t="s">
        <v>295</v>
      </c>
      <c r="P6" s="513"/>
      <c r="Q6" s="513"/>
      <c r="R6" s="513"/>
      <c r="S6" s="513"/>
      <c r="T6" s="513"/>
      <c r="U6" s="513"/>
      <c r="V6" s="513"/>
      <c r="W6" s="513"/>
      <c r="X6" s="513"/>
      <c r="Y6" s="513"/>
    </row>
    <row r="7" spans="1:25" ht="13">
      <c r="L7" s="229"/>
      <c r="M7" s="229"/>
    </row>
    <row r="8" spans="1:25" ht="15.75" customHeight="1">
      <c r="B8" s="531" t="s">
        <v>184</v>
      </c>
      <c r="C8" s="531"/>
      <c r="D8" s="531"/>
      <c r="E8" s="531"/>
      <c r="F8" s="531"/>
      <c r="G8" s="531"/>
      <c r="H8" s="531"/>
      <c r="I8" s="531"/>
      <c r="J8" s="531"/>
      <c r="K8" s="531"/>
      <c r="L8" s="229"/>
      <c r="M8" s="229"/>
      <c r="O8" s="230"/>
    </row>
    <row r="9" spans="1:25" ht="7.5" customHeight="1">
      <c r="B9" s="238"/>
      <c r="C9" s="450"/>
      <c r="D9" s="450"/>
      <c r="E9" s="450"/>
      <c r="F9" s="450"/>
      <c r="G9" s="450"/>
      <c r="H9" s="450"/>
      <c r="I9" s="450"/>
      <c r="J9" s="450"/>
      <c r="K9" s="450"/>
      <c r="L9" s="229"/>
      <c r="M9" s="229"/>
    </row>
    <row r="10" spans="1:25" s="233" customFormat="1" ht="18" customHeight="1">
      <c r="B10" s="235" t="s">
        <v>217</v>
      </c>
      <c r="C10" s="451"/>
      <c r="D10" s="451"/>
      <c r="E10" s="451"/>
      <c r="F10" s="451"/>
      <c r="G10" s="451"/>
      <c r="H10" s="451"/>
      <c r="I10" s="451"/>
      <c r="J10" s="451"/>
      <c r="K10" s="451"/>
      <c r="L10" s="229"/>
      <c r="M10" s="229"/>
      <c r="N10" s="266"/>
    </row>
    <row r="11" spans="1:25" s="233" customFormat="1" ht="18" customHeight="1">
      <c r="B11" s="235" t="s">
        <v>216</v>
      </c>
      <c r="C11" s="451"/>
      <c r="D11" s="451"/>
      <c r="E11" s="451"/>
      <c r="F11" s="451"/>
      <c r="G11" s="451"/>
      <c r="H11" s="451"/>
      <c r="I11" s="451"/>
      <c r="J11" s="451"/>
      <c r="K11" s="451"/>
      <c r="L11" s="229"/>
      <c r="M11" s="229"/>
      <c r="N11" s="266"/>
    </row>
    <row r="12" spans="1:25" s="233" customFormat="1" ht="33" customHeight="1">
      <c r="B12" s="548" t="s">
        <v>288</v>
      </c>
      <c r="C12" s="549"/>
      <c r="D12" s="550"/>
      <c r="E12" s="518"/>
      <c r="F12" s="519"/>
      <c r="G12" s="519"/>
      <c r="H12" s="519"/>
      <c r="I12" s="519"/>
      <c r="J12" s="519"/>
      <c r="K12" s="520"/>
      <c r="L12" s="229"/>
      <c r="M12" s="229"/>
      <c r="N12" s="266"/>
      <c r="O12" s="513" t="s">
        <v>296</v>
      </c>
      <c r="P12" s="513"/>
      <c r="Q12" s="513"/>
      <c r="R12" s="513"/>
      <c r="S12" s="513"/>
      <c r="T12" s="513"/>
      <c r="U12" s="513"/>
      <c r="V12" s="513"/>
      <c r="W12" s="513"/>
      <c r="X12" s="513"/>
      <c r="Y12" s="513"/>
    </row>
    <row r="13" spans="1:25" s="233" customFormat="1" ht="33" customHeight="1">
      <c r="B13" s="515" t="s">
        <v>176</v>
      </c>
      <c r="C13" s="516"/>
      <c r="D13" s="517"/>
      <c r="E13" s="528"/>
      <c r="F13" s="529"/>
      <c r="G13" s="529"/>
      <c r="H13" s="529"/>
      <c r="I13" s="529"/>
      <c r="J13" s="529"/>
      <c r="K13" s="530"/>
      <c r="L13" s="229"/>
      <c r="M13" s="229"/>
      <c r="N13" s="266"/>
      <c r="O13" s="513" t="s">
        <v>286</v>
      </c>
      <c r="P13" s="513"/>
      <c r="Q13" s="513"/>
      <c r="R13" s="513"/>
      <c r="S13" s="513"/>
      <c r="T13" s="513"/>
      <c r="U13" s="513"/>
      <c r="V13" s="513"/>
      <c r="W13" s="513"/>
      <c r="X13" s="513"/>
      <c r="Y13" s="513"/>
    </row>
    <row r="14" spans="1:25" s="233" customFormat="1" ht="33" customHeight="1">
      <c r="B14" s="515" t="s">
        <v>177</v>
      </c>
      <c r="C14" s="516"/>
      <c r="D14" s="517"/>
      <c r="E14" s="525"/>
      <c r="F14" s="526"/>
      <c r="G14" s="526"/>
      <c r="H14" s="526"/>
      <c r="I14" s="526"/>
      <c r="J14" s="526"/>
      <c r="K14" s="527"/>
      <c r="L14" s="229"/>
      <c r="M14" s="229"/>
      <c r="N14" s="266"/>
      <c r="O14" s="513" t="s">
        <v>287</v>
      </c>
      <c r="P14" s="513"/>
      <c r="Q14" s="513"/>
      <c r="R14" s="513"/>
      <c r="S14" s="513"/>
      <c r="T14" s="513"/>
      <c r="U14" s="513"/>
      <c r="V14" s="513"/>
      <c r="W14" s="513"/>
      <c r="X14" s="513"/>
      <c r="Y14" s="513"/>
    </row>
    <row r="15" spans="1:25" s="233" customFormat="1" ht="33" customHeight="1">
      <c r="B15" s="515" t="s">
        <v>338</v>
      </c>
      <c r="C15" s="516"/>
      <c r="D15" s="517"/>
      <c r="E15" s="262"/>
      <c r="F15" s="262"/>
      <c r="G15" s="262"/>
      <c r="H15" s="262"/>
      <c r="I15" s="262"/>
      <c r="J15" s="262"/>
      <c r="K15" s="262"/>
      <c r="L15" s="229"/>
      <c r="M15" s="229"/>
      <c r="N15" s="266"/>
      <c r="O15" s="514" t="s">
        <v>334</v>
      </c>
      <c r="P15" s="514"/>
      <c r="Q15" s="514"/>
      <c r="R15" s="514"/>
      <c r="S15" s="514"/>
      <c r="T15" s="514"/>
      <c r="U15" s="514"/>
      <c r="V15" s="514"/>
      <c r="W15" s="514"/>
      <c r="X15" s="514"/>
      <c r="Y15" s="514"/>
    </row>
    <row r="16" spans="1:25" s="233" customFormat="1" ht="43.5" customHeight="1">
      <c r="B16" s="532" t="s">
        <v>289</v>
      </c>
      <c r="C16" s="533"/>
      <c r="D16" s="534"/>
      <c r="E16" s="518"/>
      <c r="F16" s="519"/>
      <c r="G16" s="519"/>
      <c r="H16" s="519"/>
      <c r="I16" s="519"/>
      <c r="J16" s="519"/>
      <c r="K16" s="520"/>
      <c r="L16" s="229"/>
      <c r="M16" s="229"/>
      <c r="N16" s="266"/>
      <c r="O16" s="514" t="s">
        <v>290</v>
      </c>
      <c r="P16" s="514"/>
      <c r="Q16" s="514"/>
      <c r="R16" s="514"/>
      <c r="S16" s="514"/>
      <c r="T16" s="514"/>
      <c r="U16" s="514"/>
      <c r="V16" s="514"/>
      <c r="W16" s="514"/>
      <c r="X16" s="514"/>
      <c r="Y16" s="514"/>
    </row>
    <row r="17" spans="2:25" s="233" customFormat="1" ht="40.5" customHeight="1">
      <c r="B17" s="532" t="s">
        <v>422</v>
      </c>
      <c r="C17" s="533"/>
      <c r="D17" s="534"/>
      <c r="E17" s="518"/>
      <c r="F17" s="519"/>
      <c r="G17" s="519"/>
      <c r="H17" s="519"/>
      <c r="I17" s="519"/>
      <c r="J17" s="519"/>
      <c r="K17" s="520"/>
      <c r="L17" s="229"/>
      <c r="M17" s="229"/>
      <c r="N17" s="266"/>
      <c r="O17" s="551" t="s">
        <v>487</v>
      </c>
      <c r="P17" s="552"/>
      <c r="Q17" s="552"/>
      <c r="R17" s="552"/>
      <c r="S17" s="552"/>
      <c r="T17" s="552"/>
      <c r="U17" s="552"/>
      <c r="V17" s="552"/>
      <c r="W17" s="552"/>
      <c r="X17" s="552"/>
      <c r="Y17" s="552"/>
    </row>
    <row r="18" spans="2:25" s="233" customFormat="1" ht="33" customHeight="1">
      <c r="B18" s="535" t="s">
        <v>178</v>
      </c>
      <c r="C18" s="536"/>
      <c r="D18" s="536"/>
      <c r="E18" s="536"/>
      <c r="F18" s="536"/>
      <c r="G18" s="536"/>
      <c r="H18" s="536"/>
      <c r="I18" s="536"/>
      <c r="J18" s="536"/>
      <c r="K18" s="537"/>
      <c r="L18" s="229"/>
      <c r="M18" s="229"/>
      <c r="N18" s="266"/>
      <c r="O18" s="513" t="s">
        <v>293</v>
      </c>
      <c r="P18" s="513"/>
      <c r="Q18" s="513"/>
      <c r="R18" s="513"/>
      <c r="S18" s="513"/>
      <c r="T18" s="513"/>
      <c r="U18" s="513"/>
      <c r="V18" s="513"/>
      <c r="W18" s="513"/>
      <c r="X18" s="513"/>
      <c r="Y18" s="513"/>
    </row>
    <row r="19" spans="2:25" s="233" customFormat="1" ht="36.75" customHeight="1">
      <c r="B19" s="538" t="s">
        <v>194</v>
      </c>
      <c r="C19" s="539"/>
      <c r="D19" s="540"/>
      <c r="E19" s="541"/>
      <c r="F19" s="542"/>
      <c r="G19" s="542"/>
      <c r="H19" s="542"/>
      <c r="I19" s="542"/>
      <c r="J19" s="542"/>
      <c r="K19" s="543"/>
      <c r="L19" s="229"/>
      <c r="M19" s="229"/>
      <c r="N19" s="266"/>
      <c r="O19" s="514" t="s">
        <v>291</v>
      </c>
      <c r="P19" s="513"/>
      <c r="Q19" s="513"/>
      <c r="R19" s="513"/>
      <c r="S19" s="513"/>
      <c r="T19" s="513"/>
      <c r="U19" s="513"/>
      <c r="V19" s="513"/>
      <c r="W19" s="513"/>
      <c r="X19" s="513"/>
      <c r="Y19" s="513"/>
    </row>
    <row r="20" spans="2:25" s="233" customFormat="1" ht="36.75" customHeight="1">
      <c r="B20" s="515" t="s">
        <v>339</v>
      </c>
      <c r="C20" s="516"/>
      <c r="D20" s="517"/>
      <c r="E20" s="518"/>
      <c r="F20" s="519"/>
      <c r="G20" s="519"/>
      <c r="H20" s="519"/>
      <c r="I20" s="519"/>
      <c r="J20" s="519"/>
      <c r="K20" s="520"/>
      <c r="L20" s="229"/>
      <c r="M20" s="229"/>
      <c r="N20" s="266"/>
      <c r="O20" s="514" t="s">
        <v>292</v>
      </c>
      <c r="P20" s="514"/>
      <c r="Q20" s="514"/>
      <c r="R20" s="514"/>
      <c r="S20" s="514"/>
      <c r="T20" s="514"/>
      <c r="U20" s="514"/>
      <c r="V20" s="514"/>
      <c r="W20" s="514"/>
      <c r="X20" s="514"/>
      <c r="Y20" s="514"/>
    </row>
    <row r="21" spans="2:25" s="233" customFormat="1" ht="36.75" customHeight="1">
      <c r="B21" s="538" t="s">
        <v>285</v>
      </c>
      <c r="C21" s="539"/>
      <c r="D21" s="540"/>
      <c r="E21" s="518"/>
      <c r="F21" s="519"/>
      <c r="G21" s="519"/>
      <c r="H21" s="519"/>
      <c r="I21" s="519"/>
      <c r="J21" s="519"/>
      <c r="K21" s="520"/>
      <c r="L21" s="229"/>
      <c r="M21" s="229"/>
      <c r="N21" s="266"/>
      <c r="O21" s="230"/>
    </row>
    <row r="22" spans="2:25" s="233" customFormat="1" ht="13">
      <c r="B22" s="451"/>
      <c r="C22" s="451"/>
      <c r="D22" s="451"/>
      <c r="E22" s="451"/>
      <c r="F22" s="451"/>
      <c r="G22" s="451"/>
      <c r="H22" s="451"/>
      <c r="I22" s="451"/>
      <c r="J22" s="451"/>
      <c r="K22" s="451"/>
      <c r="L22" s="229"/>
      <c r="M22" s="229"/>
      <c r="N22" s="266"/>
      <c r="O22" s="514" t="s">
        <v>387</v>
      </c>
      <c r="P22" s="514"/>
      <c r="Q22" s="514"/>
      <c r="R22" s="514"/>
      <c r="S22" s="514"/>
      <c r="T22" s="514"/>
      <c r="U22" s="514"/>
      <c r="V22" s="514"/>
      <c r="W22" s="514"/>
      <c r="X22" s="514"/>
      <c r="Y22" s="514"/>
    </row>
    <row r="23" spans="2:25" ht="22.5" customHeight="1">
      <c r="B23" s="235" t="s">
        <v>218</v>
      </c>
      <c r="O23" s="514"/>
      <c r="P23" s="514"/>
      <c r="Q23" s="514"/>
      <c r="R23" s="514"/>
      <c r="S23" s="514"/>
      <c r="T23" s="514"/>
      <c r="U23" s="514"/>
      <c r="V23" s="514"/>
      <c r="W23" s="514"/>
      <c r="X23" s="514"/>
      <c r="Y23" s="514"/>
    </row>
    <row r="24" spans="2:25" ht="33.75" customHeight="1">
      <c r="B24" s="515" t="s">
        <v>179</v>
      </c>
      <c r="C24" s="516"/>
      <c r="D24" s="517"/>
      <c r="E24" s="521"/>
      <c r="F24" s="522"/>
      <c r="G24" s="522"/>
      <c r="H24" s="522"/>
      <c r="I24" s="522"/>
      <c r="J24" s="522"/>
      <c r="K24" s="523"/>
      <c r="O24" s="514" t="s">
        <v>340</v>
      </c>
      <c r="P24" s="514"/>
      <c r="Q24" s="514"/>
      <c r="R24" s="514"/>
      <c r="S24" s="514"/>
      <c r="T24" s="514"/>
      <c r="U24" s="514"/>
      <c r="V24" s="514"/>
      <c r="W24" s="514"/>
      <c r="X24" s="514"/>
      <c r="Y24" s="514"/>
    </row>
    <row r="25" spans="2:25" ht="33.75" customHeight="1">
      <c r="B25" s="515" t="s">
        <v>180</v>
      </c>
      <c r="C25" s="516"/>
      <c r="D25" s="517"/>
      <c r="E25" s="521"/>
      <c r="F25" s="522"/>
      <c r="G25" s="522"/>
      <c r="H25" s="522"/>
      <c r="I25" s="522"/>
      <c r="J25" s="522"/>
      <c r="K25" s="523"/>
      <c r="O25" s="513" t="s">
        <v>336</v>
      </c>
      <c r="P25" s="513"/>
      <c r="Q25" s="513"/>
      <c r="R25" s="513"/>
      <c r="S25" s="513"/>
      <c r="T25" s="513"/>
      <c r="U25" s="513"/>
      <c r="V25" s="513"/>
      <c r="W25" s="513"/>
      <c r="X25" s="513"/>
      <c r="Y25" s="513"/>
    </row>
    <row r="26" spans="2:25" ht="33.75" customHeight="1">
      <c r="B26" s="515" t="s">
        <v>182</v>
      </c>
      <c r="C26" s="516"/>
      <c r="D26" s="517"/>
      <c r="E26" s="544" t="str">
        <f>(DATEDIF(E24,E25,"Y")+1)&amp;"年"</f>
        <v>1年</v>
      </c>
      <c r="F26" s="545"/>
      <c r="G26" s="545"/>
      <c r="H26" s="545"/>
      <c r="I26" s="545"/>
      <c r="J26" s="545"/>
      <c r="K26" s="546"/>
      <c r="O26" s="513" t="s">
        <v>298</v>
      </c>
      <c r="P26" s="513"/>
      <c r="Q26" s="513"/>
      <c r="R26" s="513"/>
      <c r="S26" s="513"/>
      <c r="T26" s="513"/>
      <c r="U26" s="513"/>
      <c r="V26" s="513"/>
      <c r="W26" s="513"/>
      <c r="X26" s="513"/>
      <c r="Y26" s="513"/>
    </row>
    <row r="27" spans="2:25" ht="13.5" customHeight="1">
      <c r="B27" s="451" t="s">
        <v>181</v>
      </c>
    </row>
  </sheetData>
  <mergeCells count="45">
    <mergeCell ref="B2:K2"/>
    <mergeCell ref="O6:Y6"/>
    <mergeCell ref="B17:D17"/>
    <mergeCell ref="E17:K17"/>
    <mergeCell ref="O16:Y16"/>
    <mergeCell ref="B12:D12"/>
    <mergeCell ref="O15:Y15"/>
    <mergeCell ref="O17:Y17"/>
    <mergeCell ref="B18:K18"/>
    <mergeCell ref="B19:D19"/>
    <mergeCell ref="B26:D26"/>
    <mergeCell ref="E19:K19"/>
    <mergeCell ref="E26:K26"/>
    <mergeCell ref="B20:D20"/>
    <mergeCell ref="B21:D21"/>
    <mergeCell ref="D4:K4"/>
    <mergeCell ref="D6:K6"/>
    <mergeCell ref="E16:K16"/>
    <mergeCell ref="E12:K12"/>
    <mergeCell ref="E14:K14"/>
    <mergeCell ref="E13:K13"/>
    <mergeCell ref="B8:K8"/>
    <mergeCell ref="B15:D15"/>
    <mergeCell ref="B16:D16"/>
    <mergeCell ref="B14:D14"/>
    <mergeCell ref="B13:D13"/>
    <mergeCell ref="B24:D24"/>
    <mergeCell ref="B25:D25"/>
    <mergeCell ref="E20:K20"/>
    <mergeCell ref="E21:K21"/>
    <mergeCell ref="E24:K24"/>
    <mergeCell ref="E25:K25"/>
    <mergeCell ref="O18:Y18"/>
    <mergeCell ref="O24:Y24"/>
    <mergeCell ref="O25:Y25"/>
    <mergeCell ref="O26:Y26"/>
    <mergeCell ref="O22:Y23"/>
    <mergeCell ref="O19:Y19"/>
    <mergeCell ref="O20:Y20"/>
    <mergeCell ref="O1:Y1"/>
    <mergeCell ref="O14:Y14"/>
    <mergeCell ref="O13:Y13"/>
    <mergeCell ref="O12:Y12"/>
    <mergeCell ref="O4:Y4"/>
    <mergeCell ref="O2:Y2"/>
  </mergeCells>
  <phoneticPr fontId="13"/>
  <pageMargins left="0.43307086614173229" right="0.43307086614173229" top="0.74803149606299213" bottom="0.74803149606299213" header="0.31496062992125984" footer="0.31496062992125984"/>
  <pageSetup paperSize="9" fitToHeight="0"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選択のみ" xr:uid="{1E379973-3CA3-4A31-932F-4BB53A2B6A67}">
          <x14:formula1>
            <xm:f>選択肢!$C$2:$L$2</xm:f>
          </x14:formula1>
          <xm:sqref>E15:K15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workbookViewId="0"/>
  </sheetViews>
  <sheetFormatPr defaultColWidth="9" defaultRowHeight="11"/>
  <cols>
    <col min="1" max="1" width="1.453125" style="1" customWidth="1"/>
    <col min="2" max="2" width="2.453125" style="1" customWidth="1"/>
    <col min="3" max="3" width="14.1796875" style="1" customWidth="1"/>
    <col min="4" max="4" width="7" style="1" customWidth="1"/>
    <col min="5" max="5" width="9.453125" style="1" customWidth="1"/>
    <col min="6" max="6" width="6" style="1" customWidth="1"/>
    <col min="7" max="7" width="8.6328125" style="1" customWidth="1"/>
    <col min="8" max="8" width="6.36328125" style="1" customWidth="1"/>
    <col min="9" max="9" width="10.6328125" style="1" customWidth="1"/>
    <col min="10" max="15" width="10.453125" style="1" customWidth="1"/>
    <col min="16" max="17" width="2.08984375" style="1" customWidth="1"/>
    <col min="18" max="16384" width="9" style="1"/>
  </cols>
  <sheetData>
    <row r="2" spans="2:19">
      <c r="B2" s="1" t="s">
        <v>0</v>
      </c>
    </row>
    <row r="3" spans="2:19">
      <c r="E3" s="556" t="s">
        <v>27</v>
      </c>
      <c r="F3" s="556"/>
      <c r="G3" s="556"/>
      <c r="H3" s="556"/>
      <c r="I3" s="556"/>
      <c r="J3" s="556"/>
      <c r="K3" s="556"/>
      <c r="L3" s="556"/>
      <c r="M3" s="556"/>
    </row>
    <row r="4" spans="2:19">
      <c r="E4" s="556"/>
      <c r="F4" s="556"/>
      <c r="G4" s="556"/>
      <c r="H4" s="556"/>
      <c r="I4" s="556"/>
      <c r="J4" s="556"/>
      <c r="K4" s="556"/>
      <c r="L4" s="556"/>
      <c r="M4" s="556"/>
    </row>
    <row r="5" spans="2:19" ht="11.5" thickBot="1">
      <c r="B5" s="1" t="s">
        <v>1</v>
      </c>
    </row>
    <row r="6" spans="2:19" ht="20.149999999999999" customHeight="1" thickBot="1">
      <c r="C6" s="17" t="s">
        <v>2</v>
      </c>
      <c r="D6" s="557"/>
      <c r="E6" s="557"/>
      <c r="F6" s="557"/>
      <c r="G6" s="557"/>
      <c r="H6" s="557"/>
      <c r="I6" s="557"/>
      <c r="J6" s="558"/>
      <c r="K6" s="54" t="s">
        <v>4</v>
      </c>
      <c r="L6" s="18"/>
      <c r="M6" s="17" t="s">
        <v>22</v>
      </c>
      <c r="N6" s="559"/>
      <c r="O6" s="560"/>
    </row>
    <row r="7" spans="2:19" ht="20.149999999999999" customHeight="1" thickBot="1">
      <c r="C7" s="54" t="s">
        <v>3</v>
      </c>
      <c r="D7" s="561"/>
      <c r="E7" s="557"/>
      <c r="F7" s="557"/>
      <c r="G7" s="557"/>
      <c r="H7" s="557"/>
      <c r="I7" s="557"/>
      <c r="J7" s="558"/>
      <c r="K7" s="52" t="s">
        <v>5</v>
      </c>
      <c r="L7" s="562" t="s">
        <v>8</v>
      </c>
      <c r="M7" s="563"/>
      <c r="N7" s="563"/>
      <c r="O7" s="564"/>
    </row>
    <row r="8" spans="2:19" ht="50.15" customHeight="1" thickBot="1">
      <c r="C8" s="565" t="s">
        <v>21</v>
      </c>
      <c r="D8" s="566"/>
      <c r="E8" s="567"/>
      <c r="F8" s="568" t="s">
        <v>45</v>
      </c>
      <c r="G8" s="557"/>
      <c r="H8" s="557"/>
      <c r="I8" s="557"/>
      <c r="J8" s="557"/>
      <c r="K8" s="557"/>
      <c r="L8" s="557"/>
      <c r="M8" s="557"/>
      <c r="N8" s="557"/>
      <c r="O8" s="558"/>
    </row>
    <row r="9" spans="2:19" ht="18" customHeight="1">
      <c r="J9" s="575" t="s">
        <v>6</v>
      </c>
      <c r="K9" s="575"/>
      <c r="L9" s="575"/>
      <c r="M9" s="575"/>
      <c r="N9" s="575"/>
      <c r="O9" s="575"/>
    </row>
    <row r="10" spans="2:19" ht="18" customHeight="1" thickBot="1">
      <c r="B10" s="1" t="s">
        <v>7</v>
      </c>
    </row>
    <row r="11" spans="2:19" ht="20.149999999999999" customHeight="1">
      <c r="C11" s="576" t="s">
        <v>18</v>
      </c>
      <c r="D11" s="577"/>
      <c r="E11" s="577"/>
      <c r="F11" s="577"/>
      <c r="G11" s="577"/>
      <c r="H11" s="578"/>
      <c r="I11" s="582" t="s">
        <v>26</v>
      </c>
      <c r="J11" s="583"/>
      <c r="K11" s="583"/>
      <c r="L11" s="583"/>
      <c r="M11" s="583"/>
      <c r="N11" s="584"/>
      <c r="O11" s="53" t="s">
        <v>9</v>
      </c>
    </row>
    <row r="12" spans="2:19" ht="20.149999999999999" customHeight="1" thickBot="1">
      <c r="C12" s="579"/>
      <c r="D12" s="580"/>
      <c r="E12" s="580"/>
      <c r="F12" s="580"/>
      <c r="G12" s="580"/>
      <c r="H12" s="581"/>
      <c r="I12" s="19" t="s">
        <v>35</v>
      </c>
      <c r="J12" s="20" t="s">
        <v>36</v>
      </c>
      <c r="K12" s="20" t="s">
        <v>37</v>
      </c>
      <c r="L12" s="21" t="s">
        <v>38</v>
      </c>
      <c r="M12" s="20" t="s">
        <v>39</v>
      </c>
      <c r="N12" s="22" t="s">
        <v>40</v>
      </c>
      <c r="O12" s="23" t="s">
        <v>41</v>
      </c>
    </row>
    <row r="13" spans="2:19" ht="20.149999999999999" customHeight="1" thickBot="1">
      <c r="C13" s="569" t="s">
        <v>54</v>
      </c>
      <c r="D13" s="570"/>
      <c r="E13" s="570"/>
      <c r="F13" s="570"/>
      <c r="G13" s="570"/>
      <c r="H13" s="571"/>
      <c r="I13" s="68"/>
      <c r="J13" s="69"/>
      <c r="K13" s="69"/>
      <c r="L13" s="70"/>
      <c r="M13" s="69"/>
      <c r="N13" s="71"/>
      <c r="O13" s="72"/>
      <c r="R13" s="1" t="s">
        <v>56</v>
      </c>
      <c r="S13" s="1" t="s">
        <v>63</v>
      </c>
    </row>
    <row r="14" spans="2:19" ht="18" customHeight="1">
      <c r="C14" s="585" t="s">
        <v>53</v>
      </c>
      <c r="D14" s="588" t="s">
        <v>10</v>
      </c>
      <c r="E14" s="589"/>
      <c r="F14" s="589"/>
      <c r="G14" s="589"/>
      <c r="H14" s="590"/>
      <c r="I14" s="24"/>
      <c r="J14" s="25"/>
      <c r="K14" s="25"/>
      <c r="L14" s="26"/>
      <c r="M14" s="25"/>
      <c r="N14" s="27"/>
      <c r="O14" s="28"/>
    </row>
    <row r="15" spans="2:19" ht="18" customHeight="1">
      <c r="C15" s="586"/>
      <c r="D15" s="591" t="s">
        <v>55</v>
      </c>
      <c r="E15" s="592"/>
      <c r="F15" s="592"/>
      <c r="G15" s="592"/>
      <c r="H15" s="593"/>
      <c r="I15" s="73"/>
      <c r="J15" s="74"/>
      <c r="K15" s="74"/>
      <c r="L15" s="75"/>
      <c r="M15" s="74"/>
      <c r="N15" s="76"/>
      <c r="O15" s="77"/>
      <c r="R15" s="1" t="s">
        <v>57</v>
      </c>
    </row>
    <row r="16" spans="2:19" ht="18" customHeight="1">
      <c r="C16" s="586"/>
      <c r="D16" s="594" t="s">
        <v>25</v>
      </c>
      <c r="E16" s="595"/>
      <c r="F16" s="595"/>
      <c r="G16" s="595"/>
      <c r="H16" s="596"/>
      <c r="I16" s="24"/>
      <c r="J16" s="25"/>
      <c r="K16" s="25"/>
      <c r="L16" s="26"/>
      <c r="M16" s="25"/>
      <c r="N16" s="27"/>
      <c r="O16" s="28"/>
    </row>
    <row r="17" spans="3:18" ht="18" customHeight="1">
      <c r="C17" s="586"/>
      <c r="D17" s="594" t="s">
        <v>59</v>
      </c>
      <c r="E17" s="595"/>
      <c r="F17" s="595"/>
      <c r="G17" s="595"/>
      <c r="H17" s="596"/>
      <c r="I17" s="24"/>
      <c r="J17" s="25"/>
      <c r="K17" s="25"/>
      <c r="L17" s="26"/>
      <c r="M17" s="25"/>
      <c r="N17" s="27"/>
      <c r="O17" s="28"/>
      <c r="R17" s="1" t="s">
        <v>58</v>
      </c>
    </row>
    <row r="18" spans="3:18" ht="18" customHeight="1">
      <c r="C18" s="587"/>
      <c r="D18" s="553" t="s">
        <v>42</v>
      </c>
      <c r="E18" s="554"/>
      <c r="F18" s="554"/>
      <c r="G18" s="554"/>
      <c r="H18" s="555"/>
      <c r="I18" s="29"/>
      <c r="J18" s="30"/>
      <c r="K18" s="30"/>
      <c r="L18" s="31"/>
      <c r="M18" s="30"/>
      <c r="N18" s="32"/>
      <c r="O18" s="33"/>
    </row>
    <row r="19" spans="3:18" ht="18" customHeight="1">
      <c r="C19" s="603" t="s">
        <v>19</v>
      </c>
      <c r="D19" s="604" t="s">
        <v>11</v>
      </c>
      <c r="E19" s="605"/>
      <c r="F19" s="605"/>
      <c r="G19" s="605"/>
      <c r="H19" s="606"/>
      <c r="I19" s="24"/>
      <c r="J19" s="25"/>
      <c r="K19" s="25"/>
      <c r="L19" s="26"/>
      <c r="M19" s="25"/>
      <c r="N19" s="27"/>
      <c r="O19" s="34"/>
    </row>
    <row r="20" spans="3:18" ht="18" customHeight="1">
      <c r="C20" s="603"/>
      <c r="D20" s="594" t="s">
        <v>12</v>
      </c>
      <c r="E20" s="595"/>
      <c r="F20" s="595"/>
      <c r="G20" s="595"/>
      <c r="H20" s="596"/>
      <c r="I20" s="24"/>
      <c r="J20" s="25"/>
      <c r="K20" s="25"/>
      <c r="L20" s="26"/>
      <c r="M20" s="30"/>
      <c r="N20" s="27"/>
      <c r="O20" s="33"/>
    </row>
    <row r="21" spans="3:18" ht="18" customHeight="1">
      <c r="C21" s="597" t="s">
        <v>23</v>
      </c>
      <c r="D21" s="598" t="s">
        <v>28</v>
      </c>
      <c r="E21" s="599"/>
      <c r="F21" s="599" t="s">
        <v>43</v>
      </c>
      <c r="G21" s="599"/>
      <c r="H21" s="602"/>
      <c r="I21" s="35"/>
      <c r="J21" s="36"/>
      <c r="K21" s="36"/>
      <c r="L21" s="36"/>
      <c r="M21" s="36"/>
      <c r="N21" s="37"/>
      <c r="O21" s="38"/>
    </row>
    <row r="22" spans="3:18" ht="18" customHeight="1">
      <c r="C22" s="587"/>
      <c r="D22" s="600"/>
      <c r="E22" s="601"/>
      <c r="F22" s="554" t="s">
        <v>44</v>
      </c>
      <c r="G22" s="554"/>
      <c r="H22" s="555"/>
      <c r="I22" s="35"/>
      <c r="J22" s="36"/>
      <c r="K22" s="36"/>
      <c r="L22" s="36"/>
      <c r="M22" s="36"/>
      <c r="N22" s="37"/>
      <c r="O22" s="38"/>
    </row>
    <row r="23" spans="3:18" ht="18" customHeight="1" thickBot="1">
      <c r="C23" s="39" t="s">
        <v>20</v>
      </c>
      <c r="D23" s="572" t="s">
        <v>13</v>
      </c>
      <c r="E23" s="573"/>
      <c r="F23" s="573"/>
      <c r="G23" s="573"/>
      <c r="H23" s="574"/>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49999999999999" customHeight="1"/>
  </sheetData>
  <mergeCells count="25">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 ref="D18:H18"/>
    <mergeCell ref="E3:M4"/>
    <mergeCell ref="D6:J6"/>
    <mergeCell ref="N6:O6"/>
    <mergeCell ref="D7:J7"/>
    <mergeCell ref="L7:O7"/>
    <mergeCell ref="C8:E8"/>
    <mergeCell ref="F8:O8"/>
    <mergeCell ref="C13:H13"/>
  </mergeCells>
  <phoneticPr fontId="5"/>
  <pageMargins left="0.7" right="0.82" top="0.75" bottom="0.75" header="0.3" footer="0.3"/>
  <pageSetup paperSize="9" scale="9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workbookViewId="0"/>
  </sheetViews>
  <sheetFormatPr defaultColWidth="9" defaultRowHeight="13"/>
  <cols>
    <col min="1" max="2" width="2.6328125" style="2" customWidth="1"/>
    <col min="3" max="3" width="8.6328125" style="2" customWidth="1"/>
    <col min="4" max="10" width="15.6328125" style="2" customWidth="1"/>
    <col min="11" max="14" width="20.6328125" style="2" customWidth="1"/>
    <col min="15" max="15" width="22.6328125" style="2" customWidth="1"/>
    <col min="16" max="16" width="18.6328125" style="2" customWidth="1"/>
    <col min="17" max="18" width="13.1796875" style="2" customWidth="1"/>
    <col min="19" max="19" width="16.36328125" style="2" customWidth="1"/>
    <col min="20" max="21" width="15.36328125" style="2" customWidth="1"/>
    <col min="22" max="23" width="25" style="2" customWidth="1"/>
    <col min="24" max="25" width="25.6328125" style="2" customWidth="1"/>
    <col min="26" max="26" width="2.6328125" style="2" customWidth="1"/>
    <col min="27" max="16384" width="9" style="2"/>
  </cols>
  <sheetData>
    <row r="1" spans="3:25" ht="20.149999999999999" customHeight="1"/>
    <row r="2" spans="3:25" ht="20.149999999999999" customHeight="1">
      <c r="C2" s="55" t="s">
        <v>15</v>
      </c>
      <c r="D2" s="55"/>
    </row>
    <row r="3" spans="3:25" ht="20.149999999999999" customHeight="1" thickBot="1">
      <c r="C3" s="2" t="s">
        <v>29</v>
      </c>
    </row>
    <row r="4" spans="3:25" ht="47.75" customHeight="1" thickBot="1">
      <c r="C4" s="213" t="s">
        <v>67</v>
      </c>
      <c r="D4" s="118" t="s">
        <v>65</v>
      </c>
      <c r="E4" s="3" t="s">
        <v>30</v>
      </c>
      <c r="F4" s="3" t="s">
        <v>31</v>
      </c>
      <c r="G4" s="219" t="s">
        <v>185</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25" customHeight="1"/>
    <row r="11" spans="3:25" ht="20.149999999999999" customHeight="1">
      <c r="C11" s="2" t="s">
        <v>161</v>
      </c>
      <c r="F11" s="14"/>
      <c r="G11" s="14"/>
    </row>
    <row r="12" spans="3:25" ht="20.149999999999999"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25" customHeight="1"/>
    <row r="18" spans="3:25" ht="20.149999999999999"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25" customHeight="1"/>
    <row r="24" spans="3:25" ht="20.149999999999999"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25" customHeight="1"/>
    <row r="30" spans="3:25" ht="20.149999999999999"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25" customHeight="1"/>
    <row r="36" spans="3:25" ht="20.149999999999999"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25" customHeight="1"/>
    <row r="42" spans="3:25" ht="20.149999999999999"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25" customHeight="1"/>
    <row r="48" spans="3:25" s="136" customFormat="1" ht="20.149999999999999" customHeight="1" thickBot="1">
      <c r="C48" s="136" t="s">
        <v>162</v>
      </c>
    </row>
    <row r="49" spans="3:26" s="136" customFormat="1" ht="47.75" customHeight="1" thickBot="1">
      <c r="C49" s="122" t="s">
        <v>116</v>
      </c>
      <c r="D49" s="155" t="s">
        <v>152</v>
      </c>
      <c r="E49" s="156"/>
      <c r="F49" s="157" t="s">
        <v>31</v>
      </c>
      <c r="G49" s="214"/>
      <c r="H49" s="155" t="s">
        <v>114</v>
      </c>
      <c r="I49" s="156"/>
      <c r="J49" s="206" t="s">
        <v>115</v>
      </c>
      <c r="K49" s="206"/>
      <c r="L49" s="137"/>
      <c r="M49" s="609"/>
      <c r="N49" s="610"/>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611"/>
      <c r="N50" s="612"/>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613"/>
      <c r="N51" s="614"/>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615"/>
      <c r="N52" s="616"/>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613"/>
      <c r="N53" s="614"/>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607"/>
      <c r="N54" s="608"/>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25" customHeight="1"/>
    <row r="57" spans="3:26" ht="50.15" customHeight="1"/>
    <row r="58" spans="3:26" ht="50.15"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view="pageBreakPreview" topLeftCell="A3" zoomScaleNormal="100" zoomScaleSheetLayoutView="100" workbookViewId="0">
      <selection activeCell="B7" sqref="B7:C14"/>
    </sheetView>
  </sheetViews>
  <sheetFormatPr defaultRowHeight="10.5"/>
  <cols>
    <col min="1" max="1" width="3.6328125" style="226" customWidth="1"/>
    <col min="2" max="2" width="2.453125" style="226" customWidth="1"/>
    <col min="3" max="6" width="9.1796875" style="226" customWidth="1"/>
    <col min="7" max="10" width="13.90625" style="226" customWidth="1"/>
    <col min="11" max="11" width="2.453125" style="226" customWidth="1"/>
    <col min="12" max="12" width="3.6328125" style="276" customWidth="1"/>
    <col min="13" max="20" width="10.6328125" style="276" customWidth="1"/>
    <col min="21" max="21" width="8.90625" style="276" customWidth="1"/>
    <col min="22" max="23" width="10.6328125" style="276" customWidth="1"/>
    <col min="24" max="46" width="9" style="276"/>
    <col min="47" max="256" width="9" style="226"/>
    <col min="257" max="257" width="3.6328125" style="226" customWidth="1"/>
    <col min="258" max="258" width="2.453125" style="226" customWidth="1"/>
    <col min="259" max="262" width="9.1796875" style="226" customWidth="1"/>
    <col min="263" max="266" width="13.90625" style="226" customWidth="1"/>
    <col min="267" max="267" width="2.453125" style="226" customWidth="1"/>
    <col min="268" max="268" width="3.6328125" style="226" customWidth="1"/>
    <col min="269" max="512" width="9" style="226"/>
    <col min="513" max="513" width="3.6328125" style="226" customWidth="1"/>
    <col min="514" max="514" width="2.453125" style="226" customWidth="1"/>
    <col min="515" max="518" width="9.1796875" style="226" customWidth="1"/>
    <col min="519" max="522" width="13.90625" style="226" customWidth="1"/>
    <col min="523" max="523" width="2.453125" style="226" customWidth="1"/>
    <col min="524" max="524" width="3.6328125" style="226" customWidth="1"/>
    <col min="525" max="768" width="9" style="226"/>
    <col min="769" max="769" width="3.6328125" style="226" customWidth="1"/>
    <col min="770" max="770" width="2.453125" style="226" customWidth="1"/>
    <col min="771" max="774" width="9.1796875" style="226" customWidth="1"/>
    <col min="775" max="778" width="13.90625" style="226" customWidth="1"/>
    <col min="779" max="779" width="2.453125" style="226" customWidth="1"/>
    <col min="780" max="780" width="3.6328125" style="226" customWidth="1"/>
    <col min="781" max="1024" width="9" style="226"/>
    <col min="1025" max="1025" width="3.6328125" style="226" customWidth="1"/>
    <col min="1026" max="1026" width="2.453125" style="226" customWidth="1"/>
    <col min="1027" max="1030" width="9.1796875" style="226" customWidth="1"/>
    <col min="1031" max="1034" width="13.90625" style="226" customWidth="1"/>
    <col min="1035" max="1035" width="2.453125" style="226" customWidth="1"/>
    <col min="1036" max="1036" width="3.6328125" style="226" customWidth="1"/>
    <col min="1037" max="1280" width="9" style="226"/>
    <col min="1281" max="1281" width="3.6328125" style="226" customWidth="1"/>
    <col min="1282" max="1282" width="2.453125" style="226" customWidth="1"/>
    <col min="1283" max="1286" width="9.1796875" style="226" customWidth="1"/>
    <col min="1287" max="1290" width="13.90625" style="226" customWidth="1"/>
    <col min="1291" max="1291" width="2.453125" style="226" customWidth="1"/>
    <col min="1292" max="1292" width="3.6328125" style="226" customWidth="1"/>
    <col min="1293" max="1536" width="9" style="226"/>
    <col min="1537" max="1537" width="3.6328125" style="226" customWidth="1"/>
    <col min="1538" max="1538" width="2.453125" style="226" customWidth="1"/>
    <col min="1539" max="1542" width="9.1796875" style="226" customWidth="1"/>
    <col min="1543" max="1546" width="13.90625" style="226" customWidth="1"/>
    <col min="1547" max="1547" width="2.453125" style="226" customWidth="1"/>
    <col min="1548" max="1548" width="3.6328125" style="226" customWidth="1"/>
    <col min="1549" max="1792" width="9" style="226"/>
    <col min="1793" max="1793" width="3.6328125" style="226" customWidth="1"/>
    <col min="1794" max="1794" width="2.453125" style="226" customWidth="1"/>
    <col min="1795" max="1798" width="9.1796875" style="226" customWidth="1"/>
    <col min="1799" max="1802" width="13.90625" style="226" customWidth="1"/>
    <col min="1803" max="1803" width="2.453125" style="226" customWidth="1"/>
    <col min="1804" max="1804" width="3.6328125" style="226" customWidth="1"/>
    <col min="1805" max="2048" width="9" style="226"/>
    <col min="2049" max="2049" width="3.6328125" style="226" customWidth="1"/>
    <col min="2050" max="2050" width="2.453125" style="226" customWidth="1"/>
    <col min="2051" max="2054" width="9.1796875" style="226" customWidth="1"/>
    <col min="2055" max="2058" width="13.90625" style="226" customWidth="1"/>
    <col min="2059" max="2059" width="2.453125" style="226" customWidth="1"/>
    <col min="2060" max="2060" width="3.6328125" style="226" customWidth="1"/>
    <col min="2061" max="2304" width="9" style="226"/>
    <col min="2305" max="2305" width="3.6328125" style="226" customWidth="1"/>
    <col min="2306" max="2306" width="2.453125" style="226" customWidth="1"/>
    <col min="2307" max="2310" width="9.1796875" style="226" customWidth="1"/>
    <col min="2311" max="2314" width="13.90625" style="226" customWidth="1"/>
    <col min="2315" max="2315" width="2.453125" style="226" customWidth="1"/>
    <col min="2316" max="2316" width="3.6328125" style="226" customWidth="1"/>
    <col min="2317" max="2560" width="9" style="226"/>
    <col min="2561" max="2561" width="3.6328125" style="226" customWidth="1"/>
    <col min="2562" max="2562" width="2.453125" style="226" customWidth="1"/>
    <col min="2563" max="2566" width="9.1796875" style="226" customWidth="1"/>
    <col min="2567" max="2570" width="13.90625" style="226" customWidth="1"/>
    <col min="2571" max="2571" width="2.453125" style="226" customWidth="1"/>
    <col min="2572" max="2572" width="3.6328125" style="226" customWidth="1"/>
    <col min="2573" max="2816" width="9" style="226"/>
    <col min="2817" max="2817" width="3.6328125" style="226" customWidth="1"/>
    <col min="2818" max="2818" width="2.453125" style="226" customWidth="1"/>
    <col min="2819" max="2822" width="9.1796875" style="226" customWidth="1"/>
    <col min="2823" max="2826" width="13.90625" style="226" customWidth="1"/>
    <col min="2827" max="2827" width="2.453125" style="226" customWidth="1"/>
    <col min="2828" max="2828" width="3.6328125" style="226" customWidth="1"/>
    <col min="2829" max="3072" width="9" style="226"/>
    <col min="3073" max="3073" width="3.6328125" style="226" customWidth="1"/>
    <col min="3074" max="3074" width="2.453125" style="226" customWidth="1"/>
    <col min="3075" max="3078" width="9.1796875" style="226" customWidth="1"/>
    <col min="3079" max="3082" width="13.90625" style="226" customWidth="1"/>
    <col min="3083" max="3083" width="2.453125" style="226" customWidth="1"/>
    <col min="3084" max="3084" width="3.6328125" style="226" customWidth="1"/>
    <col min="3085" max="3328" width="9" style="226"/>
    <col min="3329" max="3329" width="3.6328125" style="226" customWidth="1"/>
    <col min="3330" max="3330" width="2.453125" style="226" customWidth="1"/>
    <col min="3331" max="3334" width="9.1796875" style="226" customWidth="1"/>
    <col min="3335" max="3338" width="13.90625" style="226" customWidth="1"/>
    <col min="3339" max="3339" width="2.453125" style="226" customWidth="1"/>
    <col min="3340" max="3340" width="3.6328125" style="226" customWidth="1"/>
    <col min="3341" max="3584" width="9" style="226"/>
    <col min="3585" max="3585" width="3.6328125" style="226" customWidth="1"/>
    <col min="3586" max="3586" width="2.453125" style="226" customWidth="1"/>
    <col min="3587" max="3590" width="9.1796875" style="226" customWidth="1"/>
    <col min="3591" max="3594" width="13.90625" style="226" customWidth="1"/>
    <col min="3595" max="3595" width="2.453125" style="226" customWidth="1"/>
    <col min="3596" max="3596" width="3.6328125" style="226" customWidth="1"/>
    <col min="3597" max="3840" width="9" style="226"/>
    <col min="3841" max="3841" width="3.6328125" style="226" customWidth="1"/>
    <col min="3842" max="3842" width="2.453125" style="226" customWidth="1"/>
    <col min="3843" max="3846" width="9.1796875" style="226" customWidth="1"/>
    <col min="3847" max="3850" width="13.90625" style="226" customWidth="1"/>
    <col min="3851" max="3851" width="2.453125" style="226" customWidth="1"/>
    <col min="3852" max="3852" width="3.6328125" style="226" customWidth="1"/>
    <col min="3853" max="4096" width="9" style="226"/>
    <col min="4097" max="4097" width="3.6328125" style="226" customWidth="1"/>
    <col min="4098" max="4098" width="2.453125" style="226" customWidth="1"/>
    <col min="4099" max="4102" width="9.1796875" style="226" customWidth="1"/>
    <col min="4103" max="4106" width="13.90625" style="226" customWidth="1"/>
    <col min="4107" max="4107" width="2.453125" style="226" customWidth="1"/>
    <col min="4108" max="4108" width="3.6328125" style="226" customWidth="1"/>
    <col min="4109" max="4352" width="9" style="226"/>
    <col min="4353" max="4353" width="3.6328125" style="226" customWidth="1"/>
    <col min="4354" max="4354" width="2.453125" style="226" customWidth="1"/>
    <col min="4355" max="4358" width="9.1796875" style="226" customWidth="1"/>
    <col min="4359" max="4362" width="13.90625" style="226" customWidth="1"/>
    <col min="4363" max="4363" width="2.453125" style="226" customWidth="1"/>
    <col min="4364" max="4364" width="3.6328125" style="226" customWidth="1"/>
    <col min="4365" max="4608" width="9" style="226"/>
    <col min="4609" max="4609" width="3.6328125" style="226" customWidth="1"/>
    <col min="4610" max="4610" width="2.453125" style="226" customWidth="1"/>
    <col min="4611" max="4614" width="9.1796875" style="226" customWidth="1"/>
    <col min="4615" max="4618" width="13.90625" style="226" customWidth="1"/>
    <col min="4619" max="4619" width="2.453125" style="226" customWidth="1"/>
    <col min="4620" max="4620" width="3.6328125" style="226" customWidth="1"/>
    <col min="4621" max="4864" width="9" style="226"/>
    <col min="4865" max="4865" width="3.6328125" style="226" customWidth="1"/>
    <col min="4866" max="4866" width="2.453125" style="226" customWidth="1"/>
    <col min="4867" max="4870" width="9.1796875" style="226" customWidth="1"/>
    <col min="4871" max="4874" width="13.90625" style="226" customWidth="1"/>
    <col min="4875" max="4875" width="2.453125" style="226" customWidth="1"/>
    <col min="4876" max="4876" width="3.6328125" style="226" customWidth="1"/>
    <col min="4877" max="5120" width="9" style="226"/>
    <col min="5121" max="5121" width="3.6328125" style="226" customWidth="1"/>
    <col min="5122" max="5122" width="2.453125" style="226" customWidth="1"/>
    <col min="5123" max="5126" width="9.1796875" style="226" customWidth="1"/>
    <col min="5127" max="5130" width="13.90625" style="226" customWidth="1"/>
    <col min="5131" max="5131" width="2.453125" style="226" customWidth="1"/>
    <col min="5132" max="5132" width="3.6328125" style="226" customWidth="1"/>
    <col min="5133" max="5376" width="9" style="226"/>
    <col min="5377" max="5377" width="3.6328125" style="226" customWidth="1"/>
    <col min="5378" max="5378" width="2.453125" style="226" customWidth="1"/>
    <col min="5379" max="5382" width="9.1796875" style="226" customWidth="1"/>
    <col min="5383" max="5386" width="13.90625" style="226" customWidth="1"/>
    <col min="5387" max="5387" width="2.453125" style="226" customWidth="1"/>
    <col min="5388" max="5388" width="3.6328125" style="226" customWidth="1"/>
    <col min="5389" max="5632" width="9" style="226"/>
    <col min="5633" max="5633" width="3.6328125" style="226" customWidth="1"/>
    <col min="5634" max="5634" width="2.453125" style="226" customWidth="1"/>
    <col min="5635" max="5638" width="9.1796875" style="226" customWidth="1"/>
    <col min="5639" max="5642" width="13.90625" style="226" customWidth="1"/>
    <col min="5643" max="5643" width="2.453125" style="226" customWidth="1"/>
    <col min="5644" max="5644" width="3.6328125" style="226" customWidth="1"/>
    <col min="5645" max="5888" width="9" style="226"/>
    <col min="5889" max="5889" width="3.6328125" style="226" customWidth="1"/>
    <col min="5890" max="5890" width="2.453125" style="226" customWidth="1"/>
    <col min="5891" max="5894" width="9.1796875" style="226" customWidth="1"/>
    <col min="5895" max="5898" width="13.90625" style="226" customWidth="1"/>
    <col min="5899" max="5899" width="2.453125" style="226" customWidth="1"/>
    <col min="5900" max="5900" width="3.6328125" style="226" customWidth="1"/>
    <col min="5901" max="6144" width="9" style="226"/>
    <col min="6145" max="6145" width="3.6328125" style="226" customWidth="1"/>
    <col min="6146" max="6146" width="2.453125" style="226" customWidth="1"/>
    <col min="6147" max="6150" width="9.1796875" style="226" customWidth="1"/>
    <col min="6151" max="6154" width="13.90625" style="226" customWidth="1"/>
    <col min="6155" max="6155" width="2.453125" style="226" customWidth="1"/>
    <col min="6156" max="6156" width="3.6328125" style="226" customWidth="1"/>
    <col min="6157" max="6400" width="9" style="226"/>
    <col min="6401" max="6401" width="3.6328125" style="226" customWidth="1"/>
    <col min="6402" max="6402" width="2.453125" style="226" customWidth="1"/>
    <col min="6403" max="6406" width="9.1796875" style="226" customWidth="1"/>
    <col min="6407" max="6410" width="13.90625" style="226" customWidth="1"/>
    <col min="6411" max="6411" width="2.453125" style="226" customWidth="1"/>
    <col min="6412" max="6412" width="3.6328125" style="226" customWidth="1"/>
    <col min="6413" max="6656" width="9" style="226"/>
    <col min="6657" max="6657" width="3.6328125" style="226" customWidth="1"/>
    <col min="6658" max="6658" width="2.453125" style="226" customWidth="1"/>
    <col min="6659" max="6662" width="9.1796875" style="226" customWidth="1"/>
    <col min="6663" max="6666" width="13.90625" style="226" customWidth="1"/>
    <col min="6667" max="6667" width="2.453125" style="226" customWidth="1"/>
    <col min="6668" max="6668" width="3.6328125" style="226" customWidth="1"/>
    <col min="6669" max="6912" width="9" style="226"/>
    <col min="6913" max="6913" width="3.6328125" style="226" customWidth="1"/>
    <col min="6914" max="6914" width="2.453125" style="226" customWidth="1"/>
    <col min="6915" max="6918" width="9.1796875" style="226" customWidth="1"/>
    <col min="6919" max="6922" width="13.90625" style="226" customWidth="1"/>
    <col min="6923" max="6923" width="2.453125" style="226" customWidth="1"/>
    <col min="6924" max="6924" width="3.6328125" style="226" customWidth="1"/>
    <col min="6925" max="7168" width="9" style="226"/>
    <col min="7169" max="7169" width="3.6328125" style="226" customWidth="1"/>
    <col min="7170" max="7170" width="2.453125" style="226" customWidth="1"/>
    <col min="7171" max="7174" width="9.1796875" style="226" customWidth="1"/>
    <col min="7175" max="7178" width="13.90625" style="226" customWidth="1"/>
    <col min="7179" max="7179" width="2.453125" style="226" customWidth="1"/>
    <col min="7180" max="7180" width="3.6328125" style="226" customWidth="1"/>
    <col min="7181" max="7424" width="9" style="226"/>
    <col min="7425" max="7425" width="3.6328125" style="226" customWidth="1"/>
    <col min="7426" max="7426" width="2.453125" style="226" customWidth="1"/>
    <col min="7427" max="7430" width="9.1796875" style="226" customWidth="1"/>
    <col min="7431" max="7434" width="13.90625" style="226" customWidth="1"/>
    <col min="7435" max="7435" width="2.453125" style="226" customWidth="1"/>
    <col min="7436" max="7436" width="3.6328125" style="226" customWidth="1"/>
    <col min="7437" max="7680" width="9" style="226"/>
    <col min="7681" max="7681" width="3.6328125" style="226" customWidth="1"/>
    <col min="7682" max="7682" width="2.453125" style="226" customWidth="1"/>
    <col min="7683" max="7686" width="9.1796875" style="226" customWidth="1"/>
    <col min="7687" max="7690" width="13.90625" style="226" customWidth="1"/>
    <col min="7691" max="7691" width="2.453125" style="226" customWidth="1"/>
    <col min="7692" max="7692" width="3.6328125" style="226" customWidth="1"/>
    <col min="7693" max="7936" width="9" style="226"/>
    <col min="7937" max="7937" width="3.6328125" style="226" customWidth="1"/>
    <col min="7938" max="7938" width="2.453125" style="226" customWidth="1"/>
    <col min="7939" max="7942" width="9.1796875" style="226" customWidth="1"/>
    <col min="7943" max="7946" width="13.90625" style="226" customWidth="1"/>
    <col min="7947" max="7947" width="2.453125" style="226" customWidth="1"/>
    <col min="7948" max="7948" width="3.6328125" style="226" customWidth="1"/>
    <col min="7949" max="8192" width="9" style="226"/>
    <col min="8193" max="8193" width="3.6328125" style="226" customWidth="1"/>
    <col min="8194" max="8194" width="2.453125" style="226" customWidth="1"/>
    <col min="8195" max="8198" width="9.1796875" style="226" customWidth="1"/>
    <col min="8199" max="8202" width="13.90625" style="226" customWidth="1"/>
    <col min="8203" max="8203" width="2.453125" style="226" customWidth="1"/>
    <col min="8204" max="8204" width="3.6328125" style="226" customWidth="1"/>
    <col min="8205" max="8448" width="9" style="226"/>
    <col min="8449" max="8449" width="3.6328125" style="226" customWidth="1"/>
    <col min="8450" max="8450" width="2.453125" style="226" customWidth="1"/>
    <col min="8451" max="8454" width="9.1796875" style="226" customWidth="1"/>
    <col min="8455" max="8458" width="13.90625" style="226" customWidth="1"/>
    <col min="8459" max="8459" width="2.453125" style="226" customWidth="1"/>
    <col min="8460" max="8460" width="3.6328125" style="226" customWidth="1"/>
    <col min="8461" max="8704" width="9" style="226"/>
    <col min="8705" max="8705" width="3.6328125" style="226" customWidth="1"/>
    <col min="8706" max="8706" width="2.453125" style="226" customWidth="1"/>
    <col min="8707" max="8710" width="9.1796875" style="226" customWidth="1"/>
    <col min="8711" max="8714" width="13.90625" style="226" customWidth="1"/>
    <col min="8715" max="8715" width="2.453125" style="226" customWidth="1"/>
    <col min="8716" max="8716" width="3.6328125" style="226" customWidth="1"/>
    <col min="8717" max="8960" width="9" style="226"/>
    <col min="8961" max="8961" width="3.6328125" style="226" customWidth="1"/>
    <col min="8962" max="8962" width="2.453125" style="226" customWidth="1"/>
    <col min="8963" max="8966" width="9.1796875" style="226" customWidth="1"/>
    <col min="8967" max="8970" width="13.90625" style="226" customWidth="1"/>
    <col min="8971" max="8971" width="2.453125" style="226" customWidth="1"/>
    <col min="8972" max="8972" width="3.6328125" style="226" customWidth="1"/>
    <col min="8973" max="9216" width="9" style="226"/>
    <col min="9217" max="9217" width="3.6328125" style="226" customWidth="1"/>
    <col min="9218" max="9218" width="2.453125" style="226" customWidth="1"/>
    <col min="9219" max="9222" width="9.1796875" style="226" customWidth="1"/>
    <col min="9223" max="9226" width="13.90625" style="226" customWidth="1"/>
    <col min="9227" max="9227" width="2.453125" style="226" customWidth="1"/>
    <col min="9228" max="9228" width="3.6328125" style="226" customWidth="1"/>
    <col min="9229" max="9472" width="9" style="226"/>
    <col min="9473" max="9473" width="3.6328125" style="226" customWidth="1"/>
    <col min="9474" max="9474" width="2.453125" style="226" customWidth="1"/>
    <col min="9475" max="9478" width="9.1796875" style="226" customWidth="1"/>
    <col min="9479" max="9482" width="13.90625" style="226" customWidth="1"/>
    <col min="9483" max="9483" width="2.453125" style="226" customWidth="1"/>
    <col min="9484" max="9484" width="3.6328125" style="226" customWidth="1"/>
    <col min="9485" max="9728" width="9" style="226"/>
    <col min="9729" max="9729" width="3.6328125" style="226" customWidth="1"/>
    <col min="9730" max="9730" width="2.453125" style="226" customWidth="1"/>
    <col min="9731" max="9734" width="9.1796875" style="226" customWidth="1"/>
    <col min="9735" max="9738" width="13.90625" style="226" customWidth="1"/>
    <col min="9739" max="9739" width="2.453125" style="226" customWidth="1"/>
    <col min="9740" max="9740" width="3.6328125" style="226" customWidth="1"/>
    <col min="9741" max="9984" width="9" style="226"/>
    <col min="9985" max="9985" width="3.6328125" style="226" customWidth="1"/>
    <col min="9986" max="9986" width="2.453125" style="226" customWidth="1"/>
    <col min="9987" max="9990" width="9.1796875" style="226" customWidth="1"/>
    <col min="9991" max="9994" width="13.90625" style="226" customWidth="1"/>
    <col min="9995" max="9995" width="2.453125" style="226" customWidth="1"/>
    <col min="9996" max="9996" width="3.6328125" style="226" customWidth="1"/>
    <col min="9997" max="10240" width="9" style="226"/>
    <col min="10241" max="10241" width="3.6328125" style="226" customWidth="1"/>
    <col min="10242" max="10242" width="2.453125" style="226" customWidth="1"/>
    <col min="10243" max="10246" width="9.1796875" style="226" customWidth="1"/>
    <col min="10247" max="10250" width="13.90625" style="226" customWidth="1"/>
    <col min="10251" max="10251" width="2.453125" style="226" customWidth="1"/>
    <col min="10252" max="10252" width="3.6328125" style="226" customWidth="1"/>
    <col min="10253" max="10496" width="9" style="226"/>
    <col min="10497" max="10497" width="3.6328125" style="226" customWidth="1"/>
    <col min="10498" max="10498" width="2.453125" style="226" customWidth="1"/>
    <col min="10499" max="10502" width="9.1796875" style="226" customWidth="1"/>
    <col min="10503" max="10506" width="13.90625" style="226" customWidth="1"/>
    <col min="10507" max="10507" width="2.453125" style="226" customWidth="1"/>
    <col min="10508" max="10508" width="3.6328125" style="226" customWidth="1"/>
    <col min="10509" max="10752" width="9" style="226"/>
    <col min="10753" max="10753" width="3.6328125" style="226" customWidth="1"/>
    <col min="10754" max="10754" width="2.453125" style="226" customWidth="1"/>
    <col min="10755" max="10758" width="9.1796875" style="226" customWidth="1"/>
    <col min="10759" max="10762" width="13.90625" style="226" customWidth="1"/>
    <col min="10763" max="10763" width="2.453125" style="226" customWidth="1"/>
    <col min="10764" max="10764" width="3.6328125" style="226" customWidth="1"/>
    <col min="10765" max="11008" width="9" style="226"/>
    <col min="11009" max="11009" width="3.6328125" style="226" customWidth="1"/>
    <col min="11010" max="11010" width="2.453125" style="226" customWidth="1"/>
    <col min="11011" max="11014" width="9.1796875" style="226" customWidth="1"/>
    <col min="11015" max="11018" width="13.90625" style="226" customWidth="1"/>
    <col min="11019" max="11019" width="2.453125" style="226" customWidth="1"/>
    <col min="11020" max="11020" width="3.6328125" style="226" customWidth="1"/>
    <col min="11021" max="11264" width="9" style="226"/>
    <col min="11265" max="11265" width="3.6328125" style="226" customWidth="1"/>
    <col min="11266" max="11266" width="2.453125" style="226" customWidth="1"/>
    <col min="11267" max="11270" width="9.1796875" style="226" customWidth="1"/>
    <col min="11271" max="11274" width="13.90625" style="226" customWidth="1"/>
    <col min="11275" max="11275" width="2.453125" style="226" customWidth="1"/>
    <col min="11276" max="11276" width="3.6328125" style="226" customWidth="1"/>
    <col min="11277" max="11520" width="9" style="226"/>
    <col min="11521" max="11521" width="3.6328125" style="226" customWidth="1"/>
    <col min="11522" max="11522" width="2.453125" style="226" customWidth="1"/>
    <col min="11523" max="11526" width="9.1796875" style="226" customWidth="1"/>
    <col min="11527" max="11530" width="13.90625" style="226" customWidth="1"/>
    <col min="11531" max="11531" width="2.453125" style="226" customWidth="1"/>
    <col min="11532" max="11532" width="3.6328125" style="226" customWidth="1"/>
    <col min="11533" max="11776" width="9" style="226"/>
    <col min="11777" max="11777" width="3.6328125" style="226" customWidth="1"/>
    <col min="11778" max="11778" width="2.453125" style="226" customWidth="1"/>
    <col min="11779" max="11782" width="9.1796875" style="226" customWidth="1"/>
    <col min="11783" max="11786" width="13.90625" style="226" customWidth="1"/>
    <col min="11787" max="11787" width="2.453125" style="226" customWidth="1"/>
    <col min="11788" max="11788" width="3.6328125" style="226" customWidth="1"/>
    <col min="11789" max="12032" width="9" style="226"/>
    <col min="12033" max="12033" width="3.6328125" style="226" customWidth="1"/>
    <col min="12034" max="12034" width="2.453125" style="226" customWidth="1"/>
    <col min="12035" max="12038" width="9.1796875" style="226" customWidth="1"/>
    <col min="12039" max="12042" width="13.90625" style="226" customWidth="1"/>
    <col min="12043" max="12043" width="2.453125" style="226" customWidth="1"/>
    <col min="12044" max="12044" width="3.6328125" style="226" customWidth="1"/>
    <col min="12045" max="12288" width="9" style="226"/>
    <col min="12289" max="12289" width="3.6328125" style="226" customWidth="1"/>
    <col min="12290" max="12290" width="2.453125" style="226" customWidth="1"/>
    <col min="12291" max="12294" width="9.1796875" style="226" customWidth="1"/>
    <col min="12295" max="12298" width="13.90625" style="226" customWidth="1"/>
    <col min="12299" max="12299" width="2.453125" style="226" customWidth="1"/>
    <col min="12300" max="12300" width="3.6328125" style="226" customWidth="1"/>
    <col min="12301" max="12544" width="9" style="226"/>
    <col min="12545" max="12545" width="3.6328125" style="226" customWidth="1"/>
    <col min="12546" max="12546" width="2.453125" style="226" customWidth="1"/>
    <col min="12547" max="12550" width="9.1796875" style="226" customWidth="1"/>
    <col min="12551" max="12554" width="13.90625" style="226" customWidth="1"/>
    <col min="12555" max="12555" width="2.453125" style="226" customWidth="1"/>
    <col min="12556" max="12556" width="3.6328125" style="226" customWidth="1"/>
    <col min="12557" max="12800" width="9" style="226"/>
    <col min="12801" max="12801" width="3.6328125" style="226" customWidth="1"/>
    <col min="12802" max="12802" width="2.453125" style="226" customWidth="1"/>
    <col min="12803" max="12806" width="9.1796875" style="226" customWidth="1"/>
    <col min="12807" max="12810" width="13.90625" style="226" customWidth="1"/>
    <col min="12811" max="12811" width="2.453125" style="226" customWidth="1"/>
    <col min="12812" max="12812" width="3.6328125" style="226" customWidth="1"/>
    <col min="12813" max="13056" width="9" style="226"/>
    <col min="13057" max="13057" width="3.6328125" style="226" customWidth="1"/>
    <col min="13058" max="13058" width="2.453125" style="226" customWidth="1"/>
    <col min="13059" max="13062" width="9.1796875" style="226" customWidth="1"/>
    <col min="13063" max="13066" width="13.90625" style="226" customWidth="1"/>
    <col min="13067" max="13067" width="2.453125" style="226" customWidth="1"/>
    <col min="13068" max="13068" width="3.6328125" style="226" customWidth="1"/>
    <col min="13069" max="13312" width="9" style="226"/>
    <col min="13313" max="13313" width="3.6328125" style="226" customWidth="1"/>
    <col min="13314" max="13314" width="2.453125" style="226" customWidth="1"/>
    <col min="13315" max="13318" width="9.1796875" style="226" customWidth="1"/>
    <col min="13319" max="13322" width="13.90625" style="226" customWidth="1"/>
    <col min="13323" max="13323" width="2.453125" style="226" customWidth="1"/>
    <col min="13324" max="13324" width="3.6328125" style="226" customWidth="1"/>
    <col min="13325" max="13568" width="9" style="226"/>
    <col min="13569" max="13569" width="3.6328125" style="226" customWidth="1"/>
    <col min="13570" max="13570" width="2.453125" style="226" customWidth="1"/>
    <col min="13571" max="13574" width="9.1796875" style="226" customWidth="1"/>
    <col min="13575" max="13578" width="13.90625" style="226" customWidth="1"/>
    <col min="13579" max="13579" width="2.453125" style="226" customWidth="1"/>
    <col min="13580" max="13580" width="3.6328125" style="226" customWidth="1"/>
    <col min="13581" max="13824" width="9" style="226"/>
    <col min="13825" max="13825" width="3.6328125" style="226" customWidth="1"/>
    <col min="13826" max="13826" width="2.453125" style="226" customWidth="1"/>
    <col min="13827" max="13830" width="9.1796875" style="226" customWidth="1"/>
    <col min="13831" max="13834" width="13.90625" style="226" customWidth="1"/>
    <col min="13835" max="13835" width="2.453125" style="226" customWidth="1"/>
    <col min="13836" max="13836" width="3.6328125" style="226" customWidth="1"/>
    <col min="13837" max="14080" width="9" style="226"/>
    <col min="14081" max="14081" width="3.6328125" style="226" customWidth="1"/>
    <col min="14082" max="14082" width="2.453125" style="226" customWidth="1"/>
    <col min="14083" max="14086" width="9.1796875" style="226" customWidth="1"/>
    <col min="14087" max="14090" width="13.90625" style="226" customWidth="1"/>
    <col min="14091" max="14091" width="2.453125" style="226" customWidth="1"/>
    <col min="14092" max="14092" width="3.6328125" style="226" customWidth="1"/>
    <col min="14093" max="14336" width="9" style="226"/>
    <col min="14337" max="14337" width="3.6328125" style="226" customWidth="1"/>
    <col min="14338" max="14338" width="2.453125" style="226" customWidth="1"/>
    <col min="14339" max="14342" width="9.1796875" style="226" customWidth="1"/>
    <col min="14343" max="14346" width="13.90625" style="226" customWidth="1"/>
    <col min="14347" max="14347" width="2.453125" style="226" customWidth="1"/>
    <col min="14348" max="14348" width="3.6328125" style="226" customWidth="1"/>
    <col min="14349" max="14592" width="9" style="226"/>
    <col min="14593" max="14593" width="3.6328125" style="226" customWidth="1"/>
    <col min="14594" max="14594" width="2.453125" style="226" customWidth="1"/>
    <col min="14595" max="14598" width="9.1796875" style="226" customWidth="1"/>
    <col min="14599" max="14602" width="13.90625" style="226" customWidth="1"/>
    <col min="14603" max="14603" width="2.453125" style="226" customWidth="1"/>
    <col min="14604" max="14604" width="3.6328125" style="226" customWidth="1"/>
    <col min="14605" max="14848" width="9" style="226"/>
    <col min="14849" max="14849" width="3.6328125" style="226" customWidth="1"/>
    <col min="14850" max="14850" width="2.453125" style="226" customWidth="1"/>
    <col min="14851" max="14854" width="9.1796875" style="226" customWidth="1"/>
    <col min="14855" max="14858" width="13.90625" style="226" customWidth="1"/>
    <col min="14859" max="14859" width="2.453125" style="226" customWidth="1"/>
    <col min="14860" max="14860" width="3.6328125" style="226" customWidth="1"/>
    <col min="14861" max="15104" width="9" style="226"/>
    <col min="15105" max="15105" width="3.6328125" style="226" customWidth="1"/>
    <col min="15106" max="15106" width="2.453125" style="226" customWidth="1"/>
    <col min="15107" max="15110" width="9.1796875" style="226" customWidth="1"/>
    <col min="15111" max="15114" width="13.90625" style="226" customWidth="1"/>
    <col min="15115" max="15115" width="2.453125" style="226" customWidth="1"/>
    <col min="15116" max="15116" width="3.6328125" style="226" customWidth="1"/>
    <col min="15117" max="15360" width="9" style="226"/>
    <col min="15361" max="15361" width="3.6328125" style="226" customWidth="1"/>
    <col min="15362" max="15362" width="2.453125" style="226" customWidth="1"/>
    <col min="15363" max="15366" width="9.1796875" style="226" customWidth="1"/>
    <col min="15367" max="15370" width="13.90625" style="226" customWidth="1"/>
    <col min="15371" max="15371" width="2.453125" style="226" customWidth="1"/>
    <col min="15372" max="15372" width="3.6328125" style="226" customWidth="1"/>
    <col min="15373" max="15616" width="9" style="226"/>
    <col min="15617" max="15617" width="3.6328125" style="226" customWidth="1"/>
    <col min="15618" max="15618" width="2.453125" style="226" customWidth="1"/>
    <col min="15619" max="15622" width="9.1796875" style="226" customWidth="1"/>
    <col min="15623" max="15626" width="13.90625" style="226" customWidth="1"/>
    <col min="15627" max="15627" width="2.453125" style="226" customWidth="1"/>
    <col min="15628" max="15628" width="3.6328125" style="226" customWidth="1"/>
    <col min="15629" max="15872" width="9" style="226"/>
    <col min="15873" max="15873" width="3.6328125" style="226" customWidth="1"/>
    <col min="15874" max="15874" width="2.453125" style="226" customWidth="1"/>
    <col min="15875" max="15878" width="9.1796875" style="226" customWidth="1"/>
    <col min="15879" max="15882" width="13.90625" style="226" customWidth="1"/>
    <col min="15883" max="15883" width="2.453125" style="226" customWidth="1"/>
    <col min="15884" max="15884" width="3.6328125" style="226" customWidth="1"/>
    <col min="15885" max="16128" width="9" style="226"/>
    <col min="16129" max="16129" width="3.6328125" style="226" customWidth="1"/>
    <col min="16130" max="16130" width="2.453125" style="226" customWidth="1"/>
    <col min="16131" max="16134" width="9.1796875" style="226" customWidth="1"/>
    <col min="16135" max="16138" width="13.90625" style="226" customWidth="1"/>
    <col min="16139" max="16139" width="2.453125" style="226" customWidth="1"/>
    <col min="16140" max="16140" width="3.6328125" style="226" customWidth="1"/>
    <col min="16141" max="16384" width="9" style="226"/>
  </cols>
  <sheetData>
    <row r="1" spans="1:23" ht="13">
      <c r="K1" s="229"/>
      <c r="L1" s="275"/>
    </row>
    <row r="2" spans="1:23" ht="15.75" customHeight="1">
      <c r="B2" s="236" t="s">
        <v>488</v>
      </c>
      <c r="C2" s="232"/>
      <c r="D2" s="232"/>
      <c r="E2" s="232"/>
      <c r="F2" s="232"/>
      <c r="G2" s="232"/>
      <c r="H2" s="232"/>
      <c r="I2" s="232"/>
      <c r="J2" s="232"/>
      <c r="K2" s="229"/>
      <c r="L2" s="275"/>
      <c r="M2" s="514" t="s">
        <v>318</v>
      </c>
      <c r="N2" s="514"/>
      <c r="O2" s="514"/>
      <c r="P2" s="514"/>
      <c r="Q2" s="514"/>
      <c r="R2" s="514"/>
      <c r="S2" s="514"/>
      <c r="T2" s="514"/>
      <c r="U2" s="514"/>
      <c r="V2" s="269"/>
      <c r="W2" s="269"/>
    </row>
    <row r="3" spans="1:23" ht="28.5" customHeight="1">
      <c r="B3" s="229" t="s">
        <v>316</v>
      </c>
      <c r="M3" s="514"/>
      <c r="N3" s="514"/>
      <c r="O3" s="514"/>
      <c r="P3" s="514"/>
      <c r="Q3" s="514"/>
      <c r="R3" s="514"/>
      <c r="S3" s="514"/>
      <c r="T3" s="514"/>
      <c r="U3" s="514"/>
      <c r="V3" s="269"/>
      <c r="W3" s="269"/>
    </row>
    <row r="4" spans="1:23" ht="43.5" customHeight="1">
      <c r="B4" s="623" t="s">
        <v>317</v>
      </c>
      <c r="C4" s="623"/>
      <c r="D4" s="623"/>
      <c r="E4" s="623"/>
      <c r="F4" s="623"/>
      <c r="G4" s="623"/>
      <c r="H4" s="623"/>
      <c r="I4" s="623"/>
      <c r="J4" s="623"/>
      <c r="M4" s="514"/>
      <c r="N4" s="514"/>
      <c r="O4" s="514"/>
      <c r="P4" s="514"/>
      <c r="Q4" s="514"/>
      <c r="R4" s="514"/>
      <c r="S4" s="514"/>
      <c r="T4" s="514"/>
      <c r="U4" s="514"/>
      <c r="V4" s="269"/>
      <c r="W4" s="269"/>
    </row>
    <row r="5" spans="1:23" ht="21" customHeight="1">
      <c r="A5" s="241"/>
      <c r="B5" s="622" t="s">
        <v>489</v>
      </c>
      <c r="C5" s="622"/>
      <c r="D5" s="622"/>
      <c r="E5" s="622"/>
      <c r="F5" s="622"/>
      <c r="G5" s="297" t="s">
        <v>330</v>
      </c>
      <c r="H5" s="295">
        <v>4</v>
      </c>
      <c r="I5" s="296" t="s">
        <v>332</v>
      </c>
      <c r="J5" s="298">
        <f>本文１基本事項!$E$25</f>
        <v>0</v>
      </c>
      <c r="K5" s="229"/>
      <c r="M5" s="620" t="s">
        <v>304</v>
      </c>
      <c r="N5" s="620"/>
      <c r="O5" s="620"/>
      <c r="P5" s="620"/>
      <c r="Q5" s="620"/>
      <c r="R5" s="620"/>
      <c r="S5" s="620"/>
      <c r="T5" s="620"/>
      <c r="U5" s="620"/>
    </row>
    <row r="6" spans="1:23" ht="21" customHeight="1">
      <c r="B6" s="622"/>
      <c r="C6" s="622"/>
      <c r="D6" s="622"/>
      <c r="E6" s="622"/>
      <c r="F6" s="622"/>
      <c r="G6" s="240" t="s">
        <v>270</v>
      </c>
      <c r="H6" s="260" t="s">
        <v>271</v>
      </c>
      <c r="I6" s="240" t="s">
        <v>270</v>
      </c>
      <c r="J6" s="260" t="s">
        <v>271</v>
      </c>
      <c r="K6" s="229"/>
      <c r="M6" s="279" t="s">
        <v>302</v>
      </c>
      <c r="N6" s="280" t="s">
        <v>303</v>
      </c>
    </row>
    <row r="7" spans="1:23" ht="23.25" customHeight="1">
      <c r="B7" s="624" t="s">
        <v>272</v>
      </c>
      <c r="C7" s="625"/>
      <c r="D7" s="632" t="s">
        <v>308</v>
      </c>
      <c r="E7" s="633"/>
      <c r="F7" s="634"/>
      <c r="G7" s="286">
        <f>M7</f>
        <v>0</v>
      </c>
      <c r="H7" s="270" t="str">
        <f t="shared" ref="H7:H14" si="0">IFERROR(ROUND(G7/$G$14,3),"0")</f>
        <v>0</v>
      </c>
      <c r="I7" s="286">
        <f>N7</f>
        <v>0</v>
      </c>
      <c r="J7" s="270" t="str">
        <f t="shared" ref="J7:J14" si="1">IFERROR(ROUND(I7/$I$14,3),"0")</f>
        <v>0</v>
      </c>
      <c r="K7" s="229"/>
      <c r="M7" s="299"/>
      <c r="N7" s="300"/>
      <c r="O7" s="281" t="s">
        <v>320</v>
      </c>
    </row>
    <row r="8" spans="1:23" ht="23.25" customHeight="1">
      <c r="B8" s="626"/>
      <c r="C8" s="627"/>
      <c r="D8" s="632" t="s">
        <v>309</v>
      </c>
      <c r="E8" s="633"/>
      <c r="F8" s="634"/>
      <c r="G8" s="406">
        <f>M8</f>
        <v>0</v>
      </c>
      <c r="H8" s="407" t="str">
        <f t="shared" si="0"/>
        <v>0</v>
      </c>
      <c r="I8" s="406">
        <f t="shared" ref="I8" si="2">N8</f>
        <v>0</v>
      </c>
      <c r="J8" s="407" t="str">
        <f t="shared" si="1"/>
        <v>0</v>
      </c>
      <c r="K8" s="229"/>
      <c r="M8" s="299"/>
      <c r="N8" s="300"/>
      <c r="O8" s="281" t="s">
        <v>321</v>
      </c>
    </row>
    <row r="9" spans="1:23" ht="23.25" customHeight="1" thickBot="1">
      <c r="B9" s="626"/>
      <c r="C9" s="627"/>
      <c r="D9" s="635" t="s">
        <v>310</v>
      </c>
      <c r="E9" s="636"/>
      <c r="F9" s="637"/>
      <c r="G9" s="286">
        <f>M9</f>
        <v>0</v>
      </c>
      <c r="H9" s="408" t="str">
        <f t="shared" si="0"/>
        <v>0</v>
      </c>
      <c r="I9" s="286">
        <f>N9</f>
        <v>0</v>
      </c>
      <c r="J9" s="408" t="str">
        <f t="shared" si="1"/>
        <v>0</v>
      </c>
      <c r="K9" s="229"/>
      <c r="M9" s="299"/>
      <c r="N9" s="300"/>
      <c r="O9" s="281" t="s">
        <v>322</v>
      </c>
    </row>
    <row r="10" spans="1:23" ht="23.25" customHeight="1" thickTop="1" thickBot="1">
      <c r="B10" s="626"/>
      <c r="C10" s="627"/>
      <c r="D10" s="638" t="s">
        <v>315</v>
      </c>
      <c r="E10" s="639"/>
      <c r="F10" s="640"/>
      <c r="G10" s="282">
        <f>SUM(G7:G9)</f>
        <v>0</v>
      </c>
      <c r="H10" s="273" t="str">
        <f t="shared" si="0"/>
        <v>0</v>
      </c>
      <c r="I10" s="282">
        <f>SUM(I7:I9)</f>
        <v>0</v>
      </c>
      <c r="J10" s="274" t="str">
        <f t="shared" si="1"/>
        <v>0</v>
      </c>
      <c r="K10" s="229"/>
      <c r="M10" s="277"/>
      <c r="O10" s="281"/>
    </row>
    <row r="11" spans="1:23" ht="23.25" customHeight="1" thickTop="1">
      <c r="B11" s="626"/>
      <c r="C11" s="627"/>
      <c r="D11" s="641" t="s">
        <v>319</v>
      </c>
      <c r="E11" s="642"/>
      <c r="F11" s="643"/>
      <c r="G11" s="287">
        <f>M11</f>
        <v>0</v>
      </c>
      <c r="H11" s="270" t="str">
        <f t="shared" si="0"/>
        <v>0</v>
      </c>
      <c r="I11" s="287">
        <f>N11</f>
        <v>0</v>
      </c>
      <c r="J11" s="270" t="str">
        <f t="shared" si="1"/>
        <v>0</v>
      </c>
      <c r="K11" s="229"/>
      <c r="M11" s="299"/>
      <c r="N11" s="300"/>
      <c r="O11" s="281" t="s">
        <v>323</v>
      </c>
    </row>
    <row r="12" spans="1:23" ht="23.25" customHeight="1" thickBot="1">
      <c r="B12" s="626"/>
      <c r="C12" s="627"/>
      <c r="D12" s="635" t="s">
        <v>312</v>
      </c>
      <c r="E12" s="636"/>
      <c r="F12" s="637"/>
      <c r="G12" s="409">
        <f>M12</f>
        <v>0</v>
      </c>
      <c r="H12" s="408" t="str">
        <f t="shared" si="0"/>
        <v>0</v>
      </c>
      <c r="I12" s="409">
        <f>N12</f>
        <v>0</v>
      </c>
      <c r="J12" s="408" t="str">
        <f t="shared" si="1"/>
        <v>0</v>
      </c>
      <c r="K12" s="229"/>
      <c r="M12" s="299"/>
      <c r="N12" s="300"/>
      <c r="O12" s="281" t="s">
        <v>324</v>
      </c>
    </row>
    <row r="13" spans="1:23" ht="23.25" customHeight="1" thickTop="1" thickBot="1">
      <c r="B13" s="626"/>
      <c r="C13" s="627"/>
      <c r="D13" s="638" t="s">
        <v>313</v>
      </c>
      <c r="E13" s="639"/>
      <c r="F13" s="640"/>
      <c r="G13" s="282">
        <f>SUM(G11:G12)</f>
        <v>0</v>
      </c>
      <c r="H13" s="273" t="str">
        <f t="shared" si="0"/>
        <v>0</v>
      </c>
      <c r="I13" s="282">
        <f>SUM(I11:I12)</f>
        <v>0</v>
      </c>
      <c r="J13" s="274" t="str">
        <f t="shared" si="1"/>
        <v>0</v>
      </c>
      <c r="K13" s="229"/>
      <c r="M13" s="277"/>
      <c r="O13" s="281"/>
    </row>
    <row r="14" spans="1:23" ht="23.25" customHeight="1" thickTop="1">
      <c r="B14" s="628"/>
      <c r="C14" s="629"/>
      <c r="D14" s="646" t="s">
        <v>314</v>
      </c>
      <c r="E14" s="646"/>
      <c r="F14" s="647"/>
      <c r="G14" s="283">
        <f>G10+G13</f>
        <v>0</v>
      </c>
      <c r="H14" s="270" t="str">
        <f t="shared" si="0"/>
        <v>0</v>
      </c>
      <c r="I14" s="283">
        <f>I10+I13</f>
        <v>0</v>
      </c>
      <c r="J14" s="270" t="str">
        <f t="shared" si="1"/>
        <v>0</v>
      </c>
      <c r="K14" s="229"/>
      <c r="M14" s="226"/>
      <c r="N14" s="226"/>
      <c r="O14" s="281"/>
    </row>
    <row r="15" spans="1:23" ht="23.15" customHeight="1">
      <c r="B15" s="624" t="s">
        <v>273</v>
      </c>
      <c r="C15" s="630"/>
      <c r="D15" s="632" t="s">
        <v>305</v>
      </c>
      <c r="E15" s="633"/>
      <c r="F15" s="634"/>
      <c r="G15" s="410">
        <f>M15</f>
        <v>0</v>
      </c>
      <c r="H15" s="617"/>
      <c r="I15" s="410">
        <f>N15</f>
        <v>0</v>
      </c>
      <c r="J15" s="617"/>
      <c r="K15" s="229"/>
      <c r="M15" s="299"/>
      <c r="N15" s="300"/>
      <c r="O15" s="267" t="s">
        <v>325</v>
      </c>
      <c r="P15" s="281"/>
      <c r="Q15" s="281"/>
    </row>
    <row r="16" spans="1:23" ht="23.15" customHeight="1">
      <c r="B16" s="626"/>
      <c r="C16" s="631"/>
      <c r="D16" s="632" t="s">
        <v>306</v>
      </c>
      <c r="E16" s="633"/>
      <c r="F16" s="634"/>
      <c r="G16" s="410">
        <f>M16</f>
        <v>0</v>
      </c>
      <c r="H16" s="618"/>
      <c r="I16" s="410">
        <f>N16</f>
        <v>0</v>
      </c>
      <c r="J16" s="618"/>
      <c r="K16" s="229"/>
      <c r="M16" s="299"/>
      <c r="N16" s="300"/>
      <c r="O16" s="267" t="s">
        <v>326</v>
      </c>
      <c r="P16" s="281"/>
      <c r="Q16" s="281"/>
    </row>
    <row r="17" spans="2:21" ht="54.65" customHeight="1">
      <c r="B17" s="628"/>
      <c r="C17" s="629"/>
      <c r="D17" s="644" t="s">
        <v>307</v>
      </c>
      <c r="E17" s="644"/>
      <c r="F17" s="645"/>
      <c r="G17" s="411">
        <f>SUM(G15:G16)</f>
        <v>0</v>
      </c>
      <c r="H17" s="619"/>
      <c r="I17" s="411">
        <f>SUM(I15:I16)</f>
        <v>0</v>
      </c>
      <c r="J17" s="619"/>
      <c r="K17" s="229"/>
      <c r="M17" s="226"/>
      <c r="N17" s="226"/>
      <c r="O17" s="226"/>
      <c r="P17" s="226"/>
      <c r="Q17" s="226"/>
      <c r="R17" s="226"/>
      <c r="S17" s="226"/>
      <c r="T17" s="226"/>
      <c r="U17" s="226"/>
    </row>
    <row r="18" spans="2:21" ht="21.75" customHeight="1">
      <c r="B18" s="238"/>
      <c r="C18" s="242"/>
      <c r="D18" s="237"/>
      <c r="E18" s="237"/>
      <c r="F18" s="237"/>
      <c r="G18" s="237"/>
      <c r="H18" s="237"/>
      <c r="I18" s="237"/>
      <c r="J18" s="237"/>
    </row>
    <row r="19" spans="2:21" ht="20.25" customHeight="1">
      <c r="B19" s="231" t="s">
        <v>274</v>
      </c>
      <c r="D19" s="237"/>
      <c r="E19" s="237"/>
      <c r="F19" s="237"/>
      <c r="G19" s="237"/>
      <c r="H19" s="237"/>
      <c r="I19" s="237"/>
      <c r="J19" s="237"/>
      <c r="K19" s="237"/>
      <c r="L19" s="278"/>
    </row>
    <row r="20" spans="2:21" ht="72" customHeight="1">
      <c r="B20" s="622"/>
      <c r="C20" s="622"/>
      <c r="D20" s="622"/>
      <c r="E20" s="622"/>
      <c r="F20" s="622"/>
      <c r="G20" s="622"/>
      <c r="H20" s="622"/>
      <c r="I20" s="622"/>
      <c r="J20" s="622"/>
      <c r="K20" s="233"/>
      <c r="M20" s="621" t="s">
        <v>300</v>
      </c>
      <c r="N20" s="621"/>
      <c r="O20" s="621"/>
      <c r="P20" s="621"/>
      <c r="Q20" s="621"/>
      <c r="R20" s="621"/>
      <c r="S20" s="621"/>
      <c r="T20" s="621"/>
      <c r="U20" s="621"/>
    </row>
    <row r="21" spans="2:21" ht="20.25" customHeight="1">
      <c r="B21" s="239"/>
      <c r="C21" s="237"/>
      <c r="D21" s="237"/>
      <c r="E21" s="237"/>
      <c r="F21" s="237"/>
      <c r="G21" s="237"/>
      <c r="H21" s="237"/>
      <c r="I21" s="237"/>
      <c r="J21" s="237"/>
    </row>
    <row r="22" spans="2:21" ht="20.25" customHeight="1">
      <c r="B22" s="238"/>
      <c r="C22" s="237"/>
      <c r="D22" s="237"/>
      <c r="E22" s="237"/>
      <c r="F22" s="237"/>
      <c r="G22" s="237"/>
      <c r="H22" s="237"/>
      <c r="I22" s="237"/>
      <c r="J22" s="237"/>
    </row>
    <row r="23" spans="2:21" ht="20.25" customHeight="1">
      <c r="B23" s="238"/>
      <c r="C23" s="237"/>
      <c r="D23" s="237"/>
      <c r="E23" s="237"/>
      <c r="F23" s="237"/>
      <c r="G23" s="237"/>
      <c r="H23" s="237"/>
      <c r="I23" s="237"/>
      <c r="J23" s="237"/>
    </row>
    <row r="24" spans="2:21" ht="20.25" customHeight="1">
      <c r="B24" s="238"/>
      <c r="C24" s="237"/>
      <c r="D24" s="237"/>
      <c r="E24" s="237"/>
      <c r="F24" s="237"/>
      <c r="G24" s="237"/>
      <c r="H24" s="237"/>
      <c r="I24" s="237"/>
      <c r="J24" s="237"/>
    </row>
    <row r="25" spans="2:21" ht="20.25" customHeight="1">
      <c r="B25" s="238"/>
      <c r="C25" s="237"/>
      <c r="D25" s="237"/>
      <c r="E25" s="237"/>
      <c r="F25" s="237"/>
      <c r="G25" s="237"/>
      <c r="H25" s="237"/>
      <c r="I25" s="237"/>
      <c r="J25" s="237"/>
    </row>
    <row r="26" spans="2:21" ht="21.75" customHeight="1">
      <c r="B26" s="238"/>
      <c r="C26" s="237"/>
      <c r="D26" s="237"/>
      <c r="E26" s="237"/>
      <c r="F26" s="237"/>
      <c r="G26" s="237"/>
      <c r="H26" s="237"/>
      <c r="I26" s="237"/>
      <c r="J26" s="237"/>
    </row>
  </sheetData>
  <mergeCells count="21">
    <mergeCell ref="D12:F12"/>
    <mergeCell ref="D13:F13"/>
    <mergeCell ref="D14:F14"/>
    <mergeCell ref="D15:F15"/>
    <mergeCell ref="D16:F16"/>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s>
  <phoneticPr fontId="45"/>
  <conditionalFormatting sqref="H5">
    <cfRule type="expression" dxfId="10" priority="6">
      <formula>$H$5&lt;&gt;""</formula>
    </cfRule>
  </conditionalFormatting>
  <pageMargins left="0.43307086614173229" right="0.43307086614173229" top="0.74803149606299213" bottom="0.74803149606299213" header="0.31496062992125984" footer="0.31496062992125984"/>
  <pageSetup paperSize="9" scale="92"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view="pageBreakPreview" topLeftCell="A4" zoomScaleNormal="100" zoomScaleSheetLayoutView="100" workbookViewId="0">
      <selection activeCell="I32" sqref="I32"/>
    </sheetView>
  </sheetViews>
  <sheetFormatPr defaultRowHeight="10.5"/>
  <cols>
    <col min="1" max="1" width="3.6328125" style="226" customWidth="1"/>
    <col min="2" max="2" width="2.453125" style="226" customWidth="1"/>
    <col min="3" max="6" width="9.1796875" style="226" customWidth="1"/>
    <col min="7" max="10" width="13.90625" style="226" customWidth="1"/>
    <col min="11" max="11" width="2.453125" style="226" customWidth="1"/>
    <col min="12" max="12" width="3.6328125" style="226" customWidth="1"/>
    <col min="13" max="13" width="5" style="226" customWidth="1"/>
    <col min="14" max="15" width="12.90625" style="226" customWidth="1"/>
    <col min="16" max="16" width="22.36328125" style="226" customWidth="1"/>
    <col min="17" max="18" width="12.90625" style="226" customWidth="1"/>
    <col min="19" max="19" width="14.36328125" style="226" customWidth="1"/>
    <col min="20" max="254" width="9" style="226"/>
    <col min="255" max="255" width="3.6328125" style="226" customWidth="1"/>
    <col min="256" max="256" width="2.453125" style="226" customWidth="1"/>
    <col min="257" max="260" width="9.1796875" style="226" customWidth="1"/>
    <col min="261" max="264" width="13.90625" style="226" customWidth="1"/>
    <col min="265" max="265" width="2.453125" style="226" customWidth="1"/>
    <col min="266" max="266" width="3.6328125" style="226" customWidth="1"/>
    <col min="267" max="510" width="9" style="226"/>
    <col min="511" max="511" width="3.6328125" style="226" customWidth="1"/>
    <col min="512" max="512" width="2.453125" style="226" customWidth="1"/>
    <col min="513" max="516" width="9.1796875" style="226" customWidth="1"/>
    <col min="517" max="520" width="13.90625" style="226" customWidth="1"/>
    <col min="521" max="521" width="2.453125" style="226" customWidth="1"/>
    <col min="522" max="522" width="3.6328125" style="226" customWidth="1"/>
    <col min="523" max="766" width="9" style="226"/>
    <col min="767" max="767" width="3.6328125" style="226" customWidth="1"/>
    <col min="768" max="768" width="2.453125" style="226" customWidth="1"/>
    <col min="769" max="772" width="9.1796875" style="226" customWidth="1"/>
    <col min="773" max="776" width="13.90625" style="226" customWidth="1"/>
    <col min="777" max="777" width="2.453125" style="226" customWidth="1"/>
    <col min="778" max="778" width="3.6328125" style="226" customWidth="1"/>
    <col min="779" max="1022" width="9" style="226"/>
    <col min="1023" max="1023" width="3.6328125" style="226" customWidth="1"/>
    <col min="1024" max="1024" width="2.453125" style="226" customWidth="1"/>
    <col min="1025" max="1028" width="9.1796875" style="226" customWidth="1"/>
    <col min="1029" max="1032" width="13.90625" style="226" customWidth="1"/>
    <col min="1033" max="1033" width="2.453125" style="226" customWidth="1"/>
    <col min="1034" max="1034" width="3.6328125" style="226" customWidth="1"/>
    <col min="1035" max="1278" width="9" style="226"/>
    <col min="1279" max="1279" width="3.6328125" style="226" customWidth="1"/>
    <col min="1280" max="1280" width="2.453125" style="226" customWidth="1"/>
    <col min="1281" max="1284" width="9.1796875" style="226" customWidth="1"/>
    <col min="1285" max="1288" width="13.90625" style="226" customWidth="1"/>
    <col min="1289" max="1289" width="2.453125" style="226" customWidth="1"/>
    <col min="1290" max="1290" width="3.6328125" style="226" customWidth="1"/>
    <col min="1291" max="1534" width="9" style="226"/>
    <col min="1535" max="1535" width="3.6328125" style="226" customWidth="1"/>
    <col min="1536" max="1536" width="2.453125" style="226" customWidth="1"/>
    <col min="1537" max="1540" width="9.1796875" style="226" customWidth="1"/>
    <col min="1541" max="1544" width="13.90625" style="226" customWidth="1"/>
    <col min="1545" max="1545" width="2.453125" style="226" customWidth="1"/>
    <col min="1546" max="1546" width="3.6328125" style="226" customWidth="1"/>
    <col min="1547" max="1790" width="9" style="226"/>
    <col min="1791" max="1791" width="3.6328125" style="226" customWidth="1"/>
    <col min="1792" max="1792" width="2.453125" style="226" customWidth="1"/>
    <col min="1793" max="1796" width="9.1796875" style="226" customWidth="1"/>
    <col min="1797" max="1800" width="13.90625" style="226" customWidth="1"/>
    <col min="1801" max="1801" width="2.453125" style="226" customWidth="1"/>
    <col min="1802" max="1802" width="3.6328125" style="226" customWidth="1"/>
    <col min="1803" max="2046" width="9" style="226"/>
    <col min="2047" max="2047" width="3.6328125" style="226" customWidth="1"/>
    <col min="2048" max="2048" width="2.453125" style="226" customWidth="1"/>
    <col min="2049" max="2052" width="9.1796875" style="226" customWidth="1"/>
    <col min="2053" max="2056" width="13.90625" style="226" customWidth="1"/>
    <col min="2057" max="2057" width="2.453125" style="226" customWidth="1"/>
    <col min="2058" max="2058" width="3.6328125" style="226" customWidth="1"/>
    <col min="2059" max="2302" width="9" style="226"/>
    <col min="2303" max="2303" width="3.6328125" style="226" customWidth="1"/>
    <col min="2304" max="2304" width="2.453125" style="226" customWidth="1"/>
    <col min="2305" max="2308" width="9.1796875" style="226" customWidth="1"/>
    <col min="2309" max="2312" width="13.90625" style="226" customWidth="1"/>
    <col min="2313" max="2313" width="2.453125" style="226" customWidth="1"/>
    <col min="2314" max="2314" width="3.6328125" style="226" customWidth="1"/>
    <col min="2315" max="2558" width="9" style="226"/>
    <col min="2559" max="2559" width="3.6328125" style="226" customWidth="1"/>
    <col min="2560" max="2560" width="2.453125" style="226" customWidth="1"/>
    <col min="2561" max="2564" width="9.1796875" style="226" customWidth="1"/>
    <col min="2565" max="2568" width="13.90625" style="226" customWidth="1"/>
    <col min="2569" max="2569" width="2.453125" style="226" customWidth="1"/>
    <col min="2570" max="2570" width="3.6328125" style="226" customWidth="1"/>
    <col min="2571" max="2814" width="9" style="226"/>
    <col min="2815" max="2815" width="3.6328125" style="226" customWidth="1"/>
    <col min="2816" max="2816" width="2.453125" style="226" customWidth="1"/>
    <col min="2817" max="2820" width="9.1796875" style="226" customWidth="1"/>
    <col min="2821" max="2824" width="13.90625" style="226" customWidth="1"/>
    <col min="2825" max="2825" width="2.453125" style="226" customWidth="1"/>
    <col min="2826" max="2826" width="3.6328125" style="226" customWidth="1"/>
    <col min="2827" max="3070" width="9" style="226"/>
    <col min="3071" max="3071" width="3.6328125" style="226" customWidth="1"/>
    <col min="3072" max="3072" width="2.453125" style="226" customWidth="1"/>
    <col min="3073" max="3076" width="9.1796875" style="226" customWidth="1"/>
    <col min="3077" max="3080" width="13.90625" style="226" customWidth="1"/>
    <col min="3081" max="3081" width="2.453125" style="226" customWidth="1"/>
    <col min="3082" max="3082" width="3.6328125" style="226" customWidth="1"/>
    <col min="3083" max="3326" width="9" style="226"/>
    <col min="3327" max="3327" width="3.6328125" style="226" customWidth="1"/>
    <col min="3328" max="3328" width="2.453125" style="226" customWidth="1"/>
    <col min="3329" max="3332" width="9.1796875" style="226" customWidth="1"/>
    <col min="3333" max="3336" width="13.90625" style="226" customWidth="1"/>
    <col min="3337" max="3337" width="2.453125" style="226" customWidth="1"/>
    <col min="3338" max="3338" width="3.6328125" style="226" customWidth="1"/>
    <col min="3339" max="3582" width="9" style="226"/>
    <col min="3583" max="3583" width="3.6328125" style="226" customWidth="1"/>
    <col min="3584" max="3584" width="2.453125" style="226" customWidth="1"/>
    <col min="3585" max="3588" width="9.1796875" style="226" customWidth="1"/>
    <col min="3589" max="3592" width="13.90625" style="226" customWidth="1"/>
    <col min="3593" max="3593" width="2.453125" style="226" customWidth="1"/>
    <col min="3594" max="3594" width="3.6328125" style="226" customWidth="1"/>
    <col min="3595" max="3838" width="9" style="226"/>
    <col min="3839" max="3839" width="3.6328125" style="226" customWidth="1"/>
    <col min="3840" max="3840" width="2.453125" style="226" customWidth="1"/>
    <col min="3841" max="3844" width="9.1796875" style="226" customWidth="1"/>
    <col min="3845" max="3848" width="13.90625" style="226" customWidth="1"/>
    <col min="3849" max="3849" width="2.453125" style="226" customWidth="1"/>
    <col min="3850" max="3850" width="3.6328125" style="226" customWidth="1"/>
    <col min="3851" max="4094" width="9" style="226"/>
    <col min="4095" max="4095" width="3.6328125" style="226" customWidth="1"/>
    <col min="4096" max="4096" width="2.453125" style="226" customWidth="1"/>
    <col min="4097" max="4100" width="9.1796875" style="226" customWidth="1"/>
    <col min="4101" max="4104" width="13.90625" style="226" customWidth="1"/>
    <col min="4105" max="4105" width="2.453125" style="226" customWidth="1"/>
    <col min="4106" max="4106" width="3.6328125" style="226" customWidth="1"/>
    <col min="4107" max="4350" width="9" style="226"/>
    <col min="4351" max="4351" width="3.6328125" style="226" customWidth="1"/>
    <col min="4352" max="4352" width="2.453125" style="226" customWidth="1"/>
    <col min="4353" max="4356" width="9.1796875" style="226" customWidth="1"/>
    <col min="4357" max="4360" width="13.90625" style="226" customWidth="1"/>
    <col min="4361" max="4361" width="2.453125" style="226" customWidth="1"/>
    <col min="4362" max="4362" width="3.6328125" style="226" customWidth="1"/>
    <col min="4363" max="4606" width="9" style="226"/>
    <col min="4607" max="4607" width="3.6328125" style="226" customWidth="1"/>
    <col min="4608" max="4608" width="2.453125" style="226" customWidth="1"/>
    <col min="4609" max="4612" width="9.1796875" style="226" customWidth="1"/>
    <col min="4613" max="4616" width="13.90625" style="226" customWidth="1"/>
    <col min="4617" max="4617" width="2.453125" style="226" customWidth="1"/>
    <col min="4618" max="4618" width="3.6328125" style="226" customWidth="1"/>
    <col min="4619" max="4862" width="9" style="226"/>
    <col min="4863" max="4863" width="3.6328125" style="226" customWidth="1"/>
    <col min="4864" max="4864" width="2.453125" style="226" customWidth="1"/>
    <col min="4865" max="4868" width="9.1796875" style="226" customWidth="1"/>
    <col min="4869" max="4872" width="13.90625" style="226" customWidth="1"/>
    <col min="4873" max="4873" width="2.453125" style="226" customWidth="1"/>
    <col min="4874" max="4874" width="3.6328125" style="226" customWidth="1"/>
    <col min="4875" max="5118" width="9" style="226"/>
    <col min="5119" max="5119" width="3.6328125" style="226" customWidth="1"/>
    <col min="5120" max="5120" width="2.453125" style="226" customWidth="1"/>
    <col min="5121" max="5124" width="9.1796875" style="226" customWidth="1"/>
    <col min="5125" max="5128" width="13.90625" style="226" customWidth="1"/>
    <col min="5129" max="5129" width="2.453125" style="226" customWidth="1"/>
    <col min="5130" max="5130" width="3.6328125" style="226" customWidth="1"/>
    <col min="5131" max="5374" width="9" style="226"/>
    <col min="5375" max="5375" width="3.6328125" style="226" customWidth="1"/>
    <col min="5376" max="5376" width="2.453125" style="226" customWidth="1"/>
    <col min="5377" max="5380" width="9.1796875" style="226" customWidth="1"/>
    <col min="5381" max="5384" width="13.90625" style="226" customWidth="1"/>
    <col min="5385" max="5385" width="2.453125" style="226" customWidth="1"/>
    <col min="5386" max="5386" width="3.6328125" style="226" customWidth="1"/>
    <col min="5387" max="5630" width="9" style="226"/>
    <col min="5631" max="5631" width="3.6328125" style="226" customWidth="1"/>
    <col min="5632" max="5632" width="2.453125" style="226" customWidth="1"/>
    <col min="5633" max="5636" width="9.1796875" style="226" customWidth="1"/>
    <col min="5637" max="5640" width="13.90625" style="226" customWidth="1"/>
    <col min="5641" max="5641" width="2.453125" style="226" customWidth="1"/>
    <col min="5642" max="5642" width="3.6328125" style="226" customWidth="1"/>
    <col min="5643" max="5886" width="9" style="226"/>
    <col min="5887" max="5887" width="3.6328125" style="226" customWidth="1"/>
    <col min="5888" max="5888" width="2.453125" style="226" customWidth="1"/>
    <col min="5889" max="5892" width="9.1796875" style="226" customWidth="1"/>
    <col min="5893" max="5896" width="13.90625" style="226" customWidth="1"/>
    <col min="5897" max="5897" width="2.453125" style="226" customWidth="1"/>
    <col min="5898" max="5898" width="3.6328125" style="226" customWidth="1"/>
    <col min="5899" max="6142" width="9" style="226"/>
    <col min="6143" max="6143" width="3.6328125" style="226" customWidth="1"/>
    <col min="6144" max="6144" width="2.453125" style="226" customWidth="1"/>
    <col min="6145" max="6148" width="9.1796875" style="226" customWidth="1"/>
    <col min="6149" max="6152" width="13.90625" style="226" customWidth="1"/>
    <col min="6153" max="6153" width="2.453125" style="226" customWidth="1"/>
    <col min="6154" max="6154" width="3.6328125" style="226" customWidth="1"/>
    <col min="6155" max="6398" width="9" style="226"/>
    <col min="6399" max="6399" width="3.6328125" style="226" customWidth="1"/>
    <col min="6400" max="6400" width="2.453125" style="226" customWidth="1"/>
    <col min="6401" max="6404" width="9.1796875" style="226" customWidth="1"/>
    <col min="6405" max="6408" width="13.90625" style="226" customWidth="1"/>
    <col min="6409" max="6409" width="2.453125" style="226" customWidth="1"/>
    <col min="6410" max="6410" width="3.6328125" style="226" customWidth="1"/>
    <col min="6411" max="6654" width="9" style="226"/>
    <col min="6655" max="6655" width="3.6328125" style="226" customWidth="1"/>
    <col min="6656" max="6656" width="2.453125" style="226" customWidth="1"/>
    <col min="6657" max="6660" width="9.1796875" style="226" customWidth="1"/>
    <col min="6661" max="6664" width="13.90625" style="226" customWidth="1"/>
    <col min="6665" max="6665" width="2.453125" style="226" customWidth="1"/>
    <col min="6666" max="6666" width="3.6328125" style="226" customWidth="1"/>
    <col min="6667" max="6910" width="9" style="226"/>
    <col min="6911" max="6911" width="3.6328125" style="226" customWidth="1"/>
    <col min="6912" max="6912" width="2.453125" style="226" customWidth="1"/>
    <col min="6913" max="6916" width="9.1796875" style="226" customWidth="1"/>
    <col min="6917" max="6920" width="13.90625" style="226" customWidth="1"/>
    <col min="6921" max="6921" width="2.453125" style="226" customWidth="1"/>
    <col min="6922" max="6922" width="3.6328125" style="226" customWidth="1"/>
    <col min="6923" max="7166" width="9" style="226"/>
    <col min="7167" max="7167" width="3.6328125" style="226" customWidth="1"/>
    <col min="7168" max="7168" width="2.453125" style="226" customWidth="1"/>
    <col min="7169" max="7172" width="9.1796875" style="226" customWidth="1"/>
    <col min="7173" max="7176" width="13.90625" style="226" customWidth="1"/>
    <col min="7177" max="7177" width="2.453125" style="226" customWidth="1"/>
    <col min="7178" max="7178" width="3.6328125" style="226" customWidth="1"/>
    <col min="7179" max="7422" width="9" style="226"/>
    <col min="7423" max="7423" width="3.6328125" style="226" customWidth="1"/>
    <col min="7424" max="7424" width="2.453125" style="226" customWidth="1"/>
    <col min="7425" max="7428" width="9.1796875" style="226" customWidth="1"/>
    <col min="7429" max="7432" width="13.90625" style="226" customWidth="1"/>
    <col min="7433" max="7433" width="2.453125" style="226" customWidth="1"/>
    <col min="7434" max="7434" width="3.6328125" style="226" customWidth="1"/>
    <col min="7435" max="7678" width="9" style="226"/>
    <col min="7679" max="7679" width="3.6328125" style="226" customWidth="1"/>
    <col min="7680" max="7680" width="2.453125" style="226" customWidth="1"/>
    <col min="7681" max="7684" width="9.1796875" style="226" customWidth="1"/>
    <col min="7685" max="7688" width="13.90625" style="226" customWidth="1"/>
    <col min="7689" max="7689" width="2.453125" style="226" customWidth="1"/>
    <col min="7690" max="7690" width="3.6328125" style="226" customWidth="1"/>
    <col min="7691" max="7934" width="9" style="226"/>
    <col min="7935" max="7935" width="3.6328125" style="226" customWidth="1"/>
    <col min="7936" max="7936" width="2.453125" style="226" customWidth="1"/>
    <col min="7937" max="7940" width="9.1796875" style="226" customWidth="1"/>
    <col min="7941" max="7944" width="13.90625" style="226" customWidth="1"/>
    <col min="7945" max="7945" width="2.453125" style="226" customWidth="1"/>
    <col min="7946" max="7946" width="3.6328125" style="226" customWidth="1"/>
    <col min="7947" max="8190" width="9" style="226"/>
    <col min="8191" max="8191" width="3.6328125" style="226" customWidth="1"/>
    <col min="8192" max="8192" width="2.453125" style="226" customWidth="1"/>
    <col min="8193" max="8196" width="9.1796875" style="226" customWidth="1"/>
    <col min="8197" max="8200" width="13.90625" style="226" customWidth="1"/>
    <col min="8201" max="8201" width="2.453125" style="226" customWidth="1"/>
    <col min="8202" max="8202" width="3.6328125" style="226" customWidth="1"/>
    <col min="8203" max="8446" width="9" style="226"/>
    <col min="8447" max="8447" width="3.6328125" style="226" customWidth="1"/>
    <col min="8448" max="8448" width="2.453125" style="226" customWidth="1"/>
    <col min="8449" max="8452" width="9.1796875" style="226" customWidth="1"/>
    <col min="8453" max="8456" width="13.90625" style="226" customWidth="1"/>
    <col min="8457" max="8457" width="2.453125" style="226" customWidth="1"/>
    <col min="8458" max="8458" width="3.6328125" style="226" customWidth="1"/>
    <col min="8459" max="8702" width="9" style="226"/>
    <col min="8703" max="8703" width="3.6328125" style="226" customWidth="1"/>
    <col min="8704" max="8704" width="2.453125" style="226" customWidth="1"/>
    <col min="8705" max="8708" width="9.1796875" style="226" customWidth="1"/>
    <col min="8709" max="8712" width="13.90625" style="226" customWidth="1"/>
    <col min="8713" max="8713" width="2.453125" style="226" customWidth="1"/>
    <col min="8714" max="8714" width="3.6328125" style="226" customWidth="1"/>
    <col min="8715" max="8958" width="9" style="226"/>
    <col min="8959" max="8959" width="3.6328125" style="226" customWidth="1"/>
    <col min="8960" max="8960" width="2.453125" style="226" customWidth="1"/>
    <col min="8961" max="8964" width="9.1796875" style="226" customWidth="1"/>
    <col min="8965" max="8968" width="13.90625" style="226" customWidth="1"/>
    <col min="8969" max="8969" width="2.453125" style="226" customWidth="1"/>
    <col min="8970" max="8970" width="3.6328125" style="226" customWidth="1"/>
    <col min="8971" max="9214" width="9" style="226"/>
    <col min="9215" max="9215" width="3.6328125" style="226" customWidth="1"/>
    <col min="9216" max="9216" width="2.453125" style="226" customWidth="1"/>
    <col min="9217" max="9220" width="9.1796875" style="226" customWidth="1"/>
    <col min="9221" max="9224" width="13.90625" style="226" customWidth="1"/>
    <col min="9225" max="9225" width="2.453125" style="226" customWidth="1"/>
    <col min="9226" max="9226" width="3.6328125" style="226" customWidth="1"/>
    <col min="9227" max="9470" width="9" style="226"/>
    <col min="9471" max="9471" width="3.6328125" style="226" customWidth="1"/>
    <col min="9472" max="9472" width="2.453125" style="226" customWidth="1"/>
    <col min="9473" max="9476" width="9.1796875" style="226" customWidth="1"/>
    <col min="9477" max="9480" width="13.90625" style="226" customWidth="1"/>
    <col min="9481" max="9481" width="2.453125" style="226" customWidth="1"/>
    <col min="9482" max="9482" width="3.6328125" style="226" customWidth="1"/>
    <col min="9483" max="9726" width="9" style="226"/>
    <col min="9727" max="9727" width="3.6328125" style="226" customWidth="1"/>
    <col min="9728" max="9728" width="2.453125" style="226" customWidth="1"/>
    <col min="9729" max="9732" width="9.1796875" style="226" customWidth="1"/>
    <col min="9733" max="9736" width="13.90625" style="226" customWidth="1"/>
    <col min="9737" max="9737" width="2.453125" style="226" customWidth="1"/>
    <col min="9738" max="9738" width="3.6328125" style="226" customWidth="1"/>
    <col min="9739" max="9982" width="9" style="226"/>
    <col min="9983" max="9983" width="3.6328125" style="226" customWidth="1"/>
    <col min="9984" max="9984" width="2.453125" style="226" customWidth="1"/>
    <col min="9985" max="9988" width="9.1796875" style="226" customWidth="1"/>
    <col min="9989" max="9992" width="13.90625" style="226" customWidth="1"/>
    <col min="9993" max="9993" width="2.453125" style="226" customWidth="1"/>
    <col min="9994" max="9994" width="3.6328125" style="226" customWidth="1"/>
    <col min="9995" max="10238" width="9" style="226"/>
    <col min="10239" max="10239" width="3.6328125" style="226" customWidth="1"/>
    <col min="10240" max="10240" width="2.453125" style="226" customWidth="1"/>
    <col min="10241" max="10244" width="9.1796875" style="226" customWidth="1"/>
    <col min="10245" max="10248" width="13.90625" style="226" customWidth="1"/>
    <col min="10249" max="10249" width="2.453125" style="226" customWidth="1"/>
    <col min="10250" max="10250" width="3.6328125" style="226" customWidth="1"/>
    <col min="10251" max="10494" width="9" style="226"/>
    <col min="10495" max="10495" width="3.6328125" style="226" customWidth="1"/>
    <col min="10496" max="10496" width="2.453125" style="226" customWidth="1"/>
    <col min="10497" max="10500" width="9.1796875" style="226" customWidth="1"/>
    <col min="10501" max="10504" width="13.90625" style="226" customWidth="1"/>
    <col min="10505" max="10505" width="2.453125" style="226" customWidth="1"/>
    <col min="10506" max="10506" width="3.6328125" style="226" customWidth="1"/>
    <col min="10507" max="10750" width="9" style="226"/>
    <col min="10751" max="10751" width="3.6328125" style="226" customWidth="1"/>
    <col min="10752" max="10752" width="2.453125" style="226" customWidth="1"/>
    <col min="10753" max="10756" width="9.1796875" style="226" customWidth="1"/>
    <col min="10757" max="10760" width="13.90625" style="226" customWidth="1"/>
    <col min="10761" max="10761" width="2.453125" style="226" customWidth="1"/>
    <col min="10762" max="10762" width="3.6328125" style="226" customWidth="1"/>
    <col min="10763" max="11006" width="9" style="226"/>
    <col min="11007" max="11007" width="3.6328125" style="226" customWidth="1"/>
    <col min="11008" max="11008" width="2.453125" style="226" customWidth="1"/>
    <col min="11009" max="11012" width="9.1796875" style="226" customWidth="1"/>
    <col min="11013" max="11016" width="13.90625" style="226" customWidth="1"/>
    <col min="11017" max="11017" width="2.453125" style="226" customWidth="1"/>
    <col min="11018" max="11018" width="3.6328125" style="226" customWidth="1"/>
    <col min="11019" max="11262" width="9" style="226"/>
    <col min="11263" max="11263" width="3.6328125" style="226" customWidth="1"/>
    <col min="11264" max="11264" width="2.453125" style="226" customWidth="1"/>
    <col min="11265" max="11268" width="9.1796875" style="226" customWidth="1"/>
    <col min="11269" max="11272" width="13.90625" style="226" customWidth="1"/>
    <col min="11273" max="11273" width="2.453125" style="226" customWidth="1"/>
    <col min="11274" max="11274" width="3.6328125" style="226" customWidth="1"/>
    <col min="11275" max="11518" width="9" style="226"/>
    <col min="11519" max="11519" width="3.6328125" style="226" customWidth="1"/>
    <col min="11520" max="11520" width="2.453125" style="226" customWidth="1"/>
    <col min="11521" max="11524" width="9.1796875" style="226" customWidth="1"/>
    <col min="11525" max="11528" width="13.90625" style="226" customWidth="1"/>
    <col min="11529" max="11529" width="2.453125" style="226" customWidth="1"/>
    <col min="11530" max="11530" width="3.6328125" style="226" customWidth="1"/>
    <col min="11531" max="11774" width="9" style="226"/>
    <col min="11775" max="11775" width="3.6328125" style="226" customWidth="1"/>
    <col min="11776" max="11776" width="2.453125" style="226" customWidth="1"/>
    <col min="11777" max="11780" width="9.1796875" style="226" customWidth="1"/>
    <col min="11781" max="11784" width="13.90625" style="226" customWidth="1"/>
    <col min="11785" max="11785" width="2.453125" style="226" customWidth="1"/>
    <col min="11786" max="11786" width="3.6328125" style="226" customWidth="1"/>
    <col min="11787" max="12030" width="9" style="226"/>
    <col min="12031" max="12031" width="3.6328125" style="226" customWidth="1"/>
    <col min="12032" max="12032" width="2.453125" style="226" customWidth="1"/>
    <col min="12033" max="12036" width="9.1796875" style="226" customWidth="1"/>
    <col min="12037" max="12040" width="13.90625" style="226" customWidth="1"/>
    <col min="12041" max="12041" width="2.453125" style="226" customWidth="1"/>
    <col min="12042" max="12042" width="3.6328125" style="226" customWidth="1"/>
    <col min="12043" max="12286" width="9" style="226"/>
    <col min="12287" max="12287" width="3.6328125" style="226" customWidth="1"/>
    <col min="12288" max="12288" width="2.453125" style="226" customWidth="1"/>
    <col min="12289" max="12292" width="9.1796875" style="226" customWidth="1"/>
    <col min="12293" max="12296" width="13.90625" style="226" customWidth="1"/>
    <col min="12297" max="12297" width="2.453125" style="226" customWidth="1"/>
    <col min="12298" max="12298" width="3.6328125" style="226" customWidth="1"/>
    <col min="12299" max="12542" width="9" style="226"/>
    <col min="12543" max="12543" width="3.6328125" style="226" customWidth="1"/>
    <col min="12544" max="12544" width="2.453125" style="226" customWidth="1"/>
    <col min="12545" max="12548" width="9.1796875" style="226" customWidth="1"/>
    <col min="12549" max="12552" width="13.90625" style="226" customWidth="1"/>
    <col min="12553" max="12553" width="2.453125" style="226" customWidth="1"/>
    <col min="12554" max="12554" width="3.6328125" style="226" customWidth="1"/>
    <col min="12555" max="12798" width="9" style="226"/>
    <col min="12799" max="12799" width="3.6328125" style="226" customWidth="1"/>
    <col min="12800" max="12800" width="2.453125" style="226" customWidth="1"/>
    <col min="12801" max="12804" width="9.1796875" style="226" customWidth="1"/>
    <col min="12805" max="12808" width="13.90625" style="226" customWidth="1"/>
    <col min="12809" max="12809" width="2.453125" style="226" customWidth="1"/>
    <col min="12810" max="12810" width="3.6328125" style="226" customWidth="1"/>
    <col min="12811" max="13054" width="9" style="226"/>
    <col min="13055" max="13055" width="3.6328125" style="226" customWidth="1"/>
    <col min="13056" max="13056" width="2.453125" style="226" customWidth="1"/>
    <col min="13057" max="13060" width="9.1796875" style="226" customWidth="1"/>
    <col min="13061" max="13064" width="13.90625" style="226" customWidth="1"/>
    <col min="13065" max="13065" width="2.453125" style="226" customWidth="1"/>
    <col min="13066" max="13066" width="3.6328125" style="226" customWidth="1"/>
    <col min="13067" max="13310" width="9" style="226"/>
    <col min="13311" max="13311" width="3.6328125" style="226" customWidth="1"/>
    <col min="13312" max="13312" width="2.453125" style="226" customWidth="1"/>
    <col min="13313" max="13316" width="9.1796875" style="226" customWidth="1"/>
    <col min="13317" max="13320" width="13.90625" style="226" customWidth="1"/>
    <col min="13321" max="13321" width="2.453125" style="226" customWidth="1"/>
    <col min="13322" max="13322" width="3.6328125" style="226" customWidth="1"/>
    <col min="13323" max="13566" width="9" style="226"/>
    <col min="13567" max="13567" width="3.6328125" style="226" customWidth="1"/>
    <col min="13568" max="13568" width="2.453125" style="226" customWidth="1"/>
    <col min="13569" max="13572" width="9.1796875" style="226" customWidth="1"/>
    <col min="13573" max="13576" width="13.90625" style="226" customWidth="1"/>
    <col min="13577" max="13577" width="2.453125" style="226" customWidth="1"/>
    <col min="13578" max="13578" width="3.6328125" style="226" customWidth="1"/>
    <col min="13579" max="13822" width="9" style="226"/>
    <col min="13823" max="13823" width="3.6328125" style="226" customWidth="1"/>
    <col min="13824" max="13824" width="2.453125" style="226" customWidth="1"/>
    <col min="13825" max="13828" width="9.1796875" style="226" customWidth="1"/>
    <col min="13829" max="13832" width="13.90625" style="226" customWidth="1"/>
    <col min="13833" max="13833" width="2.453125" style="226" customWidth="1"/>
    <col min="13834" max="13834" width="3.6328125" style="226" customWidth="1"/>
    <col min="13835" max="14078" width="9" style="226"/>
    <col min="14079" max="14079" width="3.6328125" style="226" customWidth="1"/>
    <col min="14080" max="14080" width="2.453125" style="226" customWidth="1"/>
    <col min="14081" max="14084" width="9.1796875" style="226" customWidth="1"/>
    <col min="14085" max="14088" width="13.90625" style="226" customWidth="1"/>
    <col min="14089" max="14089" width="2.453125" style="226" customWidth="1"/>
    <col min="14090" max="14090" width="3.6328125" style="226" customWidth="1"/>
    <col min="14091" max="14334" width="9" style="226"/>
    <col min="14335" max="14335" width="3.6328125" style="226" customWidth="1"/>
    <col min="14336" max="14336" width="2.453125" style="226" customWidth="1"/>
    <col min="14337" max="14340" width="9.1796875" style="226" customWidth="1"/>
    <col min="14341" max="14344" width="13.90625" style="226" customWidth="1"/>
    <col min="14345" max="14345" width="2.453125" style="226" customWidth="1"/>
    <col min="14346" max="14346" width="3.6328125" style="226" customWidth="1"/>
    <col min="14347" max="14590" width="9" style="226"/>
    <col min="14591" max="14591" width="3.6328125" style="226" customWidth="1"/>
    <col min="14592" max="14592" width="2.453125" style="226" customWidth="1"/>
    <col min="14593" max="14596" width="9.1796875" style="226" customWidth="1"/>
    <col min="14597" max="14600" width="13.90625" style="226" customWidth="1"/>
    <col min="14601" max="14601" width="2.453125" style="226" customWidth="1"/>
    <col min="14602" max="14602" width="3.6328125" style="226" customWidth="1"/>
    <col min="14603" max="14846" width="9" style="226"/>
    <col min="14847" max="14847" width="3.6328125" style="226" customWidth="1"/>
    <col min="14848" max="14848" width="2.453125" style="226" customWidth="1"/>
    <col min="14849" max="14852" width="9.1796875" style="226" customWidth="1"/>
    <col min="14853" max="14856" width="13.90625" style="226" customWidth="1"/>
    <col min="14857" max="14857" width="2.453125" style="226" customWidth="1"/>
    <col min="14858" max="14858" width="3.6328125" style="226" customWidth="1"/>
    <col min="14859" max="15102" width="9" style="226"/>
    <col min="15103" max="15103" width="3.6328125" style="226" customWidth="1"/>
    <col min="15104" max="15104" width="2.453125" style="226" customWidth="1"/>
    <col min="15105" max="15108" width="9.1796875" style="226" customWidth="1"/>
    <col min="15109" max="15112" width="13.90625" style="226" customWidth="1"/>
    <col min="15113" max="15113" width="2.453125" style="226" customWidth="1"/>
    <col min="15114" max="15114" width="3.6328125" style="226" customWidth="1"/>
    <col min="15115" max="15358" width="9" style="226"/>
    <col min="15359" max="15359" width="3.6328125" style="226" customWidth="1"/>
    <col min="15360" max="15360" width="2.453125" style="226" customWidth="1"/>
    <col min="15361" max="15364" width="9.1796875" style="226" customWidth="1"/>
    <col min="15365" max="15368" width="13.90625" style="226" customWidth="1"/>
    <col min="15369" max="15369" width="2.453125" style="226" customWidth="1"/>
    <col min="15370" max="15370" width="3.6328125" style="226" customWidth="1"/>
    <col min="15371" max="15614" width="9" style="226"/>
    <col min="15615" max="15615" width="3.6328125" style="226" customWidth="1"/>
    <col min="15616" max="15616" width="2.453125" style="226" customWidth="1"/>
    <col min="15617" max="15620" width="9.1796875" style="226" customWidth="1"/>
    <col min="15621" max="15624" width="13.90625" style="226" customWidth="1"/>
    <col min="15625" max="15625" width="2.453125" style="226" customWidth="1"/>
    <col min="15626" max="15626" width="3.6328125" style="226" customWidth="1"/>
    <col min="15627" max="15870" width="9" style="226"/>
    <col min="15871" max="15871" width="3.6328125" style="226" customWidth="1"/>
    <col min="15872" max="15872" width="2.453125" style="226" customWidth="1"/>
    <col min="15873" max="15876" width="9.1796875" style="226" customWidth="1"/>
    <col min="15877" max="15880" width="13.90625" style="226" customWidth="1"/>
    <col min="15881" max="15881" width="2.453125" style="226" customWidth="1"/>
    <col min="15882" max="15882" width="3.6328125" style="226" customWidth="1"/>
    <col min="15883" max="16126" width="9" style="226"/>
    <col min="16127" max="16127" width="3.6328125" style="226" customWidth="1"/>
    <col min="16128" max="16128" width="2.453125" style="226" customWidth="1"/>
    <col min="16129" max="16132" width="9.1796875" style="226" customWidth="1"/>
    <col min="16133" max="16136" width="13.90625" style="226" customWidth="1"/>
    <col min="16137" max="16137" width="2.453125" style="226" customWidth="1"/>
    <col min="16138" max="16138" width="3.6328125" style="226" customWidth="1"/>
    <col min="16139" max="16384" width="9" style="226"/>
  </cols>
  <sheetData>
    <row r="1" spans="1:19" ht="13">
      <c r="K1" s="229"/>
      <c r="L1" s="229"/>
    </row>
    <row r="2" spans="1:19" ht="23.15" customHeight="1">
      <c r="B2" s="288" t="s">
        <v>275</v>
      </c>
      <c r="C2" s="289"/>
      <c r="D2" s="289"/>
      <c r="E2" s="289"/>
      <c r="F2" s="289"/>
      <c r="N2" s="514" t="s">
        <v>335</v>
      </c>
      <c r="O2" s="514"/>
      <c r="P2" s="514"/>
      <c r="Q2" s="514"/>
      <c r="R2" s="514"/>
      <c r="S2" s="514"/>
    </row>
    <row r="3" spans="1:19" ht="19.5" customHeight="1">
      <c r="A3" s="241"/>
      <c r="B3" s="663"/>
      <c r="C3" s="664"/>
      <c r="D3" s="664"/>
      <c r="E3" s="664"/>
      <c r="F3" s="665"/>
      <c r="G3" s="672" t="s">
        <v>301</v>
      </c>
      <c r="H3" s="673"/>
      <c r="I3" s="674" t="s">
        <v>331</v>
      </c>
      <c r="J3" s="675"/>
      <c r="K3" s="229"/>
      <c r="N3" s="514"/>
      <c r="O3" s="514"/>
      <c r="P3" s="514"/>
      <c r="Q3" s="514"/>
      <c r="R3" s="514"/>
      <c r="S3" s="514"/>
    </row>
    <row r="4" spans="1:19" ht="19.5" customHeight="1">
      <c r="B4" s="666"/>
      <c r="C4" s="667"/>
      <c r="D4" s="667"/>
      <c r="E4" s="667"/>
      <c r="F4" s="668"/>
      <c r="G4" s="676">
        <f>'本文2－１生活排水'!$H$5</f>
        <v>4</v>
      </c>
      <c r="H4" s="677"/>
      <c r="I4" s="678">
        <f>'本文2－１生活排水'!$J$5</f>
        <v>0</v>
      </c>
      <c r="J4" s="679"/>
      <c r="K4" s="229"/>
      <c r="N4" s="514"/>
      <c r="O4" s="514"/>
      <c r="P4" s="514"/>
      <c r="Q4" s="514"/>
      <c r="R4" s="514"/>
      <c r="S4" s="514"/>
    </row>
    <row r="5" spans="1:19" ht="19.5" customHeight="1">
      <c r="B5" s="669"/>
      <c r="C5" s="670"/>
      <c r="D5" s="670"/>
      <c r="E5" s="670"/>
      <c r="F5" s="671"/>
      <c r="G5" s="240" t="s">
        <v>270</v>
      </c>
      <c r="H5" s="240" t="s">
        <v>271</v>
      </c>
      <c r="I5" s="240" t="s">
        <v>270</v>
      </c>
      <c r="J5" s="240" t="s">
        <v>271</v>
      </c>
      <c r="K5" s="229"/>
      <c r="N5" s="514" t="s">
        <v>329</v>
      </c>
      <c r="O5" s="514"/>
      <c r="P5" s="514"/>
      <c r="Q5" s="514"/>
      <c r="R5" s="514"/>
      <c r="S5" s="514"/>
    </row>
    <row r="6" spans="1:19" ht="19.5" customHeight="1">
      <c r="B6" s="624" t="s">
        <v>272</v>
      </c>
      <c r="C6" s="625"/>
      <c r="D6" s="648" t="s">
        <v>308</v>
      </c>
      <c r="E6" s="649"/>
      <c r="F6" s="650"/>
      <c r="G6" s="301"/>
      <c r="H6" s="270" t="str">
        <f>IFERROR(ROUND(G6/G13,3),"0")</f>
        <v>0</v>
      </c>
      <c r="I6" s="301"/>
      <c r="J6" s="270" t="str">
        <f>IFERROR(ROUND(I6/I13,3),"0")</f>
        <v>0</v>
      </c>
      <c r="K6" s="229"/>
      <c r="N6" s="514"/>
      <c r="O6" s="514"/>
      <c r="P6" s="514"/>
      <c r="Q6" s="514"/>
      <c r="R6" s="514"/>
      <c r="S6" s="514"/>
    </row>
    <row r="7" spans="1:19" ht="19.5" customHeight="1">
      <c r="B7" s="626"/>
      <c r="C7" s="627"/>
      <c r="D7" s="648" t="s">
        <v>309</v>
      </c>
      <c r="E7" s="649"/>
      <c r="F7" s="650"/>
      <c r="G7" s="302"/>
      <c r="H7" s="271" t="str">
        <f>IFERROR(ROUND(G7/G13,3),"0")</f>
        <v>0</v>
      </c>
      <c r="I7" s="302"/>
      <c r="J7" s="271" t="str">
        <f>IFERROR(ROUND(I7/I13,3),"0")</f>
        <v>0</v>
      </c>
      <c r="K7" s="229"/>
      <c r="N7" s="514"/>
      <c r="O7" s="514"/>
      <c r="P7" s="514"/>
      <c r="Q7" s="514"/>
      <c r="R7" s="514"/>
      <c r="S7" s="514"/>
    </row>
    <row r="8" spans="1:19" ht="19.5" customHeight="1" thickBot="1">
      <c r="B8" s="626"/>
      <c r="C8" s="627"/>
      <c r="D8" s="654" t="s">
        <v>310</v>
      </c>
      <c r="E8" s="655"/>
      <c r="F8" s="656"/>
      <c r="G8" s="301"/>
      <c r="H8" s="272" t="str">
        <f>IFERROR(ROUND(G8/G13,3),"0")</f>
        <v>0</v>
      </c>
      <c r="I8" s="301"/>
      <c r="J8" s="272" t="str">
        <f>IFERROR(ROUND(I8/I13,3),"0")</f>
        <v>0</v>
      </c>
      <c r="K8" s="229"/>
      <c r="N8" s="514"/>
      <c r="O8" s="514"/>
      <c r="P8" s="514"/>
      <c r="Q8" s="514"/>
      <c r="R8" s="514"/>
      <c r="S8" s="514"/>
    </row>
    <row r="9" spans="1:19" ht="19.5" customHeight="1" thickTop="1" thickBot="1">
      <c r="B9" s="626"/>
      <c r="C9" s="627"/>
      <c r="D9" s="657" t="s">
        <v>315</v>
      </c>
      <c r="E9" s="658"/>
      <c r="F9" s="659"/>
      <c r="G9" s="282">
        <f>SUM(G6:G8)</f>
        <v>0</v>
      </c>
      <c r="H9" s="273" t="str">
        <f>IFERROR(ROUND(G9/G13,3),"0")</f>
        <v>0</v>
      </c>
      <c r="I9" s="282">
        <f>SUM(I6:I8)</f>
        <v>0</v>
      </c>
      <c r="J9" s="273" t="str">
        <f>IFERROR(ROUND(I9/I13,3),"0")</f>
        <v>0</v>
      </c>
      <c r="K9" s="229"/>
      <c r="N9" s="514"/>
      <c r="O9" s="514"/>
      <c r="P9" s="514"/>
      <c r="Q9" s="514"/>
      <c r="R9" s="514"/>
      <c r="S9" s="514"/>
    </row>
    <row r="10" spans="1:19" ht="19.5" customHeight="1" thickTop="1">
      <c r="B10" s="626"/>
      <c r="C10" s="627"/>
      <c r="D10" s="660" t="s">
        <v>311</v>
      </c>
      <c r="E10" s="661"/>
      <c r="F10" s="662"/>
      <c r="G10" s="284"/>
      <c r="H10" s="270" t="str">
        <f>IFERROR(ROUND(G10/G13,3),"0")</f>
        <v>0</v>
      </c>
      <c r="I10" s="284"/>
      <c r="J10" s="270" t="str">
        <f>IFERROR(ROUND(I10/I13,3),"0")</f>
        <v>0</v>
      </c>
      <c r="K10" s="229"/>
      <c r="N10" s="514" t="s">
        <v>327</v>
      </c>
      <c r="O10" s="514"/>
      <c r="P10" s="514"/>
      <c r="Q10" s="514"/>
      <c r="R10" s="514"/>
      <c r="S10" s="514"/>
    </row>
    <row r="11" spans="1:19" ht="19.5" customHeight="1" thickBot="1">
      <c r="B11" s="626"/>
      <c r="C11" s="627"/>
      <c r="D11" s="654" t="s">
        <v>312</v>
      </c>
      <c r="E11" s="655"/>
      <c r="F11" s="656"/>
      <c r="G11" s="285"/>
      <c r="H11" s="272" t="str">
        <f>IFERROR(ROUND(G11/G13,3),"0")</f>
        <v>0</v>
      </c>
      <c r="I11" s="285"/>
      <c r="J11" s="272" t="str">
        <f>IFERROR(ROUND(I11/I13,3),"0")</f>
        <v>0</v>
      </c>
      <c r="K11" s="229"/>
      <c r="N11" s="514"/>
      <c r="O11" s="514"/>
      <c r="P11" s="514"/>
      <c r="Q11" s="514"/>
      <c r="R11" s="514"/>
      <c r="S11" s="514"/>
    </row>
    <row r="12" spans="1:19" ht="19.5" customHeight="1" thickTop="1" thickBot="1">
      <c r="B12" s="626"/>
      <c r="C12" s="627"/>
      <c r="D12" s="657" t="s">
        <v>313</v>
      </c>
      <c r="E12" s="658"/>
      <c r="F12" s="659"/>
      <c r="G12" s="282">
        <f>SUM(G10:G11)</f>
        <v>0</v>
      </c>
      <c r="H12" s="273" t="str">
        <f>IFERROR(ROUND(G12/G13,3),"0")</f>
        <v>0</v>
      </c>
      <c r="I12" s="282">
        <f>SUM(I10:I11)</f>
        <v>0</v>
      </c>
      <c r="J12" s="273" t="str">
        <f>IFERROR(ROUND(I12/I13,3),"0")</f>
        <v>0</v>
      </c>
      <c r="K12" s="229"/>
      <c r="N12" s="514"/>
      <c r="O12" s="514"/>
      <c r="P12" s="514"/>
      <c r="Q12" s="514"/>
      <c r="R12" s="514"/>
      <c r="S12" s="514"/>
    </row>
    <row r="13" spans="1:19" ht="19.5" customHeight="1" thickTop="1">
      <c r="B13" s="628"/>
      <c r="C13" s="629"/>
      <c r="D13" s="646" t="s">
        <v>314</v>
      </c>
      <c r="E13" s="646"/>
      <c r="F13" s="647"/>
      <c r="G13" s="283">
        <f>G9+G12</f>
        <v>0</v>
      </c>
      <c r="H13" s="270" t="str">
        <f>IFERROR(ROUND(G13/G13,3),"0")</f>
        <v>0</v>
      </c>
      <c r="I13" s="283">
        <f>I9+I12</f>
        <v>0</v>
      </c>
      <c r="J13" s="270" t="str">
        <f>IFERROR(ROUND(I13/I13,3),"0")</f>
        <v>0</v>
      </c>
      <c r="K13" s="229"/>
      <c r="N13" s="514"/>
      <c r="O13" s="514"/>
      <c r="P13" s="514"/>
      <c r="Q13" s="514"/>
      <c r="R13" s="514"/>
      <c r="S13" s="514"/>
    </row>
    <row r="14" spans="1:19" ht="19.5" customHeight="1">
      <c r="B14" s="624" t="s">
        <v>273</v>
      </c>
      <c r="C14" s="625"/>
      <c r="D14" s="648" t="s">
        <v>305</v>
      </c>
      <c r="E14" s="649"/>
      <c r="F14" s="650"/>
      <c r="G14" s="309"/>
      <c r="H14" s="651"/>
      <c r="I14" s="309"/>
      <c r="J14" s="651"/>
      <c r="K14" s="229"/>
      <c r="N14" s="680" t="s">
        <v>299</v>
      </c>
      <c r="O14" s="680"/>
      <c r="Q14" s="680" t="s">
        <v>328</v>
      </c>
      <c r="R14" s="680"/>
    </row>
    <row r="15" spans="1:19" ht="19.5" customHeight="1">
      <c r="B15" s="626"/>
      <c r="C15" s="627"/>
      <c r="D15" s="648" t="s">
        <v>306</v>
      </c>
      <c r="E15" s="649"/>
      <c r="F15" s="650"/>
      <c r="G15" s="309"/>
      <c r="H15" s="652"/>
      <c r="I15" s="309"/>
      <c r="J15" s="652"/>
      <c r="K15" s="229"/>
      <c r="N15" s="310" t="s">
        <v>183</v>
      </c>
      <c r="O15" s="311" t="s">
        <v>333</v>
      </c>
      <c r="Q15" s="310" t="s">
        <v>183</v>
      </c>
      <c r="R15" s="311" t="s">
        <v>333</v>
      </c>
    </row>
    <row r="16" spans="1:19" ht="66.75" customHeight="1">
      <c r="B16" s="628"/>
      <c r="C16" s="629"/>
      <c r="D16" s="644" t="s">
        <v>307</v>
      </c>
      <c r="E16" s="644"/>
      <c r="F16" s="645"/>
      <c r="G16" s="308">
        <f>SUM(G14:G15)</f>
        <v>0</v>
      </c>
      <c r="H16" s="653"/>
      <c r="I16" s="308">
        <f>SUM(I14:I15)</f>
        <v>0</v>
      </c>
      <c r="J16" s="653"/>
      <c r="K16" s="229"/>
      <c r="N16" s="303">
        <f>'本文2－１生活排水'!$H$5</f>
        <v>4</v>
      </c>
      <c r="O16" s="258">
        <f>'本文2－１生活排水'!$J$5</f>
        <v>0</v>
      </c>
      <c r="Q16" s="294">
        <f>'本文2－１生活排水'!$H$5</f>
        <v>4</v>
      </c>
      <c r="R16" s="258">
        <f>'本文2－１生活排水'!$J$5</f>
        <v>0</v>
      </c>
    </row>
    <row r="17" spans="2:18" ht="21" customHeight="1">
      <c r="B17" s="238"/>
      <c r="C17" s="242"/>
      <c r="D17" s="237"/>
      <c r="E17" s="237"/>
      <c r="F17" s="237"/>
      <c r="G17" s="237"/>
      <c r="H17" s="237"/>
      <c r="I17" s="237"/>
      <c r="J17" s="237"/>
      <c r="N17" s="290">
        <f>G6+G21+G36+G51+G66+G81++G96+G111+G126+G141+G156+G171+G186+G201+G216+G231+G246+G261+G276+G291</f>
        <v>0</v>
      </c>
      <c r="O17" s="290">
        <f>I6+I21+I36+I51+I66+I81++I96+I111+I126+I141+I156+I171+I186+I201+I216+I231+I246+I261+I276+I291</f>
        <v>0</v>
      </c>
      <c r="P17" s="291" t="s">
        <v>308</v>
      </c>
      <c r="Q17" s="314">
        <f>'本文2－１生活排水'!$G$7</f>
        <v>0</v>
      </c>
      <c r="R17" s="314">
        <f>'本文2－１生活排水'!$I$7</f>
        <v>0</v>
      </c>
    </row>
    <row r="18" spans="2:18" ht="19.5" customHeight="1">
      <c r="B18" s="663"/>
      <c r="C18" s="664"/>
      <c r="D18" s="664"/>
      <c r="E18" s="664"/>
      <c r="F18" s="665"/>
      <c r="G18" s="672" t="s">
        <v>301</v>
      </c>
      <c r="H18" s="673"/>
      <c r="I18" s="674" t="s">
        <v>331</v>
      </c>
      <c r="J18" s="675"/>
      <c r="N18" s="290">
        <f>G7+G22+G37+G52+G67+G82++G97+G112+G127+G142+G157+G172+G187+G202+G217+G232+G247+G262+G277+G292</f>
        <v>0</v>
      </c>
      <c r="O18" s="290">
        <f>I7+I22+I37+I52+I67+I82++I97+I112+I127+I142+I157+I172+I187+I202+I217+I232+I247+I262+I277+I292</f>
        <v>0</v>
      </c>
      <c r="P18" s="292" t="s">
        <v>309</v>
      </c>
      <c r="Q18" s="314">
        <f>'本文2－１生活排水'!$G$8</f>
        <v>0</v>
      </c>
      <c r="R18" s="314">
        <f>'本文2－１生活排水'!$I$8</f>
        <v>0</v>
      </c>
    </row>
    <row r="19" spans="2:18" ht="19.5" customHeight="1">
      <c r="B19" s="666"/>
      <c r="C19" s="667"/>
      <c r="D19" s="667"/>
      <c r="E19" s="667"/>
      <c r="F19" s="668"/>
      <c r="G19" s="676">
        <f>'本文2－１生活排水'!$H$5</f>
        <v>4</v>
      </c>
      <c r="H19" s="677"/>
      <c r="I19" s="678">
        <f>'本文2－１生活排水'!$J$5</f>
        <v>0</v>
      </c>
      <c r="J19" s="679"/>
      <c r="N19" s="304">
        <f>G8+G23+G38+G53+G68+G83++G98+G113+G128+G143+G158+G173+G188+G203+G218+G233+G248+G263+G278+G293</f>
        <v>0</v>
      </c>
      <c r="O19" s="304">
        <f>I8+I23+I38+I53+I68+I83++I98+I113+I128+I143+I158+I173+I188+I203+I218+I233+I248+I263+I278+I293</f>
        <v>0</v>
      </c>
      <c r="P19" s="293" t="s">
        <v>310</v>
      </c>
      <c r="Q19" s="314">
        <f>'本文2－１生活排水'!$G$9</f>
        <v>0</v>
      </c>
      <c r="R19" s="314">
        <f>'本文2－１生活排水'!$I$9</f>
        <v>0</v>
      </c>
    </row>
    <row r="20" spans="2:18" ht="19.5" customHeight="1">
      <c r="B20" s="669"/>
      <c r="C20" s="670"/>
      <c r="D20" s="670"/>
      <c r="E20" s="670"/>
      <c r="F20" s="671"/>
      <c r="G20" s="240" t="s">
        <v>270</v>
      </c>
      <c r="H20" s="240" t="s">
        <v>271</v>
      </c>
      <c r="I20" s="240" t="s">
        <v>270</v>
      </c>
      <c r="J20" s="240" t="s">
        <v>271</v>
      </c>
      <c r="N20" s="290">
        <f>G10+G25+G40+G55+G70+G85++G100+G115+G130+G145+G160+G175+G190+G205+G220+G235+G250+G265+G280+G295</f>
        <v>0</v>
      </c>
      <c r="O20" s="290">
        <f>I10+I25+I40+I55+I70+I85++I100+I115+I130+I145+I160+I175+I190+I205+I220+I235+I250+I265+I280+I295</f>
        <v>6100</v>
      </c>
      <c r="P20" s="293" t="s">
        <v>311</v>
      </c>
      <c r="Q20" s="314">
        <f>'本文2－１生活排水'!$G$11</f>
        <v>0</v>
      </c>
      <c r="R20" s="314">
        <f>'本文2－１生活排水'!$I$11</f>
        <v>0</v>
      </c>
    </row>
    <row r="21" spans="2:18" ht="19.5" customHeight="1">
      <c r="B21" s="624" t="s">
        <v>272</v>
      </c>
      <c r="C21" s="625"/>
      <c r="D21" s="648" t="s">
        <v>308</v>
      </c>
      <c r="E21" s="649"/>
      <c r="F21" s="650"/>
      <c r="G21" s="301"/>
      <c r="H21" s="270" t="str">
        <f>IFERROR(ROUND(G21/G28,3),"0")</f>
        <v>0</v>
      </c>
      <c r="I21" s="301"/>
      <c r="J21" s="270">
        <f>IFERROR(ROUND(I21/I28,3),"0")</f>
        <v>0</v>
      </c>
      <c r="N21" s="306">
        <f>G11+G26+G41+G56+G71+G86++G101+G116+G131+G146+G161+G176+G191+G206+G221+G236+G251+G266+G281+G296</f>
        <v>0</v>
      </c>
      <c r="O21" s="306">
        <f>I11+I26+I41+I56+I71+I86++I101+I116+I131+I146+I161+I176+I191+I206+I221+I236+I251+I266+I281+I296</f>
        <v>0</v>
      </c>
      <c r="P21" s="293" t="s">
        <v>312</v>
      </c>
      <c r="Q21" s="314">
        <f>'本文2－１生活排水'!$G$12</f>
        <v>0</v>
      </c>
      <c r="R21" s="314">
        <f>'本文2－１生活排水'!$I$12</f>
        <v>0</v>
      </c>
    </row>
    <row r="22" spans="2:18" ht="19.5" customHeight="1">
      <c r="B22" s="626"/>
      <c r="C22" s="627"/>
      <c r="D22" s="648" t="s">
        <v>309</v>
      </c>
      <c r="E22" s="649"/>
      <c r="F22" s="650"/>
      <c r="G22" s="302"/>
      <c r="H22" s="271" t="str">
        <f>IFERROR(ROUND(G22/G28,3),"0")</f>
        <v>0</v>
      </c>
      <c r="I22" s="302"/>
      <c r="J22" s="271">
        <f>IFERROR(ROUND(I22/I28,3),"0")</f>
        <v>0</v>
      </c>
      <c r="N22" s="307">
        <f>G14+G29+G44+G59+G74+G89+G104+G119+G134+G149+G164+G179+G194+G209+G224+G239+G254+G269+G284+G299</f>
        <v>0</v>
      </c>
      <c r="O22" s="307">
        <f>I14+I29+I44+I59+I74+I89+I104+I119+I134+I149+I164+I179+I194+I209+I224+I239+I254+I269+I284+I299</f>
        <v>0</v>
      </c>
      <c r="P22" s="293" t="s">
        <v>305</v>
      </c>
      <c r="Q22" s="314">
        <f>'本文2－１生活排水'!$G$15</f>
        <v>0</v>
      </c>
      <c r="R22" s="314">
        <f>'本文2－１生活排水'!$I$15</f>
        <v>0</v>
      </c>
    </row>
    <row r="23" spans="2:18" ht="19.5" customHeight="1" thickBot="1">
      <c r="B23" s="626"/>
      <c r="C23" s="627"/>
      <c r="D23" s="654" t="s">
        <v>310</v>
      </c>
      <c r="E23" s="655"/>
      <c r="F23" s="656"/>
      <c r="G23" s="301"/>
      <c r="H23" s="272" t="str">
        <f>IFERROR(ROUND(G23/G28,3),"0")</f>
        <v>0</v>
      </c>
      <c r="I23" s="301"/>
      <c r="J23" s="272">
        <f>IFERROR(ROUND(I23/I28,3),"0")</f>
        <v>0</v>
      </c>
      <c r="N23" s="305">
        <f>G15+G30+G45+G60+G75+G90+G105+G120+G135+G150+G165+G180+G195+G210+G225+G240+G255+G270+G285+G300</f>
        <v>0</v>
      </c>
      <c r="O23" s="305">
        <f>I15+I30+I45+I60+I75+I90+I105+I120+I135+I150+I165+I180+I195+I210+I225+I240+I255+I270+I285+I300</f>
        <v>0</v>
      </c>
      <c r="P23" s="293" t="s">
        <v>306</v>
      </c>
      <c r="Q23" s="314">
        <f>'本文2－１生活排水'!$G$16</f>
        <v>0</v>
      </c>
      <c r="R23" s="314">
        <f>'本文2－１生活排水'!$I$16</f>
        <v>0</v>
      </c>
    </row>
    <row r="24" spans="2:18" ht="19.5" customHeight="1" thickTop="1" thickBot="1">
      <c r="B24" s="626"/>
      <c r="C24" s="627"/>
      <c r="D24" s="657" t="s">
        <v>315</v>
      </c>
      <c r="E24" s="658"/>
      <c r="F24" s="659"/>
      <c r="G24" s="282">
        <f>SUM(G21:G23)</f>
        <v>0</v>
      </c>
      <c r="H24" s="273" t="str">
        <f>IFERROR(ROUND(G24/G28,3),"0")</f>
        <v>0</v>
      </c>
      <c r="I24" s="282">
        <f>SUM(I21:I23)</f>
        <v>0</v>
      </c>
      <c r="J24" s="273">
        <f>IFERROR(ROUND(I24/I28,3),"0")</f>
        <v>0</v>
      </c>
    </row>
    <row r="25" spans="2:18" ht="19.5" customHeight="1" thickTop="1">
      <c r="B25" s="626"/>
      <c r="C25" s="627"/>
      <c r="D25" s="660" t="s">
        <v>311</v>
      </c>
      <c r="E25" s="661"/>
      <c r="F25" s="662"/>
      <c r="G25" s="284"/>
      <c r="H25" s="270" t="str">
        <f>IFERROR(ROUND(G25/G28,3),"0")</f>
        <v>0</v>
      </c>
      <c r="I25" s="284">
        <v>6100</v>
      </c>
      <c r="J25" s="270">
        <f>IFERROR(ROUND(I25/I28,3),"0")</f>
        <v>1</v>
      </c>
    </row>
    <row r="26" spans="2:18" ht="19.5" customHeight="1" thickBot="1">
      <c r="B26" s="626"/>
      <c r="C26" s="627"/>
      <c r="D26" s="654" t="s">
        <v>312</v>
      </c>
      <c r="E26" s="655"/>
      <c r="F26" s="656"/>
      <c r="G26" s="285"/>
      <c r="H26" s="272" t="str">
        <f>IFERROR(ROUND(G26/G28,3),"0")</f>
        <v>0</v>
      </c>
      <c r="I26" s="285"/>
      <c r="J26" s="272">
        <f>IFERROR(ROUND(I26/I28,3),"0")</f>
        <v>0</v>
      </c>
    </row>
    <row r="27" spans="2:18" ht="19.5" customHeight="1" thickTop="1" thickBot="1">
      <c r="B27" s="626"/>
      <c r="C27" s="627"/>
      <c r="D27" s="657" t="s">
        <v>313</v>
      </c>
      <c r="E27" s="658"/>
      <c r="F27" s="659"/>
      <c r="G27" s="282">
        <f>SUM(G25:G26)</f>
        <v>0</v>
      </c>
      <c r="H27" s="273" t="str">
        <f>IFERROR(ROUND(G27/G28,3),"0")</f>
        <v>0</v>
      </c>
      <c r="I27" s="282">
        <f>SUM(I25:I26)</f>
        <v>6100</v>
      </c>
      <c r="J27" s="273">
        <f>IFERROR(ROUND(I27/I28,3),"0")</f>
        <v>1</v>
      </c>
    </row>
    <row r="28" spans="2:18" ht="19.5" customHeight="1" thickTop="1">
      <c r="B28" s="628"/>
      <c r="C28" s="629"/>
      <c r="D28" s="646" t="s">
        <v>314</v>
      </c>
      <c r="E28" s="646"/>
      <c r="F28" s="647"/>
      <c r="G28" s="283">
        <f>G24+G27</f>
        <v>0</v>
      </c>
      <c r="H28" s="270" t="str">
        <f>IFERROR(ROUND(G28/G28,3),"0")</f>
        <v>0</v>
      </c>
      <c r="I28" s="283">
        <f>I24+I27</f>
        <v>6100</v>
      </c>
      <c r="J28" s="270">
        <f>IFERROR(ROUND(I28/I28,3),"0")</f>
        <v>1</v>
      </c>
    </row>
    <row r="29" spans="2:18" ht="19.5" customHeight="1">
      <c r="B29" s="624" t="s">
        <v>273</v>
      </c>
      <c r="C29" s="625"/>
      <c r="D29" s="648" t="s">
        <v>305</v>
      </c>
      <c r="E29" s="649"/>
      <c r="F29" s="650"/>
      <c r="G29" s="309"/>
      <c r="H29" s="651"/>
      <c r="I29" s="309"/>
      <c r="J29" s="651"/>
    </row>
    <row r="30" spans="2:18" ht="19.5" customHeight="1">
      <c r="B30" s="626"/>
      <c r="C30" s="627"/>
      <c r="D30" s="648" t="s">
        <v>306</v>
      </c>
      <c r="E30" s="649"/>
      <c r="F30" s="650"/>
      <c r="G30" s="309"/>
      <c r="H30" s="652"/>
      <c r="I30" s="309"/>
      <c r="J30" s="652"/>
    </row>
    <row r="31" spans="2:18" ht="66.75" customHeight="1">
      <c r="B31" s="628"/>
      <c r="C31" s="629"/>
      <c r="D31" s="644" t="s">
        <v>307</v>
      </c>
      <c r="E31" s="644"/>
      <c r="F31" s="645"/>
      <c r="G31" s="308">
        <f>SUM(G29:G30)</f>
        <v>0</v>
      </c>
      <c r="H31" s="653"/>
      <c r="I31" s="308">
        <f>SUM(I29:I30)</f>
        <v>0</v>
      </c>
      <c r="J31" s="653"/>
    </row>
    <row r="32" spans="2:18" ht="21" customHeight="1"/>
    <row r="33" spans="2:10" ht="19.5" customHeight="1">
      <c r="B33" s="663"/>
      <c r="C33" s="664"/>
      <c r="D33" s="664"/>
      <c r="E33" s="664"/>
      <c r="F33" s="665"/>
      <c r="G33" s="672" t="s">
        <v>301</v>
      </c>
      <c r="H33" s="673"/>
      <c r="I33" s="674" t="s">
        <v>331</v>
      </c>
      <c r="J33" s="675"/>
    </row>
    <row r="34" spans="2:10" ht="19.5" customHeight="1">
      <c r="B34" s="666"/>
      <c r="C34" s="667"/>
      <c r="D34" s="667"/>
      <c r="E34" s="667"/>
      <c r="F34" s="668"/>
      <c r="G34" s="676">
        <f>'本文2－１生活排水'!$H$5</f>
        <v>4</v>
      </c>
      <c r="H34" s="677"/>
      <c r="I34" s="678">
        <f>'本文2－１生活排水'!$J$5</f>
        <v>0</v>
      </c>
      <c r="J34" s="679"/>
    </row>
    <row r="35" spans="2:10" ht="19.5" customHeight="1">
      <c r="B35" s="669"/>
      <c r="C35" s="670"/>
      <c r="D35" s="670"/>
      <c r="E35" s="670"/>
      <c r="F35" s="671"/>
      <c r="G35" s="240" t="s">
        <v>270</v>
      </c>
      <c r="H35" s="240" t="s">
        <v>271</v>
      </c>
      <c r="I35" s="240" t="s">
        <v>270</v>
      </c>
      <c r="J35" s="240" t="s">
        <v>271</v>
      </c>
    </row>
    <row r="36" spans="2:10" ht="19.5" customHeight="1">
      <c r="B36" s="624" t="s">
        <v>272</v>
      </c>
      <c r="C36" s="625"/>
      <c r="D36" s="648" t="s">
        <v>308</v>
      </c>
      <c r="E36" s="649"/>
      <c r="F36" s="650"/>
      <c r="G36" s="301"/>
      <c r="H36" s="270" t="str">
        <f>IFERROR(ROUND(G36/G43,3),"0")</f>
        <v>0</v>
      </c>
      <c r="I36" s="301"/>
      <c r="J36" s="270" t="str">
        <f>IFERROR(ROUND(I36/I43,3),"0")</f>
        <v>0</v>
      </c>
    </row>
    <row r="37" spans="2:10" ht="19.5" customHeight="1">
      <c r="B37" s="626"/>
      <c r="C37" s="627"/>
      <c r="D37" s="648" t="s">
        <v>309</v>
      </c>
      <c r="E37" s="649"/>
      <c r="F37" s="650"/>
      <c r="G37" s="302"/>
      <c r="H37" s="271" t="str">
        <f>IFERROR(ROUND(G37/G43,3),"0")</f>
        <v>0</v>
      </c>
      <c r="I37" s="302"/>
      <c r="J37" s="271" t="str">
        <f>IFERROR(ROUND(I37/I43,3),"0")</f>
        <v>0</v>
      </c>
    </row>
    <row r="38" spans="2:10" ht="19.5" customHeight="1" thickBot="1">
      <c r="B38" s="626"/>
      <c r="C38" s="627"/>
      <c r="D38" s="654" t="s">
        <v>310</v>
      </c>
      <c r="E38" s="655"/>
      <c r="F38" s="656"/>
      <c r="G38" s="301"/>
      <c r="H38" s="272" t="str">
        <f>IFERROR(ROUND(G38/G43,3),"0")</f>
        <v>0</v>
      </c>
      <c r="I38" s="301"/>
      <c r="J38" s="272" t="str">
        <f>IFERROR(ROUND(I38/I43,3),"0")</f>
        <v>0</v>
      </c>
    </row>
    <row r="39" spans="2:10" ht="19.5" customHeight="1" thickTop="1" thickBot="1">
      <c r="B39" s="626"/>
      <c r="C39" s="627"/>
      <c r="D39" s="657" t="s">
        <v>315</v>
      </c>
      <c r="E39" s="658"/>
      <c r="F39" s="659"/>
      <c r="G39" s="282">
        <f>SUM(G36:G38)</f>
        <v>0</v>
      </c>
      <c r="H39" s="273" t="str">
        <f>IFERROR(ROUND(G39/G43,3),"0")</f>
        <v>0</v>
      </c>
      <c r="I39" s="282">
        <f>SUM(I36:I38)</f>
        <v>0</v>
      </c>
      <c r="J39" s="273" t="str">
        <f>IFERROR(ROUND(I39/I43,3),"0")</f>
        <v>0</v>
      </c>
    </row>
    <row r="40" spans="2:10" ht="19.5" customHeight="1" thickTop="1">
      <c r="B40" s="626"/>
      <c r="C40" s="627"/>
      <c r="D40" s="660" t="s">
        <v>311</v>
      </c>
      <c r="E40" s="661"/>
      <c r="F40" s="662"/>
      <c r="G40" s="284"/>
      <c r="H40" s="270" t="str">
        <f>IFERROR(ROUND(G40/G43,3),"0")</f>
        <v>0</v>
      </c>
      <c r="I40" s="284"/>
      <c r="J40" s="270" t="str">
        <f>IFERROR(ROUND(I40/I43,3),"0")</f>
        <v>0</v>
      </c>
    </row>
    <row r="41" spans="2:10" ht="19.5" customHeight="1" thickBot="1">
      <c r="B41" s="626"/>
      <c r="C41" s="627"/>
      <c r="D41" s="654" t="s">
        <v>312</v>
      </c>
      <c r="E41" s="655"/>
      <c r="F41" s="656"/>
      <c r="G41" s="285"/>
      <c r="H41" s="272" t="str">
        <f>IFERROR(ROUND(G41/G43,3),"0")</f>
        <v>0</v>
      </c>
      <c r="I41" s="285"/>
      <c r="J41" s="272" t="str">
        <f>IFERROR(ROUND(I41/I43,3),"0")</f>
        <v>0</v>
      </c>
    </row>
    <row r="42" spans="2:10" ht="19.5" customHeight="1" thickTop="1" thickBot="1">
      <c r="B42" s="626"/>
      <c r="C42" s="627"/>
      <c r="D42" s="657" t="s">
        <v>313</v>
      </c>
      <c r="E42" s="658"/>
      <c r="F42" s="659"/>
      <c r="G42" s="282">
        <f>SUM(G40:G41)</f>
        <v>0</v>
      </c>
      <c r="H42" s="273" t="str">
        <f>IFERROR(ROUND(G42/G43,3),"0")</f>
        <v>0</v>
      </c>
      <c r="I42" s="282">
        <f>SUM(I40:I41)</f>
        <v>0</v>
      </c>
      <c r="J42" s="273" t="str">
        <f>IFERROR(ROUND(I42/I43,3),"0")</f>
        <v>0</v>
      </c>
    </row>
    <row r="43" spans="2:10" ht="19.5" customHeight="1" thickTop="1">
      <c r="B43" s="628"/>
      <c r="C43" s="629"/>
      <c r="D43" s="646" t="s">
        <v>314</v>
      </c>
      <c r="E43" s="646"/>
      <c r="F43" s="647"/>
      <c r="G43" s="283">
        <f>G39+G42</f>
        <v>0</v>
      </c>
      <c r="H43" s="270" t="str">
        <f>IFERROR(ROUND(G43/G43,3),"0")</f>
        <v>0</v>
      </c>
      <c r="I43" s="283">
        <f>I39+I42</f>
        <v>0</v>
      </c>
      <c r="J43" s="270" t="str">
        <f>IFERROR(ROUND(I43/I43,3),"0")</f>
        <v>0</v>
      </c>
    </row>
    <row r="44" spans="2:10" ht="19.5" customHeight="1">
      <c r="B44" s="624" t="s">
        <v>273</v>
      </c>
      <c r="C44" s="625"/>
      <c r="D44" s="648" t="s">
        <v>305</v>
      </c>
      <c r="E44" s="649"/>
      <c r="F44" s="650"/>
      <c r="G44" s="309"/>
      <c r="H44" s="651"/>
      <c r="I44" s="309"/>
      <c r="J44" s="651"/>
    </row>
    <row r="45" spans="2:10" ht="19.5" customHeight="1">
      <c r="B45" s="626"/>
      <c r="C45" s="627"/>
      <c r="D45" s="648" t="s">
        <v>306</v>
      </c>
      <c r="E45" s="649"/>
      <c r="F45" s="650"/>
      <c r="G45" s="309"/>
      <c r="H45" s="652"/>
      <c r="I45" s="309"/>
      <c r="J45" s="652"/>
    </row>
    <row r="46" spans="2:10" ht="66.75" customHeight="1">
      <c r="B46" s="628"/>
      <c r="C46" s="629"/>
      <c r="D46" s="644" t="s">
        <v>307</v>
      </c>
      <c r="E46" s="644"/>
      <c r="F46" s="645"/>
      <c r="G46" s="308">
        <f>SUM(G44:G45)</f>
        <v>0</v>
      </c>
      <c r="H46" s="653"/>
      <c r="I46" s="308">
        <f>SUM(I44:I45)</f>
        <v>0</v>
      </c>
      <c r="J46" s="653"/>
    </row>
    <row r="47" spans="2:10" ht="21" customHeight="1"/>
    <row r="48" spans="2:10" ht="19.5" customHeight="1">
      <c r="B48" s="663"/>
      <c r="C48" s="664"/>
      <c r="D48" s="664"/>
      <c r="E48" s="664"/>
      <c r="F48" s="665"/>
      <c r="G48" s="672" t="s">
        <v>301</v>
      </c>
      <c r="H48" s="673"/>
      <c r="I48" s="674" t="s">
        <v>331</v>
      </c>
      <c r="J48" s="675"/>
    </row>
    <row r="49" spans="2:10" ht="19.5" customHeight="1">
      <c r="B49" s="666"/>
      <c r="C49" s="667"/>
      <c r="D49" s="667"/>
      <c r="E49" s="667"/>
      <c r="F49" s="668"/>
      <c r="G49" s="676">
        <f>'本文2－１生活排水'!$H$5</f>
        <v>4</v>
      </c>
      <c r="H49" s="677"/>
      <c r="I49" s="678">
        <f>'本文2－１生活排水'!$J$5</f>
        <v>0</v>
      </c>
      <c r="J49" s="679"/>
    </row>
    <row r="50" spans="2:10" ht="19.5" customHeight="1">
      <c r="B50" s="669"/>
      <c r="C50" s="670"/>
      <c r="D50" s="670"/>
      <c r="E50" s="670"/>
      <c r="F50" s="671"/>
      <c r="G50" s="240" t="s">
        <v>270</v>
      </c>
      <c r="H50" s="240" t="s">
        <v>271</v>
      </c>
      <c r="I50" s="240" t="s">
        <v>270</v>
      </c>
      <c r="J50" s="240" t="s">
        <v>271</v>
      </c>
    </row>
    <row r="51" spans="2:10" ht="19.5" customHeight="1">
      <c r="B51" s="624" t="s">
        <v>272</v>
      </c>
      <c r="C51" s="625"/>
      <c r="D51" s="648" t="s">
        <v>308</v>
      </c>
      <c r="E51" s="649"/>
      <c r="F51" s="650"/>
      <c r="G51" s="301"/>
      <c r="H51" s="270" t="str">
        <f>IFERROR(ROUND(G51/G58,3),"0")</f>
        <v>0</v>
      </c>
      <c r="I51" s="301"/>
      <c r="J51" s="270" t="str">
        <f>IFERROR(ROUND(I51/I58,3),"0")</f>
        <v>0</v>
      </c>
    </row>
    <row r="52" spans="2:10" ht="19.5" customHeight="1">
      <c r="B52" s="626"/>
      <c r="C52" s="627"/>
      <c r="D52" s="648" t="s">
        <v>309</v>
      </c>
      <c r="E52" s="649"/>
      <c r="F52" s="650"/>
      <c r="G52" s="302"/>
      <c r="H52" s="271" t="str">
        <f>IFERROR(ROUND(G52/G58,3),"0")</f>
        <v>0</v>
      </c>
      <c r="I52" s="302"/>
      <c r="J52" s="271" t="str">
        <f>IFERROR(ROUND(I52/I58,3),"0")</f>
        <v>0</v>
      </c>
    </row>
    <row r="53" spans="2:10" ht="19.5" customHeight="1" thickBot="1">
      <c r="B53" s="626"/>
      <c r="C53" s="627"/>
      <c r="D53" s="654" t="s">
        <v>310</v>
      </c>
      <c r="E53" s="655"/>
      <c r="F53" s="656"/>
      <c r="G53" s="301"/>
      <c r="H53" s="272" t="str">
        <f>IFERROR(ROUND(G53/G58,3),"0")</f>
        <v>0</v>
      </c>
      <c r="I53" s="301"/>
      <c r="J53" s="272" t="str">
        <f>IFERROR(ROUND(I53/I58,3),"0")</f>
        <v>0</v>
      </c>
    </row>
    <row r="54" spans="2:10" ht="19.5" customHeight="1" thickTop="1" thickBot="1">
      <c r="B54" s="626"/>
      <c r="C54" s="627"/>
      <c r="D54" s="657" t="s">
        <v>315</v>
      </c>
      <c r="E54" s="658"/>
      <c r="F54" s="659"/>
      <c r="G54" s="282">
        <f>SUM(G51:G53)</f>
        <v>0</v>
      </c>
      <c r="H54" s="273" t="str">
        <f>IFERROR(ROUND(G54/G58,3),"0")</f>
        <v>0</v>
      </c>
      <c r="I54" s="282">
        <f>SUM(I51:I53)</f>
        <v>0</v>
      </c>
      <c r="J54" s="273" t="str">
        <f>IFERROR(ROUND(I54/I58,3),"0")</f>
        <v>0</v>
      </c>
    </row>
    <row r="55" spans="2:10" ht="19.5" customHeight="1" thickTop="1">
      <c r="B55" s="626"/>
      <c r="C55" s="627"/>
      <c r="D55" s="660" t="s">
        <v>311</v>
      </c>
      <c r="E55" s="661"/>
      <c r="F55" s="662"/>
      <c r="G55" s="284"/>
      <c r="H55" s="270" t="str">
        <f>IFERROR(ROUND(G55/G58,3),"0")</f>
        <v>0</v>
      </c>
      <c r="I55" s="284"/>
      <c r="J55" s="270" t="str">
        <f>IFERROR(ROUND(I55/I58,3),"0")</f>
        <v>0</v>
      </c>
    </row>
    <row r="56" spans="2:10" ht="19.5" customHeight="1" thickBot="1">
      <c r="B56" s="626"/>
      <c r="C56" s="627"/>
      <c r="D56" s="654" t="s">
        <v>312</v>
      </c>
      <c r="E56" s="655"/>
      <c r="F56" s="656"/>
      <c r="G56" s="285"/>
      <c r="H56" s="272" t="str">
        <f>IFERROR(ROUND(G56/G58,3),"0")</f>
        <v>0</v>
      </c>
      <c r="I56" s="285"/>
      <c r="J56" s="272" t="str">
        <f>IFERROR(ROUND(I56/I58,3),"0")</f>
        <v>0</v>
      </c>
    </row>
    <row r="57" spans="2:10" ht="19.5" customHeight="1" thickTop="1" thickBot="1">
      <c r="B57" s="626"/>
      <c r="C57" s="627"/>
      <c r="D57" s="657" t="s">
        <v>313</v>
      </c>
      <c r="E57" s="658"/>
      <c r="F57" s="659"/>
      <c r="G57" s="282">
        <f>SUM(G55:G56)</f>
        <v>0</v>
      </c>
      <c r="H57" s="273" t="str">
        <f>IFERROR(ROUND(G57/G58,3),"0")</f>
        <v>0</v>
      </c>
      <c r="I57" s="282">
        <f>SUM(I55:I56)</f>
        <v>0</v>
      </c>
      <c r="J57" s="273" t="str">
        <f>IFERROR(ROUND(I57/I58,3),"0")</f>
        <v>0</v>
      </c>
    </row>
    <row r="58" spans="2:10" ht="19.5" customHeight="1" thickTop="1">
      <c r="B58" s="628"/>
      <c r="C58" s="629"/>
      <c r="D58" s="646" t="s">
        <v>314</v>
      </c>
      <c r="E58" s="646"/>
      <c r="F58" s="647"/>
      <c r="G58" s="283">
        <f>G54+G57</f>
        <v>0</v>
      </c>
      <c r="H58" s="270" t="str">
        <f>IFERROR(ROUND(G58/G58,3),"0")</f>
        <v>0</v>
      </c>
      <c r="I58" s="283">
        <f>I54+I57</f>
        <v>0</v>
      </c>
      <c r="J58" s="270" t="str">
        <f>IFERROR(ROUND(I58/I58,3),"0")</f>
        <v>0</v>
      </c>
    </row>
    <row r="59" spans="2:10" ht="19.5" customHeight="1">
      <c r="B59" s="624" t="s">
        <v>273</v>
      </c>
      <c r="C59" s="625"/>
      <c r="D59" s="648" t="s">
        <v>305</v>
      </c>
      <c r="E59" s="649"/>
      <c r="F59" s="650"/>
      <c r="G59" s="309"/>
      <c r="H59" s="651"/>
      <c r="I59" s="309"/>
      <c r="J59" s="651"/>
    </row>
    <row r="60" spans="2:10" ht="19.5" customHeight="1">
      <c r="B60" s="626"/>
      <c r="C60" s="627"/>
      <c r="D60" s="648" t="s">
        <v>306</v>
      </c>
      <c r="E60" s="649"/>
      <c r="F60" s="650"/>
      <c r="G60" s="309"/>
      <c r="H60" s="652"/>
      <c r="I60" s="309"/>
      <c r="J60" s="652"/>
    </row>
    <row r="61" spans="2:10" ht="66.75" customHeight="1">
      <c r="B61" s="628"/>
      <c r="C61" s="629"/>
      <c r="D61" s="644" t="s">
        <v>307</v>
      </c>
      <c r="E61" s="644"/>
      <c r="F61" s="645"/>
      <c r="G61" s="308">
        <f>SUM(G59:G60)</f>
        <v>0</v>
      </c>
      <c r="H61" s="653"/>
      <c r="I61" s="308">
        <f>SUM(I59:I60)</f>
        <v>0</v>
      </c>
      <c r="J61" s="653"/>
    </row>
    <row r="62" spans="2:10" ht="21" customHeight="1"/>
    <row r="63" spans="2:10" ht="19.5" customHeight="1">
      <c r="B63" s="663"/>
      <c r="C63" s="664"/>
      <c r="D63" s="664"/>
      <c r="E63" s="664"/>
      <c r="F63" s="665"/>
      <c r="G63" s="672" t="s">
        <v>301</v>
      </c>
      <c r="H63" s="673"/>
      <c r="I63" s="674" t="s">
        <v>331</v>
      </c>
      <c r="J63" s="675"/>
    </row>
    <row r="64" spans="2:10" ht="19.5" customHeight="1">
      <c r="B64" s="666"/>
      <c r="C64" s="667"/>
      <c r="D64" s="667"/>
      <c r="E64" s="667"/>
      <c r="F64" s="668"/>
      <c r="G64" s="676">
        <f>'本文2－１生活排水'!$H$5</f>
        <v>4</v>
      </c>
      <c r="H64" s="677"/>
      <c r="I64" s="678">
        <f>'本文2－１生活排水'!$J$5</f>
        <v>0</v>
      </c>
      <c r="J64" s="679"/>
    </row>
    <row r="65" spans="2:10" ht="19.5" customHeight="1">
      <c r="B65" s="669"/>
      <c r="C65" s="670"/>
      <c r="D65" s="670"/>
      <c r="E65" s="670"/>
      <c r="F65" s="671"/>
      <c r="G65" s="240" t="s">
        <v>270</v>
      </c>
      <c r="H65" s="240" t="s">
        <v>271</v>
      </c>
      <c r="I65" s="240" t="s">
        <v>270</v>
      </c>
      <c r="J65" s="240" t="s">
        <v>271</v>
      </c>
    </row>
    <row r="66" spans="2:10" ht="19.5" customHeight="1">
      <c r="B66" s="624" t="s">
        <v>272</v>
      </c>
      <c r="C66" s="625"/>
      <c r="D66" s="648" t="s">
        <v>308</v>
      </c>
      <c r="E66" s="649"/>
      <c r="F66" s="650"/>
      <c r="G66" s="301"/>
      <c r="H66" s="270" t="str">
        <f>IFERROR(ROUND(G66/G73,3),"0")</f>
        <v>0</v>
      </c>
      <c r="I66" s="301"/>
      <c r="J66" s="270" t="str">
        <f>IFERROR(ROUND(I66/I73,3),"0")</f>
        <v>0</v>
      </c>
    </row>
    <row r="67" spans="2:10" ht="19.5" customHeight="1">
      <c r="B67" s="626"/>
      <c r="C67" s="627"/>
      <c r="D67" s="648" t="s">
        <v>309</v>
      </c>
      <c r="E67" s="649"/>
      <c r="F67" s="650"/>
      <c r="G67" s="302"/>
      <c r="H67" s="271" t="str">
        <f>IFERROR(ROUND(G67/G73,3),"0")</f>
        <v>0</v>
      </c>
      <c r="I67" s="302"/>
      <c r="J67" s="271" t="str">
        <f>IFERROR(ROUND(I67/I73,3),"0")</f>
        <v>0</v>
      </c>
    </row>
    <row r="68" spans="2:10" ht="19.5" customHeight="1" thickBot="1">
      <c r="B68" s="626"/>
      <c r="C68" s="627"/>
      <c r="D68" s="654" t="s">
        <v>310</v>
      </c>
      <c r="E68" s="655"/>
      <c r="F68" s="656"/>
      <c r="G68" s="301"/>
      <c r="H68" s="272" t="str">
        <f>IFERROR(ROUND(G68/G73,3),"0")</f>
        <v>0</v>
      </c>
      <c r="I68" s="301"/>
      <c r="J68" s="272" t="str">
        <f>IFERROR(ROUND(I68/I73,3),"0")</f>
        <v>0</v>
      </c>
    </row>
    <row r="69" spans="2:10" ht="19.5" customHeight="1" thickTop="1" thickBot="1">
      <c r="B69" s="626"/>
      <c r="C69" s="627"/>
      <c r="D69" s="657" t="s">
        <v>315</v>
      </c>
      <c r="E69" s="658"/>
      <c r="F69" s="659"/>
      <c r="G69" s="282">
        <f>SUM(G66:G68)</f>
        <v>0</v>
      </c>
      <c r="H69" s="273" t="str">
        <f>IFERROR(ROUND(G69/G73,3),"0")</f>
        <v>0</v>
      </c>
      <c r="I69" s="282">
        <f>SUM(I66:I68)</f>
        <v>0</v>
      </c>
      <c r="J69" s="273" t="str">
        <f>IFERROR(ROUND(I69/I73,3),"0")</f>
        <v>0</v>
      </c>
    </row>
    <row r="70" spans="2:10" ht="19.5" customHeight="1" thickTop="1">
      <c r="B70" s="626"/>
      <c r="C70" s="627"/>
      <c r="D70" s="660" t="s">
        <v>311</v>
      </c>
      <c r="E70" s="661"/>
      <c r="F70" s="662"/>
      <c r="G70" s="284"/>
      <c r="H70" s="270" t="str">
        <f>IFERROR(ROUND(G70/G73,3),"0")</f>
        <v>0</v>
      </c>
      <c r="I70" s="284"/>
      <c r="J70" s="270" t="str">
        <f>IFERROR(ROUND(I70/I73,3),"0")</f>
        <v>0</v>
      </c>
    </row>
    <row r="71" spans="2:10" ht="19.5" customHeight="1" thickBot="1">
      <c r="B71" s="626"/>
      <c r="C71" s="627"/>
      <c r="D71" s="654" t="s">
        <v>312</v>
      </c>
      <c r="E71" s="655"/>
      <c r="F71" s="656"/>
      <c r="G71" s="285"/>
      <c r="H71" s="272" t="str">
        <f>IFERROR(ROUND(G71/G73,3),"0")</f>
        <v>0</v>
      </c>
      <c r="I71" s="285"/>
      <c r="J71" s="272" t="str">
        <f>IFERROR(ROUND(I71/I73,3),"0")</f>
        <v>0</v>
      </c>
    </row>
    <row r="72" spans="2:10" ht="19.5" customHeight="1" thickTop="1" thickBot="1">
      <c r="B72" s="626"/>
      <c r="C72" s="627"/>
      <c r="D72" s="657" t="s">
        <v>313</v>
      </c>
      <c r="E72" s="658"/>
      <c r="F72" s="659"/>
      <c r="G72" s="282">
        <f>SUM(G70:G71)</f>
        <v>0</v>
      </c>
      <c r="H72" s="273" t="str">
        <f>IFERROR(ROUND(G72/G73,3),"0")</f>
        <v>0</v>
      </c>
      <c r="I72" s="282">
        <f>SUM(I70:I71)</f>
        <v>0</v>
      </c>
      <c r="J72" s="273" t="str">
        <f>IFERROR(ROUND(I72/I73,3),"0")</f>
        <v>0</v>
      </c>
    </row>
    <row r="73" spans="2:10" ht="19.5" customHeight="1" thickTop="1">
      <c r="B73" s="628"/>
      <c r="C73" s="629"/>
      <c r="D73" s="646" t="s">
        <v>314</v>
      </c>
      <c r="E73" s="646"/>
      <c r="F73" s="647"/>
      <c r="G73" s="283">
        <f>G69+G72</f>
        <v>0</v>
      </c>
      <c r="H73" s="270" t="str">
        <f>IFERROR(ROUND(G73/G73,3),"0")</f>
        <v>0</v>
      </c>
      <c r="I73" s="283">
        <f>I69+I72</f>
        <v>0</v>
      </c>
      <c r="J73" s="270" t="str">
        <f>IFERROR(ROUND(I73/I73,3),"0")</f>
        <v>0</v>
      </c>
    </row>
    <row r="74" spans="2:10" ht="19.5" customHeight="1">
      <c r="B74" s="624" t="s">
        <v>273</v>
      </c>
      <c r="C74" s="625"/>
      <c r="D74" s="648" t="s">
        <v>305</v>
      </c>
      <c r="E74" s="649"/>
      <c r="F74" s="650"/>
      <c r="G74" s="309"/>
      <c r="H74" s="651"/>
      <c r="I74" s="309"/>
      <c r="J74" s="651"/>
    </row>
    <row r="75" spans="2:10" ht="19.5" customHeight="1">
      <c r="B75" s="626"/>
      <c r="C75" s="627"/>
      <c r="D75" s="648" t="s">
        <v>306</v>
      </c>
      <c r="E75" s="649"/>
      <c r="F75" s="650"/>
      <c r="G75" s="309"/>
      <c r="H75" s="652"/>
      <c r="I75" s="309"/>
      <c r="J75" s="652"/>
    </row>
    <row r="76" spans="2:10" ht="66.75" customHeight="1">
      <c r="B76" s="628"/>
      <c r="C76" s="629"/>
      <c r="D76" s="644" t="s">
        <v>307</v>
      </c>
      <c r="E76" s="644"/>
      <c r="F76" s="645"/>
      <c r="G76" s="308">
        <f>SUM(G74:G75)</f>
        <v>0</v>
      </c>
      <c r="H76" s="653"/>
      <c r="I76" s="308">
        <f>SUM(I74:I75)</f>
        <v>0</v>
      </c>
      <c r="J76" s="653"/>
    </row>
    <row r="77" spans="2:10" ht="21" customHeight="1"/>
    <row r="78" spans="2:10" ht="19.5" customHeight="1">
      <c r="B78" s="663"/>
      <c r="C78" s="664"/>
      <c r="D78" s="664"/>
      <c r="E78" s="664"/>
      <c r="F78" s="665"/>
      <c r="G78" s="672" t="s">
        <v>301</v>
      </c>
      <c r="H78" s="673"/>
      <c r="I78" s="674" t="s">
        <v>331</v>
      </c>
      <c r="J78" s="675"/>
    </row>
    <row r="79" spans="2:10" ht="19.5" customHeight="1">
      <c r="B79" s="666"/>
      <c r="C79" s="667"/>
      <c r="D79" s="667"/>
      <c r="E79" s="667"/>
      <c r="F79" s="668"/>
      <c r="G79" s="676">
        <f>'本文2－１生活排水'!$H$5</f>
        <v>4</v>
      </c>
      <c r="H79" s="677"/>
      <c r="I79" s="678">
        <f>'本文2－１生活排水'!$J$5</f>
        <v>0</v>
      </c>
      <c r="J79" s="679"/>
    </row>
    <row r="80" spans="2:10" ht="19.5" customHeight="1">
      <c r="B80" s="669"/>
      <c r="C80" s="670"/>
      <c r="D80" s="670"/>
      <c r="E80" s="670"/>
      <c r="F80" s="671"/>
      <c r="G80" s="240" t="s">
        <v>270</v>
      </c>
      <c r="H80" s="240" t="s">
        <v>271</v>
      </c>
      <c r="I80" s="240" t="s">
        <v>270</v>
      </c>
      <c r="J80" s="240" t="s">
        <v>271</v>
      </c>
    </row>
    <row r="81" spans="2:10" ht="19.5" customHeight="1">
      <c r="B81" s="624" t="s">
        <v>272</v>
      </c>
      <c r="C81" s="625"/>
      <c r="D81" s="648" t="s">
        <v>308</v>
      </c>
      <c r="E81" s="649"/>
      <c r="F81" s="650"/>
      <c r="G81" s="301"/>
      <c r="H81" s="270" t="str">
        <f>IFERROR(ROUND(G81/G88,3),"0")</f>
        <v>0</v>
      </c>
      <c r="I81" s="301"/>
      <c r="J81" s="270" t="str">
        <f>IFERROR(ROUND(I81/I88,3),"0")</f>
        <v>0</v>
      </c>
    </row>
    <row r="82" spans="2:10" ht="19.5" customHeight="1">
      <c r="B82" s="626"/>
      <c r="C82" s="627"/>
      <c r="D82" s="648" t="s">
        <v>309</v>
      </c>
      <c r="E82" s="649"/>
      <c r="F82" s="650"/>
      <c r="G82" s="302"/>
      <c r="H82" s="271" t="str">
        <f>IFERROR(ROUND(G82/G88,3),"0")</f>
        <v>0</v>
      </c>
      <c r="I82" s="302"/>
      <c r="J82" s="271" t="str">
        <f>IFERROR(ROUND(I82/I88,3),"0")</f>
        <v>0</v>
      </c>
    </row>
    <row r="83" spans="2:10" ht="19.5" customHeight="1" thickBot="1">
      <c r="B83" s="626"/>
      <c r="C83" s="627"/>
      <c r="D83" s="654" t="s">
        <v>310</v>
      </c>
      <c r="E83" s="655"/>
      <c r="F83" s="656"/>
      <c r="G83" s="301"/>
      <c r="H83" s="272" t="str">
        <f>IFERROR(ROUND(G83/G88,3),"0")</f>
        <v>0</v>
      </c>
      <c r="I83" s="301"/>
      <c r="J83" s="272" t="str">
        <f>IFERROR(ROUND(I83/I88,3),"0")</f>
        <v>0</v>
      </c>
    </row>
    <row r="84" spans="2:10" ht="19.5" customHeight="1" thickTop="1" thickBot="1">
      <c r="B84" s="626"/>
      <c r="C84" s="627"/>
      <c r="D84" s="657" t="s">
        <v>315</v>
      </c>
      <c r="E84" s="658"/>
      <c r="F84" s="659"/>
      <c r="G84" s="282">
        <f>SUM(G81:G83)</f>
        <v>0</v>
      </c>
      <c r="H84" s="273" t="str">
        <f>IFERROR(ROUND(G84/G88,3),"0")</f>
        <v>0</v>
      </c>
      <c r="I84" s="282">
        <f>SUM(I81:I83)</f>
        <v>0</v>
      </c>
      <c r="J84" s="273" t="str">
        <f>IFERROR(ROUND(I84/I88,3),"0")</f>
        <v>0</v>
      </c>
    </row>
    <row r="85" spans="2:10" ht="19.5" customHeight="1" thickTop="1">
      <c r="B85" s="626"/>
      <c r="C85" s="627"/>
      <c r="D85" s="660" t="s">
        <v>311</v>
      </c>
      <c r="E85" s="661"/>
      <c r="F85" s="662"/>
      <c r="G85" s="284"/>
      <c r="H85" s="270" t="str">
        <f>IFERROR(ROUND(G85/G88,3),"0")</f>
        <v>0</v>
      </c>
      <c r="I85" s="284"/>
      <c r="J85" s="270" t="str">
        <f>IFERROR(ROUND(I85/I88,3),"0")</f>
        <v>0</v>
      </c>
    </row>
    <row r="86" spans="2:10" ht="19.5" customHeight="1" thickBot="1">
      <c r="B86" s="626"/>
      <c r="C86" s="627"/>
      <c r="D86" s="654" t="s">
        <v>312</v>
      </c>
      <c r="E86" s="655"/>
      <c r="F86" s="656"/>
      <c r="G86" s="285"/>
      <c r="H86" s="272" t="str">
        <f>IFERROR(ROUND(G86/G88,3),"0")</f>
        <v>0</v>
      </c>
      <c r="I86" s="285"/>
      <c r="J86" s="272" t="str">
        <f>IFERROR(ROUND(I86/I88,3),"0")</f>
        <v>0</v>
      </c>
    </row>
    <row r="87" spans="2:10" ht="19.5" customHeight="1" thickTop="1" thickBot="1">
      <c r="B87" s="626"/>
      <c r="C87" s="627"/>
      <c r="D87" s="657" t="s">
        <v>313</v>
      </c>
      <c r="E87" s="658"/>
      <c r="F87" s="659"/>
      <c r="G87" s="282">
        <f>SUM(G85:G86)</f>
        <v>0</v>
      </c>
      <c r="H87" s="273" t="str">
        <f>IFERROR(ROUND(G87/G88,3),"0")</f>
        <v>0</v>
      </c>
      <c r="I87" s="282">
        <f>SUM(I85:I86)</f>
        <v>0</v>
      </c>
      <c r="J87" s="273" t="str">
        <f>IFERROR(ROUND(I87/I88,3),"0")</f>
        <v>0</v>
      </c>
    </row>
    <row r="88" spans="2:10" ht="19.5" customHeight="1" thickTop="1">
      <c r="B88" s="628"/>
      <c r="C88" s="629"/>
      <c r="D88" s="646" t="s">
        <v>314</v>
      </c>
      <c r="E88" s="646"/>
      <c r="F88" s="647"/>
      <c r="G88" s="283">
        <f>G84+G87</f>
        <v>0</v>
      </c>
      <c r="H88" s="270" t="str">
        <f>IFERROR(ROUND(G88/G88,3),"0")</f>
        <v>0</v>
      </c>
      <c r="I88" s="283">
        <f>I84+I87</f>
        <v>0</v>
      </c>
      <c r="J88" s="270" t="str">
        <f>IFERROR(ROUND(I88/I88,3),"0")</f>
        <v>0</v>
      </c>
    </row>
    <row r="89" spans="2:10" ht="19.5" customHeight="1">
      <c r="B89" s="624" t="s">
        <v>273</v>
      </c>
      <c r="C89" s="625"/>
      <c r="D89" s="648" t="s">
        <v>305</v>
      </c>
      <c r="E89" s="649"/>
      <c r="F89" s="650"/>
      <c r="G89" s="309"/>
      <c r="H89" s="651"/>
      <c r="I89" s="309"/>
      <c r="J89" s="651"/>
    </row>
    <row r="90" spans="2:10" ht="19.5" customHeight="1">
      <c r="B90" s="626"/>
      <c r="C90" s="627"/>
      <c r="D90" s="648" t="s">
        <v>306</v>
      </c>
      <c r="E90" s="649"/>
      <c r="F90" s="650"/>
      <c r="G90" s="309"/>
      <c r="H90" s="652"/>
      <c r="I90" s="309"/>
      <c r="J90" s="652"/>
    </row>
    <row r="91" spans="2:10" ht="66.75" customHeight="1">
      <c r="B91" s="628"/>
      <c r="C91" s="629"/>
      <c r="D91" s="644" t="s">
        <v>307</v>
      </c>
      <c r="E91" s="644"/>
      <c r="F91" s="645"/>
      <c r="G91" s="308">
        <f>SUM(G89:G90)</f>
        <v>0</v>
      </c>
      <c r="H91" s="653"/>
      <c r="I91" s="308">
        <f>SUM(I89:I90)</f>
        <v>0</v>
      </c>
      <c r="J91" s="653"/>
    </row>
    <row r="92" spans="2:10" ht="21" customHeight="1"/>
    <row r="93" spans="2:10" ht="19.5" customHeight="1">
      <c r="B93" s="663"/>
      <c r="C93" s="664"/>
      <c r="D93" s="664"/>
      <c r="E93" s="664"/>
      <c r="F93" s="665"/>
      <c r="G93" s="672" t="s">
        <v>301</v>
      </c>
      <c r="H93" s="673"/>
      <c r="I93" s="674" t="s">
        <v>331</v>
      </c>
      <c r="J93" s="675"/>
    </row>
    <row r="94" spans="2:10" ht="19.5" customHeight="1">
      <c r="B94" s="666"/>
      <c r="C94" s="667"/>
      <c r="D94" s="667"/>
      <c r="E94" s="667"/>
      <c r="F94" s="668"/>
      <c r="G94" s="676">
        <f>'本文2－１生活排水'!$H$5</f>
        <v>4</v>
      </c>
      <c r="H94" s="677"/>
      <c r="I94" s="678">
        <f>'本文2－１生活排水'!$J$5</f>
        <v>0</v>
      </c>
      <c r="J94" s="679"/>
    </row>
    <row r="95" spans="2:10" ht="19.5" customHeight="1">
      <c r="B95" s="669"/>
      <c r="C95" s="670"/>
      <c r="D95" s="670"/>
      <c r="E95" s="670"/>
      <c r="F95" s="671"/>
      <c r="G95" s="240" t="s">
        <v>270</v>
      </c>
      <c r="H95" s="240" t="s">
        <v>271</v>
      </c>
      <c r="I95" s="240" t="s">
        <v>270</v>
      </c>
      <c r="J95" s="240" t="s">
        <v>271</v>
      </c>
    </row>
    <row r="96" spans="2:10" ht="19.5" customHeight="1">
      <c r="B96" s="624" t="s">
        <v>272</v>
      </c>
      <c r="C96" s="625"/>
      <c r="D96" s="648" t="s">
        <v>308</v>
      </c>
      <c r="E96" s="649"/>
      <c r="F96" s="650"/>
      <c r="G96" s="301"/>
      <c r="H96" s="270" t="str">
        <f>IFERROR(ROUND(G96/G103,3),"0")</f>
        <v>0</v>
      </c>
      <c r="I96" s="301"/>
      <c r="J96" s="270" t="str">
        <f>IFERROR(ROUND(I96/I103,3),"0")</f>
        <v>0</v>
      </c>
    </row>
    <row r="97" spans="2:10" ht="19.5" customHeight="1">
      <c r="B97" s="626"/>
      <c r="C97" s="627"/>
      <c r="D97" s="648" t="s">
        <v>309</v>
      </c>
      <c r="E97" s="649"/>
      <c r="F97" s="650"/>
      <c r="G97" s="302"/>
      <c r="H97" s="271" t="str">
        <f>IFERROR(ROUND(G97/G103,3),"0")</f>
        <v>0</v>
      </c>
      <c r="I97" s="302"/>
      <c r="J97" s="271" t="str">
        <f>IFERROR(ROUND(I97/I103,3),"0")</f>
        <v>0</v>
      </c>
    </row>
    <row r="98" spans="2:10" ht="19.5" customHeight="1" thickBot="1">
      <c r="B98" s="626"/>
      <c r="C98" s="627"/>
      <c r="D98" s="654" t="s">
        <v>310</v>
      </c>
      <c r="E98" s="655"/>
      <c r="F98" s="656"/>
      <c r="G98" s="301"/>
      <c r="H98" s="272" t="str">
        <f>IFERROR(ROUND(G98/G103,3),"0")</f>
        <v>0</v>
      </c>
      <c r="I98" s="301"/>
      <c r="J98" s="272" t="str">
        <f>IFERROR(ROUND(I98/I103,3),"0")</f>
        <v>0</v>
      </c>
    </row>
    <row r="99" spans="2:10" ht="19.5" customHeight="1" thickTop="1" thickBot="1">
      <c r="B99" s="626"/>
      <c r="C99" s="627"/>
      <c r="D99" s="657" t="s">
        <v>315</v>
      </c>
      <c r="E99" s="658"/>
      <c r="F99" s="659"/>
      <c r="G99" s="282">
        <f>SUM(G96:G98)</f>
        <v>0</v>
      </c>
      <c r="H99" s="273" t="str">
        <f>IFERROR(ROUND(G99/G103,3),"0")</f>
        <v>0</v>
      </c>
      <c r="I99" s="282">
        <f>SUM(I96:I98)</f>
        <v>0</v>
      </c>
      <c r="J99" s="273" t="str">
        <f>IFERROR(ROUND(I99/I103,3),"0")</f>
        <v>0</v>
      </c>
    </row>
    <row r="100" spans="2:10" ht="19.5" customHeight="1" thickTop="1">
      <c r="B100" s="626"/>
      <c r="C100" s="627"/>
      <c r="D100" s="660" t="s">
        <v>311</v>
      </c>
      <c r="E100" s="661"/>
      <c r="F100" s="662"/>
      <c r="G100" s="284"/>
      <c r="H100" s="270" t="str">
        <f>IFERROR(ROUND(G100/G103,3),"0")</f>
        <v>0</v>
      </c>
      <c r="I100" s="284"/>
      <c r="J100" s="270" t="str">
        <f>IFERROR(ROUND(I100/I103,3),"0")</f>
        <v>0</v>
      </c>
    </row>
    <row r="101" spans="2:10" ht="19.5" customHeight="1" thickBot="1">
      <c r="B101" s="626"/>
      <c r="C101" s="627"/>
      <c r="D101" s="654" t="s">
        <v>312</v>
      </c>
      <c r="E101" s="655"/>
      <c r="F101" s="656"/>
      <c r="G101" s="285"/>
      <c r="H101" s="272" t="str">
        <f>IFERROR(ROUND(G101/G103,3),"0")</f>
        <v>0</v>
      </c>
      <c r="I101" s="285"/>
      <c r="J101" s="272" t="str">
        <f>IFERROR(ROUND(I101/I103,3),"0")</f>
        <v>0</v>
      </c>
    </row>
    <row r="102" spans="2:10" ht="19.5" customHeight="1" thickTop="1" thickBot="1">
      <c r="B102" s="626"/>
      <c r="C102" s="627"/>
      <c r="D102" s="657" t="s">
        <v>313</v>
      </c>
      <c r="E102" s="658"/>
      <c r="F102" s="659"/>
      <c r="G102" s="282">
        <f>SUM(G100:G101)</f>
        <v>0</v>
      </c>
      <c r="H102" s="273" t="str">
        <f>IFERROR(ROUND(G102/G103,3),"0")</f>
        <v>0</v>
      </c>
      <c r="I102" s="282">
        <f>SUM(I100:I101)</f>
        <v>0</v>
      </c>
      <c r="J102" s="273" t="str">
        <f>IFERROR(ROUND(I102/I103,3),"0")</f>
        <v>0</v>
      </c>
    </row>
    <row r="103" spans="2:10" ht="19.5" customHeight="1" thickTop="1">
      <c r="B103" s="628"/>
      <c r="C103" s="629"/>
      <c r="D103" s="646" t="s">
        <v>314</v>
      </c>
      <c r="E103" s="646"/>
      <c r="F103" s="647"/>
      <c r="G103" s="283">
        <f>G99+G102</f>
        <v>0</v>
      </c>
      <c r="H103" s="270" t="str">
        <f>IFERROR(ROUND(G103/G103,3),"0")</f>
        <v>0</v>
      </c>
      <c r="I103" s="283">
        <f>I99+I102</f>
        <v>0</v>
      </c>
      <c r="J103" s="270" t="str">
        <f>IFERROR(ROUND(I103/I103,3),"0")</f>
        <v>0</v>
      </c>
    </row>
    <row r="104" spans="2:10" ht="19.5" customHeight="1">
      <c r="B104" s="624" t="s">
        <v>273</v>
      </c>
      <c r="C104" s="625"/>
      <c r="D104" s="648" t="s">
        <v>305</v>
      </c>
      <c r="E104" s="649"/>
      <c r="F104" s="650"/>
      <c r="G104" s="309"/>
      <c r="H104" s="651"/>
      <c r="I104" s="309"/>
      <c r="J104" s="651"/>
    </row>
    <row r="105" spans="2:10" ht="19.5" customHeight="1">
      <c r="B105" s="626"/>
      <c r="C105" s="627"/>
      <c r="D105" s="648" t="s">
        <v>306</v>
      </c>
      <c r="E105" s="649"/>
      <c r="F105" s="650"/>
      <c r="G105" s="309"/>
      <c r="H105" s="652"/>
      <c r="I105" s="309"/>
      <c r="J105" s="652"/>
    </row>
    <row r="106" spans="2:10" ht="66.75" customHeight="1">
      <c r="B106" s="628"/>
      <c r="C106" s="629"/>
      <c r="D106" s="644" t="s">
        <v>307</v>
      </c>
      <c r="E106" s="644"/>
      <c r="F106" s="645"/>
      <c r="G106" s="308">
        <f>SUM(G104:G105)</f>
        <v>0</v>
      </c>
      <c r="H106" s="653"/>
      <c r="I106" s="308">
        <f>SUM(I104:I105)</f>
        <v>0</v>
      </c>
      <c r="J106" s="653"/>
    </row>
    <row r="107" spans="2:10" ht="21" customHeight="1"/>
    <row r="108" spans="2:10" ht="19.5" customHeight="1">
      <c r="B108" s="663"/>
      <c r="C108" s="664"/>
      <c r="D108" s="664"/>
      <c r="E108" s="664"/>
      <c r="F108" s="665"/>
      <c r="G108" s="672" t="s">
        <v>301</v>
      </c>
      <c r="H108" s="673"/>
      <c r="I108" s="674" t="s">
        <v>331</v>
      </c>
      <c r="J108" s="675"/>
    </row>
    <row r="109" spans="2:10" ht="19.5" customHeight="1">
      <c r="B109" s="666"/>
      <c r="C109" s="667"/>
      <c r="D109" s="667"/>
      <c r="E109" s="667"/>
      <c r="F109" s="668"/>
      <c r="G109" s="676">
        <f>'本文2－１生活排水'!$H$5</f>
        <v>4</v>
      </c>
      <c r="H109" s="677"/>
      <c r="I109" s="678">
        <f>'本文2－１生活排水'!$J$5</f>
        <v>0</v>
      </c>
      <c r="J109" s="679"/>
    </row>
    <row r="110" spans="2:10" ht="19.5" customHeight="1">
      <c r="B110" s="669"/>
      <c r="C110" s="670"/>
      <c r="D110" s="670"/>
      <c r="E110" s="670"/>
      <c r="F110" s="671"/>
      <c r="G110" s="240" t="s">
        <v>270</v>
      </c>
      <c r="H110" s="240" t="s">
        <v>271</v>
      </c>
      <c r="I110" s="240" t="s">
        <v>270</v>
      </c>
      <c r="J110" s="240" t="s">
        <v>271</v>
      </c>
    </row>
    <row r="111" spans="2:10" ht="19.5" customHeight="1">
      <c r="B111" s="624" t="s">
        <v>272</v>
      </c>
      <c r="C111" s="625"/>
      <c r="D111" s="648" t="s">
        <v>308</v>
      </c>
      <c r="E111" s="649"/>
      <c r="F111" s="650"/>
      <c r="G111" s="301"/>
      <c r="H111" s="270" t="str">
        <f>IFERROR(ROUND(G111/G118,3),"0")</f>
        <v>0</v>
      </c>
      <c r="I111" s="301"/>
      <c r="J111" s="270" t="str">
        <f>IFERROR(ROUND(I111/I118,3),"0")</f>
        <v>0</v>
      </c>
    </row>
    <row r="112" spans="2:10" ht="19.5" customHeight="1">
      <c r="B112" s="626"/>
      <c r="C112" s="627"/>
      <c r="D112" s="648" t="s">
        <v>309</v>
      </c>
      <c r="E112" s="649"/>
      <c r="F112" s="650"/>
      <c r="G112" s="302"/>
      <c r="H112" s="271" t="str">
        <f>IFERROR(ROUND(G112/G118,3),"0")</f>
        <v>0</v>
      </c>
      <c r="I112" s="302"/>
      <c r="J112" s="271" t="str">
        <f>IFERROR(ROUND(I112/I118,3),"0")</f>
        <v>0</v>
      </c>
    </row>
    <row r="113" spans="2:10" ht="19.5" customHeight="1" thickBot="1">
      <c r="B113" s="626"/>
      <c r="C113" s="627"/>
      <c r="D113" s="654" t="s">
        <v>310</v>
      </c>
      <c r="E113" s="655"/>
      <c r="F113" s="656"/>
      <c r="G113" s="301"/>
      <c r="H113" s="272" t="str">
        <f>IFERROR(ROUND(G113/G118,3),"0")</f>
        <v>0</v>
      </c>
      <c r="I113" s="301"/>
      <c r="J113" s="272" t="str">
        <f>IFERROR(ROUND(I113/I118,3),"0")</f>
        <v>0</v>
      </c>
    </row>
    <row r="114" spans="2:10" ht="19.5" customHeight="1" thickTop="1" thickBot="1">
      <c r="B114" s="626"/>
      <c r="C114" s="627"/>
      <c r="D114" s="657" t="s">
        <v>315</v>
      </c>
      <c r="E114" s="658"/>
      <c r="F114" s="659"/>
      <c r="G114" s="282">
        <f>SUM(G111:G113)</f>
        <v>0</v>
      </c>
      <c r="H114" s="273" t="str">
        <f>IFERROR(ROUND(G114/G118,3),"0")</f>
        <v>0</v>
      </c>
      <c r="I114" s="282">
        <f>SUM(I111:I113)</f>
        <v>0</v>
      </c>
      <c r="J114" s="273" t="str">
        <f>IFERROR(ROUND(I114/I118,3),"0")</f>
        <v>0</v>
      </c>
    </row>
    <row r="115" spans="2:10" ht="19.5" customHeight="1" thickTop="1">
      <c r="B115" s="626"/>
      <c r="C115" s="627"/>
      <c r="D115" s="660" t="s">
        <v>311</v>
      </c>
      <c r="E115" s="661"/>
      <c r="F115" s="662"/>
      <c r="G115" s="284"/>
      <c r="H115" s="270" t="str">
        <f>IFERROR(ROUND(G115/G118,3),"0")</f>
        <v>0</v>
      </c>
      <c r="I115" s="284"/>
      <c r="J115" s="270" t="str">
        <f>IFERROR(ROUND(I115/I118,3),"0")</f>
        <v>0</v>
      </c>
    </row>
    <row r="116" spans="2:10" ht="19.5" customHeight="1" thickBot="1">
      <c r="B116" s="626"/>
      <c r="C116" s="627"/>
      <c r="D116" s="654" t="s">
        <v>312</v>
      </c>
      <c r="E116" s="655"/>
      <c r="F116" s="656"/>
      <c r="G116" s="285"/>
      <c r="H116" s="272" t="str">
        <f>IFERROR(ROUND(G116/G118,3),"0")</f>
        <v>0</v>
      </c>
      <c r="I116" s="285"/>
      <c r="J116" s="272" t="str">
        <f>IFERROR(ROUND(I116/I118,3),"0")</f>
        <v>0</v>
      </c>
    </row>
    <row r="117" spans="2:10" ht="19.5" customHeight="1" thickTop="1" thickBot="1">
      <c r="B117" s="626"/>
      <c r="C117" s="627"/>
      <c r="D117" s="657" t="s">
        <v>313</v>
      </c>
      <c r="E117" s="658"/>
      <c r="F117" s="659"/>
      <c r="G117" s="282">
        <f>SUM(G115:G116)</f>
        <v>0</v>
      </c>
      <c r="H117" s="273" t="str">
        <f>IFERROR(ROUND(G117/G118,3),"0")</f>
        <v>0</v>
      </c>
      <c r="I117" s="282">
        <f>SUM(I115:I116)</f>
        <v>0</v>
      </c>
      <c r="J117" s="273" t="str">
        <f>IFERROR(ROUND(I117/I118,3),"0")</f>
        <v>0</v>
      </c>
    </row>
    <row r="118" spans="2:10" ht="19.5" customHeight="1" thickTop="1">
      <c r="B118" s="628"/>
      <c r="C118" s="629"/>
      <c r="D118" s="646" t="s">
        <v>314</v>
      </c>
      <c r="E118" s="646"/>
      <c r="F118" s="647"/>
      <c r="G118" s="283">
        <f>G114+G117</f>
        <v>0</v>
      </c>
      <c r="H118" s="270" t="str">
        <f>IFERROR(ROUND(G118/G118,3),"0")</f>
        <v>0</v>
      </c>
      <c r="I118" s="283">
        <f>I114+I117</f>
        <v>0</v>
      </c>
      <c r="J118" s="270" t="str">
        <f>IFERROR(ROUND(I118/I118,3),"0")</f>
        <v>0</v>
      </c>
    </row>
    <row r="119" spans="2:10" ht="19.5" customHeight="1">
      <c r="B119" s="624" t="s">
        <v>273</v>
      </c>
      <c r="C119" s="625"/>
      <c r="D119" s="648" t="s">
        <v>305</v>
      </c>
      <c r="E119" s="649"/>
      <c r="F119" s="650"/>
      <c r="G119" s="309"/>
      <c r="H119" s="651"/>
      <c r="I119" s="309"/>
      <c r="J119" s="651"/>
    </row>
    <row r="120" spans="2:10" ht="19.5" customHeight="1">
      <c r="B120" s="626"/>
      <c r="C120" s="627"/>
      <c r="D120" s="648" t="s">
        <v>306</v>
      </c>
      <c r="E120" s="649"/>
      <c r="F120" s="650"/>
      <c r="G120" s="309"/>
      <c r="H120" s="652"/>
      <c r="I120" s="309"/>
      <c r="J120" s="652"/>
    </row>
    <row r="121" spans="2:10" ht="66.75" customHeight="1">
      <c r="B121" s="628"/>
      <c r="C121" s="629"/>
      <c r="D121" s="644" t="s">
        <v>307</v>
      </c>
      <c r="E121" s="644"/>
      <c r="F121" s="645"/>
      <c r="G121" s="308">
        <f>SUM(G119:G120)</f>
        <v>0</v>
      </c>
      <c r="H121" s="653"/>
      <c r="I121" s="308">
        <f>SUM(I119:I120)</f>
        <v>0</v>
      </c>
      <c r="J121" s="653"/>
    </row>
    <row r="122" spans="2:10" ht="21" customHeight="1"/>
    <row r="123" spans="2:10" ht="19.5" customHeight="1">
      <c r="B123" s="663"/>
      <c r="C123" s="664"/>
      <c r="D123" s="664"/>
      <c r="E123" s="664"/>
      <c r="F123" s="665"/>
      <c r="G123" s="672" t="s">
        <v>301</v>
      </c>
      <c r="H123" s="673"/>
      <c r="I123" s="674" t="s">
        <v>331</v>
      </c>
      <c r="J123" s="675"/>
    </row>
    <row r="124" spans="2:10" ht="19.5" customHeight="1">
      <c r="B124" s="666"/>
      <c r="C124" s="667"/>
      <c r="D124" s="667"/>
      <c r="E124" s="667"/>
      <c r="F124" s="668"/>
      <c r="G124" s="676">
        <f>'本文2－１生活排水'!$H$5</f>
        <v>4</v>
      </c>
      <c r="H124" s="677"/>
      <c r="I124" s="678">
        <f>'本文2－１生活排水'!$J$5</f>
        <v>0</v>
      </c>
      <c r="J124" s="679"/>
    </row>
    <row r="125" spans="2:10" ht="19.5" customHeight="1">
      <c r="B125" s="669"/>
      <c r="C125" s="670"/>
      <c r="D125" s="670"/>
      <c r="E125" s="670"/>
      <c r="F125" s="671"/>
      <c r="G125" s="240" t="s">
        <v>270</v>
      </c>
      <c r="H125" s="240" t="s">
        <v>271</v>
      </c>
      <c r="I125" s="240" t="s">
        <v>270</v>
      </c>
      <c r="J125" s="240" t="s">
        <v>271</v>
      </c>
    </row>
    <row r="126" spans="2:10" ht="19.5" customHeight="1">
      <c r="B126" s="624" t="s">
        <v>272</v>
      </c>
      <c r="C126" s="625"/>
      <c r="D126" s="648" t="s">
        <v>308</v>
      </c>
      <c r="E126" s="649"/>
      <c r="F126" s="650"/>
      <c r="G126" s="301"/>
      <c r="H126" s="270" t="str">
        <f>IFERROR(ROUND(G126/G133,3),"0")</f>
        <v>0</v>
      </c>
      <c r="I126" s="301"/>
      <c r="J126" s="270" t="str">
        <f>IFERROR(ROUND(I126/I133,3),"0")</f>
        <v>0</v>
      </c>
    </row>
    <row r="127" spans="2:10" ht="19.5" customHeight="1">
      <c r="B127" s="626"/>
      <c r="C127" s="627"/>
      <c r="D127" s="648" t="s">
        <v>309</v>
      </c>
      <c r="E127" s="649"/>
      <c r="F127" s="650"/>
      <c r="G127" s="302"/>
      <c r="H127" s="271" t="str">
        <f>IFERROR(ROUND(G127/G133,3),"0")</f>
        <v>0</v>
      </c>
      <c r="I127" s="302"/>
      <c r="J127" s="271" t="str">
        <f>IFERROR(ROUND(I127/I133,3),"0")</f>
        <v>0</v>
      </c>
    </row>
    <row r="128" spans="2:10" ht="19.5" customHeight="1" thickBot="1">
      <c r="B128" s="626"/>
      <c r="C128" s="627"/>
      <c r="D128" s="654" t="s">
        <v>310</v>
      </c>
      <c r="E128" s="655"/>
      <c r="F128" s="656"/>
      <c r="G128" s="301"/>
      <c r="H128" s="272" t="str">
        <f>IFERROR(ROUND(G128/G133,3),"0")</f>
        <v>0</v>
      </c>
      <c r="I128" s="301"/>
      <c r="J128" s="272" t="str">
        <f>IFERROR(ROUND(I128/I133,3),"0")</f>
        <v>0</v>
      </c>
    </row>
    <row r="129" spans="2:10" ht="19.5" customHeight="1" thickTop="1" thickBot="1">
      <c r="B129" s="626"/>
      <c r="C129" s="627"/>
      <c r="D129" s="657" t="s">
        <v>315</v>
      </c>
      <c r="E129" s="658"/>
      <c r="F129" s="659"/>
      <c r="G129" s="282">
        <f>SUM(G126:G128)</f>
        <v>0</v>
      </c>
      <c r="H129" s="273" t="str">
        <f>IFERROR(ROUND(G129/G133,3),"0")</f>
        <v>0</v>
      </c>
      <c r="I129" s="282">
        <f>SUM(I126:I128)</f>
        <v>0</v>
      </c>
      <c r="J129" s="273" t="str">
        <f>IFERROR(ROUND(I129/I133,3),"0")</f>
        <v>0</v>
      </c>
    </row>
    <row r="130" spans="2:10" ht="19.5" customHeight="1" thickTop="1">
      <c r="B130" s="626"/>
      <c r="C130" s="627"/>
      <c r="D130" s="660" t="s">
        <v>311</v>
      </c>
      <c r="E130" s="661"/>
      <c r="F130" s="662"/>
      <c r="G130" s="284"/>
      <c r="H130" s="270" t="str">
        <f>IFERROR(ROUND(G130/G133,3),"0")</f>
        <v>0</v>
      </c>
      <c r="I130" s="284"/>
      <c r="J130" s="270" t="str">
        <f>IFERROR(ROUND(I130/I133,3),"0")</f>
        <v>0</v>
      </c>
    </row>
    <row r="131" spans="2:10" ht="19.5" customHeight="1" thickBot="1">
      <c r="B131" s="626"/>
      <c r="C131" s="627"/>
      <c r="D131" s="654" t="s">
        <v>312</v>
      </c>
      <c r="E131" s="655"/>
      <c r="F131" s="656"/>
      <c r="G131" s="285"/>
      <c r="H131" s="272" t="str">
        <f>IFERROR(ROUND(G131/G133,3),"0")</f>
        <v>0</v>
      </c>
      <c r="I131" s="285"/>
      <c r="J131" s="272" t="str">
        <f>IFERROR(ROUND(I131/I133,3),"0")</f>
        <v>0</v>
      </c>
    </row>
    <row r="132" spans="2:10" ht="19.5" customHeight="1" thickTop="1" thickBot="1">
      <c r="B132" s="626"/>
      <c r="C132" s="627"/>
      <c r="D132" s="657" t="s">
        <v>313</v>
      </c>
      <c r="E132" s="658"/>
      <c r="F132" s="659"/>
      <c r="G132" s="282">
        <f>SUM(G130:G131)</f>
        <v>0</v>
      </c>
      <c r="H132" s="273" t="str">
        <f>IFERROR(ROUND(G132/G133,3),"0")</f>
        <v>0</v>
      </c>
      <c r="I132" s="282">
        <f>SUM(I130:I131)</f>
        <v>0</v>
      </c>
      <c r="J132" s="273" t="str">
        <f>IFERROR(ROUND(I132/I133,3),"0")</f>
        <v>0</v>
      </c>
    </row>
    <row r="133" spans="2:10" ht="19.5" customHeight="1" thickTop="1">
      <c r="B133" s="628"/>
      <c r="C133" s="629"/>
      <c r="D133" s="646" t="s">
        <v>314</v>
      </c>
      <c r="E133" s="646"/>
      <c r="F133" s="647"/>
      <c r="G133" s="283">
        <f>G129+G132</f>
        <v>0</v>
      </c>
      <c r="H133" s="270" t="str">
        <f>IFERROR(ROUND(G133/G133,3),"0")</f>
        <v>0</v>
      </c>
      <c r="I133" s="283">
        <f>I129+I132</f>
        <v>0</v>
      </c>
      <c r="J133" s="270" t="str">
        <f>IFERROR(ROUND(I133/I133,3),"0")</f>
        <v>0</v>
      </c>
    </row>
    <row r="134" spans="2:10" ht="19.5" customHeight="1">
      <c r="B134" s="624" t="s">
        <v>273</v>
      </c>
      <c r="C134" s="625"/>
      <c r="D134" s="648" t="s">
        <v>305</v>
      </c>
      <c r="E134" s="649"/>
      <c r="F134" s="650"/>
      <c r="G134" s="309"/>
      <c r="H134" s="651"/>
      <c r="I134" s="309"/>
      <c r="J134" s="651"/>
    </row>
    <row r="135" spans="2:10" ht="19.5" customHeight="1">
      <c r="B135" s="626"/>
      <c r="C135" s="627"/>
      <c r="D135" s="648" t="s">
        <v>306</v>
      </c>
      <c r="E135" s="649"/>
      <c r="F135" s="650"/>
      <c r="G135" s="309"/>
      <c r="H135" s="652"/>
      <c r="I135" s="309"/>
      <c r="J135" s="652"/>
    </row>
    <row r="136" spans="2:10" ht="66.75" customHeight="1">
      <c r="B136" s="628"/>
      <c r="C136" s="629"/>
      <c r="D136" s="644" t="s">
        <v>307</v>
      </c>
      <c r="E136" s="644"/>
      <c r="F136" s="645"/>
      <c r="G136" s="308">
        <f>SUM(G134:G135)</f>
        <v>0</v>
      </c>
      <c r="H136" s="653"/>
      <c r="I136" s="308">
        <f>SUM(I134:I135)</f>
        <v>0</v>
      </c>
      <c r="J136" s="653"/>
    </row>
    <row r="137" spans="2:10" ht="21" customHeight="1"/>
    <row r="138" spans="2:10" ht="19.5" customHeight="1">
      <c r="B138" s="663"/>
      <c r="C138" s="664"/>
      <c r="D138" s="664"/>
      <c r="E138" s="664"/>
      <c r="F138" s="665"/>
      <c r="G138" s="672" t="s">
        <v>301</v>
      </c>
      <c r="H138" s="673"/>
      <c r="I138" s="674" t="s">
        <v>331</v>
      </c>
      <c r="J138" s="675"/>
    </row>
    <row r="139" spans="2:10" ht="19.5" customHeight="1">
      <c r="B139" s="666"/>
      <c r="C139" s="667"/>
      <c r="D139" s="667"/>
      <c r="E139" s="667"/>
      <c r="F139" s="668"/>
      <c r="G139" s="676">
        <f>'本文2－１生活排水'!$H$5</f>
        <v>4</v>
      </c>
      <c r="H139" s="677"/>
      <c r="I139" s="678">
        <f>'本文2－１生活排水'!$J$5</f>
        <v>0</v>
      </c>
      <c r="J139" s="679"/>
    </row>
    <row r="140" spans="2:10" ht="19.5" customHeight="1">
      <c r="B140" s="669"/>
      <c r="C140" s="670"/>
      <c r="D140" s="670"/>
      <c r="E140" s="670"/>
      <c r="F140" s="671"/>
      <c r="G140" s="240" t="s">
        <v>270</v>
      </c>
      <c r="H140" s="240" t="s">
        <v>271</v>
      </c>
      <c r="I140" s="240" t="s">
        <v>270</v>
      </c>
      <c r="J140" s="240" t="s">
        <v>271</v>
      </c>
    </row>
    <row r="141" spans="2:10" ht="19.5" customHeight="1">
      <c r="B141" s="624" t="s">
        <v>272</v>
      </c>
      <c r="C141" s="625"/>
      <c r="D141" s="648" t="s">
        <v>308</v>
      </c>
      <c r="E141" s="649"/>
      <c r="F141" s="650"/>
      <c r="G141" s="301"/>
      <c r="H141" s="270" t="str">
        <f>IFERROR(ROUND(G141/G148,3),"0")</f>
        <v>0</v>
      </c>
      <c r="I141" s="301"/>
      <c r="J141" s="270" t="str">
        <f>IFERROR(ROUND(I141/I148,3),"0")</f>
        <v>0</v>
      </c>
    </row>
    <row r="142" spans="2:10" ht="19.5" customHeight="1">
      <c r="B142" s="626"/>
      <c r="C142" s="627"/>
      <c r="D142" s="648" t="s">
        <v>309</v>
      </c>
      <c r="E142" s="649"/>
      <c r="F142" s="650"/>
      <c r="G142" s="302"/>
      <c r="H142" s="271" t="str">
        <f>IFERROR(ROUND(G142/G148,3),"0")</f>
        <v>0</v>
      </c>
      <c r="I142" s="302"/>
      <c r="J142" s="271" t="str">
        <f>IFERROR(ROUND(I142/I148,3),"0")</f>
        <v>0</v>
      </c>
    </row>
    <row r="143" spans="2:10" ht="19.5" customHeight="1" thickBot="1">
      <c r="B143" s="626"/>
      <c r="C143" s="627"/>
      <c r="D143" s="654" t="s">
        <v>310</v>
      </c>
      <c r="E143" s="655"/>
      <c r="F143" s="656"/>
      <c r="G143" s="301"/>
      <c r="H143" s="272" t="str">
        <f>IFERROR(ROUND(G143/G148,3),"0")</f>
        <v>0</v>
      </c>
      <c r="I143" s="301"/>
      <c r="J143" s="272" t="str">
        <f>IFERROR(ROUND(I143/I148,3),"0")</f>
        <v>0</v>
      </c>
    </row>
    <row r="144" spans="2:10" ht="19.5" customHeight="1" thickTop="1" thickBot="1">
      <c r="B144" s="626"/>
      <c r="C144" s="627"/>
      <c r="D144" s="657" t="s">
        <v>315</v>
      </c>
      <c r="E144" s="658"/>
      <c r="F144" s="659"/>
      <c r="G144" s="282">
        <f>SUM(G141:G143)</f>
        <v>0</v>
      </c>
      <c r="H144" s="273" t="str">
        <f>IFERROR(ROUND(G144/G148,3),"0")</f>
        <v>0</v>
      </c>
      <c r="I144" s="282">
        <f>SUM(I141:I143)</f>
        <v>0</v>
      </c>
      <c r="J144" s="273" t="str">
        <f>IFERROR(ROUND(I144/I148,3),"0")</f>
        <v>0</v>
      </c>
    </row>
    <row r="145" spans="2:10" ht="19.5" customHeight="1" thickTop="1">
      <c r="B145" s="626"/>
      <c r="C145" s="627"/>
      <c r="D145" s="660" t="s">
        <v>311</v>
      </c>
      <c r="E145" s="661"/>
      <c r="F145" s="662"/>
      <c r="G145" s="284"/>
      <c r="H145" s="270" t="str">
        <f>IFERROR(ROUND(G145/G148,3),"0")</f>
        <v>0</v>
      </c>
      <c r="I145" s="284"/>
      <c r="J145" s="270" t="str">
        <f>IFERROR(ROUND(I145/I148,3),"0")</f>
        <v>0</v>
      </c>
    </row>
    <row r="146" spans="2:10" ht="19.5" customHeight="1" thickBot="1">
      <c r="B146" s="626"/>
      <c r="C146" s="627"/>
      <c r="D146" s="654" t="s">
        <v>312</v>
      </c>
      <c r="E146" s="655"/>
      <c r="F146" s="656"/>
      <c r="G146" s="285"/>
      <c r="H146" s="272" t="str">
        <f>IFERROR(ROUND(G146/G148,3),"0")</f>
        <v>0</v>
      </c>
      <c r="I146" s="285"/>
      <c r="J146" s="272" t="str">
        <f>IFERROR(ROUND(I146/I148,3),"0")</f>
        <v>0</v>
      </c>
    </row>
    <row r="147" spans="2:10" ht="19.5" customHeight="1" thickTop="1" thickBot="1">
      <c r="B147" s="626"/>
      <c r="C147" s="627"/>
      <c r="D147" s="657" t="s">
        <v>313</v>
      </c>
      <c r="E147" s="658"/>
      <c r="F147" s="659"/>
      <c r="G147" s="282">
        <f>SUM(G145:G146)</f>
        <v>0</v>
      </c>
      <c r="H147" s="273" t="str">
        <f>IFERROR(ROUND(G147/G148,3),"0")</f>
        <v>0</v>
      </c>
      <c r="I147" s="282">
        <f>SUM(I145:I146)</f>
        <v>0</v>
      </c>
      <c r="J147" s="273" t="str">
        <f>IFERROR(ROUND(I147/I148,3),"0")</f>
        <v>0</v>
      </c>
    </row>
    <row r="148" spans="2:10" ht="19.5" customHeight="1" thickTop="1">
      <c r="B148" s="628"/>
      <c r="C148" s="629"/>
      <c r="D148" s="646" t="s">
        <v>314</v>
      </c>
      <c r="E148" s="646"/>
      <c r="F148" s="647"/>
      <c r="G148" s="283">
        <f>G144+G147</f>
        <v>0</v>
      </c>
      <c r="H148" s="270" t="str">
        <f>IFERROR(ROUND(G148/G148,3),"0")</f>
        <v>0</v>
      </c>
      <c r="I148" s="283">
        <f>I144+I147</f>
        <v>0</v>
      </c>
      <c r="J148" s="270" t="str">
        <f>IFERROR(ROUND(I148/I148,3),"0")</f>
        <v>0</v>
      </c>
    </row>
    <row r="149" spans="2:10" ht="19.5" customHeight="1">
      <c r="B149" s="624" t="s">
        <v>273</v>
      </c>
      <c r="C149" s="625"/>
      <c r="D149" s="648" t="s">
        <v>305</v>
      </c>
      <c r="E149" s="649"/>
      <c r="F149" s="650"/>
      <c r="G149" s="309"/>
      <c r="H149" s="651"/>
      <c r="I149" s="309"/>
      <c r="J149" s="651"/>
    </row>
    <row r="150" spans="2:10" ht="19.5" customHeight="1">
      <c r="B150" s="626"/>
      <c r="C150" s="627"/>
      <c r="D150" s="648" t="s">
        <v>306</v>
      </c>
      <c r="E150" s="649"/>
      <c r="F150" s="650"/>
      <c r="G150" s="309"/>
      <c r="H150" s="652"/>
      <c r="I150" s="309"/>
      <c r="J150" s="652"/>
    </row>
    <row r="151" spans="2:10" ht="66.75" customHeight="1">
      <c r="B151" s="628"/>
      <c r="C151" s="629"/>
      <c r="D151" s="644" t="s">
        <v>307</v>
      </c>
      <c r="E151" s="644"/>
      <c r="F151" s="645"/>
      <c r="G151" s="308">
        <f>SUM(G149:G150)</f>
        <v>0</v>
      </c>
      <c r="H151" s="653"/>
      <c r="I151" s="308">
        <f>SUM(I149:I150)</f>
        <v>0</v>
      </c>
      <c r="J151" s="653"/>
    </row>
    <row r="152" spans="2:10" ht="21" customHeight="1"/>
    <row r="153" spans="2:10" ht="19.5" customHeight="1">
      <c r="B153" s="663"/>
      <c r="C153" s="664"/>
      <c r="D153" s="664"/>
      <c r="E153" s="664"/>
      <c r="F153" s="665"/>
      <c r="G153" s="672" t="s">
        <v>301</v>
      </c>
      <c r="H153" s="673"/>
      <c r="I153" s="674" t="s">
        <v>331</v>
      </c>
      <c r="J153" s="675"/>
    </row>
    <row r="154" spans="2:10" ht="19.5" customHeight="1">
      <c r="B154" s="666"/>
      <c r="C154" s="667"/>
      <c r="D154" s="667"/>
      <c r="E154" s="667"/>
      <c r="F154" s="668"/>
      <c r="G154" s="676">
        <f>'本文2－１生活排水'!$H$5</f>
        <v>4</v>
      </c>
      <c r="H154" s="677"/>
      <c r="I154" s="678">
        <f>'本文2－１生活排水'!$J$5</f>
        <v>0</v>
      </c>
      <c r="J154" s="679"/>
    </row>
    <row r="155" spans="2:10" ht="19.5" customHeight="1">
      <c r="B155" s="669"/>
      <c r="C155" s="670"/>
      <c r="D155" s="670"/>
      <c r="E155" s="670"/>
      <c r="F155" s="671"/>
      <c r="G155" s="240" t="s">
        <v>270</v>
      </c>
      <c r="H155" s="240" t="s">
        <v>271</v>
      </c>
      <c r="I155" s="240" t="s">
        <v>270</v>
      </c>
      <c r="J155" s="240" t="s">
        <v>271</v>
      </c>
    </row>
    <row r="156" spans="2:10" ht="19.5" customHeight="1">
      <c r="B156" s="624" t="s">
        <v>272</v>
      </c>
      <c r="C156" s="625"/>
      <c r="D156" s="648" t="s">
        <v>308</v>
      </c>
      <c r="E156" s="649"/>
      <c r="F156" s="650"/>
      <c r="G156" s="301"/>
      <c r="H156" s="270" t="str">
        <f>IFERROR(ROUND(G156/G163,3),"0")</f>
        <v>0</v>
      </c>
      <c r="I156" s="301"/>
      <c r="J156" s="270" t="str">
        <f>IFERROR(ROUND(I156/I163,3),"0")</f>
        <v>0</v>
      </c>
    </row>
    <row r="157" spans="2:10" ht="19.5" customHeight="1">
      <c r="B157" s="626"/>
      <c r="C157" s="627"/>
      <c r="D157" s="648" t="s">
        <v>309</v>
      </c>
      <c r="E157" s="649"/>
      <c r="F157" s="650"/>
      <c r="G157" s="302"/>
      <c r="H157" s="271" t="str">
        <f>IFERROR(ROUND(G157/G163,3),"0")</f>
        <v>0</v>
      </c>
      <c r="I157" s="302"/>
      <c r="J157" s="271" t="str">
        <f>IFERROR(ROUND(I157/I163,3),"0")</f>
        <v>0</v>
      </c>
    </row>
    <row r="158" spans="2:10" ht="19.5" customHeight="1" thickBot="1">
      <c r="B158" s="626"/>
      <c r="C158" s="627"/>
      <c r="D158" s="654" t="s">
        <v>310</v>
      </c>
      <c r="E158" s="655"/>
      <c r="F158" s="656"/>
      <c r="G158" s="301"/>
      <c r="H158" s="272" t="str">
        <f>IFERROR(ROUND(G158/G163,3),"0")</f>
        <v>0</v>
      </c>
      <c r="I158" s="301"/>
      <c r="J158" s="272" t="str">
        <f>IFERROR(ROUND(I158/I163,3),"0")</f>
        <v>0</v>
      </c>
    </row>
    <row r="159" spans="2:10" ht="19.5" customHeight="1" thickTop="1" thickBot="1">
      <c r="B159" s="626"/>
      <c r="C159" s="627"/>
      <c r="D159" s="657" t="s">
        <v>315</v>
      </c>
      <c r="E159" s="658"/>
      <c r="F159" s="659"/>
      <c r="G159" s="282">
        <f>SUM(G156:G158)</f>
        <v>0</v>
      </c>
      <c r="H159" s="273" t="str">
        <f>IFERROR(ROUND(G159/G163,3),"0")</f>
        <v>0</v>
      </c>
      <c r="I159" s="282">
        <f>SUM(I156:I158)</f>
        <v>0</v>
      </c>
      <c r="J159" s="273" t="str">
        <f>IFERROR(ROUND(I159/I163,3),"0")</f>
        <v>0</v>
      </c>
    </row>
    <row r="160" spans="2:10" ht="19.5" customHeight="1" thickTop="1">
      <c r="B160" s="626"/>
      <c r="C160" s="627"/>
      <c r="D160" s="660" t="s">
        <v>311</v>
      </c>
      <c r="E160" s="661"/>
      <c r="F160" s="662"/>
      <c r="G160" s="284"/>
      <c r="H160" s="270" t="str">
        <f>IFERROR(ROUND(G160/G163,3),"0")</f>
        <v>0</v>
      </c>
      <c r="I160" s="284"/>
      <c r="J160" s="270" t="str">
        <f>IFERROR(ROUND(I160/I163,3),"0")</f>
        <v>0</v>
      </c>
    </row>
    <row r="161" spans="2:10" ht="19.5" customHeight="1" thickBot="1">
      <c r="B161" s="626"/>
      <c r="C161" s="627"/>
      <c r="D161" s="654" t="s">
        <v>312</v>
      </c>
      <c r="E161" s="655"/>
      <c r="F161" s="656"/>
      <c r="G161" s="285"/>
      <c r="H161" s="272" t="str">
        <f>IFERROR(ROUND(G161/G163,3),"0")</f>
        <v>0</v>
      </c>
      <c r="I161" s="285"/>
      <c r="J161" s="272" t="str">
        <f>IFERROR(ROUND(I161/I163,3),"0")</f>
        <v>0</v>
      </c>
    </row>
    <row r="162" spans="2:10" ht="19.5" customHeight="1" thickTop="1" thickBot="1">
      <c r="B162" s="626"/>
      <c r="C162" s="627"/>
      <c r="D162" s="657" t="s">
        <v>313</v>
      </c>
      <c r="E162" s="658"/>
      <c r="F162" s="659"/>
      <c r="G162" s="282">
        <f>SUM(G160:G161)</f>
        <v>0</v>
      </c>
      <c r="H162" s="273" t="str">
        <f>IFERROR(ROUND(G162/G163,3),"0")</f>
        <v>0</v>
      </c>
      <c r="I162" s="282">
        <f>SUM(I160:I161)</f>
        <v>0</v>
      </c>
      <c r="J162" s="273" t="str">
        <f>IFERROR(ROUND(I162/I163,3),"0")</f>
        <v>0</v>
      </c>
    </row>
    <row r="163" spans="2:10" ht="19.5" customHeight="1" thickTop="1">
      <c r="B163" s="628"/>
      <c r="C163" s="629"/>
      <c r="D163" s="646" t="s">
        <v>314</v>
      </c>
      <c r="E163" s="646"/>
      <c r="F163" s="647"/>
      <c r="G163" s="283">
        <f>G159+G162</f>
        <v>0</v>
      </c>
      <c r="H163" s="270" t="str">
        <f>IFERROR(ROUND(G163/G163,3),"0")</f>
        <v>0</v>
      </c>
      <c r="I163" s="283">
        <f>I159+I162</f>
        <v>0</v>
      </c>
      <c r="J163" s="270" t="str">
        <f>IFERROR(ROUND(I163/I163,3),"0")</f>
        <v>0</v>
      </c>
    </row>
    <row r="164" spans="2:10" ht="19.5" customHeight="1">
      <c r="B164" s="624" t="s">
        <v>273</v>
      </c>
      <c r="C164" s="625"/>
      <c r="D164" s="648" t="s">
        <v>305</v>
      </c>
      <c r="E164" s="649"/>
      <c r="F164" s="650"/>
      <c r="G164" s="309"/>
      <c r="H164" s="651"/>
      <c r="I164" s="309"/>
      <c r="J164" s="651"/>
    </row>
    <row r="165" spans="2:10" ht="19.5" customHeight="1">
      <c r="B165" s="626"/>
      <c r="C165" s="627"/>
      <c r="D165" s="648" t="s">
        <v>306</v>
      </c>
      <c r="E165" s="649"/>
      <c r="F165" s="650"/>
      <c r="G165" s="309"/>
      <c r="H165" s="652"/>
      <c r="I165" s="309"/>
      <c r="J165" s="652"/>
    </row>
    <row r="166" spans="2:10" ht="66.75" customHeight="1">
      <c r="B166" s="628"/>
      <c r="C166" s="629"/>
      <c r="D166" s="644" t="s">
        <v>307</v>
      </c>
      <c r="E166" s="644"/>
      <c r="F166" s="645"/>
      <c r="G166" s="308">
        <f>SUM(G164:G165)</f>
        <v>0</v>
      </c>
      <c r="H166" s="653"/>
      <c r="I166" s="308">
        <f>SUM(I164:I165)</f>
        <v>0</v>
      </c>
      <c r="J166" s="653"/>
    </row>
    <row r="167" spans="2:10" ht="21" customHeight="1"/>
    <row r="168" spans="2:10" ht="19.5" customHeight="1">
      <c r="B168" s="663"/>
      <c r="C168" s="664"/>
      <c r="D168" s="664"/>
      <c r="E168" s="664"/>
      <c r="F168" s="665"/>
      <c r="G168" s="672" t="s">
        <v>301</v>
      </c>
      <c r="H168" s="673"/>
      <c r="I168" s="674" t="s">
        <v>331</v>
      </c>
      <c r="J168" s="675"/>
    </row>
    <row r="169" spans="2:10" ht="19.5" customHeight="1">
      <c r="B169" s="666"/>
      <c r="C169" s="667"/>
      <c r="D169" s="667"/>
      <c r="E169" s="667"/>
      <c r="F169" s="668"/>
      <c r="G169" s="676">
        <f>'本文2－１生活排水'!$H$5</f>
        <v>4</v>
      </c>
      <c r="H169" s="677"/>
      <c r="I169" s="678">
        <f>'本文2－１生活排水'!$J$5</f>
        <v>0</v>
      </c>
      <c r="J169" s="679"/>
    </row>
    <row r="170" spans="2:10" ht="19.5" customHeight="1">
      <c r="B170" s="669"/>
      <c r="C170" s="670"/>
      <c r="D170" s="670"/>
      <c r="E170" s="670"/>
      <c r="F170" s="671"/>
      <c r="G170" s="240" t="s">
        <v>270</v>
      </c>
      <c r="H170" s="240" t="s">
        <v>271</v>
      </c>
      <c r="I170" s="240" t="s">
        <v>270</v>
      </c>
      <c r="J170" s="240" t="s">
        <v>271</v>
      </c>
    </row>
    <row r="171" spans="2:10" ht="19.5" customHeight="1">
      <c r="B171" s="624" t="s">
        <v>272</v>
      </c>
      <c r="C171" s="625"/>
      <c r="D171" s="648" t="s">
        <v>308</v>
      </c>
      <c r="E171" s="649"/>
      <c r="F171" s="650"/>
      <c r="G171" s="301"/>
      <c r="H171" s="270" t="str">
        <f>IFERROR(ROUND(G171/G178,3),"0")</f>
        <v>0</v>
      </c>
      <c r="I171" s="301"/>
      <c r="J171" s="270" t="str">
        <f>IFERROR(ROUND(I171/I178,3),"0")</f>
        <v>0</v>
      </c>
    </row>
    <row r="172" spans="2:10" ht="19.5" customHeight="1">
      <c r="B172" s="626"/>
      <c r="C172" s="627"/>
      <c r="D172" s="648" t="s">
        <v>309</v>
      </c>
      <c r="E172" s="649"/>
      <c r="F172" s="650"/>
      <c r="G172" s="302"/>
      <c r="H172" s="271" t="str">
        <f>IFERROR(ROUND(G172/G178,3),"0")</f>
        <v>0</v>
      </c>
      <c r="I172" s="302"/>
      <c r="J172" s="271" t="str">
        <f>IFERROR(ROUND(I172/I178,3),"0")</f>
        <v>0</v>
      </c>
    </row>
    <row r="173" spans="2:10" ht="19.5" customHeight="1" thickBot="1">
      <c r="B173" s="626"/>
      <c r="C173" s="627"/>
      <c r="D173" s="654" t="s">
        <v>310</v>
      </c>
      <c r="E173" s="655"/>
      <c r="F173" s="656"/>
      <c r="G173" s="301"/>
      <c r="H173" s="272" t="str">
        <f>IFERROR(ROUND(G173/G178,3),"0")</f>
        <v>0</v>
      </c>
      <c r="I173" s="301"/>
      <c r="J173" s="272" t="str">
        <f>IFERROR(ROUND(I173/I178,3),"0")</f>
        <v>0</v>
      </c>
    </row>
    <row r="174" spans="2:10" ht="19.5" customHeight="1" thickTop="1" thickBot="1">
      <c r="B174" s="626"/>
      <c r="C174" s="627"/>
      <c r="D174" s="657" t="s">
        <v>315</v>
      </c>
      <c r="E174" s="658"/>
      <c r="F174" s="659"/>
      <c r="G174" s="282">
        <f>SUM(G171:G173)</f>
        <v>0</v>
      </c>
      <c r="H174" s="273" t="str">
        <f>IFERROR(ROUND(G174/G178,3),"0")</f>
        <v>0</v>
      </c>
      <c r="I174" s="282">
        <f>SUM(I171:I173)</f>
        <v>0</v>
      </c>
      <c r="J174" s="273" t="str">
        <f>IFERROR(ROUND(I174/I178,3),"0")</f>
        <v>0</v>
      </c>
    </row>
    <row r="175" spans="2:10" ht="19.5" customHeight="1" thickTop="1">
      <c r="B175" s="626"/>
      <c r="C175" s="627"/>
      <c r="D175" s="660" t="s">
        <v>311</v>
      </c>
      <c r="E175" s="661"/>
      <c r="F175" s="662"/>
      <c r="G175" s="284"/>
      <c r="H175" s="270" t="str">
        <f>IFERROR(ROUND(G175/G178,3),"0")</f>
        <v>0</v>
      </c>
      <c r="I175" s="284"/>
      <c r="J175" s="270" t="str">
        <f>IFERROR(ROUND(I175/I178,3),"0")</f>
        <v>0</v>
      </c>
    </row>
    <row r="176" spans="2:10" ht="19.5" customHeight="1" thickBot="1">
      <c r="B176" s="626"/>
      <c r="C176" s="627"/>
      <c r="D176" s="654" t="s">
        <v>312</v>
      </c>
      <c r="E176" s="655"/>
      <c r="F176" s="656"/>
      <c r="G176" s="285"/>
      <c r="H176" s="272" t="str">
        <f>IFERROR(ROUND(G176/G178,3),"0")</f>
        <v>0</v>
      </c>
      <c r="I176" s="285"/>
      <c r="J176" s="272" t="str">
        <f>IFERROR(ROUND(I176/I178,3),"0")</f>
        <v>0</v>
      </c>
    </row>
    <row r="177" spans="2:10" ht="19.5" customHeight="1" thickTop="1" thickBot="1">
      <c r="B177" s="626"/>
      <c r="C177" s="627"/>
      <c r="D177" s="657" t="s">
        <v>313</v>
      </c>
      <c r="E177" s="658"/>
      <c r="F177" s="659"/>
      <c r="G177" s="282">
        <f>SUM(G175:G176)</f>
        <v>0</v>
      </c>
      <c r="H177" s="273" t="str">
        <f>IFERROR(ROUND(G177/G178,3),"0")</f>
        <v>0</v>
      </c>
      <c r="I177" s="282">
        <f>SUM(I175:I176)</f>
        <v>0</v>
      </c>
      <c r="J177" s="273" t="str">
        <f>IFERROR(ROUND(I177/I178,3),"0")</f>
        <v>0</v>
      </c>
    </row>
    <row r="178" spans="2:10" ht="19.5" customHeight="1" thickTop="1">
      <c r="B178" s="628"/>
      <c r="C178" s="629"/>
      <c r="D178" s="646" t="s">
        <v>314</v>
      </c>
      <c r="E178" s="646"/>
      <c r="F178" s="647"/>
      <c r="G178" s="283">
        <f>G174+G177</f>
        <v>0</v>
      </c>
      <c r="H178" s="270" t="str">
        <f>IFERROR(ROUND(G178/G178,3),"0")</f>
        <v>0</v>
      </c>
      <c r="I178" s="283">
        <f>I174+I177</f>
        <v>0</v>
      </c>
      <c r="J178" s="270" t="str">
        <f>IFERROR(ROUND(I178/I178,3),"0")</f>
        <v>0</v>
      </c>
    </row>
    <row r="179" spans="2:10" ht="19.5" customHeight="1">
      <c r="B179" s="624" t="s">
        <v>273</v>
      </c>
      <c r="C179" s="625"/>
      <c r="D179" s="648" t="s">
        <v>305</v>
      </c>
      <c r="E179" s="649"/>
      <c r="F179" s="650"/>
      <c r="G179" s="309"/>
      <c r="H179" s="651"/>
      <c r="I179" s="309"/>
      <c r="J179" s="651"/>
    </row>
    <row r="180" spans="2:10" ht="19.5" customHeight="1">
      <c r="B180" s="626"/>
      <c r="C180" s="627"/>
      <c r="D180" s="648" t="s">
        <v>306</v>
      </c>
      <c r="E180" s="649"/>
      <c r="F180" s="650"/>
      <c r="G180" s="309"/>
      <c r="H180" s="652"/>
      <c r="I180" s="309"/>
      <c r="J180" s="652"/>
    </row>
    <row r="181" spans="2:10" ht="66.75" customHeight="1">
      <c r="B181" s="628"/>
      <c r="C181" s="629"/>
      <c r="D181" s="644" t="s">
        <v>307</v>
      </c>
      <c r="E181" s="644"/>
      <c r="F181" s="645"/>
      <c r="G181" s="308">
        <f>SUM(G179:G180)</f>
        <v>0</v>
      </c>
      <c r="H181" s="653"/>
      <c r="I181" s="308">
        <f>SUM(I179:I180)</f>
        <v>0</v>
      </c>
      <c r="J181" s="653"/>
    </row>
    <row r="182" spans="2:10" ht="21" customHeight="1"/>
    <row r="183" spans="2:10" ht="19.5" customHeight="1">
      <c r="B183" s="663"/>
      <c r="C183" s="664"/>
      <c r="D183" s="664"/>
      <c r="E183" s="664"/>
      <c r="F183" s="665"/>
      <c r="G183" s="672" t="s">
        <v>301</v>
      </c>
      <c r="H183" s="673"/>
      <c r="I183" s="674" t="s">
        <v>331</v>
      </c>
      <c r="J183" s="675"/>
    </row>
    <row r="184" spans="2:10" ht="19.5" customHeight="1">
      <c r="B184" s="666"/>
      <c r="C184" s="667"/>
      <c r="D184" s="667"/>
      <c r="E184" s="667"/>
      <c r="F184" s="668"/>
      <c r="G184" s="676">
        <f>'本文2－１生活排水'!$H$5</f>
        <v>4</v>
      </c>
      <c r="H184" s="677"/>
      <c r="I184" s="678">
        <f>'本文2－１生活排水'!$J$5</f>
        <v>0</v>
      </c>
      <c r="J184" s="679"/>
    </row>
    <row r="185" spans="2:10" ht="19.5" customHeight="1">
      <c r="B185" s="669"/>
      <c r="C185" s="670"/>
      <c r="D185" s="670"/>
      <c r="E185" s="670"/>
      <c r="F185" s="671"/>
      <c r="G185" s="240" t="s">
        <v>270</v>
      </c>
      <c r="H185" s="240" t="s">
        <v>271</v>
      </c>
      <c r="I185" s="240" t="s">
        <v>270</v>
      </c>
      <c r="J185" s="240" t="s">
        <v>271</v>
      </c>
    </row>
    <row r="186" spans="2:10" ht="19.5" customHeight="1">
      <c r="B186" s="624" t="s">
        <v>272</v>
      </c>
      <c r="C186" s="625"/>
      <c r="D186" s="648" t="s">
        <v>308</v>
      </c>
      <c r="E186" s="649"/>
      <c r="F186" s="650"/>
      <c r="G186" s="301"/>
      <c r="H186" s="270" t="str">
        <f>IFERROR(ROUND(G186/G193,3),"0")</f>
        <v>0</v>
      </c>
      <c r="I186" s="301"/>
      <c r="J186" s="270" t="str">
        <f>IFERROR(ROUND(I186/I193,3),"0")</f>
        <v>0</v>
      </c>
    </row>
    <row r="187" spans="2:10" ht="19.5" customHeight="1">
      <c r="B187" s="626"/>
      <c r="C187" s="627"/>
      <c r="D187" s="648" t="s">
        <v>309</v>
      </c>
      <c r="E187" s="649"/>
      <c r="F187" s="650"/>
      <c r="G187" s="302"/>
      <c r="H187" s="271" t="str">
        <f>IFERROR(ROUND(G187/G193,3),"0")</f>
        <v>0</v>
      </c>
      <c r="I187" s="302"/>
      <c r="J187" s="271" t="str">
        <f>IFERROR(ROUND(I187/I193,3),"0")</f>
        <v>0</v>
      </c>
    </row>
    <row r="188" spans="2:10" ht="19.5" customHeight="1" thickBot="1">
      <c r="B188" s="626"/>
      <c r="C188" s="627"/>
      <c r="D188" s="654" t="s">
        <v>310</v>
      </c>
      <c r="E188" s="655"/>
      <c r="F188" s="656"/>
      <c r="G188" s="301"/>
      <c r="H188" s="272" t="str">
        <f>IFERROR(ROUND(G188/G193,3),"0")</f>
        <v>0</v>
      </c>
      <c r="I188" s="301"/>
      <c r="J188" s="272" t="str">
        <f>IFERROR(ROUND(I188/I193,3),"0")</f>
        <v>0</v>
      </c>
    </row>
    <row r="189" spans="2:10" ht="19.5" customHeight="1" thickTop="1" thickBot="1">
      <c r="B189" s="626"/>
      <c r="C189" s="627"/>
      <c r="D189" s="657" t="s">
        <v>315</v>
      </c>
      <c r="E189" s="658"/>
      <c r="F189" s="659"/>
      <c r="G189" s="282">
        <f>SUM(G186:G188)</f>
        <v>0</v>
      </c>
      <c r="H189" s="273" t="str">
        <f>IFERROR(ROUND(G189/G193,3),"0")</f>
        <v>0</v>
      </c>
      <c r="I189" s="282">
        <f>SUM(I186:I188)</f>
        <v>0</v>
      </c>
      <c r="J189" s="273" t="str">
        <f>IFERROR(ROUND(I189/I193,3),"0")</f>
        <v>0</v>
      </c>
    </row>
    <row r="190" spans="2:10" ht="19.5" customHeight="1" thickTop="1">
      <c r="B190" s="626"/>
      <c r="C190" s="627"/>
      <c r="D190" s="660" t="s">
        <v>311</v>
      </c>
      <c r="E190" s="661"/>
      <c r="F190" s="662"/>
      <c r="G190" s="284"/>
      <c r="H190" s="270" t="str">
        <f>IFERROR(ROUND(G190/G193,3),"0")</f>
        <v>0</v>
      </c>
      <c r="I190" s="284"/>
      <c r="J190" s="270" t="str">
        <f>IFERROR(ROUND(I190/I193,3),"0")</f>
        <v>0</v>
      </c>
    </row>
    <row r="191" spans="2:10" ht="19.5" customHeight="1" thickBot="1">
      <c r="B191" s="626"/>
      <c r="C191" s="627"/>
      <c r="D191" s="654" t="s">
        <v>312</v>
      </c>
      <c r="E191" s="655"/>
      <c r="F191" s="656"/>
      <c r="G191" s="285"/>
      <c r="H191" s="272" t="str">
        <f>IFERROR(ROUND(G191/G193,3),"0")</f>
        <v>0</v>
      </c>
      <c r="I191" s="285"/>
      <c r="J191" s="272" t="str">
        <f>IFERROR(ROUND(I191/I193,3),"0")</f>
        <v>0</v>
      </c>
    </row>
    <row r="192" spans="2:10" ht="19.5" customHeight="1" thickTop="1" thickBot="1">
      <c r="B192" s="626"/>
      <c r="C192" s="627"/>
      <c r="D192" s="657" t="s">
        <v>313</v>
      </c>
      <c r="E192" s="658"/>
      <c r="F192" s="659"/>
      <c r="G192" s="282">
        <f>SUM(G190:G191)</f>
        <v>0</v>
      </c>
      <c r="H192" s="273" t="str">
        <f>IFERROR(ROUND(G192/G193,3),"0")</f>
        <v>0</v>
      </c>
      <c r="I192" s="282">
        <f>SUM(I190:I191)</f>
        <v>0</v>
      </c>
      <c r="J192" s="273" t="str">
        <f>IFERROR(ROUND(I192/I193,3),"0")</f>
        <v>0</v>
      </c>
    </row>
    <row r="193" spans="2:10" ht="19.5" customHeight="1" thickTop="1">
      <c r="B193" s="628"/>
      <c r="C193" s="629"/>
      <c r="D193" s="646" t="s">
        <v>314</v>
      </c>
      <c r="E193" s="646"/>
      <c r="F193" s="647"/>
      <c r="G193" s="283">
        <f>G189+G192</f>
        <v>0</v>
      </c>
      <c r="H193" s="270" t="str">
        <f>IFERROR(ROUND(G193/G193,3),"0")</f>
        <v>0</v>
      </c>
      <c r="I193" s="283">
        <f>I189+I192</f>
        <v>0</v>
      </c>
      <c r="J193" s="270" t="str">
        <f>IFERROR(ROUND(I193/I193,3),"0")</f>
        <v>0</v>
      </c>
    </row>
    <row r="194" spans="2:10" ht="19.5" customHeight="1">
      <c r="B194" s="624" t="s">
        <v>273</v>
      </c>
      <c r="C194" s="625"/>
      <c r="D194" s="648" t="s">
        <v>305</v>
      </c>
      <c r="E194" s="649"/>
      <c r="F194" s="650"/>
      <c r="G194" s="309"/>
      <c r="H194" s="651"/>
      <c r="I194" s="309"/>
      <c r="J194" s="651"/>
    </row>
    <row r="195" spans="2:10" ht="19.5" customHeight="1">
      <c r="B195" s="626"/>
      <c r="C195" s="627"/>
      <c r="D195" s="648" t="s">
        <v>306</v>
      </c>
      <c r="E195" s="649"/>
      <c r="F195" s="650"/>
      <c r="G195" s="309"/>
      <c r="H195" s="652"/>
      <c r="I195" s="309"/>
      <c r="J195" s="652"/>
    </row>
    <row r="196" spans="2:10" ht="66.75" customHeight="1">
      <c r="B196" s="628"/>
      <c r="C196" s="629"/>
      <c r="D196" s="644" t="s">
        <v>307</v>
      </c>
      <c r="E196" s="644"/>
      <c r="F196" s="645"/>
      <c r="G196" s="308">
        <f>SUM(G194:G195)</f>
        <v>0</v>
      </c>
      <c r="H196" s="653"/>
      <c r="I196" s="308">
        <f>SUM(I194:I195)</f>
        <v>0</v>
      </c>
      <c r="J196" s="653"/>
    </row>
    <row r="197" spans="2:10" ht="21" customHeight="1"/>
    <row r="198" spans="2:10" ht="19.5" customHeight="1">
      <c r="B198" s="663"/>
      <c r="C198" s="664"/>
      <c r="D198" s="664"/>
      <c r="E198" s="664"/>
      <c r="F198" s="665"/>
      <c r="G198" s="672" t="s">
        <v>301</v>
      </c>
      <c r="H198" s="673"/>
      <c r="I198" s="674" t="s">
        <v>331</v>
      </c>
      <c r="J198" s="675"/>
    </row>
    <row r="199" spans="2:10" ht="19.5" customHeight="1">
      <c r="B199" s="666"/>
      <c r="C199" s="667"/>
      <c r="D199" s="667"/>
      <c r="E199" s="667"/>
      <c r="F199" s="668"/>
      <c r="G199" s="676">
        <f>'本文2－１生活排水'!$H$5</f>
        <v>4</v>
      </c>
      <c r="H199" s="677"/>
      <c r="I199" s="678">
        <f>'本文2－１生活排水'!$J$5</f>
        <v>0</v>
      </c>
      <c r="J199" s="679"/>
    </row>
    <row r="200" spans="2:10" ht="19.5" customHeight="1">
      <c r="B200" s="669"/>
      <c r="C200" s="670"/>
      <c r="D200" s="670"/>
      <c r="E200" s="670"/>
      <c r="F200" s="671"/>
      <c r="G200" s="240" t="s">
        <v>270</v>
      </c>
      <c r="H200" s="240" t="s">
        <v>271</v>
      </c>
      <c r="I200" s="240" t="s">
        <v>270</v>
      </c>
      <c r="J200" s="240" t="s">
        <v>271</v>
      </c>
    </row>
    <row r="201" spans="2:10" ht="19.5" customHeight="1">
      <c r="B201" s="624" t="s">
        <v>272</v>
      </c>
      <c r="C201" s="625"/>
      <c r="D201" s="648" t="s">
        <v>308</v>
      </c>
      <c r="E201" s="649"/>
      <c r="F201" s="650"/>
      <c r="G201" s="301"/>
      <c r="H201" s="270" t="str">
        <f>IFERROR(ROUND(G201/G208,3),"0")</f>
        <v>0</v>
      </c>
      <c r="I201" s="301"/>
      <c r="J201" s="270" t="str">
        <f>IFERROR(ROUND(I201/I208,3),"0")</f>
        <v>0</v>
      </c>
    </row>
    <row r="202" spans="2:10" ht="19.5" customHeight="1">
      <c r="B202" s="626"/>
      <c r="C202" s="627"/>
      <c r="D202" s="648" t="s">
        <v>309</v>
      </c>
      <c r="E202" s="649"/>
      <c r="F202" s="650"/>
      <c r="G202" s="302"/>
      <c r="H202" s="271" t="str">
        <f>IFERROR(ROUND(G202/G208,3),"0")</f>
        <v>0</v>
      </c>
      <c r="I202" s="302"/>
      <c r="J202" s="271" t="str">
        <f>IFERROR(ROUND(I202/I208,3),"0")</f>
        <v>0</v>
      </c>
    </row>
    <row r="203" spans="2:10" ht="19.5" customHeight="1" thickBot="1">
      <c r="B203" s="626"/>
      <c r="C203" s="627"/>
      <c r="D203" s="654" t="s">
        <v>310</v>
      </c>
      <c r="E203" s="655"/>
      <c r="F203" s="656"/>
      <c r="G203" s="301"/>
      <c r="H203" s="272" t="str">
        <f>IFERROR(ROUND(G203/G208,3),"0")</f>
        <v>0</v>
      </c>
      <c r="I203" s="301"/>
      <c r="J203" s="272" t="str">
        <f>IFERROR(ROUND(I203/I208,3),"0")</f>
        <v>0</v>
      </c>
    </row>
    <row r="204" spans="2:10" ht="19.5" customHeight="1" thickTop="1" thickBot="1">
      <c r="B204" s="626"/>
      <c r="C204" s="627"/>
      <c r="D204" s="657" t="s">
        <v>315</v>
      </c>
      <c r="E204" s="658"/>
      <c r="F204" s="659"/>
      <c r="G204" s="282">
        <f>SUM(G201:G203)</f>
        <v>0</v>
      </c>
      <c r="H204" s="273" t="str">
        <f>IFERROR(ROUND(G204/G208,3),"0")</f>
        <v>0</v>
      </c>
      <c r="I204" s="282">
        <f>SUM(I201:I203)</f>
        <v>0</v>
      </c>
      <c r="J204" s="273" t="str">
        <f>IFERROR(ROUND(I204/I208,3),"0")</f>
        <v>0</v>
      </c>
    </row>
    <row r="205" spans="2:10" ht="19.5" customHeight="1" thickTop="1">
      <c r="B205" s="626"/>
      <c r="C205" s="627"/>
      <c r="D205" s="660" t="s">
        <v>311</v>
      </c>
      <c r="E205" s="661"/>
      <c r="F205" s="662"/>
      <c r="G205" s="284"/>
      <c r="H205" s="270" t="str">
        <f>IFERROR(ROUND(G205/G208,3),"0")</f>
        <v>0</v>
      </c>
      <c r="I205" s="284"/>
      <c r="J205" s="270" t="str">
        <f>IFERROR(ROUND(I205/I208,3),"0")</f>
        <v>0</v>
      </c>
    </row>
    <row r="206" spans="2:10" ht="19.5" customHeight="1" thickBot="1">
      <c r="B206" s="626"/>
      <c r="C206" s="627"/>
      <c r="D206" s="654" t="s">
        <v>312</v>
      </c>
      <c r="E206" s="655"/>
      <c r="F206" s="656"/>
      <c r="G206" s="285"/>
      <c r="H206" s="272" t="str">
        <f>IFERROR(ROUND(G206/G208,3),"0")</f>
        <v>0</v>
      </c>
      <c r="I206" s="285"/>
      <c r="J206" s="272" t="str">
        <f>IFERROR(ROUND(I206/I208,3),"0")</f>
        <v>0</v>
      </c>
    </row>
    <row r="207" spans="2:10" ht="19.5" customHeight="1" thickTop="1" thickBot="1">
      <c r="B207" s="626"/>
      <c r="C207" s="627"/>
      <c r="D207" s="657" t="s">
        <v>313</v>
      </c>
      <c r="E207" s="658"/>
      <c r="F207" s="659"/>
      <c r="G207" s="282">
        <f>SUM(G205:G206)</f>
        <v>0</v>
      </c>
      <c r="H207" s="273" t="str">
        <f>IFERROR(ROUND(G207/G208,3),"0")</f>
        <v>0</v>
      </c>
      <c r="I207" s="282">
        <f>SUM(I205:I206)</f>
        <v>0</v>
      </c>
      <c r="J207" s="273" t="str">
        <f>IFERROR(ROUND(I207/I208,3),"0")</f>
        <v>0</v>
      </c>
    </row>
    <row r="208" spans="2:10" ht="19.5" customHeight="1" thickTop="1">
      <c r="B208" s="628"/>
      <c r="C208" s="629"/>
      <c r="D208" s="646" t="s">
        <v>314</v>
      </c>
      <c r="E208" s="646"/>
      <c r="F208" s="647"/>
      <c r="G208" s="283">
        <f>G204+G207</f>
        <v>0</v>
      </c>
      <c r="H208" s="270" t="str">
        <f>IFERROR(ROUND(G208/G208,3),"0")</f>
        <v>0</v>
      </c>
      <c r="I208" s="283">
        <f>I204+I207</f>
        <v>0</v>
      </c>
      <c r="J208" s="270" t="str">
        <f>IFERROR(ROUND(I208/I208,3),"0")</f>
        <v>0</v>
      </c>
    </row>
    <row r="209" spans="2:10" ht="19.5" customHeight="1">
      <c r="B209" s="624" t="s">
        <v>273</v>
      </c>
      <c r="C209" s="625"/>
      <c r="D209" s="648" t="s">
        <v>305</v>
      </c>
      <c r="E209" s="649"/>
      <c r="F209" s="650"/>
      <c r="G209" s="309"/>
      <c r="H209" s="651"/>
      <c r="I209" s="309"/>
      <c r="J209" s="651"/>
    </row>
    <row r="210" spans="2:10" ht="19.5" customHeight="1">
      <c r="B210" s="626"/>
      <c r="C210" s="627"/>
      <c r="D210" s="648" t="s">
        <v>306</v>
      </c>
      <c r="E210" s="649"/>
      <c r="F210" s="650"/>
      <c r="G210" s="309"/>
      <c r="H210" s="652"/>
      <c r="I210" s="309"/>
      <c r="J210" s="652"/>
    </row>
    <row r="211" spans="2:10" ht="66.75" customHeight="1">
      <c r="B211" s="628"/>
      <c r="C211" s="629"/>
      <c r="D211" s="644" t="s">
        <v>307</v>
      </c>
      <c r="E211" s="644"/>
      <c r="F211" s="645"/>
      <c r="G211" s="308">
        <f>SUM(G209:G210)</f>
        <v>0</v>
      </c>
      <c r="H211" s="653"/>
      <c r="I211" s="308">
        <f>SUM(I209:I210)</f>
        <v>0</v>
      </c>
      <c r="J211" s="653"/>
    </row>
    <row r="212" spans="2:10" ht="21" customHeight="1"/>
    <row r="213" spans="2:10" ht="19.5" customHeight="1">
      <c r="B213" s="663"/>
      <c r="C213" s="664"/>
      <c r="D213" s="664"/>
      <c r="E213" s="664"/>
      <c r="F213" s="665"/>
      <c r="G213" s="672" t="s">
        <v>301</v>
      </c>
      <c r="H213" s="673"/>
      <c r="I213" s="674" t="s">
        <v>331</v>
      </c>
      <c r="J213" s="675"/>
    </row>
    <row r="214" spans="2:10" ht="19.5" customHeight="1">
      <c r="B214" s="666"/>
      <c r="C214" s="667"/>
      <c r="D214" s="667"/>
      <c r="E214" s="667"/>
      <c r="F214" s="668"/>
      <c r="G214" s="676">
        <f>'本文2－１生活排水'!$H$5</f>
        <v>4</v>
      </c>
      <c r="H214" s="677"/>
      <c r="I214" s="678">
        <f>'本文2－１生活排水'!$J$5</f>
        <v>0</v>
      </c>
      <c r="J214" s="679"/>
    </row>
    <row r="215" spans="2:10" ht="19.5" customHeight="1">
      <c r="B215" s="669"/>
      <c r="C215" s="670"/>
      <c r="D215" s="670"/>
      <c r="E215" s="670"/>
      <c r="F215" s="671"/>
      <c r="G215" s="240" t="s">
        <v>270</v>
      </c>
      <c r="H215" s="240" t="s">
        <v>271</v>
      </c>
      <c r="I215" s="240" t="s">
        <v>270</v>
      </c>
      <c r="J215" s="240" t="s">
        <v>271</v>
      </c>
    </row>
    <row r="216" spans="2:10" ht="19.5" customHeight="1">
      <c r="B216" s="624" t="s">
        <v>272</v>
      </c>
      <c r="C216" s="625"/>
      <c r="D216" s="648" t="s">
        <v>308</v>
      </c>
      <c r="E216" s="649"/>
      <c r="F216" s="650"/>
      <c r="G216" s="301"/>
      <c r="H216" s="270" t="str">
        <f>IFERROR(ROUND(G216/G223,3),"0")</f>
        <v>0</v>
      </c>
      <c r="I216" s="301"/>
      <c r="J216" s="270" t="str">
        <f>IFERROR(ROUND(I216/I223,3),"0")</f>
        <v>0</v>
      </c>
    </row>
    <row r="217" spans="2:10" ht="19.5" customHeight="1">
      <c r="B217" s="626"/>
      <c r="C217" s="627"/>
      <c r="D217" s="648" t="s">
        <v>309</v>
      </c>
      <c r="E217" s="649"/>
      <c r="F217" s="650"/>
      <c r="G217" s="302"/>
      <c r="H217" s="271" t="str">
        <f>IFERROR(ROUND(G217/G223,3),"0")</f>
        <v>0</v>
      </c>
      <c r="I217" s="302"/>
      <c r="J217" s="271" t="str">
        <f>IFERROR(ROUND(I217/I223,3),"0")</f>
        <v>0</v>
      </c>
    </row>
    <row r="218" spans="2:10" ht="19.5" customHeight="1" thickBot="1">
      <c r="B218" s="626"/>
      <c r="C218" s="627"/>
      <c r="D218" s="654" t="s">
        <v>310</v>
      </c>
      <c r="E218" s="655"/>
      <c r="F218" s="656"/>
      <c r="G218" s="301"/>
      <c r="H218" s="272" t="str">
        <f>IFERROR(ROUND(G218/G223,3),"0")</f>
        <v>0</v>
      </c>
      <c r="I218" s="301"/>
      <c r="J218" s="272" t="str">
        <f>IFERROR(ROUND(I218/I223,3),"0")</f>
        <v>0</v>
      </c>
    </row>
    <row r="219" spans="2:10" ht="19.5" customHeight="1" thickTop="1" thickBot="1">
      <c r="B219" s="626"/>
      <c r="C219" s="627"/>
      <c r="D219" s="657" t="s">
        <v>315</v>
      </c>
      <c r="E219" s="658"/>
      <c r="F219" s="659"/>
      <c r="G219" s="282">
        <f>SUM(G216:G218)</f>
        <v>0</v>
      </c>
      <c r="H219" s="273" t="str">
        <f>IFERROR(ROUND(G219/G223,3),"0")</f>
        <v>0</v>
      </c>
      <c r="I219" s="282">
        <f>SUM(I216:I218)</f>
        <v>0</v>
      </c>
      <c r="J219" s="273" t="str">
        <f>IFERROR(ROUND(I219/I223,3),"0")</f>
        <v>0</v>
      </c>
    </row>
    <row r="220" spans="2:10" ht="19.5" customHeight="1" thickTop="1">
      <c r="B220" s="626"/>
      <c r="C220" s="627"/>
      <c r="D220" s="660" t="s">
        <v>311</v>
      </c>
      <c r="E220" s="661"/>
      <c r="F220" s="662"/>
      <c r="G220" s="284"/>
      <c r="H220" s="270" t="str">
        <f>IFERROR(ROUND(G220/G223,3),"0")</f>
        <v>0</v>
      </c>
      <c r="I220" s="284"/>
      <c r="J220" s="270" t="str">
        <f>IFERROR(ROUND(I220/I223,3),"0")</f>
        <v>0</v>
      </c>
    </row>
    <row r="221" spans="2:10" ht="19.5" customHeight="1" thickBot="1">
      <c r="B221" s="626"/>
      <c r="C221" s="627"/>
      <c r="D221" s="654" t="s">
        <v>312</v>
      </c>
      <c r="E221" s="655"/>
      <c r="F221" s="656"/>
      <c r="G221" s="285"/>
      <c r="H221" s="272" t="str">
        <f>IFERROR(ROUND(G221/G223,3),"0")</f>
        <v>0</v>
      </c>
      <c r="I221" s="285"/>
      <c r="J221" s="272" t="str">
        <f>IFERROR(ROUND(I221/I223,3),"0")</f>
        <v>0</v>
      </c>
    </row>
    <row r="222" spans="2:10" ht="19.5" customHeight="1" thickTop="1" thickBot="1">
      <c r="B222" s="626"/>
      <c r="C222" s="627"/>
      <c r="D222" s="657" t="s">
        <v>313</v>
      </c>
      <c r="E222" s="658"/>
      <c r="F222" s="659"/>
      <c r="G222" s="282">
        <f>SUM(G220:G221)</f>
        <v>0</v>
      </c>
      <c r="H222" s="273" t="str">
        <f>IFERROR(ROUND(G222/G223,3),"0")</f>
        <v>0</v>
      </c>
      <c r="I222" s="282">
        <f>SUM(I220:I221)</f>
        <v>0</v>
      </c>
      <c r="J222" s="273" t="str">
        <f>IFERROR(ROUND(I222/I223,3),"0")</f>
        <v>0</v>
      </c>
    </row>
    <row r="223" spans="2:10" ht="19.5" customHeight="1" thickTop="1">
      <c r="B223" s="628"/>
      <c r="C223" s="629"/>
      <c r="D223" s="646" t="s">
        <v>314</v>
      </c>
      <c r="E223" s="646"/>
      <c r="F223" s="647"/>
      <c r="G223" s="283">
        <f>G219+G222</f>
        <v>0</v>
      </c>
      <c r="H223" s="270" t="str">
        <f>IFERROR(ROUND(G223/G223,3),"0")</f>
        <v>0</v>
      </c>
      <c r="I223" s="283">
        <f>I219+I222</f>
        <v>0</v>
      </c>
      <c r="J223" s="270" t="str">
        <f>IFERROR(ROUND(I223/I223,3),"0")</f>
        <v>0</v>
      </c>
    </row>
    <row r="224" spans="2:10" ht="19.5" customHeight="1">
      <c r="B224" s="624" t="s">
        <v>273</v>
      </c>
      <c r="C224" s="625"/>
      <c r="D224" s="648" t="s">
        <v>305</v>
      </c>
      <c r="E224" s="649"/>
      <c r="F224" s="650"/>
      <c r="G224" s="309"/>
      <c r="H224" s="651"/>
      <c r="I224" s="309"/>
      <c r="J224" s="651"/>
    </row>
    <row r="225" spans="2:10" ht="19.5" customHeight="1">
      <c r="B225" s="626"/>
      <c r="C225" s="627"/>
      <c r="D225" s="648" t="s">
        <v>306</v>
      </c>
      <c r="E225" s="649"/>
      <c r="F225" s="650"/>
      <c r="G225" s="309"/>
      <c r="H225" s="652"/>
      <c r="I225" s="309"/>
      <c r="J225" s="652"/>
    </row>
    <row r="226" spans="2:10" ht="66.75" customHeight="1">
      <c r="B226" s="628"/>
      <c r="C226" s="629"/>
      <c r="D226" s="644" t="s">
        <v>307</v>
      </c>
      <c r="E226" s="644"/>
      <c r="F226" s="645"/>
      <c r="G226" s="308">
        <f>SUM(G224:G225)</f>
        <v>0</v>
      </c>
      <c r="H226" s="653"/>
      <c r="I226" s="308">
        <f>SUM(I224:I225)</f>
        <v>0</v>
      </c>
      <c r="J226" s="653"/>
    </row>
    <row r="227" spans="2:10" ht="21" customHeight="1"/>
    <row r="228" spans="2:10" ht="19.5" customHeight="1">
      <c r="B228" s="663"/>
      <c r="C228" s="664"/>
      <c r="D228" s="664"/>
      <c r="E228" s="664"/>
      <c r="F228" s="665"/>
      <c r="G228" s="672" t="s">
        <v>301</v>
      </c>
      <c r="H228" s="673"/>
      <c r="I228" s="674" t="s">
        <v>331</v>
      </c>
      <c r="J228" s="675"/>
    </row>
    <row r="229" spans="2:10" ht="19.5" customHeight="1">
      <c r="B229" s="666"/>
      <c r="C229" s="667"/>
      <c r="D229" s="667"/>
      <c r="E229" s="667"/>
      <c r="F229" s="668"/>
      <c r="G229" s="676">
        <f>'本文2－１生活排水'!$H$5</f>
        <v>4</v>
      </c>
      <c r="H229" s="677"/>
      <c r="I229" s="678">
        <f>'本文2－１生活排水'!$J$5</f>
        <v>0</v>
      </c>
      <c r="J229" s="679"/>
    </row>
    <row r="230" spans="2:10" ht="19.5" customHeight="1">
      <c r="B230" s="669"/>
      <c r="C230" s="670"/>
      <c r="D230" s="670"/>
      <c r="E230" s="670"/>
      <c r="F230" s="671"/>
      <c r="G230" s="240" t="s">
        <v>270</v>
      </c>
      <c r="H230" s="240" t="s">
        <v>271</v>
      </c>
      <c r="I230" s="240" t="s">
        <v>270</v>
      </c>
      <c r="J230" s="240" t="s">
        <v>271</v>
      </c>
    </row>
    <row r="231" spans="2:10" ht="19.5" customHeight="1">
      <c r="B231" s="624" t="s">
        <v>272</v>
      </c>
      <c r="C231" s="625"/>
      <c r="D231" s="648" t="s">
        <v>308</v>
      </c>
      <c r="E231" s="649"/>
      <c r="F231" s="650"/>
      <c r="G231" s="301"/>
      <c r="H231" s="270" t="str">
        <f>IFERROR(ROUND(G231/G238,3),"0")</f>
        <v>0</v>
      </c>
      <c r="I231" s="301"/>
      <c r="J231" s="270" t="str">
        <f>IFERROR(ROUND(I231/I238,3),"0")</f>
        <v>0</v>
      </c>
    </row>
    <row r="232" spans="2:10" ht="19.5" customHeight="1">
      <c r="B232" s="626"/>
      <c r="C232" s="627"/>
      <c r="D232" s="648" t="s">
        <v>309</v>
      </c>
      <c r="E232" s="649"/>
      <c r="F232" s="650"/>
      <c r="G232" s="302"/>
      <c r="H232" s="271" t="str">
        <f>IFERROR(ROUND(G232/G238,3),"0")</f>
        <v>0</v>
      </c>
      <c r="I232" s="302"/>
      <c r="J232" s="271" t="str">
        <f>IFERROR(ROUND(I232/I238,3),"0")</f>
        <v>0</v>
      </c>
    </row>
    <row r="233" spans="2:10" ht="19.5" customHeight="1" thickBot="1">
      <c r="B233" s="626"/>
      <c r="C233" s="627"/>
      <c r="D233" s="654" t="s">
        <v>310</v>
      </c>
      <c r="E233" s="655"/>
      <c r="F233" s="656"/>
      <c r="G233" s="301"/>
      <c r="H233" s="272" t="str">
        <f>IFERROR(ROUND(G233/G238,3),"0")</f>
        <v>0</v>
      </c>
      <c r="I233" s="301"/>
      <c r="J233" s="272" t="str">
        <f>IFERROR(ROUND(I233/I238,3),"0")</f>
        <v>0</v>
      </c>
    </row>
    <row r="234" spans="2:10" ht="19.5" customHeight="1" thickTop="1" thickBot="1">
      <c r="B234" s="626"/>
      <c r="C234" s="627"/>
      <c r="D234" s="657" t="s">
        <v>315</v>
      </c>
      <c r="E234" s="658"/>
      <c r="F234" s="659"/>
      <c r="G234" s="282">
        <f>SUM(G231:G233)</f>
        <v>0</v>
      </c>
      <c r="H234" s="273" t="str">
        <f>IFERROR(ROUND(G234/G238,3),"0")</f>
        <v>0</v>
      </c>
      <c r="I234" s="282">
        <f>SUM(I231:I233)</f>
        <v>0</v>
      </c>
      <c r="J234" s="273" t="str">
        <f>IFERROR(ROUND(I234/I238,3),"0")</f>
        <v>0</v>
      </c>
    </row>
    <row r="235" spans="2:10" ht="19.5" customHeight="1" thickTop="1">
      <c r="B235" s="626"/>
      <c r="C235" s="627"/>
      <c r="D235" s="660" t="s">
        <v>311</v>
      </c>
      <c r="E235" s="661"/>
      <c r="F235" s="662"/>
      <c r="G235" s="284"/>
      <c r="H235" s="270" t="str">
        <f>IFERROR(ROUND(G235/G238,3),"0")</f>
        <v>0</v>
      </c>
      <c r="I235" s="284"/>
      <c r="J235" s="270" t="str">
        <f>IFERROR(ROUND(I235/I238,3),"0")</f>
        <v>0</v>
      </c>
    </row>
    <row r="236" spans="2:10" ht="19.5" customHeight="1" thickBot="1">
      <c r="B236" s="626"/>
      <c r="C236" s="627"/>
      <c r="D236" s="654" t="s">
        <v>312</v>
      </c>
      <c r="E236" s="655"/>
      <c r="F236" s="656"/>
      <c r="G236" s="285"/>
      <c r="H236" s="272" t="str">
        <f>IFERROR(ROUND(G236/G238,3),"0")</f>
        <v>0</v>
      </c>
      <c r="I236" s="285"/>
      <c r="J236" s="272" t="str">
        <f>IFERROR(ROUND(I236/I238,3),"0")</f>
        <v>0</v>
      </c>
    </row>
    <row r="237" spans="2:10" ht="19.5" customHeight="1" thickTop="1" thickBot="1">
      <c r="B237" s="626"/>
      <c r="C237" s="627"/>
      <c r="D237" s="657" t="s">
        <v>313</v>
      </c>
      <c r="E237" s="658"/>
      <c r="F237" s="659"/>
      <c r="G237" s="282">
        <f>SUM(G235:G236)</f>
        <v>0</v>
      </c>
      <c r="H237" s="273" t="str">
        <f>IFERROR(ROUND(G237/G238,3),"0")</f>
        <v>0</v>
      </c>
      <c r="I237" s="282">
        <f>SUM(I235:I236)</f>
        <v>0</v>
      </c>
      <c r="J237" s="273" t="str">
        <f>IFERROR(ROUND(I237/I238,3),"0")</f>
        <v>0</v>
      </c>
    </row>
    <row r="238" spans="2:10" ht="19.5" customHeight="1" thickTop="1">
      <c r="B238" s="628"/>
      <c r="C238" s="629"/>
      <c r="D238" s="646" t="s">
        <v>314</v>
      </c>
      <c r="E238" s="646"/>
      <c r="F238" s="647"/>
      <c r="G238" s="283">
        <f>G234+G237</f>
        <v>0</v>
      </c>
      <c r="H238" s="270" t="str">
        <f>IFERROR(ROUND(G238/G238,3),"0")</f>
        <v>0</v>
      </c>
      <c r="I238" s="283">
        <f>I234+I237</f>
        <v>0</v>
      </c>
      <c r="J238" s="270" t="str">
        <f>IFERROR(ROUND(I238/I238,3),"0")</f>
        <v>0</v>
      </c>
    </row>
    <row r="239" spans="2:10" ht="19.5" customHeight="1">
      <c r="B239" s="624" t="s">
        <v>273</v>
      </c>
      <c r="C239" s="625"/>
      <c r="D239" s="648" t="s">
        <v>305</v>
      </c>
      <c r="E239" s="649"/>
      <c r="F239" s="650"/>
      <c r="G239" s="309"/>
      <c r="H239" s="651"/>
      <c r="I239" s="309"/>
      <c r="J239" s="651"/>
    </row>
    <row r="240" spans="2:10" ht="19.5" customHeight="1">
      <c r="B240" s="626"/>
      <c r="C240" s="627"/>
      <c r="D240" s="648" t="s">
        <v>306</v>
      </c>
      <c r="E240" s="649"/>
      <c r="F240" s="650"/>
      <c r="G240" s="309"/>
      <c r="H240" s="652"/>
      <c r="I240" s="309"/>
      <c r="J240" s="652"/>
    </row>
    <row r="241" spans="2:10" ht="66.75" customHeight="1">
      <c r="B241" s="628"/>
      <c r="C241" s="629"/>
      <c r="D241" s="644" t="s">
        <v>307</v>
      </c>
      <c r="E241" s="644"/>
      <c r="F241" s="645"/>
      <c r="G241" s="308">
        <f>SUM(G239:G240)</f>
        <v>0</v>
      </c>
      <c r="H241" s="653"/>
      <c r="I241" s="308">
        <f>SUM(I239:I240)</f>
        <v>0</v>
      </c>
      <c r="J241" s="653"/>
    </row>
    <row r="242" spans="2:10" ht="21" customHeight="1"/>
    <row r="243" spans="2:10" ht="19.5" customHeight="1">
      <c r="B243" s="663"/>
      <c r="C243" s="664"/>
      <c r="D243" s="664"/>
      <c r="E243" s="664"/>
      <c r="F243" s="665"/>
      <c r="G243" s="672" t="s">
        <v>301</v>
      </c>
      <c r="H243" s="673"/>
      <c r="I243" s="674" t="s">
        <v>331</v>
      </c>
      <c r="J243" s="675"/>
    </row>
    <row r="244" spans="2:10" ht="19.5" customHeight="1">
      <c r="B244" s="666"/>
      <c r="C244" s="667"/>
      <c r="D244" s="667"/>
      <c r="E244" s="667"/>
      <c r="F244" s="668"/>
      <c r="G244" s="676">
        <f>'本文2－１生活排水'!$H$5</f>
        <v>4</v>
      </c>
      <c r="H244" s="677"/>
      <c r="I244" s="678">
        <f>'本文2－１生活排水'!$J$5</f>
        <v>0</v>
      </c>
      <c r="J244" s="679"/>
    </row>
    <row r="245" spans="2:10" ht="19.5" customHeight="1">
      <c r="B245" s="669"/>
      <c r="C245" s="670"/>
      <c r="D245" s="670"/>
      <c r="E245" s="670"/>
      <c r="F245" s="671"/>
      <c r="G245" s="240" t="s">
        <v>270</v>
      </c>
      <c r="H245" s="240" t="s">
        <v>271</v>
      </c>
      <c r="I245" s="240" t="s">
        <v>270</v>
      </c>
      <c r="J245" s="240" t="s">
        <v>271</v>
      </c>
    </row>
    <row r="246" spans="2:10" ht="19.5" customHeight="1">
      <c r="B246" s="624" t="s">
        <v>272</v>
      </c>
      <c r="C246" s="625"/>
      <c r="D246" s="648" t="s">
        <v>308</v>
      </c>
      <c r="E246" s="649"/>
      <c r="F246" s="650"/>
      <c r="G246" s="301"/>
      <c r="H246" s="270" t="str">
        <f>IFERROR(ROUND(G246/G253,3),"0")</f>
        <v>0</v>
      </c>
      <c r="I246" s="301"/>
      <c r="J246" s="270" t="str">
        <f>IFERROR(ROUND(I246/I253,3),"0")</f>
        <v>0</v>
      </c>
    </row>
    <row r="247" spans="2:10" ht="19.5" customHeight="1">
      <c r="B247" s="626"/>
      <c r="C247" s="627"/>
      <c r="D247" s="648" t="s">
        <v>309</v>
      </c>
      <c r="E247" s="649"/>
      <c r="F247" s="650"/>
      <c r="G247" s="302"/>
      <c r="H247" s="271" t="str">
        <f>IFERROR(ROUND(G247/G253,3),"0")</f>
        <v>0</v>
      </c>
      <c r="I247" s="302"/>
      <c r="J247" s="271" t="str">
        <f>IFERROR(ROUND(I247/I253,3),"0")</f>
        <v>0</v>
      </c>
    </row>
    <row r="248" spans="2:10" ht="19.5" customHeight="1" thickBot="1">
      <c r="B248" s="626"/>
      <c r="C248" s="627"/>
      <c r="D248" s="654" t="s">
        <v>310</v>
      </c>
      <c r="E248" s="655"/>
      <c r="F248" s="656"/>
      <c r="G248" s="301"/>
      <c r="H248" s="272" t="str">
        <f>IFERROR(ROUND(G248/G253,3),"0")</f>
        <v>0</v>
      </c>
      <c r="I248" s="301"/>
      <c r="J248" s="272" t="str">
        <f>IFERROR(ROUND(I248/I253,3),"0")</f>
        <v>0</v>
      </c>
    </row>
    <row r="249" spans="2:10" ht="19.5" customHeight="1" thickTop="1" thickBot="1">
      <c r="B249" s="626"/>
      <c r="C249" s="627"/>
      <c r="D249" s="657" t="s">
        <v>315</v>
      </c>
      <c r="E249" s="658"/>
      <c r="F249" s="659"/>
      <c r="G249" s="282">
        <f>SUM(G246:G248)</f>
        <v>0</v>
      </c>
      <c r="H249" s="273" t="str">
        <f>IFERROR(ROUND(G249/G253,3),"0")</f>
        <v>0</v>
      </c>
      <c r="I249" s="282">
        <f>SUM(I246:I248)</f>
        <v>0</v>
      </c>
      <c r="J249" s="273" t="str">
        <f>IFERROR(ROUND(I249/I253,3),"0")</f>
        <v>0</v>
      </c>
    </row>
    <row r="250" spans="2:10" ht="19.5" customHeight="1" thickTop="1">
      <c r="B250" s="626"/>
      <c r="C250" s="627"/>
      <c r="D250" s="660" t="s">
        <v>311</v>
      </c>
      <c r="E250" s="661"/>
      <c r="F250" s="662"/>
      <c r="G250" s="284"/>
      <c r="H250" s="270" t="str">
        <f>IFERROR(ROUND(G250/G253,3),"0")</f>
        <v>0</v>
      </c>
      <c r="I250" s="284"/>
      <c r="J250" s="270" t="str">
        <f>IFERROR(ROUND(I250/I253,3),"0")</f>
        <v>0</v>
      </c>
    </row>
    <row r="251" spans="2:10" ht="19.5" customHeight="1" thickBot="1">
      <c r="B251" s="626"/>
      <c r="C251" s="627"/>
      <c r="D251" s="654" t="s">
        <v>312</v>
      </c>
      <c r="E251" s="655"/>
      <c r="F251" s="656"/>
      <c r="G251" s="285"/>
      <c r="H251" s="272" t="str">
        <f>IFERROR(ROUND(G251/G253,3),"0")</f>
        <v>0</v>
      </c>
      <c r="I251" s="285"/>
      <c r="J251" s="272" t="str">
        <f>IFERROR(ROUND(I251/I253,3),"0")</f>
        <v>0</v>
      </c>
    </row>
    <row r="252" spans="2:10" ht="19.5" customHeight="1" thickTop="1" thickBot="1">
      <c r="B252" s="626"/>
      <c r="C252" s="627"/>
      <c r="D252" s="657" t="s">
        <v>313</v>
      </c>
      <c r="E252" s="658"/>
      <c r="F252" s="659"/>
      <c r="G252" s="282">
        <f>SUM(G250:G251)</f>
        <v>0</v>
      </c>
      <c r="H252" s="273" t="str">
        <f>IFERROR(ROUND(G252/G253,3),"0")</f>
        <v>0</v>
      </c>
      <c r="I252" s="282">
        <f>SUM(I250:I251)</f>
        <v>0</v>
      </c>
      <c r="J252" s="273" t="str">
        <f>IFERROR(ROUND(I252/I253,3),"0")</f>
        <v>0</v>
      </c>
    </row>
    <row r="253" spans="2:10" ht="19.5" customHeight="1" thickTop="1">
      <c r="B253" s="628"/>
      <c r="C253" s="629"/>
      <c r="D253" s="646" t="s">
        <v>314</v>
      </c>
      <c r="E253" s="646"/>
      <c r="F253" s="647"/>
      <c r="G253" s="283">
        <f>G249+G252</f>
        <v>0</v>
      </c>
      <c r="H253" s="270" t="str">
        <f>IFERROR(ROUND(G253/G253,3),"0")</f>
        <v>0</v>
      </c>
      <c r="I253" s="283">
        <f>I249+I252</f>
        <v>0</v>
      </c>
      <c r="J253" s="270" t="str">
        <f>IFERROR(ROUND(I253/I253,3),"0")</f>
        <v>0</v>
      </c>
    </row>
    <row r="254" spans="2:10" ht="19.5" customHeight="1">
      <c r="B254" s="624" t="s">
        <v>273</v>
      </c>
      <c r="C254" s="625"/>
      <c r="D254" s="648" t="s">
        <v>305</v>
      </c>
      <c r="E254" s="649"/>
      <c r="F254" s="650"/>
      <c r="G254" s="309"/>
      <c r="H254" s="651"/>
      <c r="I254" s="309"/>
      <c r="J254" s="651"/>
    </row>
    <row r="255" spans="2:10" ht="19.5" customHeight="1">
      <c r="B255" s="626"/>
      <c r="C255" s="627"/>
      <c r="D255" s="648" t="s">
        <v>306</v>
      </c>
      <c r="E255" s="649"/>
      <c r="F255" s="650"/>
      <c r="G255" s="309"/>
      <c r="H255" s="652"/>
      <c r="I255" s="309"/>
      <c r="J255" s="652"/>
    </row>
    <row r="256" spans="2:10" ht="66.75" customHeight="1">
      <c r="B256" s="628"/>
      <c r="C256" s="629"/>
      <c r="D256" s="644" t="s">
        <v>307</v>
      </c>
      <c r="E256" s="644"/>
      <c r="F256" s="645"/>
      <c r="G256" s="308">
        <f>SUM(G254:G255)</f>
        <v>0</v>
      </c>
      <c r="H256" s="653"/>
      <c r="I256" s="308">
        <f>SUM(I254:I255)</f>
        <v>0</v>
      </c>
      <c r="J256" s="653"/>
    </row>
    <row r="257" spans="2:10" ht="21" customHeight="1"/>
    <row r="258" spans="2:10" ht="19.5" customHeight="1">
      <c r="B258" s="663"/>
      <c r="C258" s="664"/>
      <c r="D258" s="664"/>
      <c r="E258" s="664"/>
      <c r="F258" s="665"/>
      <c r="G258" s="672" t="s">
        <v>301</v>
      </c>
      <c r="H258" s="673"/>
      <c r="I258" s="674" t="s">
        <v>331</v>
      </c>
      <c r="J258" s="675"/>
    </row>
    <row r="259" spans="2:10" ht="19.5" customHeight="1">
      <c r="B259" s="666"/>
      <c r="C259" s="667"/>
      <c r="D259" s="667"/>
      <c r="E259" s="667"/>
      <c r="F259" s="668"/>
      <c r="G259" s="676">
        <f>'本文2－１生活排水'!$H$5</f>
        <v>4</v>
      </c>
      <c r="H259" s="677"/>
      <c r="I259" s="678">
        <f>'本文2－１生活排水'!$J$5</f>
        <v>0</v>
      </c>
      <c r="J259" s="679"/>
    </row>
    <row r="260" spans="2:10" ht="19.5" customHeight="1">
      <c r="B260" s="669"/>
      <c r="C260" s="670"/>
      <c r="D260" s="670"/>
      <c r="E260" s="670"/>
      <c r="F260" s="671"/>
      <c r="G260" s="240" t="s">
        <v>270</v>
      </c>
      <c r="H260" s="240" t="s">
        <v>271</v>
      </c>
      <c r="I260" s="240" t="s">
        <v>270</v>
      </c>
      <c r="J260" s="240" t="s">
        <v>271</v>
      </c>
    </row>
    <row r="261" spans="2:10" ht="19.5" customHeight="1">
      <c r="B261" s="624" t="s">
        <v>272</v>
      </c>
      <c r="C261" s="625"/>
      <c r="D261" s="648" t="s">
        <v>308</v>
      </c>
      <c r="E261" s="649"/>
      <c r="F261" s="650"/>
      <c r="G261" s="301"/>
      <c r="H261" s="270" t="str">
        <f>IFERROR(ROUND(G261/G268,3),"0")</f>
        <v>0</v>
      </c>
      <c r="I261" s="301"/>
      <c r="J261" s="270" t="str">
        <f>IFERROR(ROUND(I261/I268,3),"0")</f>
        <v>0</v>
      </c>
    </row>
    <row r="262" spans="2:10" ht="19.5" customHeight="1">
      <c r="B262" s="626"/>
      <c r="C262" s="627"/>
      <c r="D262" s="648" t="s">
        <v>309</v>
      </c>
      <c r="E262" s="649"/>
      <c r="F262" s="650"/>
      <c r="G262" s="302"/>
      <c r="H262" s="271" t="str">
        <f>IFERROR(ROUND(G262/G268,3),"0")</f>
        <v>0</v>
      </c>
      <c r="I262" s="302"/>
      <c r="J262" s="271" t="str">
        <f>IFERROR(ROUND(I262/I268,3),"0")</f>
        <v>0</v>
      </c>
    </row>
    <row r="263" spans="2:10" ht="19.5" customHeight="1" thickBot="1">
      <c r="B263" s="626"/>
      <c r="C263" s="627"/>
      <c r="D263" s="654" t="s">
        <v>310</v>
      </c>
      <c r="E263" s="655"/>
      <c r="F263" s="656"/>
      <c r="G263" s="301"/>
      <c r="H263" s="272" t="str">
        <f>IFERROR(ROUND(G263/G268,3),"0")</f>
        <v>0</v>
      </c>
      <c r="I263" s="301"/>
      <c r="J263" s="272" t="str">
        <f>IFERROR(ROUND(I263/I268,3),"0")</f>
        <v>0</v>
      </c>
    </row>
    <row r="264" spans="2:10" ht="19.5" customHeight="1" thickTop="1" thickBot="1">
      <c r="B264" s="626"/>
      <c r="C264" s="627"/>
      <c r="D264" s="657" t="s">
        <v>315</v>
      </c>
      <c r="E264" s="658"/>
      <c r="F264" s="659"/>
      <c r="G264" s="282">
        <f>SUM(G261:G263)</f>
        <v>0</v>
      </c>
      <c r="H264" s="273" t="str">
        <f>IFERROR(ROUND(G264/G268,3),"0")</f>
        <v>0</v>
      </c>
      <c r="I264" s="282">
        <f>SUM(I261:I263)</f>
        <v>0</v>
      </c>
      <c r="J264" s="273" t="str">
        <f>IFERROR(ROUND(I264/I268,3),"0")</f>
        <v>0</v>
      </c>
    </row>
    <row r="265" spans="2:10" ht="19.5" customHeight="1" thickTop="1">
      <c r="B265" s="626"/>
      <c r="C265" s="627"/>
      <c r="D265" s="660" t="s">
        <v>311</v>
      </c>
      <c r="E265" s="661"/>
      <c r="F265" s="662"/>
      <c r="G265" s="284"/>
      <c r="H265" s="270" t="str">
        <f>IFERROR(ROUND(G265/G268,3),"0")</f>
        <v>0</v>
      </c>
      <c r="I265" s="284"/>
      <c r="J265" s="270" t="str">
        <f>IFERROR(ROUND(I265/I268,3),"0")</f>
        <v>0</v>
      </c>
    </row>
    <row r="266" spans="2:10" ht="19.5" customHeight="1" thickBot="1">
      <c r="B266" s="626"/>
      <c r="C266" s="627"/>
      <c r="D266" s="654" t="s">
        <v>312</v>
      </c>
      <c r="E266" s="655"/>
      <c r="F266" s="656"/>
      <c r="G266" s="285"/>
      <c r="H266" s="272" t="str">
        <f>IFERROR(ROUND(G266/G268,3),"0")</f>
        <v>0</v>
      </c>
      <c r="I266" s="285"/>
      <c r="J266" s="272" t="str">
        <f>IFERROR(ROUND(I266/I268,3),"0")</f>
        <v>0</v>
      </c>
    </row>
    <row r="267" spans="2:10" ht="19.5" customHeight="1" thickTop="1" thickBot="1">
      <c r="B267" s="626"/>
      <c r="C267" s="627"/>
      <c r="D267" s="657" t="s">
        <v>313</v>
      </c>
      <c r="E267" s="658"/>
      <c r="F267" s="659"/>
      <c r="G267" s="282">
        <f>SUM(G265:G266)</f>
        <v>0</v>
      </c>
      <c r="H267" s="273" t="str">
        <f>IFERROR(ROUND(G267/G268,3),"0")</f>
        <v>0</v>
      </c>
      <c r="I267" s="282">
        <f>SUM(I265:I266)</f>
        <v>0</v>
      </c>
      <c r="J267" s="273" t="str">
        <f>IFERROR(ROUND(I267/I268,3),"0")</f>
        <v>0</v>
      </c>
    </row>
    <row r="268" spans="2:10" ht="19.5" customHeight="1" thickTop="1">
      <c r="B268" s="628"/>
      <c r="C268" s="629"/>
      <c r="D268" s="646" t="s">
        <v>314</v>
      </c>
      <c r="E268" s="646"/>
      <c r="F268" s="647"/>
      <c r="G268" s="283">
        <f>G264+G267</f>
        <v>0</v>
      </c>
      <c r="H268" s="270" t="str">
        <f>IFERROR(ROUND(G268/G268,3),"0")</f>
        <v>0</v>
      </c>
      <c r="I268" s="283">
        <f>I264+I267</f>
        <v>0</v>
      </c>
      <c r="J268" s="270" t="str">
        <f>IFERROR(ROUND(I268/I268,3),"0")</f>
        <v>0</v>
      </c>
    </row>
    <row r="269" spans="2:10" ht="19.5" customHeight="1">
      <c r="B269" s="624" t="s">
        <v>273</v>
      </c>
      <c r="C269" s="625"/>
      <c r="D269" s="648" t="s">
        <v>305</v>
      </c>
      <c r="E269" s="649"/>
      <c r="F269" s="650"/>
      <c r="G269" s="309"/>
      <c r="H269" s="651"/>
      <c r="I269" s="309"/>
      <c r="J269" s="651"/>
    </row>
    <row r="270" spans="2:10" ht="19.5" customHeight="1">
      <c r="B270" s="626"/>
      <c r="C270" s="627"/>
      <c r="D270" s="648" t="s">
        <v>306</v>
      </c>
      <c r="E270" s="649"/>
      <c r="F270" s="650"/>
      <c r="G270" s="309"/>
      <c r="H270" s="652"/>
      <c r="I270" s="309"/>
      <c r="J270" s="652"/>
    </row>
    <row r="271" spans="2:10" ht="66.75" customHeight="1">
      <c r="B271" s="628"/>
      <c r="C271" s="629"/>
      <c r="D271" s="644" t="s">
        <v>307</v>
      </c>
      <c r="E271" s="644"/>
      <c r="F271" s="645"/>
      <c r="G271" s="308">
        <f>SUM(G269:G270)</f>
        <v>0</v>
      </c>
      <c r="H271" s="653"/>
      <c r="I271" s="308">
        <f>SUM(I269:I270)</f>
        <v>0</v>
      </c>
      <c r="J271" s="653"/>
    </row>
    <row r="272" spans="2:10" ht="21" customHeight="1"/>
    <row r="273" spans="2:10" ht="19.5" customHeight="1">
      <c r="B273" s="663"/>
      <c r="C273" s="664"/>
      <c r="D273" s="664"/>
      <c r="E273" s="664"/>
      <c r="F273" s="665"/>
      <c r="G273" s="672" t="s">
        <v>301</v>
      </c>
      <c r="H273" s="673"/>
      <c r="I273" s="674" t="s">
        <v>331</v>
      </c>
      <c r="J273" s="675"/>
    </row>
    <row r="274" spans="2:10" ht="19.5" customHeight="1">
      <c r="B274" s="666"/>
      <c r="C274" s="667"/>
      <c r="D274" s="667"/>
      <c r="E274" s="667"/>
      <c r="F274" s="668"/>
      <c r="G274" s="676">
        <f>'本文2－１生活排水'!$H$5</f>
        <v>4</v>
      </c>
      <c r="H274" s="677"/>
      <c r="I274" s="678">
        <f>'本文2－１生活排水'!$J$5</f>
        <v>0</v>
      </c>
      <c r="J274" s="679"/>
    </row>
    <row r="275" spans="2:10" ht="19.5" customHeight="1">
      <c r="B275" s="669"/>
      <c r="C275" s="670"/>
      <c r="D275" s="670"/>
      <c r="E275" s="670"/>
      <c r="F275" s="671"/>
      <c r="G275" s="240" t="s">
        <v>270</v>
      </c>
      <c r="H275" s="240" t="s">
        <v>271</v>
      </c>
      <c r="I275" s="240" t="s">
        <v>270</v>
      </c>
      <c r="J275" s="240" t="s">
        <v>271</v>
      </c>
    </row>
    <row r="276" spans="2:10" ht="19.5" customHeight="1">
      <c r="B276" s="624" t="s">
        <v>272</v>
      </c>
      <c r="C276" s="625"/>
      <c r="D276" s="648" t="s">
        <v>308</v>
      </c>
      <c r="E276" s="649"/>
      <c r="F276" s="650"/>
      <c r="G276" s="301"/>
      <c r="H276" s="270" t="str">
        <f>IFERROR(ROUND(G276/G283,3),"0")</f>
        <v>0</v>
      </c>
      <c r="I276" s="301"/>
      <c r="J276" s="270" t="str">
        <f>IFERROR(ROUND(I276/I283,3),"0")</f>
        <v>0</v>
      </c>
    </row>
    <row r="277" spans="2:10" ht="19.5" customHeight="1">
      <c r="B277" s="626"/>
      <c r="C277" s="627"/>
      <c r="D277" s="648" t="s">
        <v>309</v>
      </c>
      <c r="E277" s="649"/>
      <c r="F277" s="650"/>
      <c r="G277" s="302"/>
      <c r="H277" s="271" t="str">
        <f>IFERROR(ROUND(G277/G283,3),"0")</f>
        <v>0</v>
      </c>
      <c r="I277" s="302"/>
      <c r="J277" s="271" t="str">
        <f>IFERROR(ROUND(I277/I283,3),"0")</f>
        <v>0</v>
      </c>
    </row>
    <row r="278" spans="2:10" ht="19.5" customHeight="1" thickBot="1">
      <c r="B278" s="626"/>
      <c r="C278" s="627"/>
      <c r="D278" s="654" t="s">
        <v>310</v>
      </c>
      <c r="E278" s="655"/>
      <c r="F278" s="656"/>
      <c r="G278" s="301"/>
      <c r="H278" s="272" t="str">
        <f>IFERROR(ROUND(G278/G283,3),"0")</f>
        <v>0</v>
      </c>
      <c r="I278" s="301"/>
      <c r="J278" s="272" t="str">
        <f>IFERROR(ROUND(I278/I283,3),"0")</f>
        <v>0</v>
      </c>
    </row>
    <row r="279" spans="2:10" ht="19.5" customHeight="1" thickTop="1" thickBot="1">
      <c r="B279" s="626"/>
      <c r="C279" s="627"/>
      <c r="D279" s="657" t="s">
        <v>315</v>
      </c>
      <c r="E279" s="658"/>
      <c r="F279" s="659"/>
      <c r="G279" s="282">
        <f>SUM(G276:G278)</f>
        <v>0</v>
      </c>
      <c r="H279" s="273" t="str">
        <f>IFERROR(ROUND(G279/G283,3),"0")</f>
        <v>0</v>
      </c>
      <c r="I279" s="282">
        <f>SUM(I276:I278)</f>
        <v>0</v>
      </c>
      <c r="J279" s="273" t="str">
        <f>IFERROR(ROUND(I279/I283,3),"0")</f>
        <v>0</v>
      </c>
    </row>
    <row r="280" spans="2:10" ht="19.5" customHeight="1" thickTop="1">
      <c r="B280" s="626"/>
      <c r="C280" s="627"/>
      <c r="D280" s="660" t="s">
        <v>311</v>
      </c>
      <c r="E280" s="661"/>
      <c r="F280" s="662"/>
      <c r="G280" s="284"/>
      <c r="H280" s="270" t="str">
        <f>IFERROR(ROUND(G280/G283,3),"0")</f>
        <v>0</v>
      </c>
      <c r="I280" s="284"/>
      <c r="J280" s="270" t="str">
        <f>IFERROR(ROUND(I280/I283,3),"0")</f>
        <v>0</v>
      </c>
    </row>
    <row r="281" spans="2:10" ht="19.5" customHeight="1" thickBot="1">
      <c r="B281" s="626"/>
      <c r="C281" s="627"/>
      <c r="D281" s="654" t="s">
        <v>312</v>
      </c>
      <c r="E281" s="655"/>
      <c r="F281" s="656"/>
      <c r="G281" s="285"/>
      <c r="H281" s="272" t="str">
        <f>IFERROR(ROUND(G281/G283,3),"0")</f>
        <v>0</v>
      </c>
      <c r="I281" s="285"/>
      <c r="J281" s="272" t="str">
        <f>IFERROR(ROUND(I281/I283,3),"0")</f>
        <v>0</v>
      </c>
    </row>
    <row r="282" spans="2:10" ht="19.5" customHeight="1" thickTop="1" thickBot="1">
      <c r="B282" s="626"/>
      <c r="C282" s="627"/>
      <c r="D282" s="657" t="s">
        <v>313</v>
      </c>
      <c r="E282" s="658"/>
      <c r="F282" s="659"/>
      <c r="G282" s="282">
        <f>SUM(G280:G281)</f>
        <v>0</v>
      </c>
      <c r="H282" s="273" t="str">
        <f>IFERROR(ROUND(G282/G283,3),"0")</f>
        <v>0</v>
      </c>
      <c r="I282" s="282">
        <f>SUM(I280:I281)</f>
        <v>0</v>
      </c>
      <c r="J282" s="273" t="str">
        <f>IFERROR(ROUND(I282/I283,3),"0")</f>
        <v>0</v>
      </c>
    </row>
    <row r="283" spans="2:10" ht="19.5" customHeight="1" thickTop="1">
      <c r="B283" s="628"/>
      <c r="C283" s="629"/>
      <c r="D283" s="646" t="s">
        <v>314</v>
      </c>
      <c r="E283" s="646"/>
      <c r="F283" s="647"/>
      <c r="G283" s="283">
        <f>G279+G282</f>
        <v>0</v>
      </c>
      <c r="H283" s="270" t="str">
        <f>IFERROR(ROUND(G283/G283,3),"0")</f>
        <v>0</v>
      </c>
      <c r="I283" s="283">
        <f>I279+I282</f>
        <v>0</v>
      </c>
      <c r="J283" s="270" t="str">
        <f>IFERROR(ROUND(I283/I283,3),"0")</f>
        <v>0</v>
      </c>
    </row>
    <row r="284" spans="2:10" ht="19.5" customHeight="1">
      <c r="B284" s="624" t="s">
        <v>273</v>
      </c>
      <c r="C284" s="625"/>
      <c r="D284" s="648" t="s">
        <v>305</v>
      </c>
      <c r="E284" s="649"/>
      <c r="F284" s="650"/>
      <c r="G284" s="309"/>
      <c r="H284" s="651"/>
      <c r="I284" s="309"/>
      <c r="J284" s="651"/>
    </row>
    <row r="285" spans="2:10" ht="19.5" customHeight="1">
      <c r="B285" s="626"/>
      <c r="C285" s="627"/>
      <c r="D285" s="648" t="s">
        <v>306</v>
      </c>
      <c r="E285" s="649"/>
      <c r="F285" s="650"/>
      <c r="G285" s="309"/>
      <c r="H285" s="652"/>
      <c r="I285" s="309"/>
      <c r="J285" s="652"/>
    </row>
    <row r="286" spans="2:10" ht="66.75" customHeight="1">
      <c r="B286" s="628"/>
      <c r="C286" s="629"/>
      <c r="D286" s="644" t="s">
        <v>307</v>
      </c>
      <c r="E286" s="644"/>
      <c r="F286" s="645"/>
      <c r="G286" s="308">
        <f>SUM(G284:G285)</f>
        <v>0</v>
      </c>
      <c r="H286" s="653"/>
      <c r="I286" s="308">
        <f>SUM(I284:I285)</f>
        <v>0</v>
      </c>
      <c r="J286" s="653"/>
    </row>
    <row r="287" spans="2:10" ht="21" customHeight="1"/>
    <row r="288" spans="2:10" ht="19.5" customHeight="1">
      <c r="B288" s="663"/>
      <c r="C288" s="664"/>
      <c r="D288" s="664"/>
      <c r="E288" s="664"/>
      <c r="F288" s="665"/>
      <c r="G288" s="672" t="s">
        <v>301</v>
      </c>
      <c r="H288" s="673"/>
      <c r="I288" s="674" t="s">
        <v>331</v>
      </c>
      <c r="J288" s="675"/>
    </row>
    <row r="289" spans="2:10" ht="19.5" customHeight="1">
      <c r="B289" s="666"/>
      <c r="C289" s="667"/>
      <c r="D289" s="667"/>
      <c r="E289" s="667"/>
      <c r="F289" s="668"/>
      <c r="G289" s="676">
        <f>'本文2－１生活排水'!$H$5</f>
        <v>4</v>
      </c>
      <c r="H289" s="677"/>
      <c r="I289" s="678">
        <f>'本文2－１生活排水'!$J$5</f>
        <v>0</v>
      </c>
      <c r="J289" s="679"/>
    </row>
    <row r="290" spans="2:10" ht="19.5" customHeight="1">
      <c r="B290" s="669"/>
      <c r="C290" s="670"/>
      <c r="D290" s="670"/>
      <c r="E290" s="670"/>
      <c r="F290" s="671"/>
      <c r="G290" s="240" t="s">
        <v>270</v>
      </c>
      <c r="H290" s="240" t="s">
        <v>271</v>
      </c>
      <c r="I290" s="240" t="s">
        <v>270</v>
      </c>
      <c r="J290" s="240" t="s">
        <v>271</v>
      </c>
    </row>
    <row r="291" spans="2:10" ht="19.5" customHeight="1">
      <c r="B291" s="624" t="s">
        <v>272</v>
      </c>
      <c r="C291" s="625"/>
      <c r="D291" s="648" t="s">
        <v>308</v>
      </c>
      <c r="E291" s="649"/>
      <c r="F291" s="650"/>
      <c r="G291" s="301"/>
      <c r="H291" s="270" t="str">
        <f>IFERROR(ROUND(G291/G298,3),"0")</f>
        <v>0</v>
      </c>
      <c r="I291" s="301"/>
      <c r="J291" s="270" t="str">
        <f>IFERROR(ROUND(I291/I298,3),"0")</f>
        <v>0</v>
      </c>
    </row>
    <row r="292" spans="2:10" ht="19.5" customHeight="1">
      <c r="B292" s="626"/>
      <c r="C292" s="627"/>
      <c r="D292" s="648" t="s">
        <v>309</v>
      </c>
      <c r="E292" s="649"/>
      <c r="F292" s="650"/>
      <c r="G292" s="302"/>
      <c r="H292" s="271" t="str">
        <f>IFERROR(ROUND(G292/G298,3),"0")</f>
        <v>0</v>
      </c>
      <c r="I292" s="302"/>
      <c r="J292" s="271" t="str">
        <f>IFERROR(ROUND(I292/I298,3),"0")</f>
        <v>0</v>
      </c>
    </row>
    <row r="293" spans="2:10" ht="19.5" customHeight="1" thickBot="1">
      <c r="B293" s="626"/>
      <c r="C293" s="627"/>
      <c r="D293" s="654" t="s">
        <v>310</v>
      </c>
      <c r="E293" s="655"/>
      <c r="F293" s="656"/>
      <c r="G293" s="301"/>
      <c r="H293" s="272" t="str">
        <f>IFERROR(ROUND(G293/G298,3),"0")</f>
        <v>0</v>
      </c>
      <c r="I293" s="301"/>
      <c r="J293" s="272" t="str">
        <f>IFERROR(ROUND(I293/I298,3),"0")</f>
        <v>0</v>
      </c>
    </row>
    <row r="294" spans="2:10" ht="19.5" customHeight="1" thickTop="1" thickBot="1">
      <c r="B294" s="626"/>
      <c r="C294" s="627"/>
      <c r="D294" s="657" t="s">
        <v>315</v>
      </c>
      <c r="E294" s="658"/>
      <c r="F294" s="659"/>
      <c r="G294" s="282">
        <f>SUM(G291:G293)</f>
        <v>0</v>
      </c>
      <c r="H294" s="273" t="str">
        <f>IFERROR(ROUND(G294/G298,3),"0")</f>
        <v>0</v>
      </c>
      <c r="I294" s="282">
        <f>SUM(I291:I293)</f>
        <v>0</v>
      </c>
      <c r="J294" s="273" t="str">
        <f>IFERROR(ROUND(I294/I298,3),"0")</f>
        <v>0</v>
      </c>
    </row>
    <row r="295" spans="2:10" ht="19.5" customHeight="1" thickTop="1">
      <c r="B295" s="626"/>
      <c r="C295" s="627"/>
      <c r="D295" s="660" t="s">
        <v>311</v>
      </c>
      <c r="E295" s="661"/>
      <c r="F295" s="662"/>
      <c r="G295" s="284"/>
      <c r="H295" s="270" t="str">
        <f>IFERROR(ROUND(G295/G298,3),"0")</f>
        <v>0</v>
      </c>
      <c r="I295" s="284"/>
      <c r="J295" s="270" t="str">
        <f>IFERROR(ROUND(I295/I298,3),"0")</f>
        <v>0</v>
      </c>
    </row>
    <row r="296" spans="2:10" ht="19.5" customHeight="1" thickBot="1">
      <c r="B296" s="626"/>
      <c r="C296" s="627"/>
      <c r="D296" s="654" t="s">
        <v>312</v>
      </c>
      <c r="E296" s="655"/>
      <c r="F296" s="656"/>
      <c r="G296" s="285"/>
      <c r="H296" s="272" t="str">
        <f>IFERROR(ROUND(G296/G298,3),"0")</f>
        <v>0</v>
      </c>
      <c r="I296" s="285"/>
      <c r="J296" s="272" t="str">
        <f>IFERROR(ROUND(I296/I298,3),"0")</f>
        <v>0</v>
      </c>
    </row>
    <row r="297" spans="2:10" ht="19.5" customHeight="1" thickTop="1" thickBot="1">
      <c r="B297" s="626"/>
      <c r="C297" s="627"/>
      <c r="D297" s="657" t="s">
        <v>313</v>
      </c>
      <c r="E297" s="658"/>
      <c r="F297" s="659"/>
      <c r="G297" s="282">
        <f>SUM(G295:G296)</f>
        <v>0</v>
      </c>
      <c r="H297" s="273" t="str">
        <f>IFERROR(ROUND(G297/G298,3),"0")</f>
        <v>0</v>
      </c>
      <c r="I297" s="282">
        <f>SUM(I295:I296)</f>
        <v>0</v>
      </c>
      <c r="J297" s="273" t="str">
        <f>IFERROR(ROUND(I297/I298,3),"0")</f>
        <v>0</v>
      </c>
    </row>
    <row r="298" spans="2:10" ht="19.5" customHeight="1" thickTop="1">
      <c r="B298" s="628"/>
      <c r="C298" s="629"/>
      <c r="D298" s="646" t="s">
        <v>314</v>
      </c>
      <c r="E298" s="646"/>
      <c r="F298" s="647"/>
      <c r="G298" s="283">
        <f>G294+G297</f>
        <v>0</v>
      </c>
      <c r="H298" s="270" t="str">
        <f>IFERROR(ROUND(G298/G298,3),"0")</f>
        <v>0</v>
      </c>
      <c r="I298" s="283">
        <f>I294+I297</f>
        <v>0</v>
      </c>
      <c r="J298" s="270" t="str">
        <f>IFERROR(ROUND(I298/I298,3),"0")</f>
        <v>0</v>
      </c>
    </row>
    <row r="299" spans="2:10" ht="19.5" customHeight="1">
      <c r="B299" s="624" t="s">
        <v>273</v>
      </c>
      <c r="C299" s="625"/>
      <c r="D299" s="648" t="s">
        <v>305</v>
      </c>
      <c r="E299" s="649"/>
      <c r="F299" s="650"/>
      <c r="G299" s="309"/>
      <c r="H299" s="651"/>
      <c r="I299" s="309"/>
      <c r="J299" s="651"/>
    </row>
    <row r="300" spans="2:10" ht="19.5" customHeight="1">
      <c r="B300" s="626"/>
      <c r="C300" s="627"/>
      <c r="D300" s="648" t="s">
        <v>306</v>
      </c>
      <c r="E300" s="649"/>
      <c r="F300" s="650"/>
      <c r="G300" s="309"/>
      <c r="H300" s="652"/>
      <c r="I300" s="309"/>
      <c r="J300" s="652"/>
    </row>
    <row r="301" spans="2:10" ht="66.75" customHeight="1">
      <c r="B301" s="628"/>
      <c r="C301" s="629"/>
      <c r="D301" s="644" t="s">
        <v>307</v>
      </c>
      <c r="E301" s="644"/>
      <c r="F301" s="645"/>
      <c r="G301" s="308">
        <f>SUM(G299:G300)</f>
        <v>0</v>
      </c>
      <c r="H301" s="653"/>
      <c r="I301" s="308">
        <f>SUM(I299:I300)</f>
        <v>0</v>
      </c>
      <c r="J301" s="653"/>
    </row>
  </sheetData>
  <mergeCells count="405">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 ref="D6:F6"/>
    <mergeCell ref="D7:F7"/>
    <mergeCell ref="D8:F8"/>
    <mergeCell ref="D9:F9"/>
    <mergeCell ref="D10:F10"/>
    <mergeCell ref="H14:H16"/>
    <mergeCell ref="J14:J16"/>
    <mergeCell ref="B3:F5"/>
    <mergeCell ref="B6:C13"/>
    <mergeCell ref="B14:C16"/>
    <mergeCell ref="D16:F16"/>
    <mergeCell ref="D11:F11"/>
    <mergeCell ref="D12:F12"/>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55:F55"/>
    <mergeCell ref="D56:F56"/>
    <mergeCell ref="D57:F57"/>
    <mergeCell ref="D58:F58"/>
    <mergeCell ref="B48:F50"/>
    <mergeCell ref="G48:H48"/>
    <mergeCell ref="D39:F39"/>
    <mergeCell ref="D40:F40"/>
    <mergeCell ref="D41:F41"/>
    <mergeCell ref="D42:F42"/>
    <mergeCell ref="D43:F43"/>
    <mergeCell ref="B36:C4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B66:C73"/>
    <mergeCell ref="D66:F66"/>
    <mergeCell ref="D67:F67"/>
    <mergeCell ref="D68:F68"/>
    <mergeCell ref="D69:F69"/>
    <mergeCell ref="D70:F70"/>
    <mergeCell ref="D71:F71"/>
    <mergeCell ref="D72:F72"/>
    <mergeCell ref="D73:F73"/>
    <mergeCell ref="B78:F80"/>
    <mergeCell ref="G78:H78"/>
    <mergeCell ref="I78:J78"/>
    <mergeCell ref="G79:H79"/>
    <mergeCell ref="I79:J79"/>
    <mergeCell ref="B74:C76"/>
    <mergeCell ref="D74:F74"/>
    <mergeCell ref="D75:F75"/>
    <mergeCell ref="D76:F76"/>
    <mergeCell ref="J74:J76"/>
    <mergeCell ref="H74:H76"/>
    <mergeCell ref="B81:C88"/>
    <mergeCell ref="D81:F81"/>
    <mergeCell ref="D82:F82"/>
    <mergeCell ref="D83:F83"/>
    <mergeCell ref="D84:F84"/>
    <mergeCell ref="D85:F85"/>
    <mergeCell ref="D86:F86"/>
    <mergeCell ref="D87:F87"/>
    <mergeCell ref="D88:F88"/>
    <mergeCell ref="B93:F95"/>
    <mergeCell ref="G93:H93"/>
    <mergeCell ref="I93:J93"/>
    <mergeCell ref="G94:H94"/>
    <mergeCell ref="I94:J94"/>
    <mergeCell ref="B89:C91"/>
    <mergeCell ref="D89:F89"/>
    <mergeCell ref="D90:F90"/>
    <mergeCell ref="D91:F91"/>
    <mergeCell ref="J89:J91"/>
    <mergeCell ref="H89:H91"/>
    <mergeCell ref="B96:C103"/>
    <mergeCell ref="D96:F96"/>
    <mergeCell ref="D97:F97"/>
    <mergeCell ref="D98:F98"/>
    <mergeCell ref="D99:F99"/>
    <mergeCell ref="D100:F100"/>
    <mergeCell ref="D101:F101"/>
    <mergeCell ref="D102:F102"/>
    <mergeCell ref="D103:F103"/>
    <mergeCell ref="B108:F110"/>
    <mergeCell ref="G108:H108"/>
    <mergeCell ref="I108:J108"/>
    <mergeCell ref="G109:H109"/>
    <mergeCell ref="I109:J109"/>
    <mergeCell ref="B104:C106"/>
    <mergeCell ref="D104:F104"/>
    <mergeCell ref="D105:F105"/>
    <mergeCell ref="D106:F106"/>
    <mergeCell ref="J104:J106"/>
    <mergeCell ref="H104:H106"/>
    <mergeCell ref="B111:C118"/>
    <mergeCell ref="D111:F111"/>
    <mergeCell ref="D112:F112"/>
    <mergeCell ref="D113:F113"/>
    <mergeCell ref="D114:F114"/>
    <mergeCell ref="D115:F115"/>
    <mergeCell ref="D116:F116"/>
    <mergeCell ref="D117:F117"/>
    <mergeCell ref="D118:F118"/>
    <mergeCell ref="B123:F125"/>
    <mergeCell ref="G123:H123"/>
    <mergeCell ref="I123:J123"/>
    <mergeCell ref="G124:H124"/>
    <mergeCell ref="I124:J124"/>
    <mergeCell ref="B119:C121"/>
    <mergeCell ref="D119:F119"/>
    <mergeCell ref="D120:F120"/>
    <mergeCell ref="D121:F121"/>
    <mergeCell ref="J119:J121"/>
    <mergeCell ref="H119:H121"/>
    <mergeCell ref="B126:C133"/>
    <mergeCell ref="D126:F126"/>
    <mergeCell ref="D127:F127"/>
    <mergeCell ref="D128:F128"/>
    <mergeCell ref="D129:F129"/>
    <mergeCell ref="D130:F130"/>
    <mergeCell ref="D131:F131"/>
    <mergeCell ref="D132:F132"/>
    <mergeCell ref="D133:F133"/>
    <mergeCell ref="B138:F140"/>
    <mergeCell ref="G138:H138"/>
    <mergeCell ref="I138:J138"/>
    <mergeCell ref="G139:H139"/>
    <mergeCell ref="I139:J139"/>
    <mergeCell ref="B134:C136"/>
    <mergeCell ref="D134:F134"/>
    <mergeCell ref="D135:F135"/>
    <mergeCell ref="D136:F136"/>
    <mergeCell ref="J134:J136"/>
    <mergeCell ref="H134:H136"/>
    <mergeCell ref="B141:C148"/>
    <mergeCell ref="D141:F141"/>
    <mergeCell ref="D142:F142"/>
    <mergeCell ref="D143:F143"/>
    <mergeCell ref="D144:F144"/>
    <mergeCell ref="D145:F145"/>
    <mergeCell ref="D146:F146"/>
    <mergeCell ref="D147:F147"/>
    <mergeCell ref="D148:F148"/>
    <mergeCell ref="B153:F155"/>
    <mergeCell ref="G153:H153"/>
    <mergeCell ref="I153:J153"/>
    <mergeCell ref="G154:H154"/>
    <mergeCell ref="I154:J154"/>
    <mergeCell ref="B149:C151"/>
    <mergeCell ref="D149:F149"/>
    <mergeCell ref="D150:F150"/>
    <mergeCell ref="D151:F151"/>
    <mergeCell ref="J149:J151"/>
    <mergeCell ref="H149:H151"/>
    <mergeCell ref="B156:C163"/>
    <mergeCell ref="D156:F156"/>
    <mergeCell ref="D157:F157"/>
    <mergeCell ref="D158:F158"/>
    <mergeCell ref="D159:F159"/>
    <mergeCell ref="D160:F160"/>
    <mergeCell ref="D161:F161"/>
    <mergeCell ref="D162:F162"/>
    <mergeCell ref="D163:F163"/>
    <mergeCell ref="B168:F170"/>
    <mergeCell ref="G168:H168"/>
    <mergeCell ref="I168:J168"/>
    <mergeCell ref="G169:H169"/>
    <mergeCell ref="I169:J169"/>
    <mergeCell ref="B164:C166"/>
    <mergeCell ref="D164:F164"/>
    <mergeCell ref="D165:F165"/>
    <mergeCell ref="D166:F166"/>
    <mergeCell ref="J164:J166"/>
    <mergeCell ref="H164:H166"/>
    <mergeCell ref="B171:C178"/>
    <mergeCell ref="D171:F171"/>
    <mergeCell ref="D172:F172"/>
    <mergeCell ref="D173:F173"/>
    <mergeCell ref="D174:F174"/>
    <mergeCell ref="D175:F175"/>
    <mergeCell ref="D176:F176"/>
    <mergeCell ref="D177:F177"/>
    <mergeCell ref="D178:F178"/>
    <mergeCell ref="B183:F185"/>
    <mergeCell ref="G183:H183"/>
    <mergeCell ref="I183:J183"/>
    <mergeCell ref="G184:H184"/>
    <mergeCell ref="I184:J184"/>
    <mergeCell ref="B179:C181"/>
    <mergeCell ref="D179:F179"/>
    <mergeCell ref="D180:F180"/>
    <mergeCell ref="D181:F181"/>
    <mergeCell ref="J179:J181"/>
    <mergeCell ref="H179:H181"/>
    <mergeCell ref="B186:C193"/>
    <mergeCell ref="D186:F186"/>
    <mergeCell ref="D187:F187"/>
    <mergeCell ref="D188:F188"/>
    <mergeCell ref="D189:F189"/>
    <mergeCell ref="D190:F190"/>
    <mergeCell ref="D191:F191"/>
    <mergeCell ref="D192:F192"/>
    <mergeCell ref="D193:F193"/>
    <mergeCell ref="B198:F200"/>
    <mergeCell ref="G198:H198"/>
    <mergeCell ref="I198:J198"/>
    <mergeCell ref="G199:H199"/>
    <mergeCell ref="I199:J199"/>
    <mergeCell ref="B194:C196"/>
    <mergeCell ref="D194:F194"/>
    <mergeCell ref="D195:F195"/>
    <mergeCell ref="D196:F196"/>
    <mergeCell ref="J194:J196"/>
    <mergeCell ref="H194:H196"/>
    <mergeCell ref="B201:C208"/>
    <mergeCell ref="D201:F201"/>
    <mergeCell ref="D202:F202"/>
    <mergeCell ref="D203:F203"/>
    <mergeCell ref="D204:F204"/>
    <mergeCell ref="D205:F205"/>
    <mergeCell ref="D206:F206"/>
    <mergeCell ref="D207:F207"/>
    <mergeCell ref="D208:F208"/>
    <mergeCell ref="B213:F215"/>
    <mergeCell ref="G213:H213"/>
    <mergeCell ref="I213:J213"/>
    <mergeCell ref="G214:H214"/>
    <mergeCell ref="I214:J214"/>
    <mergeCell ref="B209:C211"/>
    <mergeCell ref="D209:F209"/>
    <mergeCell ref="D210:F210"/>
    <mergeCell ref="D211:F211"/>
    <mergeCell ref="J209:J211"/>
    <mergeCell ref="H209:H211"/>
    <mergeCell ref="B216:C223"/>
    <mergeCell ref="D216:F216"/>
    <mergeCell ref="D217:F217"/>
    <mergeCell ref="D218:F218"/>
    <mergeCell ref="D219:F219"/>
    <mergeCell ref="D220:F220"/>
    <mergeCell ref="D221:F221"/>
    <mergeCell ref="D222:F222"/>
    <mergeCell ref="D223:F223"/>
    <mergeCell ref="B228:F230"/>
    <mergeCell ref="G228:H228"/>
    <mergeCell ref="I228:J228"/>
    <mergeCell ref="G229:H229"/>
    <mergeCell ref="I229:J229"/>
    <mergeCell ref="B224:C226"/>
    <mergeCell ref="D224:F224"/>
    <mergeCell ref="D225:F225"/>
    <mergeCell ref="D226:F226"/>
    <mergeCell ref="J224:J226"/>
    <mergeCell ref="H224:H226"/>
    <mergeCell ref="B231:C238"/>
    <mergeCell ref="D231:F231"/>
    <mergeCell ref="D232:F232"/>
    <mergeCell ref="D233:F233"/>
    <mergeCell ref="D234:F234"/>
    <mergeCell ref="D235:F235"/>
    <mergeCell ref="D236:F236"/>
    <mergeCell ref="D237:F237"/>
    <mergeCell ref="D238:F238"/>
    <mergeCell ref="B243:F245"/>
    <mergeCell ref="G243:H243"/>
    <mergeCell ref="I243:J243"/>
    <mergeCell ref="G244:H244"/>
    <mergeCell ref="I244:J244"/>
    <mergeCell ref="B239:C241"/>
    <mergeCell ref="D239:F239"/>
    <mergeCell ref="D240:F240"/>
    <mergeCell ref="D241:F241"/>
    <mergeCell ref="J239:J241"/>
    <mergeCell ref="H239:H241"/>
    <mergeCell ref="B246:C253"/>
    <mergeCell ref="D246:F246"/>
    <mergeCell ref="D247:F247"/>
    <mergeCell ref="D248:F248"/>
    <mergeCell ref="D249:F249"/>
    <mergeCell ref="D250:F250"/>
    <mergeCell ref="D251:F251"/>
    <mergeCell ref="D252:F252"/>
    <mergeCell ref="D253:F253"/>
    <mergeCell ref="B258:F260"/>
    <mergeCell ref="G258:H258"/>
    <mergeCell ref="I258:J258"/>
    <mergeCell ref="G259:H259"/>
    <mergeCell ref="I259:J259"/>
    <mergeCell ref="B254:C256"/>
    <mergeCell ref="D254:F254"/>
    <mergeCell ref="D255:F255"/>
    <mergeCell ref="D256:F256"/>
    <mergeCell ref="J254:J256"/>
    <mergeCell ref="H254:H256"/>
    <mergeCell ref="B261:C268"/>
    <mergeCell ref="D261:F261"/>
    <mergeCell ref="D262:F262"/>
    <mergeCell ref="D263:F263"/>
    <mergeCell ref="D264:F264"/>
    <mergeCell ref="D265:F265"/>
    <mergeCell ref="D266:F266"/>
    <mergeCell ref="D267:F267"/>
    <mergeCell ref="D268:F268"/>
    <mergeCell ref="B273:F275"/>
    <mergeCell ref="G273:H273"/>
    <mergeCell ref="I273:J273"/>
    <mergeCell ref="G274:H274"/>
    <mergeCell ref="I274:J274"/>
    <mergeCell ref="B269:C271"/>
    <mergeCell ref="D269:F269"/>
    <mergeCell ref="D270:F270"/>
    <mergeCell ref="D271:F271"/>
    <mergeCell ref="J269:J271"/>
    <mergeCell ref="H269:H271"/>
    <mergeCell ref="B276:C283"/>
    <mergeCell ref="D276:F276"/>
    <mergeCell ref="D277:F277"/>
    <mergeCell ref="D278:F278"/>
    <mergeCell ref="D279:F279"/>
    <mergeCell ref="D280:F280"/>
    <mergeCell ref="D281:F281"/>
    <mergeCell ref="D282:F282"/>
    <mergeCell ref="D283:F283"/>
    <mergeCell ref="B288:F290"/>
    <mergeCell ref="G288:H288"/>
    <mergeCell ref="I288:J288"/>
    <mergeCell ref="G289:H289"/>
    <mergeCell ref="I289:J289"/>
    <mergeCell ref="B284:C286"/>
    <mergeCell ref="D284:F284"/>
    <mergeCell ref="D285:F285"/>
    <mergeCell ref="D286:F286"/>
    <mergeCell ref="J284:J286"/>
    <mergeCell ref="H284:H286"/>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s>
  <phoneticPr fontId="45"/>
  <conditionalFormatting sqref="G6:G8 I6:I8 G10:G11 I10:I11 G14:J14 G15 I15">
    <cfRule type="expression" dxfId="9" priority="5">
      <formula>G6&lt;&gt;""</formula>
    </cfRule>
  </conditionalFormatting>
  <conditionalFormatting sqref="G21">
    <cfRule type="expression" dxfId="8" priority="3">
      <formula>$G$6&lt;&gt;""</formula>
    </cfRule>
  </conditionalFormatting>
  <conditionalFormatting sqref="G21:G23 I21:I23 G25:G26 I25:I26 G29:J29 G30 I30">
    <cfRule type="expression" dxfId="7" priority="4">
      <formula>G21&lt;&gt;""</formula>
    </cfRule>
  </conditionalFormatting>
  <conditionalFormatting sqref="G36">
    <cfRule type="expression" dxfId="6" priority="1">
      <formula>$G$6&lt;&gt;""</formula>
    </cfRule>
  </conditionalFormatting>
  <conditionalFormatting sqref="G36:G38 I36:I38 G40:G41 I40:I41 H44 J44 G44:G45 I44:I45">
    <cfRule type="expression" dxfId="5" priority="2">
      <formula>G36&lt;&gt;""</formula>
    </cfRule>
  </conditionalFormatting>
  <conditionalFormatting sqref="G51">
    <cfRule type="expression" dxfId="4" priority="13">
      <formula>$G$51&lt;&gt;""</formula>
    </cfRule>
  </conditionalFormatting>
  <conditionalFormatting sqref="G66">
    <cfRule type="expression" dxfId="3" priority="10">
      <formula>$G$66&lt;&gt;""</formula>
    </cfRule>
  </conditionalFormatting>
  <conditionalFormatting sqref="G81:G83 G96:G98 G111:G113 G126:G128 G141:G143 G156:G158 G171:G173 G186:G188 G201:G203 G216:G218 G231:G233 G246:G248 G261:G263 G276:G278 G291:G293">
    <cfRule type="expression" dxfId="2" priority="9">
      <formula>G81&lt;&gt;""</formula>
    </cfRule>
  </conditionalFormatting>
  <conditionalFormatting sqref="H254 J254">
    <cfRule type="expression" dxfId="1"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0" priority="33">
      <formula>G51&lt;&gt;""</formula>
    </cfRule>
  </conditionalFormatting>
  <pageMargins left="0.43307086614173229" right="0.43307086614173229" top="0.74803149606299213" bottom="0.74803149606299213" header="0.31496062992125984" footer="0.31496062992125984"/>
  <pageSetup paperSize="9" scale="91" orientation="portrait" r:id="rId1"/>
  <headerFooter>
    <oddFooter>&amp;C&amp;P</oddFooter>
  </headerFooter>
  <rowBreaks count="1" manualBreakCount="1">
    <brk id="3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tabColor rgb="FFFFFF00"/>
    <pageSetUpPr fitToPage="1"/>
  </sheetPr>
  <dimension ref="B1:X8"/>
  <sheetViews>
    <sheetView view="pageBreakPreview" zoomScale="115" zoomScaleNormal="100" zoomScaleSheetLayoutView="115" workbookViewId="0">
      <selection activeCell="Q13" sqref="Q13"/>
    </sheetView>
  </sheetViews>
  <sheetFormatPr defaultRowHeight="10.5"/>
  <cols>
    <col min="1" max="1" width="3.6328125" style="226" customWidth="1"/>
    <col min="2" max="2" width="2.453125" style="226" customWidth="1"/>
    <col min="3" max="11" width="9.1796875" style="226" customWidth="1"/>
    <col min="12" max="12" width="2.453125" style="226" customWidth="1"/>
    <col min="13" max="13" width="3.6328125" style="226" customWidth="1"/>
    <col min="14" max="14" width="4.90625" style="226" customWidth="1"/>
    <col min="15" max="256" width="9" style="226"/>
    <col min="257" max="257" width="3.6328125" style="226" customWidth="1"/>
    <col min="258" max="258" width="2.453125" style="226" customWidth="1"/>
    <col min="259" max="267" width="9.1796875" style="226" customWidth="1"/>
    <col min="268" max="268" width="2.453125" style="226" customWidth="1"/>
    <col min="269" max="269" width="3.6328125" style="226" customWidth="1"/>
    <col min="270" max="512" width="9" style="226"/>
    <col min="513" max="513" width="3.6328125" style="226" customWidth="1"/>
    <col min="514" max="514" width="2.453125" style="226" customWidth="1"/>
    <col min="515" max="523" width="9.1796875" style="226" customWidth="1"/>
    <col min="524" max="524" width="2.453125" style="226" customWidth="1"/>
    <col min="525" max="525" width="3.6328125" style="226" customWidth="1"/>
    <col min="526" max="768" width="9" style="226"/>
    <col min="769" max="769" width="3.6328125" style="226" customWidth="1"/>
    <col min="770" max="770" width="2.453125" style="226" customWidth="1"/>
    <col min="771" max="779" width="9.1796875" style="226" customWidth="1"/>
    <col min="780" max="780" width="2.453125" style="226" customWidth="1"/>
    <col min="781" max="781" width="3.6328125" style="226" customWidth="1"/>
    <col min="782" max="1024" width="9" style="226"/>
    <col min="1025" max="1025" width="3.6328125" style="226" customWidth="1"/>
    <col min="1026" max="1026" width="2.453125" style="226" customWidth="1"/>
    <col min="1027" max="1035" width="9.1796875" style="226" customWidth="1"/>
    <col min="1036" max="1036" width="2.453125" style="226" customWidth="1"/>
    <col min="1037" max="1037" width="3.6328125" style="226" customWidth="1"/>
    <col min="1038" max="1280" width="9" style="226"/>
    <col min="1281" max="1281" width="3.6328125" style="226" customWidth="1"/>
    <col min="1282" max="1282" width="2.453125" style="226" customWidth="1"/>
    <col min="1283" max="1291" width="9.1796875" style="226" customWidth="1"/>
    <col min="1292" max="1292" width="2.453125" style="226" customWidth="1"/>
    <col min="1293" max="1293" width="3.6328125" style="226" customWidth="1"/>
    <col min="1294" max="1536" width="9" style="226"/>
    <col min="1537" max="1537" width="3.6328125" style="226" customWidth="1"/>
    <col min="1538" max="1538" width="2.453125" style="226" customWidth="1"/>
    <col min="1539" max="1547" width="9.1796875" style="226" customWidth="1"/>
    <col min="1548" max="1548" width="2.453125" style="226" customWidth="1"/>
    <col min="1549" max="1549" width="3.6328125" style="226" customWidth="1"/>
    <col min="1550" max="1792" width="9" style="226"/>
    <col min="1793" max="1793" width="3.6328125" style="226" customWidth="1"/>
    <col min="1794" max="1794" width="2.453125" style="226" customWidth="1"/>
    <col min="1795" max="1803" width="9.1796875" style="226" customWidth="1"/>
    <col min="1804" max="1804" width="2.453125" style="226" customWidth="1"/>
    <col min="1805" max="1805" width="3.6328125" style="226" customWidth="1"/>
    <col min="1806" max="2048" width="9" style="226"/>
    <col min="2049" max="2049" width="3.6328125" style="226" customWidth="1"/>
    <col min="2050" max="2050" width="2.453125" style="226" customWidth="1"/>
    <col min="2051" max="2059" width="9.1796875" style="226" customWidth="1"/>
    <col min="2060" max="2060" width="2.453125" style="226" customWidth="1"/>
    <col min="2061" max="2061" width="3.6328125" style="226" customWidth="1"/>
    <col min="2062" max="2304" width="9" style="226"/>
    <col min="2305" max="2305" width="3.6328125" style="226" customWidth="1"/>
    <col min="2306" max="2306" width="2.453125" style="226" customWidth="1"/>
    <col min="2307" max="2315" width="9.1796875" style="226" customWidth="1"/>
    <col min="2316" max="2316" width="2.453125" style="226" customWidth="1"/>
    <col min="2317" max="2317" width="3.6328125" style="226" customWidth="1"/>
    <col min="2318" max="2560" width="9" style="226"/>
    <col min="2561" max="2561" width="3.6328125" style="226" customWidth="1"/>
    <col min="2562" max="2562" width="2.453125" style="226" customWidth="1"/>
    <col min="2563" max="2571" width="9.1796875" style="226" customWidth="1"/>
    <col min="2572" max="2572" width="2.453125" style="226" customWidth="1"/>
    <col min="2573" max="2573" width="3.6328125" style="226" customWidth="1"/>
    <col min="2574" max="2816" width="9" style="226"/>
    <col min="2817" max="2817" width="3.6328125" style="226" customWidth="1"/>
    <col min="2818" max="2818" width="2.453125" style="226" customWidth="1"/>
    <col min="2819" max="2827" width="9.1796875" style="226" customWidth="1"/>
    <col min="2828" max="2828" width="2.453125" style="226" customWidth="1"/>
    <col min="2829" max="2829" width="3.6328125" style="226" customWidth="1"/>
    <col min="2830" max="3072" width="9" style="226"/>
    <col min="3073" max="3073" width="3.6328125" style="226" customWidth="1"/>
    <col min="3074" max="3074" width="2.453125" style="226" customWidth="1"/>
    <col min="3075" max="3083" width="9.1796875" style="226" customWidth="1"/>
    <col min="3084" max="3084" width="2.453125" style="226" customWidth="1"/>
    <col min="3085" max="3085" width="3.6328125" style="226" customWidth="1"/>
    <col min="3086" max="3328" width="9" style="226"/>
    <col min="3329" max="3329" width="3.6328125" style="226" customWidth="1"/>
    <col min="3330" max="3330" width="2.453125" style="226" customWidth="1"/>
    <col min="3331" max="3339" width="9.1796875" style="226" customWidth="1"/>
    <col min="3340" max="3340" width="2.453125" style="226" customWidth="1"/>
    <col min="3341" max="3341" width="3.6328125" style="226" customWidth="1"/>
    <col min="3342" max="3584" width="9" style="226"/>
    <col min="3585" max="3585" width="3.6328125" style="226" customWidth="1"/>
    <col min="3586" max="3586" width="2.453125" style="226" customWidth="1"/>
    <col min="3587" max="3595" width="9.1796875" style="226" customWidth="1"/>
    <col min="3596" max="3596" width="2.453125" style="226" customWidth="1"/>
    <col min="3597" max="3597" width="3.6328125" style="226" customWidth="1"/>
    <col min="3598" max="3840" width="9" style="226"/>
    <col min="3841" max="3841" width="3.6328125" style="226" customWidth="1"/>
    <col min="3842" max="3842" width="2.453125" style="226" customWidth="1"/>
    <col min="3843" max="3851" width="9.1796875" style="226" customWidth="1"/>
    <col min="3852" max="3852" width="2.453125" style="226" customWidth="1"/>
    <col min="3853" max="3853" width="3.6328125" style="226" customWidth="1"/>
    <col min="3854" max="4096" width="9" style="226"/>
    <col min="4097" max="4097" width="3.6328125" style="226" customWidth="1"/>
    <col min="4098" max="4098" width="2.453125" style="226" customWidth="1"/>
    <col min="4099" max="4107" width="9.1796875" style="226" customWidth="1"/>
    <col min="4108" max="4108" width="2.453125" style="226" customWidth="1"/>
    <col min="4109" max="4109" width="3.6328125" style="226" customWidth="1"/>
    <col min="4110" max="4352" width="9" style="226"/>
    <col min="4353" max="4353" width="3.6328125" style="226" customWidth="1"/>
    <col min="4354" max="4354" width="2.453125" style="226" customWidth="1"/>
    <col min="4355" max="4363" width="9.1796875" style="226" customWidth="1"/>
    <col min="4364" max="4364" width="2.453125" style="226" customWidth="1"/>
    <col min="4365" max="4365" width="3.6328125" style="226" customWidth="1"/>
    <col min="4366" max="4608" width="9" style="226"/>
    <col min="4609" max="4609" width="3.6328125" style="226" customWidth="1"/>
    <col min="4610" max="4610" width="2.453125" style="226" customWidth="1"/>
    <col min="4611" max="4619" width="9.1796875" style="226" customWidth="1"/>
    <col min="4620" max="4620" width="2.453125" style="226" customWidth="1"/>
    <col min="4621" max="4621" width="3.6328125" style="226" customWidth="1"/>
    <col min="4622" max="4864" width="9" style="226"/>
    <col min="4865" max="4865" width="3.6328125" style="226" customWidth="1"/>
    <col min="4866" max="4866" width="2.453125" style="226" customWidth="1"/>
    <col min="4867" max="4875" width="9.1796875" style="226" customWidth="1"/>
    <col min="4876" max="4876" width="2.453125" style="226" customWidth="1"/>
    <col min="4877" max="4877" width="3.6328125" style="226" customWidth="1"/>
    <col min="4878" max="5120" width="9" style="226"/>
    <col min="5121" max="5121" width="3.6328125" style="226" customWidth="1"/>
    <col min="5122" max="5122" width="2.453125" style="226" customWidth="1"/>
    <col min="5123" max="5131" width="9.1796875" style="226" customWidth="1"/>
    <col min="5132" max="5132" width="2.453125" style="226" customWidth="1"/>
    <col min="5133" max="5133" width="3.6328125" style="226" customWidth="1"/>
    <col min="5134" max="5376" width="9" style="226"/>
    <col min="5377" max="5377" width="3.6328125" style="226" customWidth="1"/>
    <col min="5378" max="5378" width="2.453125" style="226" customWidth="1"/>
    <col min="5379" max="5387" width="9.1796875" style="226" customWidth="1"/>
    <col min="5388" max="5388" width="2.453125" style="226" customWidth="1"/>
    <col min="5389" max="5389" width="3.6328125" style="226" customWidth="1"/>
    <col min="5390" max="5632" width="9" style="226"/>
    <col min="5633" max="5633" width="3.6328125" style="226" customWidth="1"/>
    <col min="5634" max="5634" width="2.453125" style="226" customWidth="1"/>
    <col min="5635" max="5643" width="9.1796875" style="226" customWidth="1"/>
    <col min="5644" max="5644" width="2.453125" style="226" customWidth="1"/>
    <col min="5645" max="5645" width="3.6328125" style="226" customWidth="1"/>
    <col min="5646" max="5888" width="9" style="226"/>
    <col min="5889" max="5889" width="3.6328125" style="226" customWidth="1"/>
    <col min="5890" max="5890" width="2.453125" style="226" customWidth="1"/>
    <col min="5891" max="5899" width="9.1796875" style="226" customWidth="1"/>
    <col min="5900" max="5900" width="2.453125" style="226" customWidth="1"/>
    <col min="5901" max="5901" width="3.6328125" style="226" customWidth="1"/>
    <col min="5902" max="6144" width="9" style="226"/>
    <col min="6145" max="6145" width="3.6328125" style="226" customWidth="1"/>
    <col min="6146" max="6146" width="2.453125" style="226" customWidth="1"/>
    <col min="6147" max="6155" width="9.1796875" style="226" customWidth="1"/>
    <col min="6156" max="6156" width="2.453125" style="226" customWidth="1"/>
    <col min="6157" max="6157" width="3.6328125" style="226" customWidth="1"/>
    <col min="6158" max="6400" width="9" style="226"/>
    <col min="6401" max="6401" width="3.6328125" style="226" customWidth="1"/>
    <col min="6402" max="6402" width="2.453125" style="226" customWidth="1"/>
    <col min="6403" max="6411" width="9.1796875" style="226" customWidth="1"/>
    <col min="6412" max="6412" width="2.453125" style="226" customWidth="1"/>
    <col min="6413" max="6413" width="3.6328125" style="226" customWidth="1"/>
    <col min="6414" max="6656" width="9" style="226"/>
    <col min="6657" max="6657" width="3.6328125" style="226" customWidth="1"/>
    <col min="6658" max="6658" width="2.453125" style="226" customWidth="1"/>
    <col min="6659" max="6667" width="9.1796875" style="226" customWidth="1"/>
    <col min="6668" max="6668" width="2.453125" style="226" customWidth="1"/>
    <col min="6669" max="6669" width="3.6328125" style="226" customWidth="1"/>
    <col min="6670" max="6912" width="9" style="226"/>
    <col min="6913" max="6913" width="3.6328125" style="226" customWidth="1"/>
    <col min="6914" max="6914" width="2.453125" style="226" customWidth="1"/>
    <col min="6915" max="6923" width="9.1796875" style="226" customWidth="1"/>
    <col min="6924" max="6924" width="2.453125" style="226" customWidth="1"/>
    <col min="6925" max="6925" width="3.6328125" style="226" customWidth="1"/>
    <col min="6926" max="7168" width="9" style="226"/>
    <col min="7169" max="7169" width="3.6328125" style="226" customWidth="1"/>
    <col min="7170" max="7170" width="2.453125" style="226" customWidth="1"/>
    <col min="7171" max="7179" width="9.1796875" style="226" customWidth="1"/>
    <col min="7180" max="7180" width="2.453125" style="226" customWidth="1"/>
    <col min="7181" max="7181" width="3.6328125" style="226" customWidth="1"/>
    <col min="7182" max="7424" width="9" style="226"/>
    <col min="7425" max="7425" width="3.6328125" style="226" customWidth="1"/>
    <col min="7426" max="7426" width="2.453125" style="226" customWidth="1"/>
    <col min="7427" max="7435" width="9.1796875" style="226" customWidth="1"/>
    <col min="7436" max="7436" width="2.453125" style="226" customWidth="1"/>
    <col min="7437" max="7437" width="3.6328125" style="226" customWidth="1"/>
    <col min="7438" max="7680" width="9" style="226"/>
    <col min="7681" max="7681" width="3.6328125" style="226" customWidth="1"/>
    <col min="7682" max="7682" width="2.453125" style="226" customWidth="1"/>
    <col min="7683" max="7691" width="9.1796875" style="226" customWidth="1"/>
    <col min="7692" max="7692" width="2.453125" style="226" customWidth="1"/>
    <col min="7693" max="7693" width="3.6328125" style="226" customWidth="1"/>
    <col min="7694" max="7936" width="9" style="226"/>
    <col min="7937" max="7937" width="3.6328125" style="226" customWidth="1"/>
    <col min="7938" max="7938" width="2.453125" style="226" customWidth="1"/>
    <col min="7939" max="7947" width="9.1796875" style="226" customWidth="1"/>
    <col min="7948" max="7948" width="2.453125" style="226" customWidth="1"/>
    <col min="7949" max="7949" width="3.6328125" style="226" customWidth="1"/>
    <col min="7950" max="8192" width="9" style="226"/>
    <col min="8193" max="8193" width="3.6328125" style="226" customWidth="1"/>
    <col min="8194" max="8194" width="2.453125" style="226" customWidth="1"/>
    <col min="8195" max="8203" width="9.1796875" style="226" customWidth="1"/>
    <col min="8204" max="8204" width="2.453125" style="226" customWidth="1"/>
    <col min="8205" max="8205" width="3.6328125" style="226" customWidth="1"/>
    <col min="8206" max="8448" width="9" style="226"/>
    <col min="8449" max="8449" width="3.6328125" style="226" customWidth="1"/>
    <col min="8450" max="8450" width="2.453125" style="226" customWidth="1"/>
    <col min="8451" max="8459" width="9.1796875" style="226" customWidth="1"/>
    <col min="8460" max="8460" width="2.453125" style="226" customWidth="1"/>
    <col min="8461" max="8461" width="3.6328125" style="226" customWidth="1"/>
    <col min="8462" max="8704" width="9" style="226"/>
    <col min="8705" max="8705" width="3.6328125" style="226" customWidth="1"/>
    <col min="8706" max="8706" width="2.453125" style="226" customWidth="1"/>
    <col min="8707" max="8715" width="9.1796875" style="226" customWidth="1"/>
    <col min="8716" max="8716" width="2.453125" style="226" customWidth="1"/>
    <col min="8717" max="8717" width="3.6328125" style="226" customWidth="1"/>
    <col min="8718" max="8960" width="9" style="226"/>
    <col min="8961" max="8961" width="3.6328125" style="226" customWidth="1"/>
    <col min="8962" max="8962" width="2.453125" style="226" customWidth="1"/>
    <col min="8963" max="8971" width="9.1796875" style="226" customWidth="1"/>
    <col min="8972" max="8972" width="2.453125" style="226" customWidth="1"/>
    <col min="8973" max="8973" width="3.6328125" style="226" customWidth="1"/>
    <col min="8974" max="9216" width="9" style="226"/>
    <col min="9217" max="9217" width="3.6328125" style="226" customWidth="1"/>
    <col min="9218" max="9218" width="2.453125" style="226" customWidth="1"/>
    <col min="9219" max="9227" width="9.1796875" style="226" customWidth="1"/>
    <col min="9228" max="9228" width="2.453125" style="226" customWidth="1"/>
    <col min="9229" max="9229" width="3.6328125" style="226" customWidth="1"/>
    <col min="9230" max="9472" width="9" style="226"/>
    <col min="9473" max="9473" width="3.6328125" style="226" customWidth="1"/>
    <col min="9474" max="9474" width="2.453125" style="226" customWidth="1"/>
    <col min="9475" max="9483" width="9.1796875" style="226" customWidth="1"/>
    <col min="9484" max="9484" width="2.453125" style="226" customWidth="1"/>
    <col min="9485" max="9485" width="3.6328125" style="226" customWidth="1"/>
    <col min="9486" max="9728" width="9" style="226"/>
    <col min="9729" max="9729" width="3.6328125" style="226" customWidth="1"/>
    <col min="9730" max="9730" width="2.453125" style="226" customWidth="1"/>
    <col min="9731" max="9739" width="9.1796875" style="226" customWidth="1"/>
    <col min="9740" max="9740" width="2.453125" style="226" customWidth="1"/>
    <col min="9741" max="9741" width="3.6328125" style="226" customWidth="1"/>
    <col min="9742" max="9984" width="9" style="226"/>
    <col min="9985" max="9985" width="3.6328125" style="226" customWidth="1"/>
    <col min="9986" max="9986" width="2.453125" style="226" customWidth="1"/>
    <col min="9987" max="9995" width="9.1796875" style="226" customWidth="1"/>
    <col min="9996" max="9996" width="2.453125" style="226" customWidth="1"/>
    <col min="9997" max="9997" width="3.6328125" style="226" customWidth="1"/>
    <col min="9998" max="10240" width="9" style="226"/>
    <col min="10241" max="10241" width="3.6328125" style="226" customWidth="1"/>
    <col min="10242" max="10242" width="2.453125" style="226" customWidth="1"/>
    <col min="10243" max="10251" width="9.1796875" style="226" customWidth="1"/>
    <col min="10252" max="10252" width="2.453125" style="226" customWidth="1"/>
    <col min="10253" max="10253" width="3.6328125" style="226" customWidth="1"/>
    <col min="10254" max="10496" width="9" style="226"/>
    <col min="10497" max="10497" width="3.6328125" style="226" customWidth="1"/>
    <col min="10498" max="10498" width="2.453125" style="226" customWidth="1"/>
    <col min="10499" max="10507" width="9.1796875" style="226" customWidth="1"/>
    <col min="10508" max="10508" width="2.453125" style="226" customWidth="1"/>
    <col min="10509" max="10509" width="3.6328125" style="226" customWidth="1"/>
    <col min="10510" max="10752" width="9" style="226"/>
    <col min="10753" max="10753" width="3.6328125" style="226" customWidth="1"/>
    <col min="10754" max="10754" width="2.453125" style="226" customWidth="1"/>
    <col min="10755" max="10763" width="9.1796875" style="226" customWidth="1"/>
    <col min="10764" max="10764" width="2.453125" style="226" customWidth="1"/>
    <col min="10765" max="10765" width="3.6328125" style="226" customWidth="1"/>
    <col min="10766" max="11008" width="9" style="226"/>
    <col min="11009" max="11009" width="3.6328125" style="226" customWidth="1"/>
    <col min="11010" max="11010" width="2.453125" style="226" customWidth="1"/>
    <col min="11011" max="11019" width="9.1796875" style="226" customWidth="1"/>
    <col min="11020" max="11020" width="2.453125" style="226" customWidth="1"/>
    <col min="11021" max="11021" width="3.6328125" style="226" customWidth="1"/>
    <col min="11022" max="11264" width="9" style="226"/>
    <col min="11265" max="11265" width="3.6328125" style="226" customWidth="1"/>
    <col min="11266" max="11266" width="2.453125" style="226" customWidth="1"/>
    <col min="11267" max="11275" width="9.1796875" style="226" customWidth="1"/>
    <col min="11276" max="11276" width="2.453125" style="226" customWidth="1"/>
    <col min="11277" max="11277" width="3.6328125" style="226" customWidth="1"/>
    <col min="11278" max="11520" width="9" style="226"/>
    <col min="11521" max="11521" width="3.6328125" style="226" customWidth="1"/>
    <col min="11522" max="11522" width="2.453125" style="226" customWidth="1"/>
    <col min="11523" max="11531" width="9.1796875" style="226" customWidth="1"/>
    <col min="11532" max="11532" width="2.453125" style="226" customWidth="1"/>
    <col min="11533" max="11533" width="3.6328125" style="226" customWidth="1"/>
    <col min="11534" max="11776" width="9" style="226"/>
    <col min="11777" max="11777" width="3.6328125" style="226" customWidth="1"/>
    <col min="11778" max="11778" width="2.453125" style="226" customWidth="1"/>
    <col min="11779" max="11787" width="9.1796875" style="226" customWidth="1"/>
    <col min="11788" max="11788" width="2.453125" style="226" customWidth="1"/>
    <col min="11789" max="11789" width="3.6328125" style="226" customWidth="1"/>
    <col min="11790" max="12032" width="9" style="226"/>
    <col min="12033" max="12033" width="3.6328125" style="226" customWidth="1"/>
    <col min="12034" max="12034" width="2.453125" style="226" customWidth="1"/>
    <col min="12035" max="12043" width="9.1796875" style="226" customWidth="1"/>
    <col min="12044" max="12044" width="2.453125" style="226" customWidth="1"/>
    <col min="12045" max="12045" width="3.6328125" style="226" customWidth="1"/>
    <col min="12046" max="12288" width="9" style="226"/>
    <col min="12289" max="12289" width="3.6328125" style="226" customWidth="1"/>
    <col min="12290" max="12290" width="2.453125" style="226" customWidth="1"/>
    <col min="12291" max="12299" width="9.1796875" style="226" customWidth="1"/>
    <col min="12300" max="12300" width="2.453125" style="226" customWidth="1"/>
    <col min="12301" max="12301" width="3.6328125" style="226" customWidth="1"/>
    <col min="12302" max="12544" width="9" style="226"/>
    <col min="12545" max="12545" width="3.6328125" style="226" customWidth="1"/>
    <col min="12546" max="12546" width="2.453125" style="226" customWidth="1"/>
    <col min="12547" max="12555" width="9.1796875" style="226" customWidth="1"/>
    <col min="12556" max="12556" width="2.453125" style="226" customWidth="1"/>
    <col min="12557" max="12557" width="3.6328125" style="226" customWidth="1"/>
    <col min="12558" max="12800" width="9" style="226"/>
    <col min="12801" max="12801" width="3.6328125" style="226" customWidth="1"/>
    <col min="12802" max="12802" width="2.453125" style="226" customWidth="1"/>
    <col min="12803" max="12811" width="9.1796875" style="226" customWidth="1"/>
    <col min="12812" max="12812" width="2.453125" style="226" customWidth="1"/>
    <col min="12813" max="12813" width="3.6328125" style="226" customWidth="1"/>
    <col min="12814" max="13056" width="9" style="226"/>
    <col min="13057" max="13057" width="3.6328125" style="226" customWidth="1"/>
    <col min="13058" max="13058" width="2.453125" style="226" customWidth="1"/>
    <col min="13059" max="13067" width="9.1796875" style="226" customWidth="1"/>
    <col min="13068" max="13068" width="2.453125" style="226" customWidth="1"/>
    <col min="13069" max="13069" width="3.6328125" style="226" customWidth="1"/>
    <col min="13070" max="13312" width="9" style="226"/>
    <col min="13313" max="13313" width="3.6328125" style="226" customWidth="1"/>
    <col min="13314" max="13314" width="2.453125" style="226" customWidth="1"/>
    <col min="13315" max="13323" width="9.1796875" style="226" customWidth="1"/>
    <col min="13324" max="13324" width="2.453125" style="226" customWidth="1"/>
    <col min="13325" max="13325" width="3.6328125" style="226" customWidth="1"/>
    <col min="13326" max="13568" width="9" style="226"/>
    <col min="13569" max="13569" width="3.6328125" style="226" customWidth="1"/>
    <col min="13570" max="13570" width="2.453125" style="226" customWidth="1"/>
    <col min="13571" max="13579" width="9.1796875" style="226" customWidth="1"/>
    <col min="13580" max="13580" width="2.453125" style="226" customWidth="1"/>
    <col min="13581" max="13581" width="3.6328125" style="226" customWidth="1"/>
    <col min="13582" max="13824" width="9" style="226"/>
    <col min="13825" max="13825" width="3.6328125" style="226" customWidth="1"/>
    <col min="13826" max="13826" width="2.453125" style="226" customWidth="1"/>
    <col min="13827" max="13835" width="9.1796875" style="226" customWidth="1"/>
    <col min="13836" max="13836" width="2.453125" style="226" customWidth="1"/>
    <col min="13837" max="13837" width="3.6328125" style="226" customWidth="1"/>
    <col min="13838" max="14080" width="9" style="226"/>
    <col min="14081" max="14081" width="3.6328125" style="226" customWidth="1"/>
    <col min="14082" max="14082" width="2.453125" style="226" customWidth="1"/>
    <col min="14083" max="14091" width="9.1796875" style="226" customWidth="1"/>
    <col min="14092" max="14092" width="2.453125" style="226" customWidth="1"/>
    <col min="14093" max="14093" width="3.6328125" style="226" customWidth="1"/>
    <col min="14094" max="14336" width="9" style="226"/>
    <col min="14337" max="14337" width="3.6328125" style="226" customWidth="1"/>
    <col min="14338" max="14338" width="2.453125" style="226" customWidth="1"/>
    <col min="14339" max="14347" width="9.1796875" style="226" customWidth="1"/>
    <col min="14348" max="14348" width="2.453125" style="226" customWidth="1"/>
    <col min="14349" max="14349" width="3.6328125" style="226" customWidth="1"/>
    <col min="14350" max="14592" width="9" style="226"/>
    <col min="14593" max="14593" width="3.6328125" style="226" customWidth="1"/>
    <col min="14594" max="14594" width="2.453125" style="226" customWidth="1"/>
    <col min="14595" max="14603" width="9.1796875" style="226" customWidth="1"/>
    <col min="14604" max="14604" width="2.453125" style="226" customWidth="1"/>
    <col min="14605" max="14605" width="3.6328125" style="226" customWidth="1"/>
    <col min="14606" max="14848" width="9" style="226"/>
    <col min="14849" max="14849" width="3.6328125" style="226" customWidth="1"/>
    <col min="14850" max="14850" width="2.453125" style="226" customWidth="1"/>
    <col min="14851" max="14859" width="9.1796875" style="226" customWidth="1"/>
    <col min="14860" max="14860" width="2.453125" style="226" customWidth="1"/>
    <col min="14861" max="14861" width="3.6328125" style="226" customWidth="1"/>
    <col min="14862" max="15104" width="9" style="226"/>
    <col min="15105" max="15105" width="3.6328125" style="226" customWidth="1"/>
    <col min="15106" max="15106" width="2.453125" style="226" customWidth="1"/>
    <col min="15107" max="15115" width="9.1796875" style="226" customWidth="1"/>
    <col min="15116" max="15116" width="2.453125" style="226" customWidth="1"/>
    <col min="15117" max="15117" width="3.6328125" style="226" customWidth="1"/>
    <col min="15118" max="15360" width="9" style="226"/>
    <col min="15361" max="15361" width="3.6328125" style="226" customWidth="1"/>
    <col min="15362" max="15362" width="2.453125" style="226" customWidth="1"/>
    <col min="15363" max="15371" width="9.1796875" style="226" customWidth="1"/>
    <col min="15372" max="15372" width="2.453125" style="226" customWidth="1"/>
    <col min="15373" max="15373" width="3.6328125" style="226" customWidth="1"/>
    <col min="15374" max="15616" width="9" style="226"/>
    <col min="15617" max="15617" width="3.6328125" style="226" customWidth="1"/>
    <col min="15618" max="15618" width="2.453125" style="226" customWidth="1"/>
    <col min="15619" max="15627" width="9.1796875" style="226" customWidth="1"/>
    <col min="15628" max="15628" width="2.453125" style="226" customWidth="1"/>
    <col min="15629" max="15629" width="3.6328125" style="226" customWidth="1"/>
    <col min="15630" max="15872" width="9" style="226"/>
    <col min="15873" max="15873" width="3.6328125" style="226" customWidth="1"/>
    <col min="15874" max="15874" width="2.453125" style="226" customWidth="1"/>
    <col min="15875" max="15883" width="9.1796875" style="226" customWidth="1"/>
    <col min="15884" max="15884" width="2.453125" style="226" customWidth="1"/>
    <col min="15885" max="15885" width="3.6328125" style="226" customWidth="1"/>
    <col min="15886" max="16128" width="9" style="226"/>
    <col min="16129" max="16129" width="3.6328125" style="226" customWidth="1"/>
    <col min="16130" max="16130" width="2.453125" style="226" customWidth="1"/>
    <col min="16131" max="16139" width="9.1796875" style="226" customWidth="1"/>
    <col min="16140" max="16140" width="2.453125" style="226" customWidth="1"/>
    <col min="16141" max="16141" width="3.6328125" style="226" customWidth="1"/>
    <col min="16142" max="16384" width="9" style="226"/>
  </cols>
  <sheetData>
    <row r="1" spans="2:24" ht="11.25" customHeight="1">
      <c r="B1" s="227"/>
      <c r="C1" s="227"/>
      <c r="D1" s="227"/>
      <c r="E1" s="227"/>
      <c r="F1" s="227"/>
      <c r="G1" s="227"/>
      <c r="H1" s="227"/>
      <c r="I1" s="227"/>
      <c r="J1" s="227"/>
      <c r="K1" s="227"/>
      <c r="L1" s="227"/>
      <c r="M1" s="227"/>
    </row>
    <row r="2" spans="2:24" ht="15.75" customHeight="1">
      <c r="B2" s="681" t="s">
        <v>490</v>
      </c>
      <c r="C2" s="681"/>
      <c r="D2" s="681"/>
      <c r="E2" s="681"/>
      <c r="F2" s="681"/>
      <c r="G2" s="681"/>
      <c r="H2" s="681"/>
      <c r="I2" s="681"/>
      <c r="J2" s="681"/>
      <c r="K2" s="681"/>
      <c r="L2" s="229"/>
      <c r="M2" s="229"/>
      <c r="O2" s="230"/>
    </row>
    <row r="3" spans="2:24" ht="7.5" customHeight="1">
      <c r="B3" s="231"/>
      <c r="C3" s="232"/>
      <c r="D3" s="232"/>
      <c r="E3" s="232"/>
      <c r="F3" s="232"/>
      <c r="G3" s="232"/>
      <c r="H3" s="232"/>
      <c r="I3" s="232"/>
      <c r="J3" s="232"/>
      <c r="K3" s="232"/>
      <c r="L3" s="229"/>
      <c r="M3" s="229"/>
    </row>
    <row r="4" spans="2:24" s="233" customFormat="1" ht="18" customHeight="1">
      <c r="B4" s="229" t="s">
        <v>276</v>
      </c>
      <c r="L4" s="229"/>
      <c r="M4" s="229"/>
    </row>
    <row r="5" spans="2:24" s="233" customFormat="1" ht="33" customHeight="1">
      <c r="B5" s="682" t="s">
        <v>277</v>
      </c>
      <c r="C5" s="683"/>
      <c r="D5" s="683"/>
      <c r="E5" s="683"/>
      <c r="F5" s="683"/>
      <c r="G5" s="683"/>
      <c r="H5" s="683"/>
      <c r="I5" s="683"/>
      <c r="J5" s="683"/>
      <c r="K5" s="684"/>
      <c r="L5" s="229"/>
      <c r="M5" s="229"/>
    </row>
    <row r="6" spans="2:24" s="233" customFormat="1" ht="100.5" customHeight="1">
      <c r="B6" s="685"/>
      <c r="C6" s="686"/>
      <c r="D6" s="686"/>
      <c r="E6" s="686"/>
      <c r="F6" s="686"/>
      <c r="G6" s="686"/>
      <c r="H6" s="686"/>
      <c r="I6" s="686"/>
      <c r="J6" s="686"/>
      <c r="K6" s="687"/>
      <c r="L6" s="229"/>
      <c r="M6" s="229"/>
      <c r="O6" s="691" t="s">
        <v>388</v>
      </c>
      <c r="P6" s="691"/>
      <c r="Q6" s="691"/>
      <c r="R6" s="691"/>
      <c r="S6" s="691"/>
      <c r="T6" s="691"/>
      <c r="U6" s="691"/>
      <c r="V6" s="691"/>
      <c r="W6" s="691"/>
      <c r="X6" s="691"/>
    </row>
    <row r="7" spans="2:24" s="233" customFormat="1" ht="33" customHeight="1">
      <c r="B7" s="229" t="s">
        <v>278</v>
      </c>
      <c r="L7" s="229"/>
      <c r="M7" s="229"/>
      <c r="O7" s="513" t="s">
        <v>426</v>
      </c>
      <c r="P7" s="513"/>
      <c r="Q7" s="513"/>
      <c r="R7" s="513"/>
      <c r="S7" s="513"/>
      <c r="T7" s="513"/>
      <c r="U7" s="513"/>
      <c r="V7" s="513"/>
      <c r="W7" s="513"/>
      <c r="X7" s="513"/>
    </row>
    <row r="8" spans="2:24" s="233" customFormat="1" ht="51" customHeight="1">
      <c r="B8" s="688"/>
      <c r="C8" s="689"/>
      <c r="D8" s="689"/>
      <c r="E8" s="689"/>
      <c r="F8" s="689"/>
      <c r="G8" s="689"/>
      <c r="H8" s="689"/>
      <c r="I8" s="689"/>
      <c r="J8" s="689"/>
      <c r="K8" s="690"/>
      <c r="L8" s="229"/>
      <c r="M8" s="229"/>
      <c r="O8" s="691" t="s">
        <v>491</v>
      </c>
      <c r="P8" s="692"/>
      <c r="Q8" s="692"/>
      <c r="R8" s="692"/>
      <c r="S8" s="692"/>
      <c r="T8" s="692"/>
      <c r="U8" s="692"/>
      <c r="V8" s="692"/>
      <c r="W8" s="692"/>
      <c r="X8" s="692"/>
    </row>
  </sheetData>
  <mergeCells count="7">
    <mergeCell ref="B2:K2"/>
    <mergeCell ref="B5:K5"/>
    <mergeCell ref="B6:K6"/>
    <mergeCell ref="B8:K8"/>
    <mergeCell ref="O6:X6"/>
    <mergeCell ref="O8:X8"/>
    <mergeCell ref="O7:X7"/>
  </mergeCells>
  <phoneticPr fontId="45"/>
  <pageMargins left="0.43307086614173229" right="0.43307086614173229" top="0.74803149606299213" bottom="0.74803149606299213" header="0.31496062992125984" footer="0.31496062992125984"/>
  <pageSetup paperSize="9" fitToHeight="0" orientation="portrait" r:id="rId1"/>
  <headerFoot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sheetPr>
    <tabColor rgb="FFFFFF00"/>
  </sheetPr>
  <dimension ref="A1:AC45"/>
  <sheetViews>
    <sheetView view="pageBreakPreview" zoomScaleNormal="100" zoomScaleSheetLayoutView="100" workbookViewId="0">
      <selection activeCell="H5" sqref="H5:R16"/>
    </sheetView>
  </sheetViews>
  <sheetFormatPr defaultRowHeight="14"/>
  <cols>
    <col min="1" max="1" width="22.08984375" style="235" customWidth="1"/>
    <col min="2" max="6" width="18" style="235" customWidth="1"/>
    <col min="7" max="7" width="4.453125" style="235" customWidth="1"/>
    <col min="8" max="8" width="8.81640625" style="243"/>
    <col min="9" max="256" width="8.81640625" style="235"/>
    <col min="257" max="257" width="22.08984375" style="235" customWidth="1"/>
    <col min="258" max="262" width="18" style="235" customWidth="1"/>
    <col min="263" max="512" width="8.81640625" style="235"/>
    <col min="513" max="513" width="22.08984375" style="235" customWidth="1"/>
    <col min="514" max="518" width="18" style="235" customWidth="1"/>
    <col min="519" max="768" width="8.81640625" style="235"/>
    <col min="769" max="769" width="22.08984375" style="235" customWidth="1"/>
    <col min="770" max="774" width="18" style="235" customWidth="1"/>
    <col min="775" max="1024" width="8.81640625" style="235"/>
    <col min="1025" max="1025" width="22.08984375" style="235" customWidth="1"/>
    <col min="1026" max="1030" width="18" style="235" customWidth="1"/>
    <col min="1031" max="1280" width="8.81640625" style="235"/>
    <col min="1281" max="1281" width="22.08984375" style="235" customWidth="1"/>
    <col min="1282" max="1286" width="18" style="235" customWidth="1"/>
    <col min="1287" max="1536" width="8.81640625" style="235"/>
    <col min="1537" max="1537" width="22.08984375" style="235" customWidth="1"/>
    <col min="1538" max="1542" width="18" style="235" customWidth="1"/>
    <col min="1543" max="1792" width="8.81640625" style="235"/>
    <col min="1793" max="1793" width="22.08984375" style="235" customWidth="1"/>
    <col min="1794" max="1798" width="18" style="235" customWidth="1"/>
    <col min="1799" max="2048" width="8.81640625" style="235"/>
    <col min="2049" max="2049" width="22.08984375" style="235" customWidth="1"/>
    <col min="2050" max="2054" width="18" style="235" customWidth="1"/>
    <col min="2055" max="2304" width="8.81640625" style="235"/>
    <col min="2305" max="2305" width="22.08984375" style="235" customWidth="1"/>
    <col min="2306" max="2310" width="18" style="235" customWidth="1"/>
    <col min="2311" max="2560" width="8.81640625" style="235"/>
    <col min="2561" max="2561" width="22.08984375" style="235" customWidth="1"/>
    <col min="2562" max="2566" width="18" style="235" customWidth="1"/>
    <col min="2567" max="2816" width="8.81640625" style="235"/>
    <col min="2817" max="2817" width="22.08984375" style="235" customWidth="1"/>
    <col min="2818" max="2822" width="18" style="235" customWidth="1"/>
    <col min="2823" max="3072" width="8.81640625" style="235"/>
    <col min="3073" max="3073" width="22.08984375" style="235" customWidth="1"/>
    <col min="3074" max="3078" width="18" style="235" customWidth="1"/>
    <col min="3079" max="3328" width="8.81640625" style="235"/>
    <col min="3329" max="3329" width="22.08984375" style="235" customWidth="1"/>
    <col min="3330" max="3334" width="18" style="235" customWidth="1"/>
    <col min="3335" max="3584" width="8.81640625" style="235"/>
    <col min="3585" max="3585" width="22.08984375" style="235" customWidth="1"/>
    <col min="3586" max="3590" width="18" style="235" customWidth="1"/>
    <col min="3591" max="3840" width="8.81640625" style="235"/>
    <col min="3841" max="3841" width="22.08984375" style="235" customWidth="1"/>
    <col min="3842" max="3846" width="18" style="235" customWidth="1"/>
    <col min="3847" max="4096" width="8.81640625" style="235"/>
    <col min="4097" max="4097" width="22.08984375" style="235" customWidth="1"/>
    <col min="4098" max="4102" width="18" style="235" customWidth="1"/>
    <col min="4103" max="4352" width="8.81640625" style="235"/>
    <col min="4353" max="4353" width="22.08984375" style="235" customWidth="1"/>
    <col min="4354" max="4358" width="18" style="235" customWidth="1"/>
    <col min="4359" max="4608" width="8.81640625" style="235"/>
    <col min="4609" max="4609" width="22.08984375" style="235" customWidth="1"/>
    <col min="4610" max="4614" width="18" style="235" customWidth="1"/>
    <col min="4615" max="4864" width="8.81640625" style="235"/>
    <col min="4865" max="4865" width="22.08984375" style="235" customWidth="1"/>
    <col min="4866" max="4870" width="18" style="235" customWidth="1"/>
    <col min="4871" max="5120" width="8.81640625" style="235"/>
    <col min="5121" max="5121" width="22.08984375" style="235" customWidth="1"/>
    <col min="5122" max="5126" width="18" style="235" customWidth="1"/>
    <col min="5127" max="5376" width="8.81640625" style="235"/>
    <col min="5377" max="5377" width="22.08984375" style="235" customWidth="1"/>
    <col min="5378" max="5382" width="18" style="235" customWidth="1"/>
    <col min="5383" max="5632" width="8.81640625" style="235"/>
    <col min="5633" max="5633" width="22.08984375" style="235" customWidth="1"/>
    <col min="5634" max="5638" width="18" style="235" customWidth="1"/>
    <col min="5639" max="5888" width="8.81640625" style="235"/>
    <col min="5889" max="5889" width="22.08984375" style="235" customWidth="1"/>
    <col min="5890" max="5894" width="18" style="235" customWidth="1"/>
    <col min="5895" max="6144" width="8.81640625" style="235"/>
    <col min="6145" max="6145" width="22.08984375" style="235" customWidth="1"/>
    <col min="6146" max="6150" width="18" style="235" customWidth="1"/>
    <col min="6151" max="6400" width="8.81640625" style="235"/>
    <col min="6401" max="6401" width="22.08984375" style="235" customWidth="1"/>
    <col min="6402" max="6406" width="18" style="235" customWidth="1"/>
    <col min="6407" max="6656" width="8.81640625" style="235"/>
    <col min="6657" max="6657" width="22.08984375" style="235" customWidth="1"/>
    <col min="6658" max="6662" width="18" style="235" customWidth="1"/>
    <col min="6663" max="6912" width="8.81640625" style="235"/>
    <col min="6913" max="6913" width="22.08984375" style="235" customWidth="1"/>
    <col min="6914" max="6918" width="18" style="235" customWidth="1"/>
    <col min="6919" max="7168" width="8.81640625" style="235"/>
    <col min="7169" max="7169" width="22.08984375" style="235" customWidth="1"/>
    <col min="7170" max="7174" width="18" style="235" customWidth="1"/>
    <col min="7175" max="7424" width="8.81640625" style="235"/>
    <col min="7425" max="7425" width="22.08984375" style="235" customWidth="1"/>
    <col min="7426" max="7430" width="18" style="235" customWidth="1"/>
    <col min="7431" max="7680" width="8.81640625" style="235"/>
    <col min="7681" max="7681" width="22.08984375" style="235" customWidth="1"/>
    <col min="7682" max="7686" width="18" style="235" customWidth="1"/>
    <col min="7687" max="7936" width="8.81640625" style="235"/>
    <col min="7937" max="7937" width="22.08984375" style="235" customWidth="1"/>
    <col min="7938" max="7942" width="18" style="235" customWidth="1"/>
    <col min="7943" max="8192" width="8.81640625" style="235"/>
    <col min="8193" max="8193" width="22.08984375" style="235" customWidth="1"/>
    <col min="8194" max="8198" width="18" style="235" customWidth="1"/>
    <col min="8199" max="8448" width="8.81640625" style="235"/>
    <col min="8449" max="8449" width="22.08984375" style="235" customWidth="1"/>
    <col min="8450" max="8454" width="18" style="235" customWidth="1"/>
    <col min="8455" max="8704" width="8.81640625" style="235"/>
    <col min="8705" max="8705" width="22.08984375" style="235" customWidth="1"/>
    <col min="8706" max="8710" width="18" style="235" customWidth="1"/>
    <col min="8711" max="8960" width="8.81640625" style="235"/>
    <col min="8961" max="8961" width="22.08984375" style="235" customWidth="1"/>
    <col min="8962" max="8966" width="18" style="235" customWidth="1"/>
    <col min="8967" max="9216" width="8.81640625" style="235"/>
    <col min="9217" max="9217" width="22.08984375" style="235" customWidth="1"/>
    <col min="9218" max="9222" width="18" style="235" customWidth="1"/>
    <col min="9223" max="9472" width="8.81640625" style="235"/>
    <col min="9473" max="9473" width="22.08984375" style="235" customWidth="1"/>
    <col min="9474" max="9478" width="18" style="235" customWidth="1"/>
    <col min="9479" max="9728" width="8.81640625" style="235"/>
    <col min="9729" max="9729" width="22.08984375" style="235" customWidth="1"/>
    <col min="9730" max="9734" width="18" style="235" customWidth="1"/>
    <col min="9735" max="9984" width="8.81640625" style="235"/>
    <col min="9985" max="9985" width="22.08984375" style="235" customWidth="1"/>
    <col min="9986" max="9990" width="18" style="235" customWidth="1"/>
    <col min="9991" max="10240" width="8.81640625" style="235"/>
    <col min="10241" max="10241" width="22.08984375" style="235" customWidth="1"/>
    <col min="10242" max="10246" width="18" style="235" customWidth="1"/>
    <col min="10247" max="10496" width="8.81640625" style="235"/>
    <col min="10497" max="10497" width="22.08984375" style="235" customWidth="1"/>
    <col min="10498" max="10502" width="18" style="235" customWidth="1"/>
    <col min="10503" max="10752" width="8.81640625" style="235"/>
    <col min="10753" max="10753" width="22.08984375" style="235" customWidth="1"/>
    <col min="10754" max="10758" width="18" style="235" customWidth="1"/>
    <col min="10759" max="11008" width="8.81640625" style="235"/>
    <col min="11009" max="11009" width="22.08984375" style="235" customWidth="1"/>
    <col min="11010" max="11014" width="18" style="235" customWidth="1"/>
    <col min="11015" max="11264" width="8.81640625" style="235"/>
    <col min="11265" max="11265" width="22.08984375" style="235" customWidth="1"/>
    <col min="11266" max="11270" width="18" style="235" customWidth="1"/>
    <col min="11271" max="11520" width="8.81640625" style="235"/>
    <col min="11521" max="11521" width="22.08984375" style="235" customWidth="1"/>
    <col min="11522" max="11526" width="18" style="235" customWidth="1"/>
    <col min="11527" max="11776" width="8.81640625" style="235"/>
    <col min="11777" max="11777" width="22.08984375" style="235" customWidth="1"/>
    <col min="11778" max="11782" width="18" style="235" customWidth="1"/>
    <col min="11783" max="12032" width="8.81640625" style="235"/>
    <col min="12033" max="12033" width="22.08984375" style="235" customWidth="1"/>
    <col min="12034" max="12038" width="18" style="235" customWidth="1"/>
    <col min="12039" max="12288" width="8.81640625" style="235"/>
    <col min="12289" max="12289" width="22.08984375" style="235" customWidth="1"/>
    <col min="12290" max="12294" width="18" style="235" customWidth="1"/>
    <col min="12295" max="12544" width="8.81640625" style="235"/>
    <col min="12545" max="12545" width="22.08984375" style="235" customWidth="1"/>
    <col min="12546" max="12550" width="18" style="235" customWidth="1"/>
    <col min="12551" max="12800" width="8.81640625" style="235"/>
    <col min="12801" max="12801" width="22.08984375" style="235" customWidth="1"/>
    <col min="12802" max="12806" width="18" style="235" customWidth="1"/>
    <col min="12807" max="13056" width="8.81640625" style="235"/>
    <col min="13057" max="13057" width="22.08984375" style="235" customWidth="1"/>
    <col min="13058" max="13062" width="18" style="235" customWidth="1"/>
    <col min="13063" max="13312" width="8.81640625" style="235"/>
    <col min="13313" max="13313" width="22.08984375" style="235" customWidth="1"/>
    <col min="13314" max="13318" width="18" style="235" customWidth="1"/>
    <col min="13319" max="13568" width="8.81640625" style="235"/>
    <col min="13569" max="13569" width="22.08984375" style="235" customWidth="1"/>
    <col min="13570" max="13574" width="18" style="235" customWidth="1"/>
    <col min="13575" max="13824" width="8.81640625" style="235"/>
    <col min="13825" max="13825" width="22.08984375" style="235" customWidth="1"/>
    <col min="13826" max="13830" width="18" style="235" customWidth="1"/>
    <col min="13831" max="14080" width="8.81640625" style="235"/>
    <col min="14081" max="14081" width="22.08984375" style="235" customWidth="1"/>
    <col min="14082" max="14086" width="18" style="235" customWidth="1"/>
    <col min="14087" max="14336" width="8.81640625" style="235"/>
    <col min="14337" max="14337" width="22.08984375" style="235" customWidth="1"/>
    <col min="14338" max="14342" width="18" style="235" customWidth="1"/>
    <col min="14343" max="14592" width="8.81640625" style="235"/>
    <col min="14593" max="14593" width="22.08984375" style="235" customWidth="1"/>
    <col min="14594" max="14598" width="18" style="235" customWidth="1"/>
    <col min="14599" max="14848" width="8.81640625" style="235"/>
    <col min="14849" max="14849" width="22.08984375" style="235" customWidth="1"/>
    <col min="14850" max="14854" width="18" style="235" customWidth="1"/>
    <col min="14855" max="15104" width="8.81640625" style="235"/>
    <col min="15105" max="15105" width="22.08984375" style="235" customWidth="1"/>
    <col min="15106" max="15110" width="18" style="235" customWidth="1"/>
    <col min="15111" max="15360" width="8.81640625" style="235"/>
    <col min="15361" max="15361" width="22.08984375" style="235" customWidth="1"/>
    <col min="15362" max="15366" width="18" style="235" customWidth="1"/>
    <col min="15367" max="15616" width="8.81640625" style="235"/>
    <col min="15617" max="15617" width="22.08984375" style="235" customWidth="1"/>
    <col min="15618" max="15622" width="18" style="235" customWidth="1"/>
    <col min="15623" max="15872" width="8.81640625" style="235"/>
    <col min="15873" max="15873" width="22.08984375" style="235" customWidth="1"/>
    <col min="15874" max="15878" width="18" style="235" customWidth="1"/>
    <col min="15879" max="16128" width="8.81640625" style="235"/>
    <col min="16129" max="16129" width="22.08984375" style="235" customWidth="1"/>
    <col min="16130" max="16134" width="18" style="235" customWidth="1"/>
    <col min="16135" max="16384" width="8.81640625" style="235"/>
  </cols>
  <sheetData>
    <row r="1" spans="1:29">
      <c r="A1" s="243"/>
    </row>
    <row r="2" spans="1:29" ht="27.75" customHeight="1">
      <c r="A2" s="243" t="s">
        <v>492</v>
      </c>
      <c r="H2" s="513" t="s">
        <v>397</v>
      </c>
      <c r="I2" s="513"/>
      <c r="J2" s="513"/>
      <c r="K2" s="513"/>
      <c r="L2" s="513"/>
      <c r="M2" s="513"/>
      <c r="N2" s="513"/>
      <c r="O2" s="513"/>
      <c r="P2" s="513"/>
      <c r="Q2" s="513"/>
      <c r="R2" s="513"/>
    </row>
    <row r="3" spans="1:29" ht="30.75" customHeight="1">
      <c r="A3" s="335" t="s">
        <v>213</v>
      </c>
      <c r="B3" s="336"/>
      <c r="C3" s="336"/>
      <c r="D3" s="336"/>
      <c r="E3" s="336"/>
      <c r="F3" s="336"/>
      <c r="S3" s="312"/>
      <c r="T3" s="312"/>
      <c r="U3" s="312"/>
      <c r="V3" s="312"/>
      <c r="W3" s="312"/>
      <c r="X3" s="312"/>
      <c r="Y3" s="312"/>
      <c r="Z3" s="312"/>
      <c r="AA3" s="312"/>
      <c r="AB3" s="312"/>
      <c r="AC3" s="312"/>
    </row>
    <row r="4" spans="1:29" ht="40.5" customHeight="1">
      <c r="A4" s="335" t="s">
        <v>212</v>
      </c>
      <c r="B4" s="337"/>
      <c r="C4" s="337"/>
      <c r="D4" s="338"/>
      <c r="E4" s="338"/>
      <c r="F4" s="338"/>
      <c r="S4" s="268"/>
      <c r="T4" s="268"/>
      <c r="U4" s="268"/>
      <c r="V4" s="268"/>
      <c r="W4" s="268"/>
      <c r="X4" s="268"/>
      <c r="Y4" s="268"/>
      <c r="Z4" s="268"/>
      <c r="AA4" s="268"/>
      <c r="AB4" s="268"/>
      <c r="AC4" s="268"/>
    </row>
    <row r="5" spans="1:29" ht="40.5" customHeight="1">
      <c r="A5" s="335" t="s">
        <v>279</v>
      </c>
      <c r="B5" s="337"/>
      <c r="C5" s="337"/>
      <c r="D5" s="337"/>
      <c r="E5" s="337"/>
      <c r="F5" s="337"/>
      <c r="H5" s="693" t="s">
        <v>396</v>
      </c>
      <c r="I5" s="694"/>
      <c r="J5" s="694"/>
      <c r="K5" s="694"/>
      <c r="L5" s="694"/>
      <c r="M5" s="694"/>
      <c r="N5" s="694"/>
      <c r="O5" s="694"/>
      <c r="P5" s="694"/>
      <c r="Q5" s="694"/>
      <c r="R5" s="694"/>
      <c r="S5" s="268"/>
      <c r="T5" s="268"/>
      <c r="U5" s="268"/>
      <c r="V5" s="268"/>
      <c r="W5" s="268"/>
      <c r="X5" s="268"/>
      <c r="Y5" s="268"/>
      <c r="Z5" s="268"/>
      <c r="AA5" s="268"/>
      <c r="AB5" s="268"/>
      <c r="AC5" s="268"/>
    </row>
    <row r="6" spans="1:29" ht="40.5" customHeight="1">
      <c r="A6" s="335" t="s">
        <v>282</v>
      </c>
      <c r="B6" s="315"/>
      <c r="C6" s="315"/>
      <c r="D6" s="315"/>
      <c r="E6" s="315"/>
      <c r="F6" s="316"/>
      <c r="H6" s="694"/>
      <c r="I6" s="694"/>
      <c r="J6" s="694"/>
      <c r="K6" s="694"/>
      <c r="L6" s="694"/>
      <c r="M6" s="694"/>
      <c r="N6" s="694"/>
      <c r="O6" s="694"/>
      <c r="P6" s="694"/>
      <c r="Q6" s="694"/>
      <c r="R6" s="694"/>
      <c r="S6" s="268"/>
      <c r="T6" s="312"/>
      <c r="U6" s="312"/>
      <c r="V6" s="312"/>
      <c r="W6" s="312"/>
      <c r="X6" s="312"/>
      <c r="Y6" s="312"/>
      <c r="Z6" s="312"/>
      <c r="AA6" s="312"/>
      <c r="AB6" s="312"/>
      <c r="AC6" s="312"/>
    </row>
    <row r="7" spans="1:29" ht="40.5" customHeight="1">
      <c r="A7" s="339" t="s">
        <v>372</v>
      </c>
      <c r="B7" s="261"/>
      <c r="C7" s="340"/>
      <c r="D7" s="341"/>
      <c r="E7" s="341"/>
      <c r="F7" s="341"/>
      <c r="H7" s="694"/>
      <c r="I7" s="694"/>
      <c r="J7" s="694"/>
      <c r="K7" s="694"/>
      <c r="L7" s="694"/>
      <c r="M7" s="694"/>
      <c r="N7" s="694"/>
      <c r="O7" s="694"/>
      <c r="P7" s="694"/>
      <c r="Q7" s="694"/>
      <c r="R7" s="694"/>
      <c r="S7" s="268"/>
      <c r="T7" s="268"/>
      <c r="U7" s="268"/>
      <c r="V7" s="268"/>
      <c r="W7" s="268"/>
      <c r="X7" s="268"/>
      <c r="Y7" s="268"/>
      <c r="Z7" s="268"/>
      <c r="AA7" s="268"/>
      <c r="AB7" s="268"/>
      <c r="AC7" s="268"/>
    </row>
    <row r="8" spans="1:29" ht="40.5" customHeight="1">
      <c r="A8" s="342" t="s">
        <v>371</v>
      </c>
      <c r="B8" s="343"/>
      <c r="C8" s="343"/>
      <c r="D8" s="343"/>
      <c r="E8" s="343"/>
      <c r="F8" s="343"/>
      <c r="H8" s="694"/>
      <c r="I8" s="694"/>
      <c r="J8" s="694"/>
      <c r="K8" s="694"/>
      <c r="L8" s="694"/>
      <c r="M8" s="694"/>
      <c r="N8" s="694"/>
      <c r="O8" s="694"/>
      <c r="P8" s="694"/>
      <c r="Q8" s="694"/>
      <c r="R8" s="694"/>
      <c r="S8" s="268"/>
      <c r="T8" s="268"/>
      <c r="U8" s="268"/>
      <c r="V8" s="268"/>
      <c r="W8" s="268"/>
      <c r="X8" s="268"/>
      <c r="Y8" s="268"/>
      <c r="Z8" s="268"/>
      <c r="AA8" s="268"/>
      <c r="AB8" s="268"/>
      <c r="AC8" s="268"/>
    </row>
    <row r="9" spans="1:29" ht="40.5" customHeight="1">
      <c r="A9" s="335" t="s">
        <v>214</v>
      </c>
      <c r="B9" s="344"/>
      <c r="C9" s="344"/>
      <c r="D9" s="344"/>
      <c r="E9" s="344"/>
      <c r="F9" s="345"/>
      <c r="H9" s="694"/>
      <c r="I9" s="694"/>
      <c r="J9" s="694"/>
      <c r="K9" s="694"/>
      <c r="L9" s="694"/>
      <c r="M9" s="694"/>
      <c r="N9" s="694"/>
      <c r="O9" s="694"/>
      <c r="P9" s="694"/>
      <c r="Q9" s="694"/>
      <c r="R9" s="694"/>
      <c r="S9" s="268"/>
      <c r="T9" s="312"/>
      <c r="U9" s="312"/>
      <c r="V9" s="312"/>
      <c r="W9" s="312"/>
      <c r="X9" s="312"/>
      <c r="Y9" s="312"/>
      <c r="Z9" s="312"/>
      <c r="AA9" s="312"/>
      <c r="AB9" s="312"/>
      <c r="AC9" s="312"/>
    </row>
    <row r="10" spans="1:29" ht="40.5" customHeight="1">
      <c r="A10" s="342" t="s">
        <v>283</v>
      </c>
      <c r="B10" s="261"/>
      <c r="C10" s="340"/>
      <c r="D10" s="341"/>
      <c r="E10" s="341"/>
      <c r="F10" s="341"/>
      <c r="H10" s="694"/>
      <c r="I10" s="694"/>
      <c r="J10" s="694"/>
      <c r="K10" s="694"/>
      <c r="L10" s="694"/>
      <c r="M10" s="694"/>
      <c r="N10" s="694"/>
      <c r="O10" s="694"/>
      <c r="P10" s="694"/>
      <c r="Q10" s="694"/>
      <c r="R10" s="694"/>
      <c r="S10" s="268"/>
      <c r="T10" s="268"/>
      <c r="U10" s="268"/>
      <c r="V10" s="268"/>
      <c r="W10" s="268"/>
      <c r="X10" s="268"/>
      <c r="Y10" s="268"/>
      <c r="Z10" s="268"/>
      <c r="AA10" s="268"/>
      <c r="AB10" s="268"/>
      <c r="AC10" s="268"/>
    </row>
    <row r="11" spans="1:29" ht="40.5" customHeight="1">
      <c r="A11" s="342" t="s">
        <v>284</v>
      </c>
      <c r="B11" s="343"/>
      <c r="C11" s="343"/>
      <c r="D11" s="343"/>
      <c r="E11" s="343"/>
      <c r="F11" s="343"/>
      <c r="H11" s="694"/>
      <c r="I11" s="694"/>
      <c r="J11" s="694"/>
      <c r="K11" s="694"/>
      <c r="L11" s="694"/>
      <c r="M11" s="694"/>
      <c r="N11" s="694"/>
      <c r="O11" s="694"/>
      <c r="P11" s="694"/>
      <c r="Q11" s="694"/>
      <c r="R11" s="694"/>
      <c r="S11" s="268"/>
      <c r="T11" s="268"/>
      <c r="U11" s="268"/>
      <c r="V11" s="268"/>
      <c r="W11" s="268"/>
      <c r="X11" s="268"/>
      <c r="Y11" s="268"/>
      <c r="Z11" s="268"/>
      <c r="AA11" s="268"/>
      <c r="AB11" s="268"/>
      <c r="AC11" s="268"/>
    </row>
    <row r="12" spans="1:29" ht="40.5" customHeight="1">
      <c r="A12" s="339" t="s">
        <v>215</v>
      </c>
      <c r="B12" s="346"/>
      <c r="C12" s="346"/>
      <c r="D12" s="346"/>
      <c r="E12" s="346"/>
      <c r="F12" s="346"/>
      <c r="H12" s="694"/>
      <c r="I12" s="694"/>
      <c r="J12" s="694"/>
      <c r="K12" s="694"/>
      <c r="L12" s="694"/>
      <c r="M12" s="694"/>
      <c r="N12" s="694"/>
      <c r="O12" s="694"/>
      <c r="P12" s="694"/>
      <c r="Q12" s="694"/>
      <c r="R12" s="694"/>
      <c r="S12" s="268"/>
      <c r="T12" s="268"/>
      <c r="U12" s="268"/>
      <c r="V12" s="268"/>
      <c r="W12" s="268"/>
      <c r="X12" s="268"/>
      <c r="Y12" s="268"/>
      <c r="Z12" s="268"/>
      <c r="AA12" s="268"/>
      <c r="AB12" s="268"/>
      <c r="AC12" s="268"/>
    </row>
    <row r="13" spans="1:29" ht="40.5" customHeight="1">
      <c r="A13" s="339" t="s">
        <v>256</v>
      </c>
      <c r="B13" s="347"/>
      <c r="C13" s="347"/>
      <c r="D13" s="347"/>
      <c r="E13" s="347"/>
      <c r="F13" s="347"/>
      <c r="H13" s="694"/>
      <c r="I13" s="694"/>
      <c r="J13" s="694"/>
      <c r="K13" s="694"/>
      <c r="L13" s="694"/>
      <c r="M13" s="694"/>
      <c r="N13" s="694"/>
      <c r="O13" s="694"/>
      <c r="P13" s="694"/>
      <c r="Q13" s="694"/>
      <c r="R13" s="694"/>
      <c r="S13" s="269"/>
      <c r="T13" s="269"/>
      <c r="U13" s="269"/>
      <c r="V13" s="269"/>
      <c r="W13" s="269"/>
      <c r="X13" s="269"/>
      <c r="Y13" s="269"/>
      <c r="Z13" s="269"/>
      <c r="AA13" s="269"/>
      <c r="AB13" s="269"/>
      <c r="AC13" s="269"/>
    </row>
    <row r="14" spans="1:29" ht="40.5" customHeight="1">
      <c r="A14" s="339" t="s">
        <v>187</v>
      </c>
      <c r="B14" s="348"/>
      <c r="C14" s="349"/>
      <c r="D14" s="349"/>
      <c r="E14" s="349"/>
      <c r="F14" s="349"/>
      <c r="H14" s="694"/>
      <c r="I14" s="694"/>
      <c r="J14" s="694"/>
      <c r="K14" s="694"/>
      <c r="L14" s="694"/>
      <c r="M14" s="694"/>
      <c r="N14" s="694"/>
      <c r="O14" s="694"/>
      <c r="P14" s="694"/>
      <c r="Q14" s="694"/>
      <c r="R14" s="694"/>
      <c r="S14" s="269"/>
      <c r="T14" s="269"/>
      <c r="U14" s="269"/>
      <c r="V14" s="269"/>
      <c r="W14" s="269"/>
      <c r="X14" s="269"/>
      <c r="Y14" s="269"/>
      <c r="Z14" s="269"/>
      <c r="AA14" s="269"/>
      <c r="AB14" s="269"/>
      <c r="AC14" s="269"/>
    </row>
    <row r="15" spans="1:29" ht="26.15" customHeight="1">
      <c r="H15" s="694"/>
      <c r="I15" s="694"/>
      <c r="J15" s="694"/>
      <c r="K15" s="694"/>
      <c r="L15" s="694"/>
      <c r="M15" s="694"/>
      <c r="N15" s="694"/>
      <c r="O15" s="694"/>
      <c r="P15" s="694"/>
      <c r="Q15" s="694"/>
      <c r="R15" s="694"/>
    </row>
    <row r="16" spans="1:29" ht="20.149999999999999" customHeight="1">
      <c r="H16" s="694"/>
      <c r="I16" s="694"/>
      <c r="J16" s="694"/>
      <c r="K16" s="694"/>
      <c r="L16" s="694"/>
      <c r="M16" s="694"/>
      <c r="N16" s="694"/>
      <c r="O16" s="694"/>
      <c r="P16" s="694"/>
      <c r="Q16" s="694"/>
      <c r="R16" s="694"/>
    </row>
    <row r="17" spans="1:1" ht="20.149999999999999" customHeight="1">
      <c r="A17" s="263"/>
    </row>
    <row r="18" spans="1:1" ht="20.149999999999999" customHeight="1">
      <c r="A18" s="263"/>
    </row>
    <row r="19" spans="1:1" ht="20.149999999999999" customHeight="1"/>
    <row r="20" spans="1:1" ht="20.149999999999999" customHeight="1"/>
    <row r="21" spans="1:1" ht="20.149999999999999" customHeight="1"/>
    <row r="22" spans="1:1" ht="20.149999999999999" customHeight="1"/>
    <row r="23" spans="1:1" ht="20.149999999999999" customHeight="1"/>
    <row r="24" spans="1:1" ht="20.149999999999999" customHeight="1"/>
    <row r="25" spans="1:1" ht="20.149999999999999" customHeight="1"/>
    <row r="26" spans="1:1" ht="20.149999999999999" customHeight="1"/>
    <row r="27" spans="1:1" ht="20.149999999999999" customHeight="1"/>
    <row r="28" spans="1:1" ht="20.149999999999999" customHeight="1"/>
    <row r="29" spans="1:1" ht="20.149999999999999" customHeight="1"/>
    <row r="30" spans="1:1" ht="20.149999999999999" customHeight="1"/>
    <row r="31" spans="1:1" ht="20.149999999999999" customHeight="1"/>
    <row r="32" spans="1:1"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sheetData>
  <mergeCells count="2">
    <mergeCell ref="H2:R2"/>
    <mergeCell ref="H5:R16"/>
  </mergeCells>
  <phoneticPr fontId="45"/>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0866141732283472" right="0.70866141732283472" top="0.74803149606299213" bottom="0.74803149606299213" header="0.31496062992125984" footer="0.31496062992125984"/>
  <pageSetup paperSize="9" scale="75" orientation="portrait" r:id="rId1"/>
  <headerFooter>
    <oddFooter>&amp;C&amp;P</oddFooter>
  </headerFooter>
  <rowBreaks count="1" manualBreakCount="1">
    <brk id="15" max="5" man="1"/>
  </rowBreaks>
  <drawing r:id="rId2"/>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選択肢!$C$56</xm:f>
          </x14:formula1>
          <xm:sqref>B13:F13</xm:sqref>
        </x14:dataValidation>
        <x14:dataValidation type="list" allowBlank="1" showInputMessage="1" showErrorMessage="1" error="選択のみ" xr:uid="{5B0C1D2D-D18D-498C-A774-939418890C92}">
          <x14:formula1>
            <xm:f>選択肢!$C$55:$E$55</xm:f>
          </x14:formula1>
          <xm:sqref>B5:F5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B1:Y19"/>
  <sheetViews>
    <sheetView view="pageBreakPreview" zoomScale="85" zoomScaleNormal="100" zoomScaleSheetLayoutView="85" workbookViewId="0">
      <selection activeCell="R13" sqref="R13"/>
    </sheetView>
  </sheetViews>
  <sheetFormatPr defaultColWidth="9" defaultRowHeight="10.5"/>
  <cols>
    <col min="1" max="1" width="3.6328125" style="226" customWidth="1"/>
    <col min="2" max="2" width="2.453125" style="226" customWidth="1"/>
    <col min="3" max="11" width="9.1796875" style="226" customWidth="1"/>
    <col min="12" max="12" width="2.453125" style="226" customWidth="1"/>
    <col min="13" max="13" width="3.6328125" style="226" customWidth="1"/>
    <col min="14" max="14" width="4.36328125" style="226" customWidth="1"/>
    <col min="15" max="16384" width="9" style="226"/>
  </cols>
  <sheetData>
    <row r="1" spans="2:25" ht="13">
      <c r="L1" s="229"/>
      <c r="M1" s="229"/>
    </row>
    <row r="2" spans="2:25" ht="15.75" customHeight="1">
      <c r="B2" s="681" t="s">
        <v>220</v>
      </c>
      <c r="C2" s="681"/>
      <c r="D2" s="681"/>
      <c r="E2" s="681"/>
      <c r="F2" s="681"/>
      <c r="G2" s="681"/>
      <c r="H2" s="681"/>
      <c r="I2" s="681"/>
      <c r="J2" s="681"/>
      <c r="K2" s="681"/>
      <c r="L2" s="229"/>
      <c r="M2" s="229"/>
      <c r="O2" s="230"/>
    </row>
    <row r="3" spans="2:25" ht="7.5" customHeight="1">
      <c r="B3" s="231"/>
      <c r="C3" s="232"/>
      <c r="D3" s="232"/>
      <c r="E3" s="232"/>
      <c r="F3" s="232"/>
      <c r="G3" s="232"/>
      <c r="H3" s="232"/>
      <c r="I3" s="232"/>
      <c r="J3" s="232"/>
      <c r="K3" s="232"/>
      <c r="L3" s="229"/>
      <c r="M3" s="229"/>
    </row>
    <row r="4" spans="2:25" s="233" customFormat="1" ht="18" customHeight="1">
      <c r="B4" s="224" t="s">
        <v>200</v>
      </c>
      <c r="L4" s="229"/>
      <c r="M4" s="229"/>
      <c r="O4" s="268" t="s">
        <v>398</v>
      </c>
    </row>
    <row r="5" spans="2:25" ht="17.25" customHeight="1">
      <c r="B5" s="244"/>
      <c r="C5" s="244"/>
      <c r="D5" s="244"/>
      <c r="E5" s="244"/>
      <c r="F5" s="244"/>
      <c r="G5" s="244"/>
      <c r="H5" s="244"/>
      <c r="I5" s="244"/>
      <c r="J5" s="244"/>
      <c r="K5" s="244"/>
    </row>
    <row r="6" spans="2:25" ht="30" customHeight="1">
      <c r="B6" s="535" t="s">
        <v>493</v>
      </c>
      <c r="C6" s="536"/>
      <c r="D6" s="536"/>
      <c r="E6" s="536"/>
      <c r="F6" s="536"/>
      <c r="G6" s="536"/>
      <c r="H6" s="536"/>
      <c r="I6" s="536"/>
      <c r="J6" s="536"/>
      <c r="K6" s="537"/>
    </row>
    <row r="7" spans="2:25" ht="90" customHeight="1">
      <c r="B7" s="696"/>
      <c r="C7" s="697"/>
      <c r="D7" s="697"/>
      <c r="E7" s="697"/>
      <c r="F7" s="697"/>
      <c r="G7" s="697"/>
      <c r="H7" s="697"/>
      <c r="I7" s="697"/>
      <c r="J7" s="697"/>
      <c r="K7" s="698"/>
      <c r="O7" s="695" t="s">
        <v>494</v>
      </c>
      <c r="P7" s="695"/>
      <c r="Q7" s="695"/>
      <c r="R7" s="695"/>
      <c r="S7" s="695"/>
      <c r="T7" s="695"/>
      <c r="U7" s="695"/>
      <c r="V7" s="695"/>
      <c r="W7" s="695"/>
      <c r="X7" s="695"/>
      <c r="Y7" s="695"/>
    </row>
    <row r="8" spans="2:25" ht="17.25" customHeight="1">
      <c r="O8" s="695"/>
      <c r="P8" s="695"/>
      <c r="Q8" s="695"/>
      <c r="R8" s="695"/>
      <c r="S8" s="695"/>
      <c r="T8" s="695"/>
      <c r="U8" s="695"/>
      <c r="V8" s="695"/>
      <c r="W8" s="695"/>
      <c r="X8" s="695"/>
      <c r="Y8" s="695"/>
    </row>
    <row r="9" spans="2:25" ht="30" customHeight="1">
      <c r="B9" s="535"/>
      <c r="C9" s="536"/>
      <c r="D9" s="536"/>
      <c r="E9" s="536"/>
      <c r="F9" s="536"/>
      <c r="G9" s="536"/>
      <c r="H9" s="536"/>
      <c r="I9" s="536"/>
      <c r="J9" s="536"/>
      <c r="K9" s="537"/>
    </row>
    <row r="10" spans="2:25" ht="90" customHeight="1">
      <c r="B10" s="696"/>
      <c r="C10" s="697"/>
      <c r="D10" s="697"/>
      <c r="E10" s="697"/>
      <c r="F10" s="697"/>
      <c r="G10" s="697"/>
      <c r="H10" s="697"/>
      <c r="I10" s="697"/>
      <c r="J10" s="697"/>
      <c r="K10" s="698"/>
    </row>
    <row r="11" spans="2:25" ht="17.25" customHeight="1"/>
    <row r="12" spans="2:25" ht="30" customHeight="1">
      <c r="B12" s="535"/>
      <c r="C12" s="536"/>
      <c r="D12" s="536"/>
      <c r="E12" s="536"/>
      <c r="F12" s="536"/>
      <c r="G12" s="536"/>
      <c r="H12" s="536"/>
      <c r="I12" s="536"/>
      <c r="J12" s="536"/>
      <c r="K12" s="537"/>
    </row>
    <row r="13" spans="2:25" ht="90" customHeight="1">
      <c r="B13" s="696"/>
      <c r="C13" s="697"/>
      <c r="D13" s="697"/>
      <c r="E13" s="697"/>
      <c r="F13" s="697"/>
      <c r="G13" s="697"/>
      <c r="H13" s="697"/>
      <c r="I13" s="697"/>
      <c r="J13" s="697"/>
      <c r="K13" s="698"/>
    </row>
    <row r="15" spans="2:25" ht="28.5" customHeight="1">
      <c r="B15" s="535"/>
      <c r="C15" s="536"/>
      <c r="D15" s="536"/>
      <c r="E15" s="536"/>
      <c r="F15" s="536"/>
      <c r="G15" s="536"/>
      <c r="H15" s="536"/>
      <c r="I15" s="536"/>
      <c r="J15" s="536"/>
      <c r="K15" s="537"/>
    </row>
    <row r="16" spans="2:25" ht="75" customHeight="1">
      <c r="B16" s="696"/>
      <c r="C16" s="697"/>
      <c r="D16" s="697"/>
      <c r="E16" s="697"/>
      <c r="F16" s="697"/>
      <c r="G16" s="697"/>
      <c r="H16" s="697"/>
      <c r="I16" s="697"/>
      <c r="J16" s="697"/>
      <c r="K16" s="698"/>
    </row>
    <row r="18" spans="2:11" ht="28.5" customHeight="1">
      <c r="B18" s="535"/>
      <c r="C18" s="536"/>
      <c r="D18" s="536"/>
      <c r="E18" s="536"/>
      <c r="F18" s="536"/>
      <c r="G18" s="536"/>
      <c r="H18" s="536"/>
      <c r="I18" s="536"/>
      <c r="J18" s="536"/>
      <c r="K18" s="537"/>
    </row>
    <row r="19" spans="2:11" ht="75" customHeight="1">
      <c r="B19" s="696"/>
      <c r="C19" s="697"/>
      <c r="D19" s="697"/>
      <c r="E19" s="697"/>
      <c r="F19" s="697"/>
      <c r="G19" s="697"/>
      <c r="H19" s="697"/>
      <c r="I19" s="697"/>
      <c r="J19" s="697"/>
      <c r="K19" s="698"/>
    </row>
  </sheetData>
  <mergeCells count="12">
    <mergeCell ref="B2:K2"/>
    <mergeCell ref="O7:Y8"/>
    <mergeCell ref="B18:K18"/>
    <mergeCell ref="B19:K19"/>
    <mergeCell ref="B16:K16"/>
    <mergeCell ref="B15:K15"/>
    <mergeCell ref="B10:K10"/>
    <mergeCell ref="B12:K12"/>
    <mergeCell ref="B13:K13"/>
    <mergeCell ref="B6:K6"/>
    <mergeCell ref="B9:K9"/>
    <mergeCell ref="B7:K7"/>
  </mergeCells>
  <phoneticPr fontId="17"/>
  <pageMargins left="0.43307086614173229" right="0.43307086614173229" top="0.74803149606299213" bottom="0.74803149606299213" header="0.31496062992125984" footer="0.31496062992125984"/>
  <pageSetup paperSize="9" fitToHeight="0" orientation="portrait" r:id="rId1"/>
  <headerFooter>
    <oddFooter>&amp;C&amp;P</oddFooter>
  </headerFooter>
  <rowBreaks count="1" manualBreakCount="1">
    <brk id="8"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1fc1379f-5e6a-4518-9b3a-2742b99d241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402524D1E15428DBF3E90CA229700" ma:contentTypeVersion="14" ma:contentTypeDescription="新しいドキュメントを作成します。" ma:contentTypeScope="" ma:versionID="2738e5195d56bf4f9307294ee0031e58">
  <xsd:schema xmlns:xsd="http://www.w3.org/2001/XMLSchema" xmlns:xs="http://www.w3.org/2001/XMLSchema" xmlns:p="http://schemas.microsoft.com/office/2006/metadata/properties" xmlns:ns2="1fc1379f-5e6a-4518-9b3a-2742b99d2414" xmlns:ns3="e9d33e58-4a70-4799-89b5-fbd48a9ef91c" targetNamespace="http://schemas.microsoft.com/office/2006/metadata/properties" ma:root="true" ma:fieldsID="45197e8171960be03da42e3984ee2558" ns2:_="" ns3:_="">
    <xsd:import namespace="1fc1379f-5e6a-4518-9b3a-2742b99d2414"/>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379f-5e6a-4518-9b3a-2742b99d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cfc6d0-1ec9-4a54-a9f1-2e82adbc239b}"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DAF68D-9D2A-4235-8E1A-D90C494B33F0}">
  <ds:schemaRefs>
    <ds:schemaRef ds:uri="http://schemas.microsoft.com/sharepoint/v3/contenttype/forms"/>
  </ds:schemaRefs>
</ds:datastoreItem>
</file>

<file path=customXml/itemProps2.xml><?xml version="1.0" encoding="utf-8"?>
<ds:datastoreItem xmlns:ds="http://schemas.openxmlformats.org/officeDocument/2006/customXml" ds:itemID="{7F664FCF-54AB-4EA5-8370-C76D202FB3F1}">
  <ds:schemaRefs>
    <ds:schemaRef ds:uri="http://schemas.microsoft.com/office/2006/metadata/properties"/>
    <ds:schemaRef ds:uri="http://schemas.microsoft.com/office/infopath/2007/PartnerControls"/>
    <ds:schemaRef ds:uri="e9d33e58-4a70-4799-89b5-fbd48a9ef91c"/>
    <ds:schemaRef ds:uri="1fc1379f-5e6a-4518-9b3a-2742b99d2414"/>
  </ds:schemaRefs>
</ds:datastoreItem>
</file>

<file path=customXml/itemProps3.xml><?xml version="1.0" encoding="utf-8"?>
<ds:datastoreItem xmlns:ds="http://schemas.openxmlformats.org/officeDocument/2006/customXml" ds:itemID="{11FEB1E7-681C-46C2-BCC8-AA7659078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1379f-5e6a-4518-9b3a-2742b99d2414"/>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策定に関する留意事項</vt:lpstr>
      <vt:lpstr>本文１基本事項</vt:lpstr>
      <vt:lpstr>項目１，２</vt:lpstr>
      <vt:lpstr>項目３</vt:lpstr>
      <vt:lpstr>本文2－１生活排水</vt:lpstr>
      <vt:lpstr>本文２－２生活排水</vt:lpstr>
      <vt:lpstr>本文３施策（生活排水) </vt:lpstr>
      <vt:lpstr>本文表３浄化槽 </vt:lpstr>
      <vt:lpstr>本文４関連するその他の施策</vt:lpstr>
      <vt:lpstr>本文５フォローアップ</vt:lpstr>
      <vt:lpstr>本文総括表 </vt:lpstr>
      <vt:lpstr>【添付資料】トレンドグラフ (浄化槽用)</vt:lpstr>
      <vt:lpstr>選択肢</vt:lpstr>
      <vt:lpstr>'【添付資料】トレンドグラフ (浄化槽用)'!Print_Area</vt:lpstr>
      <vt:lpstr>'項目１，２'!Print_Area</vt:lpstr>
      <vt:lpstr>項目３!Print_Area</vt:lpstr>
      <vt:lpstr>策定に関する留意事項!Print_Area</vt:lpstr>
      <vt:lpstr>本文１基本事項!Print_Area</vt:lpstr>
      <vt:lpstr>'本文2－１生活排水'!Print_Area</vt:lpstr>
      <vt:lpstr>'本文２－２生活排水'!Print_Area</vt:lpstr>
      <vt:lpstr>'本文３施策（生活排水) '!Print_Area</vt:lpstr>
      <vt:lpstr>本文４関連するその他の施策!Print_Area</vt:lpstr>
      <vt:lpstr>本文５フォローアップ!Print_Area</vt:lpstr>
      <vt:lpstr>'本文総括表 '!Print_Area</vt:lpstr>
      <vt:lpstr>'本文表３浄化槽 '!Print_Area</vt:lpstr>
      <vt:lpstr>'本文総括表 '!Print_Titles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達洋（TATSUHIRO SATO）</dc:creator>
  <cp:lastModifiedBy>菅原 賢人(SUGAWARA Kento)</cp:lastModifiedBy>
  <cp:lastPrinted>2025-03-29T07:00:08Z</cp:lastPrinted>
  <dcterms:created xsi:type="dcterms:W3CDTF">2012-03-15T16:46:31Z</dcterms:created>
  <dcterms:modified xsi:type="dcterms:W3CDTF">2025-08-13T08:55:42Z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0x010100587402524D1E15428DBF3E90CA229700</vt:lpwstr>
  </property>
  <property fmtid="{D5CDD505-2E9C-101B-9397-08002B2CF9AE}" pid="3" name="MediaServiceImageTags">
    <vt:lpwstr/>
  </property>
</Properties>
</file>