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菅原賢人(SUGAWARAKento)\OneDrive - GSS\デスクトップ\新マニュアル様式【変更あり】 (1)\新マニュアル様式【変更あり】\"/>
    </mc:Choice>
  </mc:AlternateContent>
  <xr:revisionPtr revIDLastSave="0" documentId="13_ncr:1_{987EB17D-797E-4DD2-A2F5-FE956395D620}" xr6:coauthVersionLast="47" xr6:coauthVersionMax="47" xr10:uidLastSave="{00000000-0000-0000-0000-000000000000}"/>
  <bookViews>
    <workbookView xWindow="760" yWindow="760" windowWidth="10270" windowHeight="10260" tabRatio="896" xr2:uid="{085B6EF8-76CF-4484-B00C-92527041D02E}"/>
  </bookViews>
  <sheets>
    <sheet name="策定に関する留意事項" sheetId="65" r:id="rId1"/>
    <sheet name="本文１基本事項" sheetId="16" r:id="rId2"/>
    <sheet name="項目１，２" sheetId="12" state="hidden" r:id="rId3"/>
    <sheet name="項目３" sheetId="11" state="hidden" r:id="rId4"/>
    <sheet name="本文2－１生活排水" sheetId="49" r:id="rId5"/>
    <sheet name="本文２－２生活排水" sheetId="50" r:id="rId6"/>
    <sheet name="本文３施策（生活排水) " sheetId="51" r:id="rId7"/>
    <sheet name="本文表３浄化槽 " sheetId="69" r:id="rId8"/>
    <sheet name="本文４関連するその他の施策" sheetId="40" r:id="rId9"/>
    <sheet name="本文５フォローアップ" sheetId="43" r:id="rId10"/>
    <sheet name="本文総括表 " sheetId="86" r:id="rId11"/>
    <sheet name="【添付資料】トレンドグラフ (浄化槽用)" sheetId="81" r:id="rId12"/>
    <sheet name="選択肢" sheetId="45" state="hidden" r:id="rId13"/>
  </sheets>
  <definedNames>
    <definedName name="_xlnm.Print_Area" localSheetId="11">'【添付資料】トレンドグラフ (浄化槽用)'!$A$1:$R$36</definedName>
    <definedName name="_xlnm.Print_Area" localSheetId="2">'項目１，２'!$A$1:$Q$29</definedName>
    <definedName name="_xlnm.Print_Area" localSheetId="3">項目３!$A$1:$Z$56</definedName>
    <definedName name="_xlnm.Print_Area" localSheetId="0">策定に関する留意事項!$A$1:$I$44</definedName>
    <definedName name="_xlnm.Print_Area" localSheetId="1">本文１基本事項!$A$1:$L$28</definedName>
    <definedName name="_xlnm.Print_Area" localSheetId="4">'本文2－１生活排水'!$A$1:$K$21</definedName>
    <definedName name="_xlnm.Print_Area" localSheetId="5">'本文２－２生活排水'!$A$1:$L$46</definedName>
    <definedName name="_xlnm.Print_Area" localSheetId="6">'本文３施策（生活排水) '!$A$1:$M$9</definedName>
    <definedName name="_xlnm.Print_Area" localSheetId="8">本文４関連するその他の施策!$A$1:$M$8</definedName>
    <definedName name="_xlnm.Print_Area" localSheetId="9">本文５フォローアップ!$A$1:$M$10</definedName>
    <definedName name="_xlnm.Print_Area" localSheetId="10">'本文総括表 '!$A$1:$Y$19</definedName>
    <definedName name="_xlnm.Print_Area" localSheetId="7">'本文表３浄化槽 '!$A$1:$F$14</definedName>
    <definedName name="_xlnm.Print_Titles" localSheetId="10">'本文総括表 '!$4:$5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86" l="1"/>
  <c r="O18" i="86" s="1"/>
  <c r="Q6" i="86"/>
  <c r="Q18" i="86" s="1"/>
  <c r="R6" i="86"/>
  <c r="S6" i="86"/>
  <c r="T6" i="86"/>
  <c r="U6" i="86"/>
  <c r="V6" i="86"/>
  <c r="V18" i="86" s="1"/>
  <c r="Q7" i="86"/>
  <c r="Q8" i="86"/>
  <c r="Q9" i="86"/>
  <c r="Q10" i="86"/>
  <c r="Q11" i="86"/>
  <c r="Q12" i="86"/>
  <c r="Q13" i="86"/>
  <c r="Q14" i="86"/>
  <c r="Q15" i="86"/>
  <c r="Q16" i="86"/>
  <c r="Q17" i="86"/>
  <c r="N18" i="86"/>
  <c r="P18" i="86"/>
  <c r="R18" i="86"/>
  <c r="S18" i="86"/>
  <c r="T18" i="86"/>
  <c r="U18" i="86"/>
  <c r="G7" i="49" l="1"/>
  <c r="G8" i="49"/>
  <c r="G9" i="49"/>
  <c r="G10" i="49" s="1"/>
  <c r="I7" i="49"/>
  <c r="I8" i="49"/>
  <c r="I9" i="49"/>
  <c r="G11" i="49"/>
  <c r="G13" i="49" s="1"/>
  <c r="G12" i="49"/>
  <c r="I11" i="49"/>
  <c r="I12" i="49"/>
  <c r="G15" i="49"/>
  <c r="G17" i="49" s="1"/>
  <c r="G16" i="49"/>
  <c r="I15" i="49"/>
  <c r="I16" i="49"/>
  <c r="Q6" i="81"/>
  <c r="P6" i="81"/>
  <c r="O6" i="81"/>
  <c r="N6" i="81"/>
  <c r="M6" i="81"/>
  <c r="L6" i="81"/>
  <c r="K6" i="81"/>
  <c r="J6" i="81"/>
  <c r="I6" i="81"/>
  <c r="H6" i="81"/>
  <c r="G6" i="81"/>
  <c r="Q8" i="81"/>
  <c r="P8" i="81"/>
  <c r="O8" i="81"/>
  <c r="N8" i="81"/>
  <c r="M8" i="81"/>
  <c r="L8" i="81"/>
  <c r="K8" i="81"/>
  <c r="J8" i="81"/>
  <c r="I8" i="81"/>
  <c r="H8" i="81"/>
  <c r="G8" i="81"/>
  <c r="P10" i="81"/>
  <c r="O10" i="81"/>
  <c r="N10" i="81"/>
  <c r="M10" i="81"/>
  <c r="L10" i="81"/>
  <c r="K10" i="81"/>
  <c r="J10" i="81"/>
  <c r="I10" i="81"/>
  <c r="H10" i="81"/>
  <c r="G10" i="81"/>
  <c r="Q10" i="81"/>
  <c r="Q4" i="81"/>
  <c r="P4" i="81"/>
  <c r="O4" i="81"/>
  <c r="N4" i="81"/>
  <c r="M4" i="81"/>
  <c r="L4" i="81"/>
  <c r="K4" i="81"/>
  <c r="J4" i="81"/>
  <c r="I4" i="81"/>
  <c r="H4" i="81"/>
  <c r="G4" i="81"/>
  <c r="J298" i="50"/>
  <c r="H298" i="50"/>
  <c r="J297" i="50"/>
  <c r="H297" i="50"/>
  <c r="J296" i="50"/>
  <c r="H296" i="50"/>
  <c r="J295" i="50"/>
  <c r="H295" i="50"/>
  <c r="J294" i="50"/>
  <c r="H294" i="50"/>
  <c r="J293" i="50"/>
  <c r="H293" i="50"/>
  <c r="J292" i="50"/>
  <c r="H292" i="50"/>
  <c r="J291" i="50"/>
  <c r="H291" i="50"/>
  <c r="J283" i="50"/>
  <c r="H283" i="50"/>
  <c r="J282" i="50"/>
  <c r="H282" i="50"/>
  <c r="J281" i="50"/>
  <c r="H281" i="50"/>
  <c r="J280" i="50"/>
  <c r="H280" i="50"/>
  <c r="J279" i="50"/>
  <c r="H279" i="50"/>
  <c r="J278" i="50"/>
  <c r="H278" i="50"/>
  <c r="J277" i="50"/>
  <c r="H277" i="50"/>
  <c r="J276" i="50"/>
  <c r="H276" i="50"/>
  <c r="J268" i="50"/>
  <c r="H268" i="50"/>
  <c r="J267" i="50"/>
  <c r="H267" i="50"/>
  <c r="J266" i="50"/>
  <c r="H266" i="50"/>
  <c r="J265" i="50"/>
  <c r="H265" i="50"/>
  <c r="J264" i="50"/>
  <c r="H264" i="50"/>
  <c r="J263" i="50"/>
  <c r="H263" i="50"/>
  <c r="J262" i="50"/>
  <c r="H262" i="50"/>
  <c r="J261" i="50"/>
  <c r="H261" i="50"/>
  <c r="J253" i="50"/>
  <c r="H253" i="50"/>
  <c r="J252" i="50"/>
  <c r="H252" i="50"/>
  <c r="J251" i="50"/>
  <c r="H251" i="50"/>
  <c r="J250" i="50"/>
  <c r="H250" i="50"/>
  <c r="J249" i="50"/>
  <c r="H249" i="50"/>
  <c r="J248" i="50"/>
  <c r="H248" i="50"/>
  <c r="J247" i="50"/>
  <c r="H247" i="50"/>
  <c r="J246" i="50"/>
  <c r="H246" i="50"/>
  <c r="J238" i="50"/>
  <c r="H238" i="50"/>
  <c r="J237" i="50"/>
  <c r="H237" i="50"/>
  <c r="J236" i="50"/>
  <c r="H236" i="50"/>
  <c r="J235" i="50"/>
  <c r="H235" i="50"/>
  <c r="J234" i="50"/>
  <c r="H234" i="50"/>
  <c r="J233" i="50"/>
  <c r="H233" i="50"/>
  <c r="J232" i="50"/>
  <c r="H232" i="50"/>
  <c r="J231" i="50"/>
  <c r="H231" i="50"/>
  <c r="J223" i="50"/>
  <c r="H223" i="50"/>
  <c r="J222" i="50"/>
  <c r="H222" i="50"/>
  <c r="J221" i="50"/>
  <c r="H221" i="50"/>
  <c r="J220" i="50"/>
  <c r="H220" i="50"/>
  <c r="J219" i="50"/>
  <c r="H219" i="50"/>
  <c r="J218" i="50"/>
  <c r="H218" i="50"/>
  <c r="J217" i="50"/>
  <c r="H217" i="50"/>
  <c r="J216" i="50"/>
  <c r="H216" i="50"/>
  <c r="J208" i="50"/>
  <c r="H208" i="50"/>
  <c r="J207" i="50"/>
  <c r="H207" i="50"/>
  <c r="J206" i="50"/>
  <c r="H206" i="50"/>
  <c r="J205" i="50"/>
  <c r="H205" i="50"/>
  <c r="J204" i="50"/>
  <c r="H204" i="50"/>
  <c r="J203" i="50"/>
  <c r="H203" i="50"/>
  <c r="J202" i="50"/>
  <c r="H202" i="50"/>
  <c r="J201" i="50"/>
  <c r="H201" i="50"/>
  <c r="J193" i="50"/>
  <c r="H193" i="50"/>
  <c r="J192" i="50"/>
  <c r="H192" i="50"/>
  <c r="J191" i="50"/>
  <c r="H191" i="50"/>
  <c r="J190" i="50"/>
  <c r="H190" i="50"/>
  <c r="J189" i="50"/>
  <c r="H189" i="50"/>
  <c r="J188" i="50"/>
  <c r="H188" i="50"/>
  <c r="J187" i="50"/>
  <c r="H187" i="50"/>
  <c r="J186" i="50"/>
  <c r="H186" i="50"/>
  <c r="J178" i="50"/>
  <c r="H178" i="50"/>
  <c r="J177" i="50"/>
  <c r="H177" i="50"/>
  <c r="J176" i="50"/>
  <c r="H176" i="50"/>
  <c r="J175" i="50"/>
  <c r="H175" i="50"/>
  <c r="J174" i="50"/>
  <c r="H174" i="50"/>
  <c r="J173" i="50"/>
  <c r="H173" i="50"/>
  <c r="J172" i="50"/>
  <c r="H172" i="50"/>
  <c r="J171" i="50"/>
  <c r="H171" i="50"/>
  <c r="J163" i="50"/>
  <c r="H163" i="50"/>
  <c r="J162" i="50"/>
  <c r="H162" i="50"/>
  <c r="J161" i="50"/>
  <c r="H161" i="50"/>
  <c r="J160" i="50"/>
  <c r="H160" i="50"/>
  <c r="J159" i="50"/>
  <c r="H159" i="50"/>
  <c r="J158" i="50"/>
  <c r="H158" i="50"/>
  <c r="J157" i="50"/>
  <c r="H157" i="50"/>
  <c r="J156" i="50"/>
  <c r="H156" i="50"/>
  <c r="J148" i="50"/>
  <c r="H148" i="50"/>
  <c r="J147" i="50"/>
  <c r="H147" i="50"/>
  <c r="J146" i="50"/>
  <c r="H146" i="50"/>
  <c r="J145" i="50"/>
  <c r="H145" i="50"/>
  <c r="J144" i="50"/>
  <c r="H144" i="50"/>
  <c r="J143" i="50"/>
  <c r="H143" i="50"/>
  <c r="J142" i="50"/>
  <c r="H142" i="50"/>
  <c r="J141" i="50"/>
  <c r="H141" i="50"/>
  <c r="J133" i="50"/>
  <c r="H133" i="50"/>
  <c r="J132" i="50"/>
  <c r="H132" i="50"/>
  <c r="J131" i="50"/>
  <c r="H131" i="50"/>
  <c r="J130" i="50"/>
  <c r="H130" i="50"/>
  <c r="J129" i="50"/>
  <c r="H129" i="50"/>
  <c r="J128" i="50"/>
  <c r="H128" i="50"/>
  <c r="J127" i="50"/>
  <c r="H127" i="50"/>
  <c r="J126" i="50"/>
  <c r="H126" i="50"/>
  <c r="J118" i="50"/>
  <c r="H118" i="50"/>
  <c r="J117" i="50"/>
  <c r="H117" i="50"/>
  <c r="J116" i="50"/>
  <c r="H116" i="50"/>
  <c r="J115" i="50"/>
  <c r="H115" i="50"/>
  <c r="J114" i="50"/>
  <c r="H114" i="50"/>
  <c r="J113" i="50"/>
  <c r="H113" i="50"/>
  <c r="J112" i="50"/>
  <c r="H112" i="50"/>
  <c r="J111" i="50"/>
  <c r="H111" i="50"/>
  <c r="J103" i="50"/>
  <c r="H103" i="50"/>
  <c r="J102" i="50"/>
  <c r="H102" i="50"/>
  <c r="J101" i="50"/>
  <c r="H101" i="50"/>
  <c r="J100" i="50"/>
  <c r="H100" i="50"/>
  <c r="J99" i="50"/>
  <c r="H99" i="50"/>
  <c r="J98" i="50"/>
  <c r="H98" i="50"/>
  <c r="J97" i="50"/>
  <c r="H97" i="50"/>
  <c r="J96" i="50"/>
  <c r="H96" i="50"/>
  <c r="J88" i="50"/>
  <c r="H88" i="50"/>
  <c r="J87" i="50"/>
  <c r="H87" i="50"/>
  <c r="J86" i="50"/>
  <c r="H86" i="50"/>
  <c r="J85" i="50"/>
  <c r="H85" i="50"/>
  <c r="J84" i="50"/>
  <c r="H84" i="50"/>
  <c r="J83" i="50"/>
  <c r="H83" i="50"/>
  <c r="J82" i="50"/>
  <c r="H82" i="50"/>
  <c r="J81" i="50"/>
  <c r="H81" i="50"/>
  <c r="J73" i="50"/>
  <c r="H73" i="50"/>
  <c r="J72" i="50"/>
  <c r="H72" i="50"/>
  <c r="J71" i="50"/>
  <c r="H71" i="50"/>
  <c r="J70" i="50"/>
  <c r="H70" i="50"/>
  <c r="J69" i="50"/>
  <c r="H69" i="50"/>
  <c r="J68" i="50"/>
  <c r="H68" i="50"/>
  <c r="J67" i="50"/>
  <c r="H67" i="50"/>
  <c r="J66" i="50"/>
  <c r="H66" i="50"/>
  <c r="J58" i="50"/>
  <c r="H58" i="50"/>
  <c r="J57" i="50"/>
  <c r="H57" i="50"/>
  <c r="J56" i="50"/>
  <c r="H56" i="50"/>
  <c r="J55" i="50"/>
  <c r="H55" i="50"/>
  <c r="J54" i="50"/>
  <c r="H54" i="50"/>
  <c r="J53" i="50"/>
  <c r="H53" i="50"/>
  <c r="J52" i="50"/>
  <c r="H52" i="50"/>
  <c r="J51" i="50"/>
  <c r="H51" i="50"/>
  <c r="I17" i="49"/>
  <c r="I13" i="49"/>
  <c r="G14" i="49" l="1"/>
  <c r="H10" i="49"/>
  <c r="H13" i="49"/>
  <c r="H9" i="49"/>
  <c r="H11" i="49"/>
  <c r="I10" i="49"/>
  <c r="H7" i="49"/>
  <c r="H12" i="49" l="1"/>
  <c r="H8" i="49"/>
  <c r="H14" i="49"/>
  <c r="I14" i="49"/>
  <c r="J10" i="49" s="1"/>
  <c r="J11" i="49" l="1"/>
  <c r="J9" i="49"/>
  <c r="J7" i="49"/>
  <c r="J14" i="49"/>
  <c r="J13" i="49"/>
  <c r="J8" i="49"/>
  <c r="J12" i="49"/>
  <c r="I46" i="50" l="1"/>
  <c r="G46" i="50"/>
  <c r="I42" i="50"/>
  <c r="G42" i="50"/>
  <c r="I39" i="50"/>
  <c r="I43" i="50" s="1"/>
  <c r="G39" i="50"/>
  <c r="G24" i="50"/>
  <c r="I24" i="50"/>
  <c r="G27" i="50"/>
  <c r="I27" i="50"/>
  <c r="G31" i="50"/>
  <c r="I31" i="50"/>
  <c r="I16" i="50"/>
  <c r="G16" i="50"/>
  <c r="I12" i="50"/>
  <c r="G12" i="50"/>
  <c r="I9" i="50"/>
  <c r="G9" i="50"/>
  <c r="J39" i="50" l="1"/>
  <c r="J38" i="50"/>
  <c r="J36" i="50"/>
  <c r="J37" i="50"/>
  <c r="J43" i="50"/>
  <c r="J40" i="50"/>
  <c r="J41" i="50"/>
  <c r="J42" i="50"/>
  <c r="G43" i="50"/>
  <c r="I13" i="50"/>
  <c r="J9" i="50"/>
  <c r="I28" i="50"/>
  <c r="G28" i="50"/>
  <c r="G13" i="50"/>
  <c r="H9" i="50" s="1"/>
  <c r="H37" i="50" l="1"/>
  <c r="H41" i="50"/>
  <c r="H36" i="50"/>
  <c r="H43" i="50"/>
  <c r="H40" i="50"/>
  <c r="H38" i="50"/>
  <c r="H42" i="50"/>
  <c r="H39" i="50"/>
  <c r="J26" i="50"/>
  <c r="J23" i="50"/>
  <c r="J22" i="50"/>
  <c r="J21" i="50"/>
  <c r="J25" i="50"/>
  <c r="J28" i="50"/>
  <c r="J27" i="50"/>
  <c r="J24" i="50"/>
  <c r="H22" i="50"/>
  <c r="H26" i="50"/>
  <c r="H21" i="50"/>
  <c r="H25" i="50"/>
  <c r="H28" i="50"/>
  <c r="H23" i="50"/>
  <c r="H27" i="50"/>
  <c r="H24" i="50"/>
  <c r="J8" i="50"/>
  <c r="J13" i="50"/>
  <c r="J7" i="50"/>
  <c r="J6" i="50"/>
  <c r="J12" i="50"/>
  <c r="J11" i="50"/>
  <c r="J10" i="50"/>
  <c r="H11" i="50"/>
  <c r="H10" i="50"/>
  <c r="H13" i="50"/>
  <c r="H8" i="50"/>
  <c r="H7" i="50"/>
  <c r="H6" i="50"/>
  <c r="H12" i="50"/>
  <c r="G34" i="50"/>
  <c r="G19" i="50"/>
  <c r="E26" i="16" l="1"/>
  <c r="G4" i="50"/>
  <c r="O18" i="50"/>
  <c r="O23" i="50"/>
  <c r="O22" i="50"/>
  <c r="O21" i="50"/>
  <c r="O20" i="50"/>
  <c r="O19" i="50"/>
  <c r="O17" i="50"/>
  <c r="N23" i="50"/>
  <c r="N22" i="50"/>
  <c r="N21" i="50"/>
  <c r="N20" i="50"/>
  <c r="N19" i="50"/>
  <c r="N18" i="50"/>
  <c r="N17" i="50"/>
  <c r="Q16" i="50"/>
  <c r="N16" i="50"/>
  <c r="I301" i="50"/>
  <c r="G301" i="50"/>
  <c r="I297" i="50"/>
  <c r="G297" i="50"/>
  <c r="I294" i="50"/>
  <c r="I298" i="50" s="1"/>
  <c r="G294" i="50"/>
  <c r="G289" i="50"/>
  <c r="I286" i="50"/>
  <c r="G286" i="50"/>
  <c r="I282" i="50"/>
  <c r="G282" i="50"/>
  <c r="I279" i="50"/>
  <c r="I283" i="50" s="1"/>
  <c r="G279" i="50"/>
  <c r="G283" i="50" s="1"/>
  <c r="G274" i="50"/>
  <c r="I271" i="50"/>
  <c r="G271" i="50"/>
  <c r="I267" i="50"/>
  <c r="G267" i="50"/>
  <c r="I264" i="50"/>
  <c r="I268" i="50" s="1"/>
  <c r="G264" i="50"/>
  <c r="G268" i="50" s="1"/>
  <c r="G259" i="50"/>
  <c r="I256" i="50"/>
  <c r="G256" i="50"/>
  <c r="I252" i="50"/>
  <c r="G252" i="50"/>
  <c r="I249" i="50"/>
  <c r="I253" i="50" s="1"/>
  <c r="G249" i="50"/>
  <c r="G244" i="50"/>
  <c r="I241" i="50"/>
  <c r="G241" i="50"/>
  <c r="I237" i="50"/>
  <c r="G237" i="50"/>
  <c r="I234" i="50"/>
  <c r="I238" i="50" s="1"/>
  <c r="G234" i="50"/>
  <c r="G238" i="50" s="1"/>
  <c r="G229" i="50"/>
  <c r="I226" i="50"/>
  <c r="G226" i="50"/>
  <c r="I222" i="50"/>
  <c r="G222" i="50"/>
  <c r="I219" i="50"/>
  <c r="I223" i="50" s="1"/>
  <c r="G219" i="50"/>
  <c r="G223" i="50" s="1"/>
  <c r="G214" i="50"/>
  <c r="I211" i="50"/>
  <c r="G211" i="50"/>
  <c r="I207" i="50"/>
  <c r="G207" i="50"/>
  <c r="I204" i="50"/>
  <c r="I208" i="50" s="1"/>
  <c r="G204" i="50"/>
  <c r="G199" i="50"/>
  <c r="I196" i="50"/>
  <c r="G196" i="50"/>
  <c r="G193" i="50"/>
  <c r="I192" i="50"/>
  <c r="G192" i="50"/>
  <c r="I189" i="50"/>
  <c r="I193" i="50" s="1"/>
  <c r="G189" i="50"/>
  <c r="G184" i="50"/>
  <c r="I181" i="50"/>
  <c r="G181" i="50"/>
  <c r="G178" i="50"/>
  <c r="I177" i="50"/>
  <c r="G177" i="50"/>
  <c r="I174" i="50"/>
  <c r="I178" i="50" s="1"/>
  <c r="G174" i="50"/>
  <c r="G169" i="50"/>
  <c r="I166" i="50"/>
  <c r="G166" i="50"/>
  <c r="I162" i="50"/>
  <c r="G162" i="50"/>
  <c r="I159" i="50"/>
  <c r="I163" i="50" s="1"/>
  <c r="G159" i="50"/>
  <c r="G163" i="50" s="1"/>
  <c r="G154" i="50"/>
  <c r="I151" i="50"/>
  <c r="G151" i="50"/>
  <c r="I147" i="50"/>
  <c r="G147" i="50"/>
  <c r="I144" i="50"/>
  <c r="I148" i="50" s="1"/>
  <c r="G144" i="50"/>
  <c r="G148" i="50" s="1"/>
  <c r="G139" i="50"/>
  <c r="I136" i="50"/>
  <c r="G136" i="50"/>
  <c r="G133" i="50"/>
  <c r="I132" i="50"/>
  <c r="G132" i="50"/>
  <c r="I129" i="50"/>
  <c r="I133" i="50" s="1"/>
  <c r="G129" i="50"/>
  <c r="G124" i="50"/>
  <c r="I121" i="50"/>
  <c r="G121" i="50"/>
  <c r="G118" i="50"/>
  <c r="I117" i="50"/>
  <c r="G117" i="50"/>
  <c r="I114" i="50"/>
  <c r="I118" i="50" s="1"/>
  <c r="G114" i="50"/>
  <c r="G109" i="50"/>
  <c r="I106" i="50"/>
  <c r="G106" i="50"/>
  <c r="G103" i="50"/>
  <c r="I102" i="50"/>
  <c r="G102" i="50"/>
  <c r="I99" i="50"/>
  <c r="I103" i="50" s="1"/>
  <c r="G99" i="50"/>
  <c r="G94" i="50"/>
  <c r="I91" i="50"/>
  <c r="G91" i="50"/>
  <c r="I87" i="50"/>
  <c r="G87" i="50"/>
  <c r="I84" i="50"/>
  <c r="I88" i="50" s="1"/>
  <c r="G84" i="50"/>
  <c r="G88" i="50" s="1"/>
  <c r="G79" i="50"/>
  <c r="I76" i="50"/>
  <c r="G76" i="50"/>
  <c r="I72" i="50"/>
  <c r="G72" i="50"/>
  <c r="I69" i="50"/>
  <c r="I73" i="50" s="1"/>
  <c r="G69" i="50"/>
  <c r="G73" i="50" s="1"/>
  <c r="G64" i="50"/>
  <c r="I61" i="50"/>
  <c r="G61" i="50"/>
  <c r="I57" i="50"/>
  <c r="G57" i="50"/>
  <c r="I54" i="50"/>
  <c r="I58" i="50" s="1"/>
  <c r="G54" i="50"/>
  <c r="G49" i="50"/>
  <c r="J5" i="49"/>
  <c r="R16" i="50" l="1"/>
  <c r="I34" i="50"/>
  <c r="I19" i="50"/>
  <c r="I139" i="50"/>
  <c r="I154" i="50"/>
  <c r="I169" i="50"/>
  <c r="I184" i="50"/>
  <c r="I199" i="50"/>
  <c r="I214" i="50"/>
  <c r="I229" i="50"/>
  <c r="I244" i="50"/>
  <c r="I259" i="50"/>
  <c r="I274" i="50"/>
  <c r="I289" i="50"/>
  <c r="I49" i="50"/>
  <c r="I64" i="50"/>
  <c r="I79" i="50"/>
  <c r="I94" i="50"/>
  <c r="I4" i="50"/>
  <c r="I109" i="50"/>
  <c r="O16" i="50"/>
  <c r="I124" i="50"/>
  <c r="G58" i="50"/>
  <c r="G298" i="50"/>
  <c r="G253" i="50"/>
  <c r="G208" i="50"/>
  <c r="R23" i="50" l="1"/>
  <c r="Q23" i="50"/>
  <c r="Q22" i="50"/>
  <c r="Q20" i="50"/>
  <c r="Q21" i="50"/>
  <c r="R21" i="50"/>
  <c r="R20" i="50"/>
  <c r="R19" i="50"/>
  <c r="R18" i="50"/>
  <c r="R17" i="50"/>
  <c r="Q19" i="50"/>
  <c r="Q18" i="50"/>
  <c r="Q17" i="50"/>
  <c r="R22" i="5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工藤 れん</author>
    <author>藤本 央貴</author>
  </authors>
  <commentList>
    <comment ref="V13" authorId="0" shapeId="0" xr:uid="{00000000-0006-0000-0700-000001000000}">
      <text>
        <r>
          <rPr>
            <b/>
            <sz val="9"/>
            <color indexed="81"/>
            <rFont val="MS P ゴシック"/>
            <family val="3"/>
            <charset val="128"/>
          </rPr>
          <t>工藤 れん:</t>
        </r>
        <r>
          <rPr>
            <sz val="9"/>
            <color indexed="81"/>
            <rFont val="MS P ゴシック"/>
            <family val="3"/>
            <charset val="128"/>
          </rPr>
          <t xml:space="preserve">
現行マニュアルに記載しているだけの内容が必要なのか？</t>
        </r>
      </text>
    </comment>
    <comment ref="D20" authorId="0" shapeId="0" xr:uid="{00000000-0006-0000-0700-000002000000}">
      <text>
        <r>
          <rPr>
            <b/>
            <sz val="9"/>
            <color indexed="81"/>
            <rFont val="MS P ゴシック"/>
            <family val="3"/>
            <charset val="128"/>
          </rPr>
          <t>工藤 れん:</t>
        </r>
        <r>
          <rPr>
            <sz val="9"/>
            <color indexed="81"/>
            <rFont val="MS P ゴシック"/>
            <family val="3"/>
            <charset val="128"/>
          </rPr>
          <t xml:space="preserve">
エネ特か公共で変わるから、入れさせない方が良い？
または「検討中」を入れるか</t>
        </r>
      </text>
    </comment>
    <comment ref="U25" authorId="1" shapeId="0" xr:uid="{00000000-0006-0000-0700-000003000000}">
      <text>
        <r>
          <rPr>
            <sz val="9"/>
            <color indexed="81"/>
            <rFont val="MS P ゴシック"/>
            <family val="3"/>
            <charset val="128"/>
          </rPr>
          <t>藤本追加</t>
        </r>
      </text>
    </comment>
  </commentList>
</comments>
</file>

<file path=xl/sharedStrings.xml><?xml version="1.0" encoding="utf-8"?>
<sst xmlns="http://schemas.openxmlformats.org/spreadsheetml/2006/main" count="1117" uniqueCount="499">
  <si>
    <t>様式１</t>
    <rPh sb="0" eb="2">
      <t>ヨウシキ</t>
    </rPh>
    <phoneticPr fontId="1"/>
  </si>
  <si>
    <t>１　地域の概要</t>
    <rPh sb="2" eb="4">
      <t>チイキ</t>
    </rPh>
    <rPh sb="5" eb="7">
      <t>ガイヨウ</t>
    </rPh>
    <phoneticPr fontId="1"/>
  </si>
  <si>
    <t>（１）地域名</t>
    <rPh sb="3" eb="6">
      <t>チイキメイ</t>
    </rPh>
    <phoneticPr fontId="1"/>
  </si>
  <si>
    <t>（４）構成市町村等名</t>
    <rPh sb="3" eb="5">
      <t>コウセイ</t>
    </rPh>
    <rPh sb="5" eb="8">
      <t>シチョウソン</t>
    </rPh>
    <rPh sb="8" eb="9">
      <t>トウ</t>
    </rPh>
    <rPh sb="9" eb="10">
      <t>メイ</t>
    </rPh>
    <phoneticPr fontId="1"/>
  </si>
  <si>
    <t>（２）地域内人口</t>
    <rPh sb="3" eb="5">
      <t>チイキ</t>
    </rPh>
    <rPh sb="5" eb="6">
      <t>ウチ</t>
    </rPh>
    <rPh sb="6" eb="8">
      <t>ジンコウ</t>
    </rPh>
    <phoneticPr fontId="1"/>
  </si>
  <si>
    <t>（５）地域の要件*</t>
    <rPh sb="3" eb="5">
      <t>チイキ</t>
    </rPh>
    <rPh sb="6" eb="8">
      <t>ヨウケン</t>
    </rPh>
    <phoneticPr fontId="1"/>
  </si>
  <si>
    <t>*交付要綱で定める交付対象となる要件のうち、該当する項目全てに○を付ける。</t>
    <phoneticPr fontId="1"/>
  </si>
  <si>
    <t>２　一般廃棄物の減量化、再生利用の現状と目標</t>
    <rPh sb="2" eb="4">
      <t>イッパン</t>
    </rPh>
    <rPh sb="4" eb="7">
      <t>ハイキブツ</t>
    </rPh>
    <rPh sb="8" eb="10">
      <t>ゲンリョウ</t>
    </rPh>
    <rPh sb="10" eb="11">
      <t>カ</t>
    </rPh>
    <rPh sb="12" eb="14">
      <t>サイセイ</t>
    </rPh>
    <rPh sb="14" eb="16">
      <t>リヨウ</t>
    </rPh>
    <rPh sb="17" eb="19">
      <t>ゲンジョウ</t>
    </rPh>
    <rPh sb="20" eb="22">
      <t>モクヒョウ</t>
    </rPh>
    <phoneticPr fontId="1"/>
  </si>
  <si>
    <t>人口　面積　沖縄　離島　奄美　豪雪、山村　半島　過疎　その他</t>
    <rPh sb="0" eb="2">
      <t>ジンコウ</t>
    </rPh>
    <rPh sb="3" eb="5">
      <t>メンセキ</t>
    </rPh>
    <rPh sb="6" eb="8">
      <t>オキナワ</t>
    </rPh>
    <rPh sb="9" eb="11">
      <t>リトウ</t>
    </rPh>
    <rPh sb="12" eb="14">
      <t>アマミ</t>
    </rPh>
    <rPh sb="15" eb="17">
      <t>ゴウセツ</t>
    </rPh>
    <rPh sb="18" eb="20">
      <t>ヤマムラ</t>
    </rPh>
    <rPh sb="21" eb="23">
      <t>ハントウ</t>
    </rPh>
    <rPh sb="24" eb="26">
      <t>カソ</t>
    </rPh>
    <rPh sb="29" eb="30">
      <t>タ</t>
    </rPh>
    <phoneticPr fontId="1"/>
  </si>
  <si>
    <t>目　標</t>
    <rPh sb="0" eb="1">
      <t>メ</t>
    </rPh>
    <rPh sb="2" eb="3">
      <t>シルベ</t>
    </rPh>
    <phoneticPr fontId="1"/>
  </si>
  <si>
    <t>事業系　総排出量（トン）</t>
    <rPh sb="0" eb="2">
      <t>ジギョウ</t>
    </rPh>
    <rPh sb="2" eb="3">
      <t>ケイ</t>
    </rPh>
    <rPh sb="4" eb="5">
      <t>ソウ</t>
    </rPh>
    <rPh sb="5" eb="7">
      <t>ハイシュツ</t>
    </rPh>
    <rPh sb="7" eb="8">
      <t>リョウ</t>
    </rPh>
    <phoneticPr fontId="1"/>
  </si>
  <si>
    <t>直接資源化量（トン）</t>
    <rPh sb="0" eb="2">
      <t>チョクセツ</t>
    </rPh>
    <rPh sb="2" eb="5">
      <t>シゲンカ</t>
    </rPh>
    <rPh sb="5" eb="6">
      <t>リョウ</t>
    </rPh>
    <phoneticPr fontId="1"/>
  </si>
  <si>
    <t>総資源化量（トン）</t>
    <rPh sb="0" eb="1">
      <t>ソウ</t>
    </rPh>
    <rPh sb="1" eb="3">
      <t>シゲン</t>
    </rPh>
    <rPh sb="3" eb="5">
      <t>カリョウ</t>
    </rPh>
    <phoneticPr fontId="1"/>
  </si>
  <si>
    <t>埋立最終処分量（トン）</t>
    <rPh sb="0" eb="1">
      <t>ウ</t>
    </rPh>
    <rPh sb="1" eb="2">
      <t>タ</t>
    </rPh>
    <rPh sb="2" eb="4">
      <t>サイシュウ</t>
    </rPh>
    <rPh sb="4" eb="7">
      <t>ショブンリョウ</t>
    </rPh>
    <phoneticPr fontId="1"/>
  </si>
  <si>
    <t>※　別添資料として指標と人口等の要因に関するトレンドグラフを添付する。</t>
    <rPh sb="2" eb="4">
      <t>ベッテン</t>
    </rPh>
    <rPh sb="4" eb="6">
      <t>シリョウ</t>
    </rPh>
    <rPh sb="9" eb="11">
      <t>シヒョウ</t>
    </rPh>
    <rPh sb="12" eb="14">
      <t>ジンコウ</t>
    </rPh>
    <rPh sb="14" eb="15">
      <t>トウ</t>
    </rPh>
    <rPh sb="16" eb="18">
      <t>ヨウイン</t>
    </rPh>
    <rPh sb="19" eb="20">
      <t>カン</t>
    </rPh>
    <rPh sb="30" eb="32">
      <t>テンプ</t>
    </rPh>
    <phoneticPr fontId="1"/>
  </si>
  <si>
    <t>３　一般廃棄物処理施設の現況と更新、廃止、新設の予定</t>
    <rPh sb="2" eb="4">
      <t>イッパン</t>
    </rPh>
    <rPh sb="4" eb="7">
      <t>ハイキブツ</t>
    </rPh>
    <rPh sb="7" eb="9">
      <t>ショリ</t>
    </rPh>
    <rPh sb="9" eb="11">
      <t>シセツ</t>
    </rPh>
    <rPh sb="12" eb="14">
      <t>ゲンキョウ</t>
    </rPh>
    <rPh sb="15" eb="17">
      <t>コウシン</t>
    </rPh>
    <rPh sb="18" eb="20">
      <t>ハイシ</t>
    </rPh>
    <rPh sb="21" eb="23">
      <t>シンセツ</t>
    </rPh>
    <rPh sb="24" eb="26">
      <t>ヨテイ</t>
    </rPh>
    <phoneticPr fontId="1"/>
  </si>
  <si>
    <t>型式及び処理方式</t>
    <rPh sb="0" eb="2">
      <t>カタシキ</t>
    </rPh>
    <rPh sb="2" eb="3">
      <t>オヨ</t>
    </rPh>
    <rPh sb="4" eb="6">
      <t>ショリ</t>
    </rPh>
    <rPh sb="6" eb="8">
      <t>ホウシキ</t>
    </rPh>
    <phoneticPr fontId="1"/>
  </si>
  <si>
    <t>処理能力（単位）</t>
    <rPh sb="0" eb="2">
      <t>ショリ</t>
    </rPh>
    <rPh sb="2" eb="4">
      <t>ノウリョク</t>
    </rPh>
    <rPh sb="5" eb="7">
      <t>タンイ</t>
    </rPh>
    <phoneticPr fontId="1"/>
  </si>
  <si>
    <t xml:space="preserve">
指標・単位　　　　　　　　　　　　　　　　　　　　　　　　　　　　　　　　　　　　　　　　　　　　　　　　　　　　　　　　　年</t>
    <rPh sb="1" eb="3">
      <t>シヒョウ</t>
    </rPh>
    <rPh sb="4" eb="6">
      <t>タンイ</t>
    </rPh>
    <rPh sb="63" eb="64">
      <t>ネン</t>
    </rPh>
    <phoneticPr fontId="1"/>
  </si>
  <si>
    <t>再生利用量</t>
    <rPh sb="0" eb="1">
      <t>サイ</t>
    </rPh>
    <rPh sb="1" eb="2">
      <t>セイ</t>
    </rPh>
    <rPh sb="2" eb="3">
      <t>リ</t>
    </rPh>
    <rPh sb="3" eb="4">
      <t>ヨウ</t>
    </rPh>
    <rPh sb="4" eb="5">
      <t>リョウ</t>
    </rPh>
    <phoneticPr fontId="1"/>
  </si>
  <si>
    <t>最終処分量</t>
    <rPh sb="0" eb="1">
      <t>サイ</t>
    </rPh>
    <rPh sb="1" eb="2">
      <t>オワ</t>
    </rPh>
    <rPh sb="2" eb="3">
      <t>ショ</t>
    </rPh>
    <rPh sb="3" eb="4">
      <t>ブン</t>
    </rPh>
    <rPh sb="4" eb="5">
      <t>リョウ</t>
    </rPh>
    <phoneticPr fontId="1"/>
  </si>
  <si>
    <t>（６）構成市町村に一部事務組合等が含まれる場合、当該組合の状況</t>
    <rPh sb="3" eb="5">
      <t>コウセイ</t>
    </rPh>
    <rPh sb="5" eb="8">
      <t>シチョウソン</t>
    </rPh>
    <rPh sb="9" eb="11">
      <t>イチブ</t>
    </rPh>
    <rPh sb="11" eb="13">
      <t>ジム</t>
    </rPh>
    <rPh sb="13" eb="15">
      <t>クミアイ</t>
    </rPh>
    <rPh sb="15" eb="16">
      <t>トウ</t>
    </rPh>
    <rPh sb="17" eb="18">
      <t>フク</t>
    </rPh>
    <rPh sb="21" eb="23">
      <t>バアイ</t>
    </rPh>
    <rPh sb="24" eb="26">
      <t>トウガイ</t>
    </rPh>
    <rPh sb="26" eb="28">
      <t>クミアイ</t>
    </rPh>
    <rPh sb="29" eb="31">
      <t>ジョウキョウ</t>
    </rPh>
    <phoneticPr fontId="1"/>
  </si>
  <si>
    <t>（３）地域面積</t>
    <phoneticPr fontId="1"/>
  </si>
  <si>
    <t>エネルギー回収量</t>
    <rPh sb="5" eb="6">
      <t>カイ</t>
    </rPh>
    <rPh sb="6" eb="7">
      <t>オサム</t>
    </rPh>
    <rPh sb="7" eb="8">
      <t>リョウ</t>
    </rPh>
    <phoneticPr fontId="1"/>
  </si>
  <si>
    <t>一般廃棄物処理計画と目標値が異なる場合に、地域計画と一般廃棄物処理計画との整合性に配慮した内容</t>
    <rPh sb="0" eb="2">
      <t>イッパン</t>
    </rPh>
    <rPh sb="2" eb="5">
      <t>ハイキブツ</t>
    </rPh>
    <rPh sb="5" eb="7">
      <t>ショリ</t>
    </rPh>
    <rPh sb="7" eb="9">
      <t>ケイカク</t>
    </rPh>
    <rPh sb="10" eb="13">
      <t>モクヒョウチ</t>
    </rPh>
    <rPh sb="14" eb="15">
      <t>コト</t>
    </rPh>
    <rPh sb="17" eb="19">
      <t>バアイ</t>
    </rPh>
    <rPh sb="21" eb="23">
      <t>チイキ</t>
    </rPh>
    <rPh sb="23" eb="25">
      <t>ケイカク</t>
    </rPh>
    <rPh sb="26" eb="28">
      <t>イッパン</t>
    </rPh>
    <rPh sb="28" eb="31">
      <t>ハイキブツ</t>
    </rPh>
    <rPh sb="31" eb="33">
      <t>ショリ</t>
    </rPh>
    <rPh sb="33" eb="35">
      <t>ケイカク</t>
    </rPh>
    <rPh sb="37" eb="40">
      <t>セイゴウセイ</t>
    </rPh>
    <rPh sb="41" eb="43">
      <t>ハイリョ</t>
    </rPh>
    <rPh sb="45" eb="47">
      <t>ナイヨウ</t>
    </rPh>
    <phoneticPr fontId="1"/>
  </si>
  <si>
    <t>生活系　総排出量（トン）</t>
    <rPh sb="0" eb="2">
      <t>セイカツ</t>
    </rPh>
    <rPh sb="2" eb="3">
      <t>ケイ</t>
    </rPh>
    <rPh sb="3" eb="4">
      <t>カケイ</t>
    </rPh>
    <rPh sb="4" eb="5">
      <t>ソウ</t>
    </rPh>
    <rPh sb="5" eb="7">
      <t>ハイシュツ</t>
    </rPh>
    <rPh sb="7" eb="8">
      <t>リョウ</t>
    </rPh>
    <phoneticPr fontId="1"/>
  </si>
  <si>
    <t>過去の状況・現状（排出量等に対する割合）</t>
    <rPh sb="0" eb="2">
      <t>カコ</t>
    </rPh>
    <rPh sb="3" eb="5">
      <t>ジョウキョウ</t>
    </rPh>
    <rPh sb="6" eb="8">
      <t>ゲンジョウ</t>
    </rPh>
    <rPh sb="9" eb="11">
      <t>ハイシュツ</t>
    </rPh>
    <rPh sb="11" eb="12">
      <t>リョウ</t>
    </rPh>
    <rPh sb="12" eb="13">
      <t>トウ</t>
    </rPh>
    <rPh sb="14" eb="15">
      <t>タイ</t>
    </rPh>
    <rPh sb="17" eb="19">
      <t>ワリアイ</t>
    </rPh>
    <phoneticPr fontId="1"/>
  </si>
  <si>
    <t>循環型社会形成推進交付金等事業実施計画　総括表１</t>
    <rPh sb="0" eb="2">
      <t>ジュンカン</t>
    </rPh>
    <rPh sb="2" eb="3">
      <t>ガタ</t>
    </rPh>
    <rPh sb="3" eb="5">
      <t>シャカイ</t>
    </rPh>
    <rPh sb="5" eb="7">
      <t>ケイセイ</t>
    </rPh>
    <rPh sb="7" eb="9">
      <t>スイシン</t>
    </rPh>
    <rPh sb="9" eb="12">
      <t>コウフキン</t>
    </rPh>
    <rPh sb="12" eb="13">
      <t>トウ</t>
    </rPh>
    <rPh sb="13" eb="15">
      <t>ジギョウ</t>
    </rPh>
    <rPh sb="15" eb="17">
      <t>ジッシ</t>
    </rPh>
    <rPh sb="17" eb="19">
      <t>ケイカク</t>
    </rPh>
    <rPh sb="20" eb="22">
      <t>ソウカツ</t>
    </rPh>
    <rPh sb="22" eb="23">
      <t>ヒョウ</t>
    </rPh>
    <phoneticPr fontId="1"/>
  </si>
  <si>
    <t>エネルギー回収量</t>
    <rPh sb="5" eb="7">
      <t>カイシュウ</t>
    </rPh>
    <rPh sb="7" eb="8">
      <t>リョウ</t>
    </rPh>
    <phoneticPr fontId="1"/>
  </si>
  <si>
    <t>（１）現有施設リスト</t>
    <rPh sb="3" eb="5">
      <t>ゲンユウ</t>
    </rPh>
    <rPh sb="5" eb="7">
      <t>シセツ</t>
    </rPh>
    <phoneticPr fontId="3"/>
  </si>
  <si>
    <t>施設名</t>
    <rPh sb="0" eb="3">
      <t>シセツメイ</t>
    </rPh>
    <phoneticPr fontId="3"/>
  </si>
  <si>
    <t>事業主体</t>
    <rPh sb="0" eb="2">
      <t>ジギョウ</t>
    </rPh>
    <rPh sb="2" eb="4">
      <t>シュタイ</t>
    </rPh>
    <phoneticPr fontId="3"/>
  </si>
  <si>
    <t>備考</t>
    <rPh sb="0" eb="2">
      <t>ビコウ</t>
    </rPh>
    <phoneticPr fontId="3"/>
  </si>
  <si>
    <t>廃止又は休止（予定）年月</t>
    <rPh sb="0" eb="2">
      <t>ハイシ</t>
    </rPh>
    <rPh sb="2" eb="3">
      <t>マタ</t>
    </rPh>
    <rPh sb="4" eb="6">
      <t>キュウシ</t>
    </rPh>
    <rPh sb="7" eb="9">
      <t>ヨテイ</t>
    </rPh>
    <rPh sb="10" eb="12">
      <t>ネンゲツ</t>
    </rPh>
    <phoneticPr fontId="3"/>
  </si>
  <si>
    <t>解体（予定）年月</t>
    <rPh sb="0" eb="2">
      <t>カイタイ</t>
    </rPh>
    <rPh sb="3" eb="5">
      <t>ヨテイ</t>
    </rPh>
    <rPh sb="6" eb="8">
      <t>ネンゲツ</t>
    </rPh>
    <phoneticPr fontId="3"/>
  </si>
  <si>
    <r>
      <rPr>
        <sz val="9"/>
        <rFont val="ＭＳ Ｐ明朝"/>
        <family val="1"/>
        <charset val="128"/>
      </rPr>
      <t>令和</t>
    </r>
    <r>
      <rPr>
        <sz val="9"/>
        <color indexed="8"/>
        <rFont val="ＭＳ Ｐ明朝"/>
        <family val="1"/>
        <charset val="128"/>
      </rPr>
      <t>○○年度</t>
    </r>
    <rPh sb="0" eb="2">
      <t>レイワ</t>
    </rPh>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</si>
  <si>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</si>
  <si>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</si>
  <si>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</si>
  <si>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</si>
  <si>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</si>
  <si>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rPr>
        <sz val="9"/>
        <rFont val="ＭＳ Ｐ明朝"/>
        <family val="1"/>
        <charset val="128"/>
      </rPr>
      <t>令和</t>
    </r>
    <r>
      <rPr>
        <sz val="9"/>
        <color indexed="8"/>
        <rFont val="ＭＳ Ｐ明朝"/>
        <family val="1"/>
        <charset val="128"/>
      </rPr>
      <t>■■年度</t>
    </r>
    <rPh sb="4" eb="6">
      <t>ネンド</t>
    </rPh>
    <phoneticPr fontId="1"/>
  </si>
  <si>
    <r>
      <t>合計     事業系</t>
    </r>
    <r>
      <rPr>
        <sz val="9"/>
        <rFont val="ＭＳ Ｐ明朝"/>
        <family val="1"/>
        <charset val="128"/>
      </rPr>
      <t>生活系</t>
    </r>
    <r>
      <rPr>
        <sz val="9"/>
        <color indexed="8"/>
        <rFont val="ＭＳ Ｐ明朝"/>
        <family val="1"/>
        <charset val="128"/>
      </rPr>
      <t>の総排出量合計（トン）</t>
    </r>
    <rPh sb="0" eb="2">
      <t>ゴウケイ</t>
    </rPh>
    <rPh sb="7" eb="10">
      <t>ジギョウケイ</t>
    </rPh>
    <rPh sb="10" eb="12">
      <t>セイカツ</t>
    </rPh>
    <rPh sb="12" eb="13">
      <t>ケイ</t>
    </rPh>
    <rPh sb="14" eb="15">
      <t>ソウ</t>
    </rPh>
    <rPh sb="15" eb="17">
      <t>ハイシュツ</t>
    </rPh>
    <rPh sb="17" eb="18">
      <t>リョウ</t>
    </rPh>
    <rPh sb="18" eb="20">
      <t>ゴウケイ</t>
    </rPh>
    <phoneticPr fontId="1"/>
  </si>
  <si>
    <t>（年間の発電電力量　MWH）</t>
    <phoneticPr fontId="2"/>
  </si>
  <si>
    <t>（年間の熱利用量　GJ）</t>
    <phoneticPr fontId="5"/>
  </si>
  <si>
    <t>組合を構成する市町村：　　　　　　　　　　　　　　　　　　　　　　　　　　　　　　　　　　設立（予定）年月日：○○年○○月○○日設立、認可予定
設立されていない場合、今後の見通し：</t>
    <rPh sb="0" eb="2">
      <t>クミアイ</t>
    </rPh>
    <rPh sb="3" eb="5">
      <t>コウセイ</t>
    </rPh>
    <rPh sb="7" eb="10">
      <t>シチョウソン</t>
    </rPh>
    <rPh sb="45" eb="47">
      <t>セツリツ</t>
    </rPh>
    <rPh sb="48" eb="50">
      <t>ヨテイ</t>
    </rPh>
    <rPh sb="51" eb="54">
      <t>ネンガッピ</t>
    </rPh>
    <rPh sb="57" eb="58">
      <t>ネン</t>
    </rPh>
    <rPh sb="60" eb="61">
      <t>ツキ</t>
    </rPh>
    <rPh sb="63" eb="64">
      <t>ヒ</t>
    </rPh>
    <rPh sb="64" eb="66">
      <t>セツリツ</t>
    </rPh>
    <rPh sb="67" eb="69">
      <t>ニンカ</t>
    </rPh>
    <rPh sb="69" eb="71">
      <t>ヨテイ</t>
    </rPh>
    <rPh sb="72" eb="74">
      <t>セツリツ</t>
    </rPh>
    <rPh sb="80" eb="82">
      <t>バアイ</t>
    </rPh>
    <rPh sb="83" eb="85">
      <t>コンゴ</t>
    </rPh>
    <rPh sb="86" eb="88">
      <t>ミトオ</t>
    </rPh>
    <phoneticPr fontId="1"/>
  </si>
  <si>
    <t>竣工予定年月</t>
    <rPh sb="0" eb="2">
      <t>シュンコウ</t>
    </rPh>
    <rPh sb="2" eb="4">
      <t>ヨテイ</t>
    </rPh>
    <rPh sb="4" eb="6">
      <t>ネンゲツ</t>
    </rPh>
    <phoneticPr fontId="1"/>
  </si>
  <si>
    <t>廃焼却施設解体の有無
（解体施設の名称）</t>
    <rPh sb="0" eb="1">
      <t>ハイ</t>
    </rPh>
    <rPh sb="1" eb="3">
      <t>ショウキャク</t>
    </rPh>
    <rPh sb="3" eb="5">
      <t>シセツ</t>
    </rPh>
    <rPh sb="5" eb="7">
      <t>カイタイ</t>
    </rPh>
    <rPh sb="8" eb="10">
      <t>ウム</t>
    </rPh>
    <rPh sb="12" eb="14">
      <t>カイタイ</t>
    </rPh>
    <rPh sb="14" eb="16">
      <t>シセツ</t>
    </rPh>
    <rPh sb="17" eb="19">
      <t>メイショウ</t>
    </rPh>
    <phoneticPr fontId="3"/>
  </si>
  <si>
    <t>廃焼却施設解体事業
着手（予定）年月
完了（予定）年月</t>
    <rPh sb="0" eb="1">
      <t>ハイ</t>
    </rPh>
    <rPh sb="1" eb="3">
      <t>ショウキャク</t>
    </rPh>
    <rPh sb="3" eb="5">
      <t>シセツ</t>
    </rPh>
    <rPh sb="5" eb="7">
      <t>カイタイ</t>
    </rPh>
    <rPh sb="7" eb="9">
      <t>ジギョウ</t>
    </rPh>
    <rPh sb="10" eb="12">
      <t>チャクシュ</t>
    </rPh>
    <rPh sb="13" eb="15">
      <t>ヨテイ</t>
    </rPh>
    <rPh sb="16" eb="18">
      <t>ネンゲツ</t>
    </rPh>
    <rPh sb="19" eb="21">
      <t>カンリョウ</t>
    </rPh>
    <rPh sb="22" eb="24">
      <t>ヨテイ</t>
    </rPh>
    <rPh sb="25" eb="27">
      <t>ネンゲツ</t>
    </rPh>
    <phoneticPr fontId="3"/>
  </si>
  <si>
    <t>竣工年月</t>
    <rPh sb="0" eb="2">
      <t>シュンコウ</t>
    </rPh>
    <rPh sb="2" eb="4">
      <t>ネンゲツ</t>
    </rPh>
    <phoneticPr fontId="1"/>
  </si>
  <si>
    <t>想定される浸水深と対策</t>
  </si>
  <si>
    <t>想定される浸水深と対策</t>
    <rPh sb="0" eb="2">
      <t>ソウテイ</t>
    </rPh>
    <rPh sb="5" eb="8">
      <t>シンスイシン</t>
    </rPh>
    <rPh sb="9" eb="11">
      <t>タイサク</t>
    </rPh>
    <phoneticPr fontId="3"/>
  </si>
  <si>
    <t>プラスチック再商品化を実施するための施設整備事業</t>
    <rPh sb="6" eb="10">
      <t>サイショウヒンカ</t>
    </rPh>
    <rPh sb="11" eb="13">
      <t>ジッシ</t>
    </rPh>
    <rPh sb="18" eb="20">
      <t>シセツ</t>
    </rPh>
    <rPh sb="20" eb="22">
      <t>セイビ</t>
    </rPh>
    <rPh sb="22" eb="24">
      <t>ジギョウ</t>
    </rPh>
    <phoneticPr fontId="3"/>
  </si>
  <si>
    <t>排出量</t>
    <phoneticPr fontId="1"/>
  </si>
  <si>
    <t>人口（処理対象人口）</t>
    <rPh sb="0" eb="2">
      <t>ジンコウ</t>
    </rPh>
    <rPh sb="3" eb="5">
      <t>ショリ</t>
    </rPh>
    <rPh sb="5" eb="7">
      <t>タイショウ</t>
    </rPh>
    <rPh sb="7" eb="9">
      <t>ジンコウ</t>
    </rPh>
    <phoneticPr fontId="5"/>
  </si>
  <si>
    <t>　　　　　　1事業所当たりの排出量（トン/事業所）</t>
    <phoneticPr fontId="1"/>
  </si>
  <si>
    <t>追加</t>
    <rPh sb="0" eb="2">
      <t>ツイカ</t>
    </rPh>
    <phoneticPr fontId="5"/>
  </si>
  <si>
    <t>削除</t>
    <rPh sb="0" eb="2">
      <t>サクジョ</t>
    </rPh>
    <phoneticPr fontId="5"/>
  </si>
  <si>
    <t>この辺の表現を実態調査に合わせたい</t>
    <rPh sb="2" eb="3">
      <t>ヘン</t>
    </rPh>
    <rPh sb="4" eb="6">
      <t>ヒョウゲン</t>
    </rPh>
    <rPh sb="7" eb="9">
      <t>ジッタイ</t>
    </rPh>
    <rPh sb="9" eb="11">
      <t>チョウサ</t>
    </rPh>
    <rPh sb="12" eb="13">
      <t>ア</t>
    </rPh>
    <phoneticPr fontId="5"/>
  </si>
  <si>
    <r>
      <t>　　　　　　1人当たりの排出量</t>
    </r>
    <r>
      <rPr>
        <sz val="9"/>
        <color indexed="10"/>
        <rFont val="ＭＳ Ｐ明朝"/>
        <family val="1"/>
        <charset val="128"/>
      </rPr>
      <t>（ｇ/人/日）</t>
    </r>
    <rPh sb="20" eb="21">
      <t>ニチ</t>
    </rPh>
    <phoneticPr fontId="1"/>
  </si>
  <si>
    <t>余熱利用の計画</t>
    <phoneticPr fontId="3"/>
  </si>
  <si>
    <t>発電効率　　％
熱利用率　　％</t>
    <rPh sb="0" eb="4">
      <t>ハツデンコウリツ</t>
    </rPh>
    <rPh sb="8" eb="11">
      <t>ネツリヨウ</t>
    </rPh>
    <phoneticPr fontId="3"/>
  </si>
  <si>
    <t>発電効率　　％
熱利用率　　％</t>
    <phoneticPr fontId="3"/>
  </si>
  <si>
    <t>目標は目標年次の人口になっているか</t>
    <rPh sb="0" eb="2">
      <t>モクヒョウ</t>
    </rPh>
    <rPh sb="3" eb="7">
      <t>モクヒョウネンジ</t>
    </rPh>
    <rPh sb="8" eb="10">
      <t>ジンコウ</t>
    </rPh>
    <phoneticPr fontId="5"/>
  </si>
  <si>
    <t>広域化・集約化のための施設整備事業</t>
    <phoneticPr fontId="3"/>
  </si>
  <si>
    <t>施設種別</t>
    <phoneticPr fontId="3"/>
  </si>
  <si>
    <t>事業番号</t>
    <rPh sb="0" eb="4">
      <t>ジギョウバンゴウ</t>
    </rPh>
    <phoneticPr fontId="3"/>
  </si>
  <si>
    <t>事業番号
※解体の場合のみ記載</t>
    <rPh sb="0" eb="4">
      <t>ジギョウバンゴウ</t>
    </rPh>
    <rPh sb="6" eb="8">
      <t>カイタイ</t>
    </rPh>
    <rPh sb="9" eb="11">
      <t>バアイ</t>
    </rPh>
    <rPh sb="13" eb="15">
      <t>キサイ</t>
    </rPh>
    <phoneticPr fontId="3"/>
  </si>
  <si>
    <t>※事業番号については、様式第２に記載の事業番号と一致させること。</t>
    <rPh sb="1" eb="5">
      <t>ジギョウバンゴウ</t>
    </rPh>
    <rPh sb="11" eb="13">
      <t>ヨウシキ</t>
    </rPh>
    <rPh sb="13" eb="14">
      <t>ダイ</t>
    </rPh>
    <rPh sb="16" eb="18">
      <t>キサイ</t>
    </rPh>
    <rPh sb="19" eb="23">
      <t>ジギョウバンゴウ</t>
    </rPh>
    <rPh sb="24" eb="26">
      <t>イッチ</t>
    </rPh>
    <phoneticPr fontId="3"/>
  </si>
  <si>
    <t>○</t>
    <phoneticPr fontId="3"/>
  </si>
  <si>
    <t>経過措置適用</t>
    <rPh sb="0" eb="6">
      <t>ケイカソチテキヨウ</t>
    </rPh>
    <phoneticPr fontId="3"/>
  </si>
  <si>
    <t>設置予定地</t>
    <rPh sb="0" eb="5">
      <t>セッチヨテイチ</t>
    </rPh>
    <phoneticPr fontId="3"/>
  </si>
  <si>
    <t>国土強靭化</t>
    <rPh sb="0" eb="5">
      <t>コクドキョウジンカ</t>
    </rPh>
    <phoneticPr fontId="3"/>
  </si>
  <si>
    <t>解体事業の跡地利用</t>
    <rPh sb="0" eb="4">
      <t>カイタイジギョウ</t>
    </rPh>
    <rPh sb="5" eb="9">
      <t>アトチリヨウ</t>
    </rPh>
    <phoneticPr fontId="3"/>
  </si>
  <si>
    <t>中継運搬</t>
    <rPh sb="0" eb="4">
      <t>チュウケイウンパン</t>
    </rPh>
    <phoneticPr fontId="3"/>
  </si>
  <si>
    <t>中継運搬施設の取り扱いごみ</t>
    <rPh sb="0" eb="4">
      <t>チュウケイウンパン</t>
    </rPh>
    <rPh sb="4" eb="6">
      <t>シセツ</t>
    </rPh>
    <rPh sb="7" eb="8">
      <t>ト</t>
    </rPh>
    <rPh sb="9" eb="10">
      <t>アツカ</t>
    </rPh>
    <phoneticPr fontId="3"/>
  </si>
  <si>
    <t>可燃ごみも含む</t>
    <rPh sb="0" eb="2">
      <t>カネン</t>
    </rPh>
    <rPh sb="5" eb="6">
      <t>フク</t>
    </rPh>
    <phoneticPr fontId="3"/>
  </si>
  <si>
    <t>資源ごみのみ</t>
    <phoneticPr fontId="3"/>
  </si>
  <si>
    <t>―</t>
    <phoneticPr fontId="3"/>
  </si>
  <si>
    <r>
      <t xml:space="preserve">更新（改良）・新設理由
</t>
    </r>
    <r>
      <rPr>
        <sz val="11"/>
        <color indexed="10"/>
        <rFont val="ＭＳ Ｐ明朝"/>
        <family val="1"/>
        <charset val="128"/>
      </rPr>
      <t>または事業目的</t>
    </r>
    <rPh sb="0" eb="2">
      <t>コウシン</t>
    </rPh>
    <rPh sb="3" eb="5">
      <t>カイリョウ</t>
    </rPh>
    <rPh sb="7" eb="9">
      <t>シンセツ</t>
    </rPh>
    <rPh sb="9" eb="11">
      <t>リユウ</t>
    </rPh>
    <rPh sb="15" eb="17">
      <t>ジギョウ</t>
    </rPh>
    <rPh sb="17" eb="19">
      <t>モクテキ</t>
    </rPh>
    <phoneticPr fontId="3"/>
  </si>
  <si>
    <t>有</t>
    <rPh sb="0" eb="1">
      <t>アリ</t>
    </rPh>
    <phoneticPr fontId="3"/>
  </si>
  <si>
    <t>事業名</t>
    <rPh sb="0" eb="3">
      <t>ジギョウメイ</t>
    </rPh>
    <phoneticPr fontId="3"/>
  </si>
  <si>
    <t>広域化のため</t>
    <rPh sb="0" eb="3">
      <t>コウイキカ</t>
    </rPh>
    <phoneticPr fontId="3"/>
  </si>
  <si>
    <t>マテリアルリサイクル推進等のための施設</t>
    <phoneticPr fontId="3"/>
  </si>
  <si>
    <t>エネルギー回収等のための施設</t>
    <phoneticPr fontId="3"/>
  </si>
  <si>
    <t>有機性廃棄物リサイクル推進のための施設</t>
    <phoneticPr fontId="3"/>
  </si>
  <si>
    <t>廃棄物運搬中継のための施設</t>
  </si>
  <si>
    <t>適正な最終処分のための施設</t>
  </si>
  <si>
    <t>し尿処理のための施設</t>
  </si>
  <si>
    <t>プラスチック資源の分別収集及び再商品化の要件事業</t>
    <rPh sb="6" eb="8">
      <t>シゲン</t>
    </rPh>
    <rPh sb="9" eb="11">
      <t>ブンベツ</t>
    </rPh>
    <rPh sb="11" eb="13">
      <t>シュウシュウ</t>
    </rPh>
    <rPh sb="13" eb="14">
      <t>オヨ</t>
    </rPh>
    <rPh sb="15" eb="16">
      <t>サイ</t>
    </rPh>
    <rPh sb="16" eb="18">
      <t>ショウヒン</t>
    </rPh>
    <rPh sb="18" eb="19">
      <t>カ</t>
    </rPh>
    <rPh sb="20" eb="22">
      <t>ヨウケン</t>
    </rPh>
    <rPh sb="22" eb="24">
      <t>ジギョウ</t>
    </rPh>
    <phoneticPr fontId="3"/>
  </si>
  <si>
    <t>漂流・漂着ごみ処理施設</t>
    <rPh sb="0" eb="2">
      <t>ヒョウリュウ</t>
    </rPh>
    <rPh sb="3" eb="5">
      <t>ヒョウチャク</t>
    </rPh>
    <rPh sb="7" eb="11">
      <t>ショリシセツ</t>
    </rPh>
    <phoneticPr fontId="3"/>
  </si>
  <si>
    <t>ストック対象物
※ストックヤードを整備する場合</t>
    <rPh sb="4" eb="7">
      <t>タイショウブツ</t>
    </rPh>
    <rPh sb="17" eb="19">
      <t>セイビ</t>
    </rPh>
    <rPh sb="21" eb="23">
      <t>バアイ</t>
    </rPh>
    <phoneticPr fontId="3"/>
  </si>
  <si>
    <t>容器包装リサイクル推進施設の内訳
※容器包装リサイクル推進施設を整備する場合</t>
    <rPh sb="0" eb="2">
      <t>ヨウキ</t>
    </rPh>
    <rPh sb="2" eb="4">
      <t>ホウソウ</t>
    </rPh>
    <rPh sb="9" eb="11">
      <t>スイシン</t>
    </rPh>
    <rPh sb="11" eb="13">
      <t>シセツ</t>
    </rPh>
    <rPh sb="14" eb="16">
      <t>ウチワケ</t>
    </rPh>
    <rPh sb="32" eb="34">
      <t>セイビ</t>
    </rPh>
    <rPh sb="36" eb="38">
      <t>バアイ</t>
    </rPh>
    <phoneticPr fontId="3"/>
  </si>
  <si>
    <t>CO2削減率
※改良事業の場合</t>
    <rPh sb="3" eb="6">
      <t>サクゲンリツ</t>
    </rPh>
    <rPh sb="8" eb="12">
      <t>カイリョウジギョウ</t>
    </rPh>
    <rPh sb="13" eb="15">
      <t>バアイ</t>
    </rPh>
    <phoneticPr fontId="3"/>
  </si>
  <si>
    <t>処理方式</t>
    <rPh sb="0" eb="2">
      <t>ショリ</t>
    </rPh>
    <rPh sb="2" eb="4">
      <t>ホウシキ</t>
    </rPh>
    <phoneticPr fontId="1"/>
  </si>
  <si>
    <t>スラグの利用計画
※灰溶融施設を整備する場合</t>
    <rPh sb="4" eb="8">
      <t>リヨウケイカク</t>
    </rPh>
    <rPh sb="10" eb="11">
      <t>ハイ</t>
    </rPh>
    <rPh sb="11" eb="13">
      <t>ヨウユウ</t>
    </rPh>
    <rPh sb="13" eb="15">
      <t>シセツ</t>
    </rPh>
    <rPh sb="16" eb="18">
      <t>セイビ</t>
    </rPh>
    <rPh sb="20" eb="22">
      <t>バアイ</t>
    </rPh>
    <phoneticPr fontId="3"/>
  </si>
  <si>
    <t>過疎地域</t>
    <rPh sb="0" eb="2">
      <t>カソ</t>
    </rPh>
    <rPh sb="2" eb="4">
      <t>チイキ</t>
    </rPh>
    <phoneticPr fontId="3"/>
  </si>
  <si>
    <t>燃料の利用計画
※ごみ燃料化施設を整備する場合</t>
    <rPh sb="0" eb="2">
      <t>ネンリョウ</t>
    </rPh>
    <rPh sb="3" eb="7">
      <t>リヨウケイカク</t>
    </rPh>
    <rPh sb="11" eb="14">
      <t>ネンリョウカ</t>
    </rPh>
    <rPh sb="14" eb="16">
      <t>シセツ</t>
    </rPh>
    <rPh sb="17" eb="19">
      <t>セイビ</t>
    </rPh>
    <rPh sb="21" eb="23">
      <t>バアイ</t>
    </rPh>
    <phoneticPr fontId="3"/>
  </si>
  <si>
    <t>バイオガス熱利用率
※バイオガス化施設を整備する場合</t>
    <rPh sb="5" eb="9">
      <t>ネツリヨウリツ</t>
    </rPh>
    <rPh sb="16" eb="17">
      <t>カ</t>
    </rPh>
    <rPh sb="17" eb="19">
      <t>シセツ</t>
    </rPh>
    <rPh sb="20" eb="22">
      <t>セイビ</t>
    </rPh>
    <rPh sb="24" eb="26">
      <t>バアイ</t>
    </rPh>
    <phoneticPr fontId="3"/>
  </si>
  <si>
    <t>バイオガスの利用計画
※バイオガス化施設を整備する場合</t>
    <rPh sb="6" eb="8">
      <t>リヨウ</t>
    </rPh>
    <rPh sb="8" eb="10">
      <t>ケイカク</t>
    </rPh>
    <rPh sb="17" eb="18">
      <t>カ</t>
    </rPh>
    <rPh sb="18" eb="20">
      <t>シセツ</t>
    </rPh>
    <rPh sb="21" eb="23">
      <t>セイビ</t>
    </rPh>
    <rPh sb="25" eb="27">
      <t>バアイ</t>
    </rPh>
    <phoneticPr fontId="3"/>
  </si>
  <si>
    <t>ｋWn/ごみt</t>
    <phoneticPr fontId="3"/>
  </si>
  <si>
    <t>堆肥の利用計画
※ごみ堆肥化施設を整備する場合</t>
    <rPh sb="0" eb="2">
      <t>タイヒ</t>
    </rPh>
    <rPh sb="3" eb="7">
      <t>リヨウケイカク</t>
    </rPh>
    <rPh sb="17" eb="19">
      <t>セイビ</t>
    </rPh>
    <rPh sb="21" eb="23">
      <t>バアイ</t>
    </rPh>
    <phoneticPr fontId="3"/>
  </si>
  <si>
    <t>飼料の利用計画
※ごみ飼料化施設を整備する場合</t>
    <rPh sb="0" eb="2">
      <t>シリョウ</t>
    </rPh>
    <rPh sb="3" eb="5">
      <t>リヨウ</t>
    </rPh>
    <rPh sb="5" eb="7">
      <t>ケイカク</t>
    </rPh>
    <rPh sb="13" eb="14">
      <t>カ</t>
    </rPh>
    <rPh sb="14" eb="16">
      <t>シセツ</t>
    </rPh>
    <rPh sb="17" eb="19">
      <t>セイビ</t>
    </rPh>
    <rPh sb="21" eb="23">
      <t>バアイ</t>
    </rPh>
    <phoneticPr fontId="3"/>
  </si>
  <si>
    <t>㎥</t>
    <phoneticPr fontId="3"/>
  </si>
  <si>
    <t>処分場総面積
処分場埋立面積</t>
    <rPh sb="0" eb="3">
      <t>ショブンジョウ</t>
    </rPh>
    <rPh sb="3" eb="6">
      <t>ソウメンセキ</t>
    </rPh>
    <phoneticPr fontId="1"/>
  </si>
  <si>
    <t>㎡
㎡</t>
    <phoneticPr fontId="3"/>
  </si>
  <si>
    <t>処分場埋立容積</t>
    <phoneticPr fontId="3"/>
  </si>
  <si>
    <t>跡地利用計画</t>
    <rPh sb="0" eb="4">
      <t>アトチリヨウ</t>
    </rPh>
    <phoneticPr fontId="3"/>
  </si>
  <si>
    <t>埋立開始（予定）年月
埋立終了（予定）年月</t>
    <rPh sb="0" eb="2">
      <t>ウメタテ</t>
    </rPh>
    <rPh sb="2" eb="4">
      <t>カイシ</t>
    </rPh>
    <rPh sb="5" eb="7">
      <t>ヨテイ</t>
    </rPh>
    <rPh sb="8" eb="10">
      <t>ネンゲツ</t>
    </rPh>
    <rPh sb="13" eb="15">
      <t>シュウリョウ</t>
    </rPh>
    <rPh sb="20" eb="21">
      <t>ゲツ</t>
    </rPh>
    <phoneticPr fontId="3"/>
  </si>
  <si>
    <t>○○市ごみを△△組合に収集する広域化のため</t>
    <rPh sb="1" eb="3">
      <t>マルシ</t>
    </rPh>
    <rPh sb="8" eb="10">
      <t>クミアイ</t>
    </rPh>
    <rPh sb="11" eb="13">
      <t>シュウシュウ</t>
    </rPh>
    <rPh sb="15" eb="18">
      <t>コウイキカ</t>
    </rPh>
    <phoneticPr fontId="3"/>
  </si>
  <si>
    <t>資源化の方法
※汚泥再生処理センターを整備する場合</t>
    <rPh sb="0" eb="3">
      <t>シゲンカ</t>
    </rPh>
    <rPh sb="4" eb="6">
      <t>ホウホウ</t>
    </rPh>
    <rPh sb="8" eb="14">
      <t>オデイサイセイショリ</t>
    </rPh>
    <rPh sb="19" eb="21">
      <t>セイビ</t>
    </rPh>
    <rPh sb="23" eb="25">
      <t>バアイ</t>
    </rPh>
    <phoneticPr fontId="3"/>
  </si>
  <si>
    <t>資源化物の再生利用計画
※汚泥再生処理センターを整備する場合</t>
    <rPh sb="0" eb="3">
      <t>シゲンカ</t>
    </rPh>
    <rPh sb="3" eb="4">
      <t>ブツ</t>
    </rPh>
    <rPh sb="5" eb="11">
      <t>サイセイリヨウケイカク</t>
    </rPh>
    <rPh sb="13" eb="17">
      <t>オデイサイセイ</t>
    </rPh>
    <rPh sb="17" eb="19">
      <t>ショリ</t>
    </rPh>
    <rPh sb="24" eb="26">
      <t>セイビ</t>
    </rPh>
    <rPh sb="28" eb="30">
      <t>バアイ</t>
    </rPh>
    <phoneticPr fontId="3"/>
  </si>
  <si>
    <t>計画処理人口及び面積
※コミュニティ・プラントを整備する場合</t>
    <rPh sb="0" eb="6">
      <t>ケイカクショリジンコウ</t>
    </rPh>
    <rPh sb="6" eb="7">
      <t>オヨ</t>
    </rPh>
    <rPh sb="8" eb="10">
      <t>メンセキ</t>
    </rPh>
    <rPh sb="24" eb="26">
      <t>セイビ</t>
    </rPh>
    <rPh sb="28" eb="30">
      <t>バアイ</t>
    </rPh>
    <phoneticPr fontId="3"/>
  </si>
  <si>
    <t>人口：　　　　人
面積：　　　　㎥</t>
    <rPh sb="0" eb="2">
      <t>ジンコウ</t>
    </rPh>
    <rPh sb="7" eb="8">
      <t>ニン</t>
    </rPh>
    <rPh sb="9" eb="11">
      <t>メンセキ</t>
    </rPh>
    <phoneticPr fontId="3"/>
  </si>
  <si>
    <t>事業目的</t>
    <rPh sb="0" eb="4">
      <t>ジギョウモクテキ</t>
    </rPh>
    <phoneticPr fontId="3"/>
  </si>
  <si>
    <t>事業概要</t>
    <rPh sb="0" eb="4">
      <t>ジギョウガイヨウ</t>
    </rPh>
    <phoneticPr fontId="3"/>
  </si>
  <si>
    <t>本体事業番号</t>
    <rPh sb="0" eb="2">
      <t>ホンタイ</t>
    </rPh>
    <rPh sb="2" eb="6">
      <t>ジギョウバンゴウ</t>
    </rPh>
    <phoneticPr fontId="3"/>
  </si>
  <si>
    <t>エネルギー回収型廃棄物処理施設</t>
    <phoneticPr fontId="3"/>
  </si>
  <si>
    <t>無</t>
    <rPh sb="0" eb="1">
      <t>ナ</t>
    </rPh>
    <phoneticPr fontId="3"/>
  </si>
  <si>
    <t>事業番号１の跡地利用</t>
    <phoneticPr fontId="3"/>
  </si>
  <si>
    <t>事業番号２の跡地利用をしない解体</t>
    <phoneticPr fontId="3"/>
  </si>
  <si>
    <t>ごみ焼却施設</t>
    <rPh sb="2" eb="6">
      <t>ショウキャクシセツ</t>
    </rPh>
    <phoneticPr fontId="3"/>
  </si>
  <si>
    <t>ごみ焼却施設</t>
    <rPh sb="2" eb="4">
      <t>ショウキャク</t>
    </rPh>
    <rPh sb="4" eb="6">
      <t>シセツ</t>
    </rPh>
    <phoneticPr fontId="3"/>
  </si>
  <si>
    <t>○○市クリーンセンター</t>
    <rPh sb="0" eb="3">
      <t>マルマルシ</t>
    </rPh>
    <phoneticPr fontId="3"/>
  </si>
  <si>
    <t>○○市</t>
    <rPh sb="2" eb="3">
      <t>シ</t>
    </rPh>
    <phoneticPr fontId="3"/>
  </si>
  <si>
    <t>全連続式</t>
    <rPh sb="0" eb="4">
      <t>ゼンレンゾクシキ</t>
    </rPh>
    <phoneticPr fontId="3"/>
  </si>
  <si>
    <t>リサイクルセンター</t>
    <phoneticPr fontId="3"/>
  </si>
  <si>
    <t>△△村リサイクルセンター</t>
    <rPh sb="2" eb="3">
      <t>ムラ</t>
    </rPh>
    <phoneticPr fontId="3"/>
  </si>
  <si>
    <t>△△村</t>
    <rPh sb="2" eb="3">
      <t>ムラ</t>
    </rPh>
    <phoneticPr fontId="3"/>
  </si>
  <si>
    <t>破砕・選別</t>
    <rPh sb="0" eb="2">
      <t>ハサイ</t>
    </rPh>
    <rPh sb="3" eb="5">
      <t>センベツ</t>
    </rPh>
    <phoneticPr fontId="3"/>
  </si>
  <si>
    <t>10t/日</t>
    <rPh sb="4" eb="5">
      <t>ニチ</t>
    </rPh>
    <phoneticPr fontId="3"/>
  </si>
  <si>
    <t>R○.○</t>
    <phoneticPr fontId="3"/>
  </si>
  <si>
    <t>漂流・漂着ごみ対策のため</t>
    <rPh sb="0" eb="2">
      <t>ヒョウリュウ</t>
    </rPh>
    <rPh sb="3" eb="5">
      <t>ヒョウチャク</t>
    </rPh>
    <rPh sb="7" eb="9">
      <t>タイサク</t>
    </rPh>
    <phoneticPr fontId="3"/>
  </si>
  <si>
    <t>△△村○-○-×</t>
    <rPh sb="0" eb="3">
      <t>サンカクサンカクムラ</t>
    </rPh>
    <phoneticPr fontId="3"/>
  </si>
  <si>
    <t>マテリアルリサイクル推進施設</t>
    <rPh sb="10" eb="14">
      <t>スイシンシセツ</t>
    </rPh>
    <phoneticPr fontId="3"/>
  </si>
  <si>
    <t>ストックヤード</t>
    <phoneticPr fontId="3"/>
  </si>
  <si>
    <t>可燃ごみも含む</t>
    <phoneticPr fontId="3"/>
  </si>
  <si>
    <t>廃棄物処理施設の基幹的設備改良事業</t>
    <rPh sb="0" eb="3">
      <t>ハイキブツ</t>
    </rPh>
    <rPh sb="3" eb="5">
      <t>ショリ</t>
    </rPh>
    <rPh sb="5" eb="7">
      <t>シセツ</t>
    </rPh>
    <rPh sb="8" eb="10">
      <t>キカン</t>
    </rPh>
    <rPh sb="10" eb="11">
      <t>テキ</t>
    </rPh>
    <rPh sb="11" eb="13">
      <t>セツビ</t>
    </rPh>
    <rPh sb="13" eb="15">
      <t>カイリョウ</t>
    </rPh>
    <rPh sb="15" eb="17">
      <t>ジギョウ</t>
    </rPh>
    <phoneticPr fontId="3"/>
  </si>
  <si>
    <t>廃棄物処理施設の基幹的設備改良事業</t>
    <phoneticPr fontId="3"/>
  </si>
  <si>
    <t>コミュニティ・プラント</t>
    <phoneticPr fontId="3"/>
  </si>
  <si>
    <t>有機性廃棄物リサイクル推進施設</t>
    <phoneticPr fontId="3"/>
  </si>
  <si>
    <t>汚泥再生処理センター</t>
    <rPh sb="0" eb="2">
      <t>オデイ</t>
    </rPh>
    <rPh sb="2" eb="4">
      <t>サイセイ</t>
    </rPh>
    <rPh sb="4" eb="6">
      <t>ショリ</t>
    </rPh>
    <phoneticPr fontId="3"/>
  </si>
  <si>
    <t>し尿施設</t>
    <rPh sb="1" eb="4">
      <t>ニョウシセツ</t>
    </rPh>
    <phoneticPr fontId="3"/>
  </si>
  <si>
    <t>コミュニティプラント</t>
    <phoneticPr fontId="3"/>
  </si>
  <si>
    <t>ごみ燃料化施設</t>
    <rPh sb="2" eb="5">
      <t>ネンリョウカ</t>
    </rPh>
    <rPh sb="5" eb="7">
      <t>シセツ</t>
    </rPh>
    <phoneticPr fontId="3"/>
  </si>
  <si>
    <t>老朽化</t>
    <rPh sb="0" eb="3">
      <t>ロウキュウカ</t>
    </rPh>
    <phoneticPr fontId="3"/>
  </si>
  <si>
    <t>竣工（基幹改良後稼働開始）予定年月</t>
    <rPh sb="0" eb="2">
      <t>シュンコウ</t>
    </rPh>
    <rPh sb="3" eb="8">
      <t>キカンカイリョウゴ</t>
    </rPh>
    <rPh sb="8" eb="12">
      <t>カドウカイシ</t>
    </rPh>
    <rPh sb="13" eb="15">
      <t>ヨテイ</t>
    </rPh>
    <rPh sb="15" eb="17">
      <t>ネンゲツ</t>
    </rPh>
    <phoneticPr fontId="1"/>
  </si>
  <si>
    <t>最終処分場再生事業</t>
    <phoneticPr fontId="3"/>
  </si>
  <si>
    <t>最終処分場</t>
    <phoneticPr fontId="3"/>
  </si>
  <si>
    <t>発電効率２２％
熱利用率　３％</t>
    <phoneticPr fontId="3"/>
  </si>
  <si>
    <t>ごみ飼料化施設</t>
    <phoneticPr fontId="3"/>
  </si>
  <si>
    <t xml:space="preserve">ごみ堆肥化施設 </t>
  </si>
  <si>
    <t>事業名</t>
    <rPh sb="0" eb="2">
      <t>ジギョウ</t>
    </rPh>
    <rPh sb="2" eb="3">
      <t>メイ</t>
    </rPh>
    <phoneticPr fontId="3"/>
  </si>
  <si>
    <t>RDF施設へ運搬</t>
    <rPh sb="3" eb="5">
      <t>シセツ</t>
    </rPh>
    <rPh sb="6" eb="8">
      <t>ウンパン</t>
    </rPh>
    <phoneticPr fontId="3"/>
  </si>
  <si>
    <t>施設整備に関する計画支援事業</t>
    <phoneticPr fontId="3"/>
  </si>
  <si>
    <t>災害廃棄物処理計画策定支援事業</t>
    <phoneticPr fontId="3"/>
  </si>
  <si>
    <t>要件化</t>
    <rPh sb="0" eb="3">
      <t>ヨウケンカ</t>
    </rPh>
    <phoneticPr fontId="3"/>
  </si>
  <si>
    <t>解体のためのアセス調査</t>
    <phoneticPr fontId="3"/>
  </si>
  <si>
    <t>現有施設の○○クリーンセンター施設解体のため</t>
    <rPh sb="0" eb="2">
      <t>ゲンユウ</t>
    </rPh>
    <rPh sb="2" eb="4">
      <t>シセツ</t>
    </rPh>
    <rPh sb="15" eb="17">
      <t>シセツ</t>
    </rPh>
    <rPh sb="17" eb="19">
      <t>カイタイ</t>
    </rPh>
    <phoneticPr fontId="3"/>
  </si>
  <si>
    <t>焼却施設整備のため</t>
    <rPh sb="0" eb="2">
      <t>ショウキャク</t>
    </rPh>
    <rPh sb="2" eb="4">
      <t>シセツ</t>
    </rPh>
    <rPh sb="4" eb="6">
      <t>セイビ</t>
    </rPh>
    <phoneticPr fontId="3"/>
  </si>
  <si>
    <t>災害廃棄物処理計画の策定</t>
    <rPh sb="0" eb="2">
      <t>サイガイ</t>
    </rPh>
    <rPh sb="2" eb="5">
      <t>ハイキブツ</t>
    </rPh>
    <rPh sb="5" eb="7">
      <t>ショリ</t>
    </rPh>
    <rPh sb="7" eb="9">
      <t>ケイカク</t>
    </rPh>
    <rPh sb="10" eb="12">
      <t>サクテイ</t>
    </rPh>
    <phoneticPr fontId="3"/>
  </si>
  <si>
    <r>
      <t xml:space="preserve">（２） </t>
    </r>
    <r>
      <rPr>
        <sz val="11"/>
        <color indexed="10"/>
        <rFont val="ＭＳ Ｐ明朝"/>
        <family val="1"/>
        <charset val="128"/>
      </rPr>
      <t>処理施設等の整備における</t>
    </r>
    <r>
      <rPr>
        <sz val="11"/>
        <color indexed="8"/>
        <rFont val="ＭＳ Ｐ明朝"/>
        <family val="1"/>
        <charset val="128"/>
      </rPr>
      <t>更新（改良）・新設施設リスト</t>
    </r>
    <rPh sb="16" eb="18">
      <t>コウシン</t>
    </rPh>
    <rPh sb="19" eb="21">
      <t>カイリョウ</t>
    </rPh>
    <rPh sb="23" eb="25">
      <t>シンセツ</t>
    </rPh>
    <rPh sb="25" eb="27">
      <t>シセツ</t>
    </rPh>
    <phoneticPr fontId="3"/>
  </si>
  <si>
    <t>（３）施設整備に関する計画支援事業及び災害廃棄物処理計画策定支援事業実施予定リスト</t>
    <rPh sb="3" eb="7">
      <t>シセツセイビ</t>
    </rPh>
    <rPh sb="8" eb="9">
      <t>カン</t>
    </rPh>
    <rPh sb="11" eb="15">
      <t>ケイカクシエン</t>
    </rPh>
    <rPh sb="15" eb="17">
      <t>ジギョウ</t>
    </rPh>
    <rPh sb="17" eb="18">
      <t>オヨ</t>
    </rPh>
    <rPh sb="19" eb="24">
      <t>サイガイハイキブツ</t>
    </rPh>
    <rPh sb="24" eb="28">
      <t>ショリケイカク</t>
    </rPh>
    <rPh sb="28" eb="32">
      <t>サクテイシエン</t>
    </rPh>
    <rPh sb="32" eb="34">
      <t>ジギョウ</t>
    </rPh>
    <rPh sb="34" eb="38">
      <t>ジッシヨテイ</t>
    </rPh>
    <phoneticPr fontId="3"/>
  </si>
  <si>
    <t>余熱利用の計画
※発電・熱回収がある場合、率を記載</t>
    <rPh sb="9" eb="11">
      <t>ハツデン</t>
    </rPh>
    <rPh sb="12" eb="13">
      <t>ネツ</t>
    </rPh>
    <rPh sb="13" eb="15">
      <t>カイシュウ</t>
    </rPh>
    <rPh sb="18" eb="20">
      <t>バアイ</t>
    </rPh>
    <rPh sb="21" eb="22">
      <t>リツ</t>
    </rPh>
    <rPh sb="23" eb="25">
      <t>キサイ</t>
    </rPh>
    <phoneticPr fontId="3"/>
  </si>
  <si>
    <t>中継施設へのごみの直接持ち込みの有無</t>
    <rPh sb="0" eb="2">
      <t>チュウケイ</t>
    </rPh>
    <rPh sb="2" eb="4">
      <t>シセツ</t>
    </rPh>
    <rPh sb="9" eb="11">
      <t>チョクセツ</t>
    </rPh>
    <rPh sb="11" eb="12">
      <t>モ</t>
    </rPh>
    <rPh sb="13" eb="14">
      <t>コ</t>
    </rPh>
    <rPh sb="16" eb="18">
      <t>ウム</t>
    </rPh>
    <phoneticPr fontId="3"/>
  </si>
  <si>
    <t>作成日</t>
    <rPh sb="0" eb="3">
      <t>サクセイビ</t>
    </rPh>
    <phoneticPr fontId="13"/>
  </si>
  <si>
    <t>変更日</t>
    <rPh sb="0" eb="3">
      <t>ヘンコウビ</t>
    </rPh>
    <phoneticPr fontId="13"/>
  </si>
  <si>
    <t>離島</t>
    <phoneticPr fontId="13"/>
  </si>
  <si>
    <t>人口</t>
    <rPh sb="0" eb="2">
      <t>ジンコウ</t>
    </rPh>
    <phoneticPr fontId="13"/>
  </si>
  <si>
    <t>面積</t>
    <phoneticPr fontId="13"/>
  </si>
  <si>
    <t>沖縄</t>
    <phoneticPr fontId="13"/>
  </si>
  <si>
    <t>奄美</t>
    <phoneticPr fontId="13"/>
  </si>
  <si>
    <t>豪雪</t>
    <phoneticPr fontId="13"/>
  </si>
  <si>
    <t>山村</t>
    <phoneticPr fontId="13"/>
  </si>
  <si>
    <t>半島</t>
    <phoneticPr fontId="13"/>
  </si>
  <si>
    <t>過疎</t>
    <phoneticPr fontId="13"/>
  </si>
  <si>
    <t>地域内総人口（人）</t>
    <rPh sb="3" eb="4">
      <t>ソウ</t>
    </rPh>
    <rPh sb="7" eb="8">
      <t>ニン</t>
    </rPh>
    <phoneticPr fontId="13"/>
  </si>
  <si>
    <t>地域総面積（㎢）</t>
    <rPh sb="2" eb="3">
      <t>ソウ</t>
    </rPh>
    <phoneticPr fontId="13"/>
  </si>
  <si>
    <t>　　構成市町村に一部事務組合等が含まれている場合、当該組合の状況</t>
    <phoneticPr fontId="13"/>
  </si>
  <si>
    <t>開始年月日</t>
    <rPh sb="0" eb="2">
      <t>カイシ</t>
    </rPh>
    <rPh sb="2" eb="5">
      <t>ネンガッピ</t>
    </rPh>
    <phoneticPr fontId="13"/>
  </si>
  <si>
    <t>終了年月日</t>
    <rPh sb="0" eb="2">
      <t>シュウリョウ</t>
    </rPh>
    <rPh sb="2" eb="5">
      <t>ネンガッピ</t>
    </rPh>
    <phoneticPr fontId="13"/>
  </si>
  <si>
    <t>※目標の達成状況や社会経済情勢の変化等を踏まえ、必要な場合には計画を見直すものとする。</t>
    <phoneticPr fontId="13"/>
  </si>
  <si>
    <t>計画期間※</t>
    <rPh sb="0" eb="2">
      <t>ケイカク</t>
    </rPh>
    <rPh sb="2" eb="4">
      <t>キカン</t>
    </rPh>
    <phoneticPr fontId="13"/>
  </si>
  <si>
    <t>現状</t>
    <rPh sb="0" eb="2">
      <t>ゲンジョウ</t>
    </rPh>
    <phoneticPr fontId="1"/>
  </si>
  <si>
    <t>１　計画の基本的な事項</t>
    <rPh sb="2" eb="4">
      <t>ケイカク</t>
    </rPh>
    <phoneticPr fontId="13"/>
  </si>
  <si>
    <t>所在地</t>
    <rPh sb="0" eb="3">
      <t>ショザイチ</t>
    </rPh>
    <phoneticPr fontId="3"/>
  </si>
  <si>
    <t>○</t>
  </si>
  <si>
    <t>備考</t>
    <rPh sb="0" eb="2">
      <t>ビコウ</t>
    </rPh>
    <phoneticPr fontId="1"/>
  </si>
  <si>
    <t>ごみ燃料化施設</t>
    <rPh sb="2" eb="5">
      <t>ネンリョウカ</t>
    </rPh>
    <rPh sb="5" eb="7">
      <t>シセツ</t>
    </rPh>
    <phoneticPr fontId="1"/>
  </si>
  <si>
    <t>汚泥再生処理センター</t>
  </si>
  <si>
    <t>飼料化施設</t>
  </si>
  <si>
    <t>①全ての構成市町村で導入済</t>
    <rPh sb="1" eb="2">
      <t>スベ</t>
    </rPh>
    <rPh sb="4" eb="9">
      <t>コウセイシチョウソン</t>
    </rPh>
    <rPh sb="10" eb="12">
      <t>ドウニュウ</t>
    </rPh>
    <rPh sb="12" eb="13">
      <t>ズミ</t>
    </rPh>
    <phoneticPr fontId="13"/>
  </si>
  <si>
    <t>②一部の構成市町村で導入済</t>
    <rPh sb="1" eb="3">
      <t>イチブ</t>
    </rPh>
    <rPh sb="4" eb="9">
      <t>コウセイシチョウソン</t>
    </rPh>
    <rPh sb="10" eb="12">
      <t>ドウニュウ</t>
    </rPh>
    <rPh sb="12" eb="13">
      <t>ズミ</t>
    </rPh>
    <phoneticPr fontId="13"/>
  </si>
  <si>
    <t>③有料化は導入していない</t>
    <rPh sb="1" eb="4">
      <t>ユウリョウカ</t>
    </rPh>
    <rPh sb="5" eb="7">
      <t>ドウニュウ</t>
    </rPh>
    <phoneticPr fontId="13"/>
  </si>
  <si>
    <t>組合名称
（設立（予定）年月日）</t>
    <rPh sb="0" eb="2">
      <t>クミアイ</t>
    </rPh>
    <rPh sb="2" eb="4">
      <t>メイショウ</t>
    </rPh>
    <phoneticPr fontId="13"/>
  </si>
  <si>
    <t>①構成市全てで策定済</t>
    <rPh sb="1" eb="4">
      <t>コウセイシ</t>
    </rPh>
    <rPh sb="4" eb="5">
      <t>スベ</t>
    </rPh>
    <rPh sb="7" eb="9">
      <t>サクテイ</t>
    </rPh>
    <rPh sb="9" eb="10">
      <t>ズミ</t>
    </rPh>
    <phoneticPr fontId="13"/>
  </si>
  <si>
    <t>②一部構成市が策定中</t>
    <rPh sb="1" eb="3">
      <t>イチブ</t>
    </rPh>
    <rPh sb="3" eb="6">
      <t>コウセイシ</t>
    </rPh>
    <rPh sb="7" eb="9">
      <t>サクテイ</t>
    </rPh>
    <rPh sb="9" eb="10">
      <t>チュウ</t>
    </rPh>
    <phoneticPr fontId="13"/>
  </si>
  <si>
    <t>③未策定（策定中）</t>
    <rPh sb="1" eb="4">
      <t>ミサクテイ</t>
    </rPh>
    <rPh sb="5" eb="8">
      <t>サクテイチュウ</t>
    </rPh>
    <phoneticPr fontId="13"/>
  </si>
  <si>
    <t>施設整備に関する計画支援事業</t>
  </si>
  <si>
    <t>災害廃棄物処理計画策定支援事業</t>
  </si>
  <si>
    <t>（１）地域の循環型社会を形成する上で、次の施策を実施していく</t>
    <rPh sb="3" eb="5">
      <t>チイキ</t>
    </rPh>
    <rPh sb="6" eb="8">
      <t>ジュンカン</t>
    </rPh>
    <rPh sb="8" eb="9">
      <t>ガタ</t>
    </rPh>
    <rPh sb="9" eb="11">
      <t>シャカイ</t>
    </rPh>
    <rPh sb="12" eb="14">
      <t>ケイセイ</t>
    </rPh>
    <rPh sb="16" eb="17">
      <t>ウエ</t>
    </rPh>
    <rPh sb="19" eb="20">
      <t>ツギ</t>
    </rPh>
    <rPh sb="21" eb="23">
      <t>シサク</t>
    </rPh>
    <rPh sb="24" eb="26">
      <t>ジッシ</t>
    </rPh>
    <phoneticPr fontId="13"/>
  </si>
  <si>
    <t>事　業　種　別</t>
    <rPh sb="4" eb="5">
      <t>タネ</t>
    </rPh>
    <rPh sb="6" eb="7">
      <t>ベツ</t>
    </rPh>
    <phoneticPr fontId="1"/>
  </si>
  <si>
    <t>規　模</t>
    <phoneticPr fontId="1"/>
  </si>
  <si>
    <t>交付金交付期間</t>
    <rPh sb="0" eb="3">
      <t>コウフキン</t>
    </rPh>
    <rPh sb="3" eb="5">
      <t>コウフ</t>
    </rPh>
    <rPh sb="5" eb="7">
      <t>キカン</t>
    </rPh>
    <phoneticPr fontId="1"/>
  </si>
  <si>
    <t>総事業費（千円）</t>
    <phoneticPr fontId="1"/>
  </si>
  <si>
    <t>交付対象事業費（千円）</t>
    <rPh sb="0" eb="2">
      <t>コウフ</t>
    </rPh>
    <rPh sb="2" eb="4">
      <t>タイショウ</t>
    </rPh>
    <rPh sb="4" eb="7">
      <t>ジギョウヒ</t>
    </rPh>
    <rPh sb="8" eb="10">
      <t>センエン</t>
    </rPh>
    <phoneticPr fontId="1"/>
  </si>
  <si>
    <t>備　　考</t>
    <rPh sb="0" eb="1">
      <t>ソナエ</t>
    </rPh>
    <rPh sb="3" eb="4">
      <t>コウ</t>
    </rPh>
    <phoneticPr fontId="1"/>
  </si>
  <si>
    <t>単位</t>
    <rPh sb="0" eb="2">
      <t>タンイ</t>
    </rPh>
    <phoneticPr fontId="1"/>
  </si>
  <si>
    <t>開始</t>
    <rPh sb="0" eb="2">
      <t>カイシ</t>
    </rPh>
    <phoneticPr fontId="1"/>
  </si>
  <si>
    <t>終了</t>
    <rPh sb="0" eb="2">
      <t>シュウリョウ</t>
    </rPh>
    <phoneticPr fontId="1"/>
  </si>
  <si>
    <t>合計</t>
    <rPh sb="0" eb="2">
      <t>ゴウケイ</t>
    </rPh>
    <phoneticPr fontId="1"/>
  </si>
  <si>
    <t>合     　　計</t>
    <phoneticPr fontId="1"/>
  </si>
  <si>
    <t>事業主体</t>
    <rPh sb="0" eb="4">
      <t>ジギョウシュタイ</t>
    </rPh>
    <phoneticPr fontId="1"/>
  </si>
  <si>
    <t>事業番号</t>
    <rPh sb="0" eb="2">
      <t>ジギョウ</t>
    </rPh>
    <rPh sb="2" eb="4">
      <t>バンゴウ</t>
    </rPh>
    <phoneticPr fontId="1"/>
  </si>
  <si>
    <t>整備計画</t>
    <rPh sb="0" eb="4">
      <t>セイビケイカク</t>
    </rPh>
    <phoneticPr fontId="1"/>
  </si>
  <si>
    <t>事業期間</t>
    <rPh sb="0" eb="4">
      <t>ジギョウキカン</t>
    </rPh>
    <phoneticPr fontId="1"/>
  </si>
  <si>
    <t>ア．対象地域</t>
    <rPh sb="2" eb="4">
      <t>タイショウ</t>
    </rPh>
    <rPh sb="4" eb="6">
      <t>チイキ</t>
    </rPh>
    <phoneticPr fontId="13"/>
  </si>
  <si>
    <t>（１）基礎情報</t>
    <rPh sb="3" eb="5">
      <t>キソ</t>
    </rPh>
    <rPh sb="5" eb="7">
      <t>ジョウホウ</t>
    </rPh>
    <phoneticPr fontId="13"/>
  </si>
  <si>
    <t>イ．計画期間</t>
    <rPh sb="2" eb="6">
      <t>ケイカクキカン</t>
    </rPh>
    <phoneticPr fontId="13"/>
  </si>
  <si>
    <t>し尿処理施設</t>
    <rPh sb="1" eb="2">
      <t>ニョウ</t>
    </rPh>
    <rPh sb="2" eb="4">
      <t>ショリ</t>
    </rPh>
    <rPh sb="4" eb="6">
      <t>シセツ</t>
    </rPh>
    <phoneticPr fontId="14"/>
  </si>
  <si>
    <t>６　関連するその他の施策</t>
    <rPh sb="2" eb="4">
      <t>カンレン</t>
    </rPh>
    <rPh sb="8" eb="9">
      <t>タ</t>
    </rPh>
    <phoneticPr fontId="13"/>
  </si>
  <si>
    <t>ごみ堆肥化施設</t>
  </si>
  <si>
    <t>エネルギー回収等のための整備事業</t>
  </si>
  <si>
    <t>有機性廃棄物リサイクル推進のための整備事業</t>
  </si>
  <si>
    <t>し尿処理施設の改良事業等</t>
  </si>
  <si>
    <t>適正な最終処分のための整備事業</t>
  </si>
  <si>
    <t>計画支援事業等</t>
  </si>
  <si>
    <t>廃棄物運搬中継のための整備事業</t>
  </si>
  <si>
    <t>浄化槽事業等のための整備事業</t>
  </si>
  <si>
    <t>施　設　名　称　等</t>
    <rPh sb="0" eb="1">
      <t>セ</t>
    </rPh>
    <rPh sb="2" eb="3">
      <t>セツ</t>
    </rPh>
    <rPh sb="4" eb="5">
      <t>メイ</t>
    </rPh>
    <rPh sb="6" eb="7">
      <t>ショウ</t>
    </rPh>
    <rPh sb="8" eb="9">
      <t>トウ</t>
    </rPh>
    <phoneticPr fontId="1"/>
  </si>
  <si>
    <t>７　計画のフォローアップと事後評価</t>
    <phoneticPr fontId="13"/>
  </si>
  <si>
    <t>（１）計画のフォローアップ</t>
  </si>
  <si>
    <t>（２）事後評価及び計画の見直し</t>
    <phoneticPr fontId="27"/>
  </si>
  <si>
    <t>複数計画
合算費</t>
    <rPh sb="7" eb="8">
      <t>ヒ</t>
    </rPh>
    <phoneticPr fontId="1"/>
  </si>
  <si>
    <t>①日本容器包装リサイクル協会への委託（プラ法32条のルート）</t>
    <rPh sb="16" eb="18">
      <t>イタク</t>
    </rPh>
    <phoneticPr fontId="5"/>
  </si>
  <si>
    <t>②環境省の認定（プラ法33条のルート）</t>
  </si>
  <si>
    <t>③独自処理（独自処理方法は環境省に確認済み）</t>
  </si>
  <si>
    <t>④市町村・品目により異なる（詳細は下記に記載）</t>
    <rPh sb="1" eb="4">
      <t>シチョウソン</t>
    </rPh>
    <rPh sb="10" eb="11">
      <t>コト</t>
    </rPh>
    <rPh sb="14" eb="16">
      <t>ショウサイ</t>
    </rPh>
    <rPh sb="17" eb="19">
      <t>カキ</t>
    </rPh>
    <rPh sb="20" eb="22">
      <t>キサイ</t>
    </rPh>
    <phoneticPr fontId="5"/>
  </si>
  <si>
    <t>⑤その他（詳細は下記）</t>
    <rPh sb="3" eb="4">
      <t>タ</t>
    </rPh>
    <rPh sb="5" eb="7">
      <t>ショウサイ</t>
    </rPh>
    <rPh sb="8" eb="10">
      <t>カキ</t>
    </rPh>
    <phoneticPr fontId="5"/>
  </si>
  <si>
    <t>○</t>
    <phoneticPr fontId="28"/>
  </si>
  <si>
    <t>④その他（詳細は下記）</t>
    <rPh sb="3" eb="4">
      <t>タ</t>
    </rPh>
    <rPh sb="5" eb="7">
      <t>ショウサイ</t>
    </rPh>
    <rPh sb="8" eb="10">
      <t>カキ</t>
    </rPh>
    <phoneticPr fontId="13"/>
  </si>
  <si>
    <t>新設工事</t>
  </si>
  <si>
    <t>改良（改造）工事</t>
  </si>
  <si>
    <t>増設工事</t>
  </si>
  <si>
    <t>灰溶融施設</t>
  </si>
  <si>
    <t>漂流・漂着ごみ処理施設</t>
  </si>
  <si>
    <t>リサイクルセンター</t>
  </si>
  <si>
    <t>ストックヤード</t>
  </si>
  <si>
    <t>－</t>
  </si>
  <si>
    <t>－</t>
    <phoneticPr fontId="28"/>
  </si>
  <si>
    <t>メタンガス化施設</t>
    <rPh sb="5" eb="6">
      <t>カ</t>
    </rPh>
    <rPh sb="6" eb="8">
      <t>シセツ</t>
    </rPh>
    <phoneticPr fontId="1"/>
  </si>
  <si>
    <t>ごみ焼却施設（エネルギー回収なし）</t>
    <rPh sb="2" eb="4">
      <t>ショウキャク</t>
    </rPh>
    <rPh sb="4" eb="6">
      <t>シセツ</t>
    </rPh>
    <rPh sb="12" eb="14">
      <t>カイシュウ</t>
    </rPh>
    <phoneticPr fontId="28"/>
  </si>
  <si>
    <t>ごみ焼却施設（エネルギー回収あり）</t>
    <rPh sb="2" eb="4">
      <t>ショウキャク</t>
    </rPh>
    <rPh sb="4" eb="6">
      <t>シセツ</t>
    </rPh>
    <rPh sb="12" eb="14">
      <t>カイシュウ</t>
    </rPh>
    <phoneticPr fontId="1"/>
  </si>
  <si>
    <t>有</t>
    <rPh sb="0" eb="1">
      <t>ア</t>
    </rPh>
    <phoneticPr fontId="28"/>
  </si>
  <si>
    <t>無</t>
    <rPh sb="0" eb="1">
      <t>ナ</t>
    </rPh>
    <phoneticPr fontId="28"/>
  </si>
  <si>
    <t>改良（改造）工事</t>
    <rPh sb="0" eb="2">
      <t>カイリョウ</t>
    </rPh>
    <rPh sb="3" eb="5">
      <t>カイゾウ</t>
    </rPh>
    <rPh sb="6" eb="8">
      <t>コウジ</t>
    </rPh>
    <phoneticPr fontId="28"/>
  </si>
  <si>
    <t>国土強靭化計画への記載
（計画の名称）</t>
    <rPh sb="0" eb="2">
      <t>コクド</t>
    </rPh>
    <rPh sb="2" eb="4">
      <t>キョウジン</t>
    </rPh>
    <rPh sb="4" eb="5">
      <t>カ</t>
    </rPh>
    <rPh sb="5" eb="7">
      <t>ケイカク</t>
    </rPh>
    <rPh sb="9" eb="11">
      <t>キサイ</t>
    </rPh>
    <rPh sb="13" eb="15">
      <t>ケイカク</t>
    </rPh>
    <rPh sb="16" eb="18">
      <t>メイショウ</t>
    </rPh>
    <phoneticPr fontId="1"/>
  </si>
  <si>
    <r>
      <t>その他</t>
    </r>
    <r>
      <rPr>
        <sz val="8"/>
        <color theme="1"/>
        <rFont val="BIZ UDゴシック"/>
        <family val="3"/>
        <charset val="128"/>
      </rPr>
      <t>（詳細は下記）</t>
    </r>
    <rPh sb="2" eb="3">
      <t>タ</t>
    </rPh>
    <rPh sb="4" eb="6">
      <t>ショウサイ</t>
    </rPh>
    <rPh sb="7" eb="9">
      <t>カキ</t>
    </rPh>
    <phoneticPr fontId="13"/>
  </si>
  <si>
    <t>不燃ごみ</t>
    <rPh sb="0" eb="2">
      <t>フネン</t>
    </rPh>
    <phoneticPr fontId="28"/>
  </si>
  <si>
    <t>可燃ごみ</t>
    <rPh sb="0" eb="2">
      <t>カネン</t>
    </rPh>
    <phoneticPr fontId="28"/>
  </si>
  <si>
    <t>可燃ごみ・不燃ごみ</t>
    <rPh sb="0" eb="2">
      <t>カネン</t>
    </rPh>
    <rPh sb="5" eb="7">
      <t>フネン</t>
    </rPh>
    <phoneticPr fontId="28"/>
  </si>
  <si>
    <t>コミュニティ・プラント</t>
  </si>
  <si>
    <t>再生事業</t>
  </si>
  <si>
    <t>山面</t>
    <rPh sb="0" eb="1">
      <t>ヤマ</t>
    </rPh>
    <rPh sb="1" eb="2">
      <t>メン</t>
    </rPh>
    <phoneticPr fontId="28"/>
  </si>
  <si>
    <t>海面</t>
    <rPh sb="0" eb="2">
      <t>カイメン</t>
    </rPh>
    <phoneticPr fontId="28"/>
  </si>
  <si>
    <t>水面</t>
    <rPh sb="0" eb="2">
      <t>スイメン</t>
    </rPh>
    <phoneticPr fontId="28"/>
  </si>
  <si>
    <t>平地</t>
    <rPh sb="0" eb="2">
      <t>ヘイチ</t>
    </rPh>
    <phoneticPr fontId="28"/>
  </si>
  <si>
    <t>未定</t>
    <rPh sb="0" eb="2">
      <t>ミテイ</t>
    </rPh>
    <phoneticPr fontId="28"/>
  </si>
  <si>
    <t>跡地利用の解体</t>
    <rPh sb="0" eb="2">
      <t>アトチ</t>
    </rPh>
    <rPh sb="2" eb="4">
      <t>リヨウ</t>
    </rPh>
    <rPh sb="5" eb="7">
      <t>カイタイ</t>
    </rPh>
    <phoneticPr fontId="28"/>
  </si>
  <si>
    <t>関連性・連続性の解体</t>
    <phoneticPr fontId="28"/>
  </si>
  <si>
    <t>人口</t>
    <rPh sb="0" eb="2">
      <t>ジンコウ</t>
    </rPh>
    <phoneticPr fontId="1"/>
  </si>
  <si>
    <t>構成比</t>
    <rPh sb="0" eb="3">
      <t>コウセイヒ</t>
    </rPh>
    <phoneticPr fontId="1"/>
  </si>
  <si>
    <t>処理形態別人口</t>
    <rPh sb="0" eb="2">
      <t>ショリ</t>
    </rPh>
    <rPh sb="2" eb="5">
      <t>ケイタイベツ</t>
    </rPh>
    <rPh sb="5" eb="7">
      <t>ジンコウ</t>
    </rPh>
    <phoneticPr fontId="1"/>
  </si>
  <si>
    <t>し尿・汚泥の量</t>
    <rPh sb="1" eb="2">
      <t>ニョウ</t>
    </rPh>
    <rPh sb="3" eb="5">
      <t>オデイ</t>
    </rPh>
    <rPh sb="6" eb="7">
      <t>リョウ</t>
    </rPh>
    <phoneticPr fontId="1"/>
  </si>
  <si>
    <t>一般廃棄物処理計画と目標値が異なる場合に、地域計画と一般廃棄物処理計画との整合性に配慮した内容</t>
    <phoneticPr fontId="1"/>
  </si>
  <si>
    <t>（２）各構成市町村の生活排水処理に関する現状と目標</t>
    <rPh sb="10" eb="12">
      <t>セイカツ</t>
    </rPh>
    <rPh sb="12" eb="14">
      <t>ハイスイ</t>
    </rPh>
    <rPh sb="14" eb="16">
      <t>ショリ</t>
    </rPh>
    <rPh sb="17" eb="18">
      <t>カン</t>
    </rPh>
    <rPh sb="20" eb="22">
      <t>ゲンジョウ</t>
    </rPh>
    <rPh sb="23" eb="25">
      <t>モクヒョウ</t>
    </rPh>
    <phoneticPr fontId="1"/>
  </si>
  <si>
    <t>（１）処理体制</t>
    <rPh sb="3" eb="5">
      <t>ショリ</t>
    </rPh>
    <rPh sb="5" eb="7">
      <t>タイセイ</t>
    </rPh>
    <phoneticPr fontId="1"/>
  </si>
  <si>
    <t>　　ア 生活排水処理の現状と今後</t>
    <phoneticPr fontId="1"/>
  </si>
  <si>
    <t>（２）合併処理浄化槽の整備</t>
    <phoneticPr fontId="1"/>
  </si>
  <si>
    <t>事業名称</t>
    <rPh sb="0" eb="4">
      <t>ジギョウメイショウ</t>
    </rPh>
    <phoneticPr fontId="1"/>
  </si>
  <si>
    <t>浄化槽設置整備事業</t>
    <rPh sb="0" eb="3">
      <t>ジョウカソウ</t>
    </rPh>
    <rPh sb="3" eb="5">
      <t>セッチ</t>
    </rPh>
    <rPh sb="5" eb="7">
      <t>セイビ</t>
    </rPh>
    <rPh sb="7" eb="9">
      <t>ジギョウ</t>
    </rPh>
    <phoneticPr fontId="1"/>
  </si>
  <si>
    <t>その他（地方単独事業等）</t>
  </si>
  <si>
    <t>現有設備の内容</t>
    <rPh sb="0" eb="2">
      <t>ゲンユウ</t>
    </rPh>
    <rPh sb="2" eb="4">
      <t>セツビ</t>
    </rPh>
    <rPh sb="5" eb="7">
      <t>ナイヨウ</t>
    </rPh>
    <phoneticPr fontId="1"/>
  </si>
  <si>
    <t>整備計画基数（基）</t>
    <rPh sb="0" eb="4">
      <t>セイビケイカク</t>
    </rPh>
    <rPh sb="4" eb="6">
      <t>キスウ</t>
    </rPh>
    <rPh sb="7" eb="8">
      <t>キ</t>
    </rPh>
    <phoneticPr fontId="1"/>
  </si>
  <si>
    <t>整備計画人口（人）</t>
    <rPh sb="0" eb="6">
      <t>セイビケイカクジンコウ</t>
    </rPh>
    <rPh sb="7" eb="8">
      <t>ニン</t>
    </rPh>
    <phoneticPr fontId="1"/>
  </si>
  <si>
    <t>組合設立に関する、
今後の見通し</t>
    <rPh sb="0" eb="2">
      <t>クミアイ</t>
    </rPh>
    <rPh sb="2" eb="4">
      <t>セツリツ</t>
    </rPh>
    <rPh sb="5" eb="6">
      <t>カン</t>
    </rPh>
    <phoneticPr fontId="13"/>
  </si>
  <si>
    <t>対象地域の総人口を記載すること。</t>
    <rPh sb="0" eb="2">
      <t>タイショウ</t>
    </rPh>
    <rPh sb="2" eb="4">
      <t>チイキ</t>
    </rPh>
    <rPh sb="5" eb="8">
      <t>ソウジンコウ</t>
    </rPh>
    <rPh sb="9" eb="11">
      <t>キサイ</t>
    </rPh>
    <phoneticPr fontId="13"/>
  </si>
  <si>
    <t>対象地域の総面積を記載すること。</t>
    <rPh sb="0" eb="2">
      <t>タイショウ</t>
    </rPh>
    <rPh sb="2" eb="4">
      <t>チイキ</t>
    </rPh>
    <rPh sb="5" eb="8">
      <t>ソウメンセキ</t>
    </rPh>
    <rPh sb="9" eb="11">
      <t>キサイ</t>
    </rPh>
    <phoneticPr fontId="13"/>
  </si>
  <si>
    <t>構成市町村等（作成者）名</t>
    <rPh sb="2" eb="5">
      <t>シチョウソン</t>
    </rPh>
    <phoneticPr fontId="13"/>
  </si>
  <si>
    <t>離島、豪雪、山村、半島、過疎地域に該当がある市町村名</t>
    <rPh sb="22" eb="26">
      <t>シチョウソンメイ</t>
    </rPh>
    <phoneticPr fontId="13"/>
  </si>
  <si>
    <t>市町村名と該当事項を記載すること。
記載例）□□村（全部過疎）、★町（一部山村）</t>
    <rPh sb="0" eb="4">
      <t>シチョウソンメイ</t>
    </rPh>
    <rPh sb="5" eb="7">
      <t>ガイトウ</t>
    </rPh>
    <rPh sb="7" eb="9">
      <t>ジコウ</t>
    </rPh>
    <rPh sb="10" eb="12">
      <t>キサイ</t>
    </rPh>
    <rPh sb="18" eb="20">
      <t>キサイ</t>
    </rPh>
    <rPh sb="20" eb="21">
      <t>レイ</t>
    </rPh>
    <rPh sb="24" eb="25">
      <t>ムラ</t>
    </rPh>
    <rPh sb="26" eb="28">
      <t>ゼンブ</t>
    </rPh>
    <rPh sb="28" eb="30">
      <t>カソ</t>
    </rPh>
    <rPh sb="33" eb="34">
      <t>マチ</t>
    </rPh>
    <rPh sb="35" eb="37">
      <t>イチブ</t>
    </rPh>
    <rPh sb="37" eb="39">
      <t>サンソン</t>
    </rPh>
    <phoneticPr fontId="13"/>
  </si>
  <si>
    <t>複数の組合がある場合は「、」で区切ること。設立予定の場合は「設立予定」と記載すること。
記載例）○△□組合（平成５年４月１日設立）、★□組合（令和ｎ年４月１日設立予定）</t>
    <rPh sb="0" eb="2">
      <t>フクスウ</t>
    </rPh>
    <rPh sb="3" eb="5">
      <t>クミアイ</t>
    </rPh>
    <rPh sb="8" eb="10">
      <t>バアイ</t>
    </rPh>
    <rPh sb="15" eb="17">
      <t>クギ</t>
    </rPh>
    <rPh sb="21" eb="23">
      <t>セツリツ</t>
    </rPh>
    <rPh sb="23" eb="25">
      <t>ヨテイ</t>
    </rPh>
    <rPh sb="26" eb="28">
      <t>バアイ</t>
    </rPh>
    <rPh sb="30" eb="32">
      <t>セツリツ</t>
    </rPh>
    <rPh sb="32" eb="34">
      <t>ヨテイ</t>
    </rPh>
    <rPh sb="36" eb="38">
      <t>キサイ</t>
    </rPh>
    <rPh sb="44" eb="47">
      <t>キサイレイ</t>
    </rPh>
    <rPh sb="54" eb="56">
      <t>ヘイセイ</t>
    </rPh>
    <rPh sb="68" eb="70">
      <t>クミアイ</t>
    </rPh>
    <rPh sb="71" eb="73">
      <t>レイワ</t>
    </rPh>
    <rPh sb="74" eb="75">
      <t>ネン</t>
    </rPh>
    <rPh sb="76" eb="77">
      <t>ガツ</t>
    </rPh>
    <rPh sb="78" eb="79">
      <t>ニチ</t>
    </rPh>
    <rPh sb="79" eb="81">
      <t>セツリツ</t>
    </rPh>
    <rPh sb="81" eb="83">
      <t>ヨテイ</t>
    </rPh>
    <phoneticPr fontId="13"/>
  </si>
  <si>
    <t>複数の組合がある場合は、構成市町村名の最後に括弧書きで組合名など、組合毎に構成市町村名が分かるように記載すること。</t>
    <rPh sb="0" eb="2">
      <t>フクスウ</t>
    </rPh>
    <rPh sb="3" eb="5">
      <t>クミアイ</t>
    </rPh>
    <rPh sb="8" eb="10">
      <t>バアイ</t>
    </rPh>
    <rPh sb="12" eb="18">
      <t>コウセイシチョウソンメイ</t>
    </rPh>
    <rPh sb="19" eb="21">
      <t>サイゴ</t>
    </rPh>
    <rPh sb="22" eb="25">
      <t>カッコガ</t>
    </rPh>
    <rPh sb="27" eb="30">
      <t>クミアイメイ</t>
    </rPh>
    <rPh sb="33" eb="35">
      <t>クミアイ</t>
    </rPh>
    <rPh sb="35" eb="36">
      <t>ゴト</t>
    </rPh>
    <rPh sb="37" eb="43">
      <t>コウセイシチョウソンメイ</t>
    </rPh>
    <rPh sb="44" eb="45">
      <t>ワ</t>
    </rPh>
    <rPh sb="50" eb="52">
      <t>キサイ</t>
    </rPh>
    <phoneticPr fontId="13"/>
  </si>
  <si>
    <t>該当がない場合は、組合に関する３項目は記載不要（空欄で良い）。</t>
    <rPh sb="0" eb="2">
      <t>ガイトウ</t>
    </rPh>
    <rPh sb="5" eb="7">
      <t>バアイ</t>
    </rPh>
    <rPh sb="9" eb="11">
      <t>クミアイ</t>
    </rPh>
    <rPh sb="12" eb="13">
      <t>カン</t>
    </rPh>
    <rPh sb="16" eb="18">
      <t>コウモク</t>
    </rPh>
    <rPh sb="19" eb="21">
      <t>キサイ</t>
    </rPh>
    <rPh sb="21" eb="23">
      <t>フヨウ</t>
    </rPh>
    <rPh sb="24" eb="26">
      <t>クウラン</t>
    </rPh>
    <rPh sb="27" eb="28">
      <t>ヨ</t>
    </rPh>
    <phoneticPr fontId="13"/>
  </si>
  <si>
    <t>作成年月日（提出日でも可）を記載すること（承認年月日ではない）。</t>
    <rPh sb="0" eb="2">
      <t>サクセイ</t>
    </rPh>
    <rPh sb="2" eb="5">
      <t>ネンガッピ</t>
    </rPh>
    <rPh sb="6" eb="8">
      <t>テイシュツ</t>
    </rPh>
    <rPh sb="8" eb="9">
      <t>ビ</t>
    </rPh>
    <rPh sb="11" eb="12">
      <t>カ</t>
    </rPh>
    <rPh sb="14" eb="16">
      <t>キサイ</t>
    </rPh>
    <phoneticPr fontId="13"/>
  </si>
  <si>
    <t>変更年月日（提出日でも可）と変更内容（承認か報告か）を記載すること。
記載例）令和○○年○○月○○日（変更報告）、令和△△年△月△△日（変更申請）</t>
    <rPh sb="0" eb="2">
      <t>ヘンコウ</t>
    </rPh>
    <rPh sb="2" eb="5">
      <t>ネンガッピ</t>
    </rPh>
    <rPh sb="14" eb="16">
      <t>ヘンコウ</t>
    </rPh>
    <rPh sb="16" eb="18">
      <t>ナイヨウ</t>
    </rPh>
    <rPh sb="19" eb="21">
      <t>ショウニン</t>
    </rPh>
    <rPh sb="22" eb="24">
      <t>ホウコク</t>
    </rPh>
    <rPh sb="27" eb="29">
      <t>キサイ</t>
    </rPh>
    <rPh sb="35" eb="38">
      <t>キサイレイ</t>
    </rPh>
    <rPh sb="39" eb="41">
      <t>レイワ</t>
    </rPh>
    <phoneticPr fontId="13"/>
  </si>
  <si>
    <t>地域計画の対象地域となる構成市町村名と関係組合名全てを記載すること。</t>
    <rPh sb="0" eb="2">
      <t>チイキ</t>
    </rPh>
    <rPh sb="2" eb="4">
      <t>ケイカク</t>
    </rPh>
    <rPh sb="5" eb="7">
      <t>タイショウ</t>
    </rPh>
    <rPh sb="7" eb="9">
      <t>チイキ</t>
    </rPh>
    <rPh sb="12" eb="14">
      <t>コウセイ</t>
    </rPh>
    <rPh sb="14" eb="17">
      <t>シチョウソン</t>
    </rPh>
    <rPh sb="17" eb="18">
      <t>メイ</t>
    </rPh>
    <rPh sb="19" eb="21">
      <t>カンケイ</t>
    </rPh>
    <rPh sb="21" eb="24">
      <t>クミアイメイ</t>
    </rPh>
    <rPh sb="24" eb="25">
      <t>スベ</t>
    </rPh>
    <rPh sb="27" eb="29">
      <t>キサイ</t>
    </rPh>
    <phoneticPr fontId="13"/>
  </si>
  <si>
    <t>下部線部分に地域計画の名称を記載すること。</t>
    <rPh sb="0" eb="3">
      <t>カブセン</t>
    </rPh>
    <rPh sb="3" eb="5">
      <t>ブブン</t>
    </rPh>
    <rPh sb="6" eb="8">
      <t>チイキ</t>
    </rPh>
    <rPh sb="8" eb="10">
      <t>ケイカク</t>
    </rPh>
    <rPh sb="11" eb="13">
      <t>メイショウ</t>
    </rPh>
    <rPh sb="14" eb="16">
      <t>キサイ</t>
    </rPh>
    <phoneticPr fontId="13"/>
  </si>
  <si>
    <t>自動計算のため入力不要。</t>
    <rPh sb="0" eb="2">
      <t>ジドウ</t>
    </rPh>
    <rPh sb="2" eb="4">
      <t>ケイサン</t>
    </rPh>
    <rPh sb="7" eb="9">
      <t>ニュウリョク</t>
    </rPh>
    <rPh sb="9" eb="11">
      <t>フヨウ</t>
    </rPh>
    <phoneticPr fontId="13"/>
  </si>
  <si>
    <t>↓各市町村合計</t>
    <rPh sb="1" eb="3">
      <t>カクシ</t>
    </rPh>
    <rPh sb="3" eb="5">
      <t>チョウソン</t>
    </rPh>
    <rPh sb="5" eb="7">
      <t>ゴウケイ</t>
    </rPh>
    <phoneticPr fontId="16"/>
  </si>
  <si>
    <t>特段配慮した内容がない場合は、記載不要（空欄で良い）。一般廃棄物処理計画（生活排水処理基本計画）の目標値と地域計画の目標値が異なる場合は、地域計画の目標設定に当たって一般廃棄物処理計画（生活排水処理基本計画）の目標値との整合性に配慮した内容について記載すること。</t>
    <phoneticPr fontId="45"/>
  </si>
  <si>
    <t>実績</t>
    <rPh sb="0" eb="2">
      <t>ジッセキ</t>
    </rPh>
    <phoneticPr fontId="1"/>
  </si>
  <si>
    <t>現状</t>
    <rPh sb="0" eb="2">
      <t>ゲンジョウ</t>
    </rPh>
    <phoneticPr fontId="45"/>
  </si>
  <si>
    <t>目標</t>
    <rPh sb="0" eb="2">
      <t>モクヒョウ</t>
    </rPh>
    <phoneticPr fontId="45"/>
  </si>
  <si>
    <t>　　　欄外入力セル（数値が「0」の場合は、「0」と入力すること。）</t>
    <rPh sb="3" eb="5">
      <t>ランガイ</t>
    </rPh>
    <rPh sb="5" eb="7">
      <t>ニュウリョク</t>
    </rPh>
    <rPh sb="10" eb="12">
      <t>スウチ</t>
    </rPh>
    <rPh sb="17" eb="19">
      <t>バアイ</t>
    </rPh>
    <rPh sb="25" eb="27">
      <t>ニュウリョク</t>
    </rPh>
    <phoneticPr fontId="45"/>
  </si>
  <si>
    <t>汲取りし尿量（キロリットル）</t>
    <rPh sb="0" eb="2">
      <t>クミト</t>
    </rPh>
    <rPh sb="5" eb="6">
      <t>リョウ</t>
    </rPh>
    <phoneticPr fontId="1"/>
  </si>
  <si>
    <t>浄化槽汚泥量（キロリットル）</t>
    <rPh sb="0" eb="3">
      <t>ジョウカソウ</t>
    </rPh>
    <rPh sb="3" eb="6">
      <t>オデイリョウ</t>
    </rPh>
    <phoneticPr fontId="1"/>
  </si>
  <si>
    <t>合計（キロリットル）</t>
    <rPh sb="0" eb="2">
      <t>ゴウケイ</t>
    </rPh>
    <phoneticPr fontId="1"/>
  </si>
  <si>
    <t>公共下水道（人）</t>
    <rPh sb="0" eb="2">
      <t>コウキョウ</t>
    </rPh>
    <rPh sb="2" eb="5">
      <t>ゲスイドウ</t>
    </rPh>
    <rPh sb="6" eb="7">
      <t>ニン</t>
    </rPh>
    <phoneticPr fontId="1"/>
  </si>
  <si>
    <t>農業集落排水施設等（人）</t>
    <rPh sb="0" eb="2">
      <t>ノウギョウ</t>
    </rPh>
    <rPh sb="2" eb="4">
      <t>シュウラク</t>
    </rPh>
    <rPh sb="4" eb="6">
      <t>ハイスイ</t>
    </rPh>
    <rPh sb="6" eb="8">
      <t>シセツ</t>
    </rPh>
    <rPh sb="8" eb="9">
      <t>トウ</t>
    </rPh>
    <phoneticPr fontId="1"/>
  </si>
  <si>
    <t>合併処理浄化槽等（人）</t>
    <rPh sb="0" eb="2">
      <t>ガッペイ</t>
    </rPh>
    <rPh sb="2" eb="4">
      <t>ショリ</t>
    </rPh>
    <rPh sb="4" eb="7">
      <t>ジョウカソウ</t>
    </rPh>
    <rPh sb="7" eb="8">
      <t>トウ</t>
    </rPh>
    <phoneticPr fontId="1"/>
  </si>
  <si>
    <t>単独処理浄化槽等（人）</t>
    <rPh sb="0" eb="2">
      <t>タンドク</t>
    </rPh>
    <rPh sb="2" eb="4">
      <t>ショリ</t>
    </rPh>
    <rPh sb="4" eb="7">
      <t>ジョウカソウ</t>
    </rPh>
    <rPh sb="7" eb="8">
      <t>トウ</t>
    </rPh>
    <phoneticPr fontId="1"/>
  </si>
  <si>
    <t>非水洗化人口（人）</t>
    <rPh sb="0" eb="1">
      <t>ヒ</t>
    </rPh>
    <rPh sb="1" eb="3">
      <t>スイセン</t>
    </rPh>
    <rPh sb="3" eb="4">
      <t>カ</t>
    </rPh>
    <rPh sb="4" eb="6">
      <t>ジンコウ</t>
    </rPh>
    <phoneticPr fontId="1"/>
  </si>
  <si>
    <t>小計：未処理人口（人）</t>
    <rPh sb="0" eb="2">
      <t>ショウケイ</t>
    </rPh>
    <rPh sb="3" eb="6">
      <t>ミショリ</t>
    </rPh>
    <rPh sb="6" eb="8">
      <t>ジンコウ</t>
    </rPh>
    <phoneticPr fontId="1"/>
  </si>
  <si>
    <t>合計：総人口（人）</t>
    <rPh sb="0" eb="2">
      <t>ゴウケイ</t>
    </rPh>
    <rPh sb="3" eb="6">
      <t>ソウジンコウ</t>
    </rPh>
    <phoneticPr fontId="1"/>
  </si>
  <si>
    <t>小計：汚水衛生処理人口（人）</t>
    <rPh sb="0" eb="2">
      <t>ショウケイ</t>
    </rPh>
    <rPh sb="3" eb="5">
      <t>オスイ</t>
    </rPh>
    <rPh sb="5" eb="7">
      <t>エイセイ</t>
    </rPh>
    <rPh sb="7" eb="9">
      <t>ショリ</t>
    </rPh>
    <rPh sb="9" eb="11">
      <t>ジンコウ</t>
    </rPh>
    <phoneticPr fontId="1"/>
  </si>
  <si>
    <t>（１）生活排水の処理に関する現状と目標（全域）</t>
    <rPh sb="3" eb="5">
      <t>セイカツ</t>
    </rPh>
    <rPh sb="5" eb="7">
      <t>ハイスイ</t>
    </rPh>
    <rPh sb="8" eb="10">
      <t>ショリ</t>
    </rPh>
    <rPh sb="11" eb="12">
      <t>カン</t>
    </rPh>
    <rPh sb="14" eb="16">
      <t>ゲンジョウ</t>
    </rPh>
    <rPh sb="17" eb="19">
      <t>モクヒョウ</t>
    </rPh>
    <rPh sb="20" eb="22">
      <t>ゼンイキ</t>
    </rPh>
    <phoneticPr fontId="1"/>
  </si>
  <si>
    <t>生活排水の処理については、表６に掲げる目標のとおり、合併処理浄化槽の整備等を進めていくものとする。</t>
    <phoneticPr fontId="1"/>
  </si>
  <si>
    <t>対象地域全域における生活排水の処理の現状と目標について、表６を作成すること。
表６の作成にあたっては、下表「欄外入力セル」に現状、目標の各数値を上から順に入力すること。
※入力された数値が反映する仕様。
※現状の年度は、黄色セル部分に直接 "数字”を入力すること。</t>
    <rPh sb="0" eb="4">
      <t>タイショウチイキ</t>
    </rPh>
    <rPh sb="4" eb="6">
      <t>ゼンイキ</t>
    </rPh>
    <rPh sb="18" eb="20">
      <t>ゲンジョウ</t>
    </rPh>
    <rPh sb="21" eb="23">
      <t>モクヒョウ</t>
    </rPh>
    <rPh sb="28" eb="29">
      <t>ヒョウ</t>
    </rPh>
    <rPh sb="31" eb="33">
      <t>サクセイ</t>
    </rPh>
    <rPh sb="39" eb="40">
      <t>ヒョウ</t>
    </rPh>
    <rPh sb="42" eb="44">
      <t>サクセイ</t>
    </rPh>
    <rPh sb="62" eb="64">
      <t>ゲンジョウ</t>
    </rPh>
    <rPh sb="65" eb="67">
      <t>モクヒョウ</t>
    </rPh>
    <rPh sb="68" eb="71">
      <t>カクスウチ</t>
    </rPh>
    <rPh sb="72" eb="73">
      <t>ウエ</t>
    </rPh>
    <rPh sb="75" eb="76">
      <t>ジュン</t>
    </rPh>
    <rPh sb="77" eb="79">
      <t>ニュウリョク</t>
    </rPh>
    <rPh sb="103" eb="105">
      <t>ゲンジョウ</t>
    </rPh>
    <rPh sb="106" eb="108">
      <t>ネンド</t>
    </rPh>
    <rPh sb="114" eb="116">
      <t>ブブン</t>
    </rPh>
    <rPh sb="117" eb="119">
      <t>チョクセツ</t>
    </rPh>
    <rPh sb="121" eb="123">
      <t>スウジ</t>
    </rPh>
    <rPh sb="125" eb="127">
      <t>ニュウリョク</t>
    </rPh>
    <phoneticPr fontId="13"/>
  </si>
  <si>
    <t>単独処理浄化槽（人）</t>
    <rPh sb="0" eb="2">
      <t>タンドク</t>
    </rPh>
    <rPh sb="2" eb="4">
      <t>ショリ</t>
    </rPh>
    <rPh sb="4" eb="7">
      <t>ジョウカソウ</t>
    </rPh>
    <phoneticPr fontId="1"/>
  </si>
  <si>
    <t>←公共下水道による排水処理を行っている人口を入力</t>
    <rPh sb="1" eb="3">
      <t>コウキョウ</t>
    </rPh>
    <rPh sb="3" eb="6">
      <t>ゲスイドウ</t>
    </rPh>
    <rPh sb="9" eb="11">
      <t>ハイスイ</t>
    </rPh>
    <rPh sb="11" eb="13">
      <t>ショリ</t>
    </rPh>
    <rPh sb="14" eb="15">
      <t>オコナ</t>
    </rPh>
    <rPh sb="19" eb="21">
      <t>ジンコウ</t>
    </rPh>
    <rPh sb="22" eb="24">
      <t>ニュウリョク</t>
    </rPh>
    <phoneticPr fontId="45"/>
  </si>
  <si>
    <t>←農業集落排水施設等（コミュニティプラントを含む）による排水処理を行っている人口を入力</t>
    <rPh sb="1" eb="3">
      <t>ノウギョウ</t>
    </rPh>
    <rPh sb="3" eb="5">
      <t>シュウラク</t>
    </rPh>
    <rPh sb="5" eb="7">
      <t>ハイスイ</t>
    </rPh>
    <rPh sb="7" eb="9">
      <t>シセツ</t>
    </rPh>
    <rPh sb="9" eb="10">
      <t>トウ</t>
    </rPh>
    <rPh sb="22" eb="23">
      <t>フク</t>
    </rPh>
    <rPh sb="28" eb="30">
      <t>ハイスイ</t>
    </rPh>
    <rPh sb="30" eb="32">
      <t>ショリ</t>
    </rPh>
    <rPh sb="33" eb="34">
      <t>オコナ</t>
    </rPh>
    <rPh sb="38" eb="40">
      <t>ジンコウ</t>
    </rPh>
    <rPh sb="41" eb="43">
      <t>ニュウリョク</t>
    </rPh>
    <phoneticPr fontId="45"/>
  </si>
  <si>
    <t>←合併処理浄化槽等による排水処理を行っている人口を入力</t>
    <rPh sb="8" eb="9">
      <t>トウ</t>
    </rPh>
    <rPh sb="12" eb="14">
      <t>ハイスイ</t>
    </rPh>
    <rPh sb="14" eb="16">
      <t>ショリ</t>
    </rPh>
    <rPh sb="17" eb="18">
      <t>オコナ</t>
    </rPh>
    <rPh sb="22" eb="24">
      <t>ジンコウ</t>
    </rPh>
    <rPh sb="25" eb="27">
      <t>ニュウリョク</t>
    </rPh>
    <phoneticPr fontId="45"/>
  </si>
  <si>
    <t>←単独処理浄化槽による排水処理を行っている人口を入力</t>
    <rPh sb="1" eb="3">
      <t>タンドク</t>
    </rPh>
    <phoneticPr fontId="45"/>
  </si>
  <si>
    <t>←非水洗化人口を入力</t>
    <rPh sb="1" eb="2">
      <t>ヒ</t>
    </rPh>
    <rPh sb="2" eb="5">
      <t>スイセンカ</t>
    </rPh>
    <rPh sb="5" eb="7">
      <t>ジンコウ</t>
    </rPh>
    <rPh sb="8" eb="10">
      <t>ニュウリョク</t>
    </rPh>
    <phoneticPr fontId="45"/>
  </si>
  <si>
    <t>←非水洗化人口によるし尿発生量を入力</t>
    <rPh sb="1" eb="2">
      <t>ヒ</t>
    </rPh>
    <rPh sb="2" eb="5">
      <t>スイセンカ</t>
    </rPh>
    <rPh sb="5" eb="7">
      <t>ジンコウ</t>
    </rPh>
    <rPh sb="11" eb="12">
      <t>ニョウ</t>
    </rPh>
    <rPh sb="12" eb="15">
      <t>ハッセイリョウ</t>
    </rPh>
    <rPh sb="16" eb="18">
      <t>ニュウリョク</t>
    </rPh>
    <phoneticPr fontId="45"/>
  </si>
  <si>
    <t>←合併処理浄化槽・単独処理浄化槽・農業集落排水施設等による汚泥発生量を入力</t>
    <rPh sb="1" eb="5">
      <t>ガッペイショリ</t>
    </rPh>
    <rPh sb="5" eb="8">
      <t>ジョウカソウ</t>
    </rPh>
    <rPh sb="9" eb="13">
      <t>タンドクショリ</t>
    </rPh>
    <rPh sb="13" eb="16">
      <t>ジョウカソウ</t>
    </rPh>
    <rPh sb="17" eb="21">
      <t>ノウギョウシュウラク</t>
    </rPh>
    <rPh sb="21" eb="23">
      <t>ハイスイ</t>
    </rPh>
    <rPh sb="23" eb="25">
      <t>シセツ</t>
    </rPh>
    <rPh sb="25" eb="26">
      <t>トウ</t>
    </rPh>
    <rPh sb="29" eb="31">
      <t>オデイ</t>
    </rPh>
    <rPh sb="31" eb="34">
      <t>ハッセイリョウ</t>
    </rPh>
    <rPh sb="35" eb="37">
      <t>ニュウリョク</t>
    </rPh>
    <phoneticPr fontId="45"/>
  </si>
  <si>
    <t>【表６との突合について】
表６の数値は、構成市町村の積み上げだと思われるため、突合用に下表を用意している。黄色セルに入力した数値の合計を左側の「各市町村合計」に、表６の数値を右側の「表６より」に比較表示するため、不一致の項目がないか確認すること。</t>
    <rPh sb="1" eb="2">
      <t>ヒョウ</t>
    </rPh>
    <rPh sb="5" eb="7">
      <t>トツゴウ</t>
    </rPh>
    <rPh sb="13" eb="14">
      <t>ヒョウ</t>
    </rPh>
    <rPh sb="16" eb="18">
      <t>スウチ</t>
    </rPh>
    <rPh sb="20" eb="22">
      <t>コウセイ</t>
    </rPh>
    <rPh sb="22" eb="25">
      <t>シチョウソン</t>
    </rPh>
    <rPh sb="26" eb="27">
      <t>ツ</t>
    </rPh>
    <rPh sb="28" eb="29">
      <t>ア</t>
    </rPh>
    <rPh sb="32" eb="33">
      <t>オモ</t>
    </rPh>
    <rPh sb="39" eb="42">
      <t>トツゴウヨウ</t>
    </rPh>
    <rPh sb="43" eb="45">
      <t>カヒョウ</t>
    </rPh>
    <rPh sb="46" eb="48">
      <t>ヨウイ</t>
    </rPh>
    <rPh sb="53" eb="55">
      <t>キイロ</t>
    </rPh>
    <rPh sb="58" eb="60">
      <t>ニュウリョク</t>
    </rPh>
    <rPh sb="62" eb="64">
      <t>スウチ</t>
    </rPh>
    <rPh sb="65" eb="67">
      <t>ゴウケイ</t>
    </rPh>
    <rPh sb="68" eb="70">
      <t>ヒダリガワ</t>
    </rPh>
    <rPh sb="72" eb="76">
      <t>カクシチョウソン</t>
    </rPh>
    <rPh sb="76" eb="78">
      <t>ゴウケイ</t>
    </rPh>
    <rPh sb="81" eb="82">
      <t>ヒョウ</t>
    </rPh>
    <rPh sb="84" eb="86">
      <t>スウチ</t>
    </rPh>
    <rPh sb="87" eb="89">
      <t>ミギガワ</t>
    </rPh>
    <rPh sb="91" eb="92">
      <t>ヒョウ</t>
    </rPh>
    <rPh sb="97" eb="101">
      <t>ヒカクヒョウジ</t>
    </rPh>
    <rPh sb="106" eb="109">
      <t>フイッチ</t>
    </rPh>
    <rPh sb="110" eb="112">
      <t>コウモク</t>
    </rPh>
    <rPh sb="116" eb="118">
      <t>カクニン</t>
    </rPh>
    <phoneticPr fontId="16"/>
  </si>
  <si>
    <t>↓表６より（自動転記）</t>
    <rPh sb="1" eb="2">
      <t>ヒョウ</t>
    </rPh>
    <rPh sb="6" eb="8">
      <t>ジドウ</t>
    </rPh>
    <rPh sb="8" eb="10">
      <t>テンキ</t>
    </rPh>
    <phoneticPr fontId="16"/>
  </si>
  <si>
    <t>【表作成の留意事項】
＊表の左上に対象市町村名を記載すること。
＊黄色セル部分に数値を入力すること。
＊数値が「0」の場合は空欄ではなく「0」を入力すること。
＊必要に応じて印刷範囲を変更すること。</t>
    <phoneticPr fontId="16"/>
  </si>
  <si>
    <t>現状　:</t>
    <rPh sb="0" eb="2">
      <t>ゲンジョウ</t>
    </rPh>
    <phoneticPr fontId="1"/>
  </si>
  <si>
    <t>目標</t>
    <rPh sb="0" eb="2">
      <t>モクヒョウ</t>
    </rPh>
    <phoneticPr fontId="1"/>
  </si>
  <si>
    <t>目標　:</t>
    <rPh sb="0" eb="2">
      <t>モクヒョウ</t>
    </rPh>
    <phoneticPr fontId="45"/>
  </si>
  <si>
    <t>目標</t>
    <rPh sb="0" eb="1">
      <t>メ</t>
    </rPh>
    <rPh sb="1" eb="2">
      <t>シルベ</t>
    </rPh>
    <phoneticPr fontId="1"/>
  </si>
  <si>
    <t>地域計画策定の要件を選択すること（自由記載不可）。
組合等の場合、構成自治体の過半数が該当する必要がある点に留意。</t>
    <rPh sb="0" eb="2">
      <t>チイキ</t>
    </rPh>
    <rPh sb="2" eb="4">
      <t>ケイカク</t>
    </rPh>
    <rPh sb="4" eb="6">
      <t>サクテイ</t>
    </rPh>
    <rPh sb="7" eb="9">
      <t>ヨウケン</t>
    </rPh>
    <rPh sb="10" eb="12">
      <t>センタク</t>
    </rPh>
    <rPh sb="26" eb="28">
      <t>クミアイ</t>
    </rPh>
    <rPh sb="28" eb="29">
      <t>トウ</t>
    </rPh>
    <rPh sb="30" eb="32">
      <t>バアイ</t>
    </rPh>
    <rPh sb="33" eb="35">
      <t>コウセイ</t>
    </rPh>
    <rPh sb="35" eb="38">
      <t>ジチタイ</t>
    </rPh>
    <rPh sb="39" eb="42">
      <t>カハンスウ</t>
    </rPh>
    <rPh sb="43" eb="45">
      <t>ガイトウ</t>
    </rPh>
    <rPh sb="47" eb="49">
      <t>ヒツヨウ</t>
    </rPh>
    <rPh sb="52" eb="53">
      <t>テン</t>
    </rPh>
    <rPh sb="54" eb="56">
      <t>リュウイ</t>
    </rPh>
    <phoneticPr fontId="13"/>
  </si>
  <si>
    <t>対象地域における生活排水の処理の現状と目標について、表６の補足資料として、構成市町村毎に表を作成すること。複数の構成市町村で作成する地域計画であっても、浄化槽事業を実施しない場合は、この表は省略することができる。</t>
    <rPh sb="29" eb="33">
      <t>ホソクシリョウ</t>
    </rPh>
    <rPh sb="95" eb="97">
      <t>ショウリャク</t>
    </rPh>
    <phoneticPr fontId="16"/>
  </si>
  <si>
    <t>西暦、和暦どちらでの入力も可。令和６年（2024年）・・・は不可。</t>
    <rPh sb="0" eb="2">
      <t>セイレキ</t>
    </rPh>
    <rPh sb="3" eb="5">
      <t>ワレキ</t>
    </rPh>
    <rPh sb="10" eb="12">
      <t>ニュウリョク</t>
    </rPh>
    <rPh sb="13" eb="14">
      <t>カ</t>
    </rPh>
    <rPh sb="15" eb="17">
      <t>レイワ</t>
    </rPh>
    <rPh sb="18" eb="19">
      <t>ネン</t>
    </rPh>
    <rPh sb="24" eb="25">
      <t>ネン</t>
    </rPh>
    <rPh sb="30" eb="32">
      <t>フカ</t>
    </rPh>
    <phoneticPr fontId="13"/>
  </si>
  <si>
    <t>○</t>
    <phoneticPr fontId="45"/>
  </si>
  <si>
    <t>地域の要件</t>
    <phoneticPr fontId="13"/>
  </si>
  <si>
    <t>組合を構成する市町村</t>
    <phoneticPr fontId="13"/>
  </si>
  <si>
    <t>西暦、和暦どちらでの入力も可。令和６年（2024年）・・・は不可。地域計画期間は５～７年である点に留意すること。</t>
    <rPh sb="0" eb="2">
      <t>セイレキ</t>
    </rPh>
    <rPh sb="3" eb="5">
      <t>ワレキ</t>
    </rPh>
    <rPh sb="10" eb="12">
      <t>ニュウリョク</t>
    </rPh>
    <rPh sb="13" eb="14">
      <t>カ</t>
    </rPh>
    <rPh sb="15" eb="17">
      <t>レイワ</t>
    </rPh>
    <rPh sb="18" eb="19">
      <t>ネン</t>
    </rPh>
    <rPh sb="24" eb="25">
      <t>ネン</t>
    </rPh>
    <rPh sb="30" eb="32">
      <t>フカ</t>
    </rPh>
    <rPh sb="33" eb="35">
      <t>チイキ</t>
    </rPh>
    <rPh sb="35" eb="37">
      <t>ケイカク</t>
    </rPh>
    <rPh sb="37" eb="39">
      <t>キカン</t>
    </rPh>
    <rPh sb="43" eb="44">
      <t>ネン</t>
    </rPh>
    <rPh sb="47" eb="48">
      <t>テン</t>
    </rPh>
    <rPh sb="49" eb="51">
      <t>リュウイ</t>
    </rPh>
    <phoneticPr fontId="13"/>
  </si>
  <si>
    <t>令和１１年度</t>
    <rPh sb="0" eb="2">
      <t>レイワ</t>
    </rPh>
    <rPh sb="4" eb="6">
      <t>ネンド</t>
    </rPh>
    <phoneticPr fontId="1"/>
  </si>
  <si>
    <t>令和１０年度</t>
    <rPh sb="0" eb="2">
      <t>レイワ</t>
    </rPh>
    <rPh sb="4" eb="6">
      <t>ネンド</t>
    </rPh>
    <phoneticPr fontId="1"/>
  </si>
  <si>
    <t>令和９年度</t>
    <rPh sb="0" eb="2">
      <t>レイワ</t>
    </rPh>
    <rPh sb="3" eb="5">
      <t>ネンド</t>
    </rPh>
    <phoneticPr fontId="1"/>
  </si>
  <si>
    <t>令和８年度</t>
    <rPh sb="0" eb="2">
      <t>レイワ</t>
    </rPh>
    <rPh sb="3" eb="5">
      <t>ネンド</t>
    </rPh>
    <phoneticPr fontId="1"/>
  </si>
  <si>
    <t>令和７年度</t>
    <rPh sb="0" eb="2">
      <t>レイワ</t>
    </rPh>
    <rPh sb="3" eb="5">
      <t>ネンド</t>
    </rPh>
    <phoneticPr fontId="1"/>
  </si>
  <si>
    <t>令和６年度</t>
    <rPh sb="0" eb="2">
      <t>レイワ</t>
    </rPh>
    <rPh sb="3" eb="5">
      <t>ネンド</t>
    </rPh>
    <phoneticPr fontId="1"/>
  </si>
  <si>
    <t>令和５年度</t>
    <rPh sb="0" eb="2">
      <t>レイワ</t>
    </rPh>
    <rPh sb="3" eb="5">
      <t>ネンド</t>
    </rPh>
    <phoneticPr fontId="1"/>
  </si>
  <si>
    <t>令和４年度</t>
    <rPh sb="0" eb="2">
      <t>レイワ</t>
    </rPh>
    <rPh sb="3" eb="5">
      <t>ネンド</t>
    </rPh>
    <phoneticPr fontId="1"/>
  </si>
  <si>
    <t>令和３年度</t>
    <rPh sb="0" eb="2">
      <t>レイワ</t>
    </rPh>
    <rPh sb="3" eb="5">
      <t>ネンド</t>
    </rPh>
    <phoneticPr fontId="1"/>
  </si>
  <si>
    <t>令和２年度</t>
    <rPh sb="0" eb="2">
      <t>レイワ</t>
    </rPh>
    <rPh sb="3" eb="5">
      <t>ネンド</t>
    </rPh>
    <phoneticPr fontId="1"/>
  </si>
  <si>
    <t>令和元年度</t>
    <rPh sb="0" eb="2">
      <t>レイワ</t>
    </rPh>
    <rPh sb="2" eb="3">
      <t>モト</t>
    </rPh>
    <rPh sb="3" eb="5">
      <t>ネンド</t>
    </rPh>
    <phoneticPr fontId="1"/>
  </si>
  <si>
    <t>予測</t>
    <phoneticPr fontId="1"/>
  </si>
  <si>
    <t>過去の状況・現状</t>
    <rPh sb="0" eb="2">
      <t>カコ</t>
    </rPh>
    <rPh sb="3" eb="5">
      <t>ジョウキョウ</t>
    </rPh>
    <rPh sb="6" eb="8">
      <t>ゲンジョウ</t>
    </rPh>
    <phoneticPr fontId="1"/>
  </si>
  <si>
    <t>現計画での
総事業費</t>
    <rPh sb="0" eb="1">
      <t>ゲン</t>
    </rPh>
    <rPh sb="1" eb="3">
      <t>ケイカク</t>
    </rPh>
    <rPh sb="6" eb="7">
      <t>ソウ</t>
    </rPh>
    <rPh sb="7" eb="10">
      <t>ジギョウヒ</t>
    </rPh>
    <phoneticPr fontId="1"/>
  </si>
  <si>
    <t>浄化槽設置整備事業</t>
    <phoneticPr fontId="1"/>
  </si>
  <si>
    <t>内訳</t>
    <rPh sb="0" eb="2">
      <t>ウチワケ</t>
    </rPh>
    <phoneticPr fontId="1"/>
  </si>
  <si>
    <t>浄化槽整備事業（下記事業を除く）</t>
    <rPh sb="0" eb="3">
      <t>ジョウカソウ</t>
    </rPh>
    <rPh sb="3" eb="5">
      <t>セイビ</t>
    </rPh>
    <rPh sb="5" eb="7">
      <t>ジギョウ</t>
    </rPh>
    <rPh sb="8" eb="10">
      <t>カキ</t>
    </rPh>
    <rPh sb="10" eb="12">
      <t>ジギョウ</t>
    </rPh>
    <rPh sb="13" eb="14">
      <t>ノゾ</t>
    </rPh>
    <phoneticPr fontId="1"/>
  </si>
  <si>
    <t>基</t>
    <rPh sb="0" eb="1">
      <t>モト</t>
    </rPh>
    <phoneticPr fontId="1"/>
  </si>
  <si>
    <t>既設の浄化槽改築事業</t>
    <rPh sb="0" eb="2">
      <t>キセツ</t>
    </rPh>
    <rPh sb="3" eb="6">
      <t>ジョウカソウ</t>
    </rPh>
    <rPh sb="6" eb="8">
      <t>カイチク</t>
    </rPh>
    <rPh sb="8" eb="10">
      <t>ジギョウ</t>
    </rPh>
    <phoneticPr fontId="1"/>
  </si>
  <si>
    <t>浄化槽災害復旧事業</t>
    <rPh sb="0" eb="3">
      <t>ジョウカソウ</t>
    </rPh>
    <rPh sb="3" eb="5">
      <t>サイガイ</t>
    </rPh>
    <rPh sb="5" eb="7">
      <t>フッキュウ</t>
    </rPh>
    <rPh sb="7" eb="9">
      <t>ジギョウ</t>
    </rPh>
    <phoneticPr fontId="1"/>
  </si>
  <si>
    <t>少人数高齢世帯の維持管理負担軽減事業</t>
    <rPh sb="0" eb="3">
      <t>ショウニンズウ</t>
    </rPh>
    <rPh sb="3" eb="5">
      <t>コウレイ</t>
    </rPh>
    <rPh sb="5" eb="7">
      <t>セタイ</t>
    </rPh>
    <rPh sb="8" eb="12">
      <t>イジカンリ</t>
    </rPh>
    <rPh sb="12" eb="14">
      <t>フタン</t>
    </rPh>
    <rPh sb="14" eb="18">
      <t>ケイゲンジギョウ</t>
    </rPh>
    <phoneticPr fontId="1"/>
  </si>
  <si>
    <t>浄化槽整備効率化事業費</t>
    <rPh sb="0" eb="3">
      <t>ジョウカソウ</t>
    </rPh>
    <rPh sb="3" eb="5">
      <t>セイビ</t>
    </rPh>
    <rPh sb="5" eb="7">
      <t>コウリツ</t>
    </rPh>
    <rPh sb="7" eb="8">
      <t>カ</t>
    </rPh>
    <rPh sb="8" eb="10">
      <t>ジギョウ</t>
    </rPh>
    <rPh sb="10" eb="11">
      <t>ヒ</t>
    </rPh>
    <phoneticPr fontId="1"/>
  </si>
  <si>
    <t>公共浄化槽等整備推進事業</t>
    <rPh sb="0" eb="2">
      <t>コウキョウ</t>
    </rPh>
    <rPh sb="2" eb="5">
      <t>ジョウカソウ</t>
    </rPh>
    <rPh sb="5" eb="6">
      <t>トウ</t>
    </rPh>
    <rPh sb="6" eb="8">
      <t>セイビ</t>
    </rPh>
    <rPh sb="8" eb="10">
      <t>スイシン</t>
    </rPh>
    <rPh sb="10" eb="12">
      <t>ジギョウ</t>
    </rPh>
    <phoneticPr fontId="1"/>
  </si>
  <si>
    <t>浄化槽整備事業（下記事業を除く）</t>
    <phoneticPr fontId="1"/>
  </si>
  <si>
    <t>既設の浄化槽改築事業</t>
    <phoneticPr fontId="1"/>
  </si>
  <si>
    <t>少人数高齢世帯の維持管理負担軽減事業</t>
    <phoneticPr fontId="1"/>
  </si>
  <si>
    <t>浄化槽整備効率化事業費</t>
    <phoneticPr fontId="1"/>
  </si>
  <si>
    <t>①施設規模算定通知２(4)を適用</t>
    <phoneticPr fontId="28"/>
  </si>
  <si>
    <t>③適正規模を超える場合は単費で整備する</t>
    <phoneticPr fontId="28"/>
  </si>
  <si>
    <t>②施設規模算定通知３エを適用</t>
    <phoneticPr fontId="28"/>
  </si>
  <si>
    <t>処理人口（人）</t>
    <rPh sb="0" eb="4">
      <t>ショリジンコウ</t>
    </rPh>
    <rPh sb="5" eb="6">
      <t>ニン</t>
    </rPh>
    <phoneticPr fontId="1"/>
  </si>
  <si>
    <t>直近の整備済み基数（基）
（令和４年度）</t>
    <rPh sb="0" eb="2">
      <t>チョッキン</t>
    </rPh>
    <rPh sb="3" eb="6">
      <t>セイビズ</t>
    </rPh>
    <rPh sb="7" eb="9">
      <t>キスウ</t>
    </rPh>
    <rPh sb="10" eb="11">
      <t>キ</t>
    </rPh>
    <rPh sb="14" eb="16">
      <t>レイワ</t>
    </rPh>
    <rPh sb="17" eb="19">
      <t>ネンド</t>
    </rPh>
    <phoneticPr fontId="1"/>
  </si>
  <si>
    <t>対象は、下記のとおり。
＊内閣府予算に計上された（項）沖縄開発事業費（目）循環型社会形成推進交付金
＊国土交通省予算に計上された（項）北海道開発事業費（目）循環型社会形成推進交付金
＊国土交通省予算に計上された（項）離島振興事業費（目）循環型社会形成推進交付金
＊環境省予算に計上された（項）廃棄物処理施設整備費（目）循環型社会形成推進交付金、廃棄物処理施設整備交付金、二酸化炭素排出抑制対策事業費交付金、二酸化炭素排出抑制対策事業費等補助金</t>
    <phoneticPr fontId="45"/>
  </si>
  <si>
    <t>○地域計画において対象とする環境省所管の交付金等について</t>
    <rPh sb="1" eb="5">
      <t>チイキケイカク</t>
    </rPh>
    <rPh sb="9" eb="11">
      <t>タイショウ</t>
    </rPh>
    <rPh sb="14" eb="17">
      <t>カンキョウショウ</t>
    </rPh>
    <rPh sb="17" eb="19">
      <t>ショカン</t>
    </rPh>
    <rPh sb="20" eb="23">
      <t>コウフキン</t>
    </rPh>
    <rPh sb="23" eb="24">
      <t>トウ</t>
    </rPh>
    <phoneticPr fontId="45"/>
  </si>
  <si>
    <t>○基本的事項</t>
    <rPh sb="1" eb="4">
      <t>キホンテキ</t>
    </rPh>
    <rPh sb="4" eb="6">
      <t>ジコウ</t>
    </rPh>
    <phoneticPr fontId="45"/>
  </si>
  <si>
    <t>地域計画の策定に関する留意事項</t>
    <rPh sb="5" eb="7">
      <t>サクテイ</t>
    </rPh>
    <rPh sb="8" eb="9">
      <t>カン</t>
    </rPh>
    <rPh sb="11" eb="13">
      <t>リュウイ</t>
    </rPh>
    <rPh sb="13" eb="15">
      <t>ジコウ</t>
    </rPh>
    <phoneticPr fontId="45"/>
  </si>
  <si>
    <t>○国土強靭化地域計画について</t>
    <rPh sb="1" eb="3">
      <t>コクド</t>
    </rPh>
    <rPh sb="3" eb="5">
      <t>キョウジン</t>
    </rPh>
    <rPh sb="5" eb="6">
      <t>カ</t>
    </rPh>
    <rPh sb="6" eb="8">
      <t>チイキ</t>
    </rPh>
    <rPh sb="8" eb="10">
      <t>ケイカク</t>
    </rPh>
    <phoneticPr fontId="45"/>
  </si>
  <si>
    <t>○プラ施設整備事業について</t>
    <rPh sb="3" eb="9">
      <t>シセツセイビジギョウ</t>
    </rPh>
    <phoneticPr fontId="45"/>
  </si>
  <si>
    <t>【廃棄物処理施設事業について記載ありと判断できる国土強靭化地域計画の記載例】
＊個別の事業の実施内容の記載
地域計画の標記と一致する施設名　（例：総括表１に記載の○○クリーンセンター）
循環型社会形成地域計画の様式○○参照　　という記載でも可
＊交付要綱別表第１に示す事業名の記載
マテリアルリサイクル推進施設
エネルギー回収型廃棄物処理施設
有機性廃棄物リサイクル推進施設　等
＊「環境省の循環型社会形成推進交付金を活用」等の文言の記載
　廃棄物処理施設整備交付金、二酸化炭素排出抑制対策事業費補助金等の活用可能性もある場合は「環境省の循環型社会形成推進交付金等の活用」とすること。
【浄化槽事業について記載ありと判断できる国土強靭化地域計画の記載例】
＊「合併浄化槽への転換促進」等の文言の記載</t>
    <phoneticPr fontId="45"/>
  </si>
  <si>
    <t>　交付金等を活用する施設整備事業、浄化槽事業において確認する、国土強靭化地域計画に明記された事業としての判断基準は下記のとおり。</t>
    <rPh sb="1" eb="4">
      <t>コウフキン</t>
    </rPh>
    <rPh sb="4" eb="5">
      <t>トウ</t>
    </rPh>
    <rPh sb="6" eb="8">
      <t>カツヨウ</t>
    </rPh>
    <rPh sb="10" eb="12">
      <t>シセツ</t>
    </rPh>
    <rPh sb="12" eb="14">
      <t>セイビ</t>
    </rPh>
    <rPh sb="14" eb="16">
      <t>ジギョウ</t>
    </rPh>
    <rPh sb="17" eb="22">
      <t>ジョウカソウジギョウ</t>
    </rPh>
    <rPh sb="26" eb="28">
      <t>カクニン</t>
    </rPh>
    <rPh sb="57" eb="59">
      <t>カキ</t>
    </rPh>
    <phoneticPr fontId="45"/>
  </si>
  <si>
    <t>　交付金等を活用する施設整備事業において確認する、「プラ施設整備事業」の該当・非該当の判断基準は下記のとおり。</t>
    <rPh sb="4" eb="5">
      <t>トウ</t>
    </rPh>
    <rPh sb="20" eb="22">
      <t>カクニン</t>
    </rPh>
    <rPh sb="39" eb="42">
      <t>ヒガイトウ</t>
    </rPh>
    <phoneticPr fontId="45"/>
  </si>
  <si>
    <t xml:space="preserve">【判断基準】
＊プラスチック使用製品廃棄物の分別収集及び再商品化を直接実施するために必要な施設整備
（例：プラスチック使用製品廃棄物のマテリアルリサイクル推進施設、分別収集としてはストックヤード）
＊プラスチック使用製品廃棄物以外の廃棄物と混合して処理する施設についても、分別収集及び再商品化を直接実施する施設
（例：不燃物とプラスチックを混合収集した後に選別する施設）
＊プラスチック施設整備事業にサーマルリサイクル施設は含まれない
（プラスチック資源循環法第２条第８項で定められる再商品化に熱回収は含まれないため）
＊再商品化の際に発生する残渣を処理するような施設整備事業はプラスチック施設整備事業に含まれない
（例：最終処分場）
</t>
    <phoneticPr fontId="45"/>
  </si>
  <si>
    <t>自由に行って構わない事項</t>
    <rPh sb="10" eb="12">
      <t>ジコウ</t>
    </rPh>
    <phoneticPr fontId="45"/>
  </si>
  <si>
    <t>備考</t>
    <rPh sb="0" eb="2">
      <t>ビコウ</t>
    </rPh>
    <phoneticPr fontId="45"/>
  </si>
  <si>
    <t>【各フォーマットのシート入力等について】</t>
    <rPh sb="1" eb="2">
      <t>カク</t>
    </rPh>
    <rPh sb="12" eb="14">
      <t>ニュウリョク</t>
    </rPh>
    <rPh sb="14" eb="15">
      <t>トウ</t>
    </rPh>
    <phoneticPr fontId="45"/>
  </si>
  <si>
    <t>【PDF化（印刷）の際の留意点】
PDF化（印刷）する際は、下部（フッター等）にページ番号を記載すること。</t>
    <rPh sb="10" eb="11">
      <t>サイ</t>
    </rPh>
    <rPh sb="12" eb="15">
      <t>リュウイテン</t>
    </rPh>
    <rPh sb="27" eb="28">
      <t>サイ</t>
    </rPh>
    <rPh sb="30" eb="32">
      <t>カブ</t>
    </rPh>
    <rPh sb="37" eb="38">
      <t>トウ</t>
    </rPh>
    <rPh sb="46" eb="48">
      <t>キサイ</t>
    </rPh>
    <phoneticPr fontId="45"/>
  </si>
  <si>
    <t>生活排水処理基本計画をもって地域計画とする場合は、地域計画期間とは別に生活排水処理基本計画期間も確認する必要があるため、「イ．計画期間（生活排水処理基本計画期間：○○年度～××年度）」と記載すること。</t>
    <rPh sb="0" eb="2">
      <t>セイカツ</t>
    </rPh>
    <rPh sb="2" eb="4">
      <t>ハイスイ</t>
    </rPh>
    <rPh sb="4" eb="6">
      <t>ショリ</t>
    </rPh>
    <rPh sb="6" eb="8">
      <t>キホン</t>
    </rPh>
    <rPh sb="8" eb="10">
      <t>ケイカク</t>
    </rPh>
    <rPh sb="14" eb="16">
      <t>チイキ</t>
    </rPh>
    <rPh sb="16" eb="18">
      <t>ケイカク</t>
    </rPh>
    <rPh sb="21" eb="23">
      <t>バアイ</t>
    </rPh>
    <rPh sb="25" eb="27">
      <t>チイキ</t>
    </rPh>
    <rPh sb="27" eb="29">
      <t>ケイカク</t>
    </rPh>
    <rPh sb="29" eb="31">
      <t>キカン</t>
    </rPh>
    <rPh sb="33" eb="34">
      <t>ベツ</t>
    </rPh>
    <rPh sb="35" eb="45">
      <t>セイカツハイスイショリキホンケイカク</t>
    </rPh>
    <rPh sb="45" eb="47">
      <t>キカン</t>
    </rPh>
    <rPh sb="48" eb="50">
      <t>カクニン</t>
    </rPh>
    <rPh sb="52" eb="54">
      <t>ヒツヨウ</t>
    </rPh>
    <rPh sb="63" eb="65">
      <t>ケイカク</t>
    </rPh>
    <rPh sb="65" eb="67">
      <t>キカン</t>
    </rPh>
    <rPh sb="68" eb="70">
      <t>セイカツ</t>
    </rPh>
    <rPh sb="70" eb="72">
      <t>ハイスイ</t>
    </rPh>
    <rPh sb="72" eb="74">
      <t>ショリ</t>
    </rPh>
    <rPh sb="74" eb="76">
      <t>キホン</t>
    </rPh>
    <rPh sb="76" eb="78">
      <t>ケイカク</t>
    </rPh>
    <rPh sb="78" eb="80">
      <t>キカン</t>
    </rPh>
    <rPh sb="83" eb="84">
      <t>ネン</t>
    </rPh>
    <rPh sb="84" eb="85">
      <t>ド</t>
    </rPh>
    <rPh sb="88" eb="89">
      <t>ネン</t>
    </rPh>
    <rPh sb="89" eb="90">
      <t>ド</t>
    </rPh>
    <rPh sb="93" eb="95">
      <t>キサイ</t>
    </rPh>
    <phoneticPr fontId="13"/>
  </si>
  <si>
    <t>＊「ア　生活排水処理の現状と今後」には、浄化槽に限らず、下水道や農業集落排水処理施設等も含めた生活排水処理の現状と今後について、要点を簡潔に記載すること。</t>
    <phoneticPr fontId="45"/>
  </si>
  <si>
    <t>【参考】
国土強靭化計画国土強靱化の推進に関する関係省庁連絡会議での決定に基づき、「防災・減災、国土強靱化のための５か年加速化対策」分の配分に当たっては国土強靭化地域計画の策定を要件とするとともに、国土強靭化地域計画に明記された事業については交付金の優先採択を行うこととしている。</t>
    <rPh sb="1" eb="3">
      <t>サンコウ</t>
    </rPh>
    <phoneticPr fontId="45"/>
  </si>
  <si>
    <t>総括表（交付期間における各交付対象事業の概算事業費）</t>
    <phoneticPr fontId="1"/>
  </si>
  <si>
    <t>事業
番号</t>
    <rPh sb="0" eb="2">
      <t>ジギョウ</t>
    </rPh>
    <rPh sb="3" eb="5">
      <t>バンゴウ</t>
    </rPh>
    <phoneticPr fontId="1"/>
  </si>
  <si>
    <t>事業主体
名　　称</t>
    <rPh sb="2" eb="4">
      <t>シュタイ</t>
    </rPh>
    <rPh sb="5" eb="6">
      <t>ナ</t>
    </rPh>
    <rPh sb="8" eb="9">
      <t>ショウ</t>
    </rPh>
    <phoneticPr fontId="1"/>
  </si>
  <si>
    <t>事業期間</t>
    <rPh sb="0" eb="2">
      <t>ジギョウ</t>
    </rPh>
    <rPh sb="2" eb="4">
      <t>キカン</t>
    </rPh>
    <phoneticPr fontId="1"/>
  </si>
  <si>
    <t>原則禁止とする事項
（参照範囲を指定しているため）</t>
    <rPh sb="0" eb="2">
      <t>ゲンソク</t>
    </rPh>
    <rPh sb="2" eb="4">
      <t>キンシ</t>
    </rPh>
    <rPh sb="7" eb="9">
      <t>ジコウ</t>
    </rPh>
    <rPh sb="11" eb="13">
      <t>サンショウ</t>
    </rPh>
    <rPh sb="13" eb="15">
      <t>ハンイ</t>
    </rPh>
    <rPh sb="16" eb="18">
      <t>シテイ</t>
    </rPh>
    <phoneticPr fontId="45"/>
  </si>
  <si>
    <t>公共浄化槽等整備推進事業</t>
    <phoneticPr fontId="1"/>
  </si>
  <si>
    <t>○事業番号
任意の数字番号を記載すること。この数字は「総括表」等他シートへ記載する事業番号となる。
○事業名称（選択のみ）
プルダウンの３つから選択すること。環境省所管の交付金を活用して整備する場合は「浄化槽設置整備事業」「公共浄化槽等整備推進事業」を選択すること。
○直近の整備済み基数（基）
地域計画期間の直近の年度において整備済みの浄化槽基数を記載すること（単位は自動入力）。また、括弧内について、該当の年度を適宜記載すること（「○」としている部分）。
○処理人口（人）
直近の年度において整備済みの浄化槽に対する「処理人口」を記載すること（単位は自動入力）。
○整備計画基数（基）
地域計画の計画期間内において、整備予定の浄化槽基数を記載すること（単位は自動入力）。
○整備計画人口（人）
地域計画の計画期間内において、整備予定の浄化槽に対する「処理人口」を記載すること（単位は自動入力）。
○事業期間
地域計画期間内の事業実施期間を記載すること。例えば、地域計画期間がR6～R10だとしても、浄化槽事業の実施に応じて、R7～R9等もあり得る。
○国土強靭化地域計画（空欄としないこと）
整備する事業が、構成市町村の国土強靭化地域計画に記載された事業である場合は、該当の国土強靭化地域計画の名称を記載すること。また、国土強靭化地域計画の該当ページの抜粋（記載箇所を赤枠）を資料として地域計画に添付すること。添付の際は、出典が分かるように国土強靭化地域計画の表紙も添付する、抜粋ページに出典の補足する等適宜分かりやすくすること。
なお、国土強靭化地域計画に明記された事業としての判断基準は別シート「策定に関する留意事項」の記載のとおり。特に施設整備事業においては、循環交付金等を活用して整備することが読み取れるものを記載された事業であると判断する。
記載された事業であると判断できない場合は、「－」をプルダウンから選択すること。この場合、国土強靭化地域計画の添付は不要である。
○備考
特記事項がない場合は、記載不要（空欄で良い）。</t>
    <rPh sb="128" eb="130">
      <t>センタク</t>
    </rPh>
    <phoneticPr fontId="1"/>
  </si>
  <si>
    <t>各項目の留意事項等について下記に記載する。</t>
    <phoneticPr fontId="45"/>
  </si>
  <si>
    <t>留意事項等について下記に記載する。</t>
    <phoneticPr fontId="17"/>
  </si>
  <si>
    <t>留意事項等について下記に記載する。</t>
    <phoneticPr fontId="13"/>
  </si>
  <si>
    <t>各項目の留意事項等について下記に記載する。</t>
    <rPh sb="0" eb="3">
      <t>カクコウモク</t>
    </rPh>
    <phoneticPr fontId="45"/>
  </si>
  <si>
    <t>【計画１人１日平均排出量(g)】
整備する施設における対象となるごみにおける、直近１人１日当たりのごみ排出量の実績を基礎とすること。
なお、「廃棄物の減量その他その適正な処理に関する施策の総合的かつ計画的な推進を図るための基本方針」における一般廃棄物の排出量の削減目標を踏まえ、排出抑制施策及び集団回収等によるごみ減量効果等を的確に見込んで推計すること。</t>
    <phoneticPr fontId="45"/>
  </si>
  <si>
    <t>【計画収集人口（人）】
計画目標年次における（区域内の総人口）-（自家処理量人口）の値。
※計画目標年次における各人口は、過去10年間の当該区域の地域人口の実績値の動態をもとにすること。</t>
    <phoneticPr fontId="45"/>
  </si>
  <si>
    <t>【計画直接搬入量（t/日)】
目標年次における直接搬入量（日量計算値）とする。
なお、過去の直接搬入量の実績、将来の収集計画等を考慮して算定すること。
※交付対象として加えることのできる直接搬入ごみ量は、一般廃棄物及び地方公共団体等が行う公共活動によって生ずる産業廃棄物に限るものとする。
※令和６年３月29日付け環境省環境再生・資源循環局廃棄物適正処理課長通知「中長期における持続可能な適正処理の確保に向けたごみ処理の広域化及びごみ処理施設の集約化について（通知）」に基づき広域化を実施する場合は、その分のごみ量を見込むことができる。
※他のごみ処理施設から排出される焼却灰等を溶融等により処理する場合は、直接搬入ごみとして見込むことができる。</t>
    <phoneticPr fontId="45"/>
  </si>
  <si>
    <t>【計画年間日平均処理量（t/日）※自動計算】
計画目標年次における年間処理量の日平均とする。
（計画１人１日平均排出量）×（計画収集人口）＋（計画直接搬入量）の式にて算出。</t>
    <phoneticPr fontId="45"/>
  </si>
  <si>
    <t xml:space="preserve">【通知に基づく施設規模　※自動計算】
施設規模算定通知２（１）に定める数値。
年間停止日数については、上限である７５日を適用している。
</t>
    <phoneticPr fontId="45"/>
  </si>
  <si>
    <t>【災害廃棄物処理計画への受入の記載有無】
施設規模算定通知３ウに従い、災害廃棄物対策指針等に基づき災害廃棄物処理計画を策定し、処理区域外からの災害廃棄物を受入れる旨を記載していれば「○」を選択すること。それ以外は「－」を選択すること。</t>
    <phoneticPr fontId="45"/>
  </si>
  <si>
    <t>【災害廃棄物処理量（見込み％）】
上記が「○」の場合のみ記載する。施設規模に対する災害廃棄物処理量の割合（％）の数字のみ入力すること（単位は自動入力）。</t>
    <phoneticPr fontId="45"/>
  </si>
  <si>
    <t>【適切な施設規模よりも大きいまたは小さい施設規模で整備する場合】
上段「災害廃棄物処理量を見込んだ通知に基づく施設規模」と比較し、
整備する施設規模が小さい場合・・・プルダウンより①または②を選択すること。
整備する施設規模が大きい場合・・・プルダウンより③を選択すること。
※施設規模算定通知より、算定式で求められる規模より小さい施設を整備することができるのは、施設規模算定通知２（３）または３エのみ。
※要綱要綱別表１備考より、施設規模算定通知に基づく施設規模よりも整備予定の施設規模が大きい場合は、交付対象事業費の上限が適用される。</t>
    <phoneticPr fontId="45"/>
  </si>
  <si>
    <t>○エネルギー回収のありなしに関わらず、焼却施設を環境省所管の交付金等を活用し、整備する場合の各項目の記載要領</t>
    <rPh sb="46" eb="49">
      <t>カクコウモク</t>
    </rPh>
    <phoneticPr fontId="45"/>
  </si>
  <si>
    <t>理由書①</t>
    <rPh sb="0" eb="3">
      <t>リユウショ</t>
    </rPh>
    <phoneticPr fontId="45"/>
  </si>
  <si>
    <t>理由書②</t>
    <rPh sb="0" eb="3">
      <t>リユウショ</t>
    </rPh>
    <phoneticPr fontId="45"/>
  </si>
  <si>
    <t>理由書③</t>
    <rPh sb="0" eb="3">
      <t>リユウショ</t>
    </rPh>
    <phoneticPr fontId="45"/>
  </si>
  <si>
    <t>観光地等でごみ排出量の季節変動が著しく大きい場合</t>
    <phoneticPr fontId="45"/>
  </si>
  <si>
    <t>災害廃棄物処理量を10％超えて見込む場合</t>
    <phoneticPr fontId="45"/>
  </si>
  <si>
    <t>計画１人１日あたりのごみ排出量が数値目標を上回って減少しているため、実績の95％で計画１人１日平均排出量を見込む場合</t>
    <phoneticPr fontId="45"/>
  </si>
  <si>
    <t>参考資料</t>
    <rPh sb="0" eb="2">
      <t>サンコウ</t>
    </rPh>
    <rPh sb="2" eb="4">
      <t>シリョウ</t>
    </rPh>
    <phoneticPr fontId="45"/>
  </si>
  <si>
    <t>○理由書等の早見表</t>
    <rPh sb="4" eb="5">
      <t>トウ</t>
    </rPh>
    <rPh sb="6" eb="9">
      <t>ハヤミヒョウ</t>
    </rPh>
    <phoneticPr fontId="45"/>
  </si>
  <si>
    <t>エネルギー回収のありなしに関わらず、焼却施設を環境省所管の交付金等を活用し、整備する場合は、「循環型社会形成推進交付金等に係る施設の整備規模について（通知）」（令和６年３月２９日付）に基づき施設規模を算定する必要がある。このとき特殊要因等により当該通知３イ及びウの適用を受けたい場合は、理由書及び必要資料を添付すること。必要な理由書の種類等については、下表のとおり。</t>
    <rPh sb="95" eb="97">
      <t>シセツ</t>
    </rPh>
    <rPh sb="97" eb="99">
      <t>キボ</t>
    </rPh>
    <rPh sb="100" eb="102">
      <t>サンテイ</t>
    </rPh>
    <rPh sb="104" eb="106">
      <t>ヒツヨウ</t>
    </rPh>
    <rPh sb="114" eb="116">
      <t>トクシュ</t>
    </rPh>
    <rPh sb="116" eb="118">
      <t>ヨウイン</t>
    </rPh>
    <rPh sb="118" eb="119">
      <t>トウ</t>
    </rPh>
    <rPh sb="122" eb="124">
      <t>トウガイ</t>
    </rPh>
    <rPh sb="124" eb="126">
      <t>ツウチ</t>
    </rPh>
    <rPh sb="128" eb="129">
      <t>オヨ</t>
    </rPh>
    <rPh sb="143" eb="146">
      <t>リユウショ</t>
    </rPh>
    <rPh sb="153" eb="155">
      <t>テンプ</t>
    </rPh>
    <rPh sb="160" eb="162">
      <t>ヒツヨウ</t>
    </rPh>
    <rPh sb="163" eb="166">
      <t>リユウショ</t>
    </rPh>
    <rPh sb="167" eb="169">
      <t>シュルイ</t>
    </rPh>
    <rPh sb="169" eb="170">
      <t>トウ</t>
    </rPh>
    <phoneticPr fontId="45"/>
  </si>
  <si>
    <t>災害廃棄物処理計画</t>
    <phoneticPr fontId="45"/>
  </si>
  <si>
    <t>○※</t>
    <phoneticPr fontId="45"/>
  </si>
  <si>
    <t>※処理区域外からの災害廃棄物を受入れる旨の記載部分の抜粋</t>
    <rPh sb="1" eb="3">
      <t>ショリ</t>
    </rPh>
    <rPh sb="3" eb="5">
      <t>クイキ</t>
    </rPh>
    <rPh sb="5" eb="6">
      <t>ガイ</t>
    </rPh>
    <rPh sb="9" eb="11">
      <t>サイガイ</t>
    </rPh>
    <rPh sb="11" eb="14">
      <t>ハイキブツ</t>
    </rPh>
    <rPh sb="15" eb="17">
      <t>ウケイ</t>
    </rPh>
    <rPh sb="19" eb="20">
      <t>ムネ</t>
    </rPh>
    <rPh sb="21" eb="23">
      <t>キサイ</t>
    </rPh>
    <rPh sb="23" eb="25">
      <t>ブブン</t>
    </rPh>
    <rPh sb="26" eb="28">
      <t>バッスイ</t>
    </rPh>
    <phoneticPr fontId="45"/>
  </si>
  <si>
    <t>地域の要件がその他の場合は具体的に記載</t>
    <phoneticPr fontId="13"/>
  </si>
  <si>
    <t xml:space="preserve">　地域計画は本文と添付資料からなり、本文とは、下記１から７まで（これに付する各図表を含む）及び総括表をいう。
　１　計画の基本的な事項
　２　循環型社会形成推進のための現状と目標（一般廃棄物の処理）
　３　目標達成に向けた施策（一般廃棄物の処理）
　４　循環型社会形成推進のための現状と目標（生活排水の処理）
　５　目標達成に向けた施策（生活排水の処理）
　６　関連するその他の施策
　７　計画のフォローアップと事後評価
　総括表（交付期間における各交付対象事業の概算事業費）
</t>
    <rPh sb="1" eb="5">
      <t>チイキケイカク</t>
    </rPh>
    <rPh sb="6" eb="8">
      <t>ホンブン</t>
    </rPh>
    <rPh sb="9" eb="11">
      <t>テンプ</t>
    </rPh>
    <rPh sb="11" eb="13">
      <t>シリョウ</t>
    </rPh>
    <rPh sb="23" eb="25">
      <t>カキ</t>
    </rPh>
    <rPh sb="35" eb="36">
      <t>フ</t>
    </rPh>
    <rPh sb="42" eb="43">
      <t>フク</t>
    </rPh>
    <rPh sb="45" eb="46">
      <t>オヨ</t>
    </rPh>
    <rPh sb="47" eb="49">
      <t>ソウカツ</t>
    </rPh>
    <rPh sb="49" eb="50">
      <t>ヒョウ</t>
    </rPh>
    <phoneticPr fontId="45"/>
  </si>
  <si>
    <t>＊添付資料について
　策定する地域計画によって、添付資料は異なるため、適宜地域計画に合わせて添付すること。
・計画開始前過去５年程度から目標年度までの各年度ごとの一般廃棄物の処理に係るトレンドグラフ（総人口、事業系ごみ排出量、生活系ごみ排出量、１人あたりのごみ排出量、１人あたりの排出量、総資源化量、最終処分量を記載）
　簡単な様式を用意しているため、適宜使用すること。策定主体において別で用意できる場合は、使用する必要は無い。
・計画開始前過去５年程度から目標年度までの各年度ごとの生活排水の処理に係るトレンドグラフ（総人口、公共下水道、集落排水施設等、合併処理浄化槽等、未処理人口を記載）
　簡単な様式を用意しているため、適宜使用すること。策定主体において別で用意できる場合は、使用する必要は無い。
・対象地域図
・地域内の施設の現況と予定（位置図）（浄化槽整備区域図及び浄化槽処理促進区域図を含む）
・現有及び新設予定の廃棄物処理施設が所在する地域のハザードマップ(災害が想定されない地域を除く。)
・国土強靱化地域計画（事業が記載されているページの抜粋、記載箇所を赤枠）</t>
    <rPh sb="11" eb="13">
      <t>サクテイ</t>
    </rPh>
    <rPh sb="15" eb="17">
      <t>チイキ</t>
    </rPh>
    <rPh sb="17" eb="19">
      <t>ケイカク</t>
    </rPh>
    <rPh sb="24" eb="28">
      <t>テンプシリョウ</t>
    </rPh>
    <rPh sb="29" eb="30">
      <t>コト</t>
    </rPh>
    <rPh sb="35" eb="37">
      <t>テキギ</t>
    </rPh>
    <rPh sb="37" eb="39">
      <t>チイキ</t>
    </rPh>
    <rPh sb="39" eb="41">
      <t>ケイカク</t>
    </rPh>
    <rPh sb="42" eb="43">
      <t>ア</t>
    </rPh>
    <rPh sb="46" eb="48">
      <t>テンプ</t>
    </rPh>
    <rPh sb="82" eb="84">
      <t>イッパン</t>
    </rPh>
    <rPh sb="84" eb="87">
      <t>ハイキブツ</t>
    </rPh>
    <rPh sb="88" eb="90">
      <t>ショリ</t>
    </rPh>
    <rPh sb="91" eb="92">
      <t>カカ</t>
    </rPh>
    <rPh sb="157" eb="159">
      <t>キサイ</t>
    </rPh>
    <rPh sb="162" eb="164">
      <t>カンタン</t>
    </rPh>
    <rPh sb="165" eb="167">
      <t>ヨウシキ</t>
    </rPh>
    <rPh sb="168" eb="170">
      <t>ヨウイ</t>
    </rPh>
    <rPh sb="177" eb="179">
      <t>テキギ</t>
    </rPh>
    <rPh sb="179" eb="181">
      <t>シヨウ</t>
    </rPh>
    <rPh sb="186" eb="188">
      <t>サクテイ</t>
    </rPh>
    <rPh sb="188" eb="190">
      <t>シュタイ</t>
    </rPh>
    <rPh sb="194" eb="195">
      <t>ベツ</t>
    </rPh>
    <rPh sb="196" eb="198">
      <t>ヨウイ</t>
    </rPh>
    <rPh sb="201" eb="203">
      <t>バアイ</t>
    </rPh>
    <rPh sb="205" eb="207">
      <t>シヨウ</t>
    </rPh>
    <rPh sb="209" eb="211">
      <t>ヒツヨウ</t>
    </rPh>
    <rPh sb="212" eb="213">
      <t>ナ</t>
    </rPh>
    <rPh sb="244" eb="246">
      <t>セイカツ</t>
    </rPh>
    <rPh sb="246" eb="248">
      <t>ハイスイ</t>
    </rPh>
    <rPh sb="295" eb="297">
      <t>キサイ</t>
    </rPh>
    <phoneticPr fontId="45"/>
  </si>
  <si>
    <r>
      <t xml:space="preserve">＊添付書類について
　後述する「○理由書等の早見表」を参考に、該当する場合は、地域計画に合わせて提出すること。
</t>
    </r>
    <r>
      <rPr>
        <sz val="12"/>
        <rFont val="BIZ UDゴシック"/>
        <family val="3"/>
        <charset val="128"/>
      </rPr>
      <t>・「循環型社会形成推進交付金等に係る施設の整備規模について（通知）」（令和６年３月２９日付）に基づく理由書等（適用を受けたい場合）</t>
    </r>
    <rPh sb="3" eb="5">
      <t>ショルイ</t>
    </rPh>
    <rPh sb="11" eb="13">
      <t>コウジュツ</t>
    </rPh>
    <rPh sb="31" eb="33">
      <t>ガイトウ</t>
    </rPh>
    <rPh sb="35" eb="37">
      <t>バアイ</t>
    </rPh>
    <rPh sb="48" eb="50">
      <t>テイシュツ</t>
    </rPh>
    <rPh sb="101" eb="102">
      <t>ツ</t>
    </rPh>
    <phoneticPr fontId="45"/>
  </si>
  <si>
    <t>「生活排水の処理施設および合併処理浄化槽の整備」等適宜変更すること。</t>
    <phoneticPr fontId="45"/>
  </si>
  <si>
    <t>○</t>
    <phoneticPr fontId="1"/>
  </si>
  <si>
    <t>－</t>
    <phoneticPr fontId="1"/>
  </si>
  <si>
    <t>表４
計画支援</t>
    <rPh sb="0" eb="1">
      <t>ヒョウ</t>
    </rPh>
    <rPh sb="3" eb="5">
      <t>ケイカク</t>
    </rPh>
    <rPh sb="5" eb="7">
      <t>シエン</t>
    </rPh>
    <phoneticPr fontId="1"/>
  </si>
  <si>
    <t>表５
現有施設</t>
    <rPh sb="0" eb="1">
      <t>ヒョウ</t>
    </rPh>
    <rPh sb="3" eb="5">
      <t>ゲンユウ</t>
    </rPh>
    <rPh sb="5" eb="7">
      <t>シセツ</t>
    </rPh>
    <phoneticPr fontId="1"/>
  </si>
  <si>
    <t>表７
浄化槽</t>
    <rPh sb="0" eb="1">
      <t>ヒョウ</t>
    </rPh>
    <rPh sb="3" eb="5">
      <t>ジョウカ</t>
    </rPh>
    <rPh sb="5" eb="6">
      <t>ソウ</t>
    </rPh>
    <phoneticPr fontId="1"/>
  </si>
  <si>
    <t>総括表</t>
    <rPh sb="0" eb="3">
      <t>ソウカツヒョウ</t>
    </rPh>
    <phoneticPr fontId="1"/>
  </si>
  <si>
    <t>マテリアルリサイクル推進等のための整備事業</t>
    <phoneticPr fontId="1"/>
  </si>
  <si>
    <t>分散型資源回収のための整備事業</t>
    <rPh sb="0" eb="3">
      <t>ブンサンガタ</t>
    </rPh>
    <rPh sb="3" eb="7">
      <t>シゲンカイシュウ</t>
    </rPh>
    <phoneticPr fontId="1"/>
  </si>
  <si>
    <t>本文１</t>
    <rPh sb="0" eb="2">
      <t>ホンブン</t>
    </rPh>
    <phoneticPr fontId="1"/>
  </si>
  <si>
    <t>分散型資源回収施設整備に係る解体</t>
    <rPh sb="0" eb="3">
      <t>ブンサンガタ</t>
    </rPh>
    <rPh sb="3" eb="7">
      <t>シゲンカイシュウ</t>
    </rPh>
    <rPh sb="7" eb="9">
      <t>シセツ</t>
    </rPh>
    <rPh sb="9" eb="11">
      <t>セイビ</t>
    </rPh>
    <rPh sb="12" eb="13">
      <t>カカ</t>
    </rPh>
    <rPh sb="14" eb="16">
      <t>カイタイ</t>
    </rPh>
    <phoneticPr fontId="28"/>
  </si>
  <si>
    <t>④その他（備考に記載）</t>
    <rPh sb="3" eb="4">
      <t>タ</t>
    </rPh>
    <rPh sb="5" eb="7">
      <t>ビコウ</t>
    </rPh>
    <rPh sb="8" eb="10">
      <t>キサイ</t>
    </rPh>
    <phoneticPr fontId="28"/>
  </si>
  <si>
    <t>項目名</t>
    <rPh sb="0" eb="3">
      <t>コウモクメイ</t>
    </rPh>
    <phoneticPr fontId="28"/>
  </si>
  <si>
    <t>選択肢</t>
    <rPh sb="0" eb="3">
      <t>センタクシ</t>
    </rPh>
    <phoneticPr fontId="28"/>
  </si>
  <si>
    <t>地域の要件</t>
    <phoneticPr fontId="28"/>
  </si>
  <si>
    <t>プラ実施方法</t>
    <phoneticPr fontId="28"/>
  </si>
  <si>
    <t>プラ要件化対象事業の実施</t>
    <phoneticPr fontId="28"/>
  </si>
  <si>
    <t>有料化導入状況</t>
    <phoneticPr fontId="28"/>
  </si>
  <si>
    <t>災害廃棄物処理計画策定状況</t>
    <rPh sb="0" eb="2">
      <t>サイガイ</t>
    </rPh>
    <rPh sb="2" eb="5">
      <t>ハイキブツ</t>
    </rPh>
    <rPh sb="5" eb="7">
      <t>ショリ</t>
    </rPh>
    <rPh sb="7" eb="9">
      <t>ケイカク</t>
    </rPh>
    <rPh sb="9" eb="11">
      <t>サクテイ</t>
    </rPh>
    <phoneticPr fontId="28"/>
  </si>
  <si>
    <t>工種</t>
    <phoneticPr fontId="28"/>
  </si>
  <si>
    <t>施設種別</t>
    <phoneticPr fontId="28"/>
  </si>
  <si>
    <t>循環交付金等の活用を予定</t>
    <phoneticPr fontId="28"/>
  </si>
  <si>
    <t>国土強靭化、CO2削減率、スラグ、ストック</t>
    <phoneticPr fontId="28"/>
  </si>
  <si>
    <t>国土強靭化計画</t>
    <phoneticPr fontId="28"/>
  </si>
  <si>
    <t>プラ経過措置、プラ施設整備事業</t>
    <rPh sb="2" eb="4">
      <t>ケイカ</t>
    </rPh>
    <rPh sb="4" eb="6">
      <t>ソチ</t>
    </rPh>
    <phoneticPr fontId="28"/>
  </si>
  <si>
    <t>プラ経過措置</t>
    <phoneticPr fontId="28"/>
  </si>
  <si>
    <t>余熱利用～バイオガスの利用計画</t>
    <rPh sb="2" eb="4">
      <t>リヨウ</t>
    </rPh>
    <rPh sb="11" eb="13">
      <t>リヨウ</t>
    </rPh>
    <rPh sb="13" eb="15">
      <t>ケイカク</t>
    </rPh>
    <phoneticPr fontId="28"/>
  </si>
  <si>
    <t>施設規模よりも大きいまたは小さい</t>
    <phoneticPr fontId="28"/>
  </si>
  <si>
    <t>災害廃棄物処理計画への受入の記載</t>
    <phoneticPr fontId="28"/>
  </si>
  <si>
    <t>取扱う収集品目</t>
    <phoneticPr fontId="28"/>
  </si>
  <si>
    <t>直接持ち込みの有無</t>
    <phoneticPr fontId="28"/>
  </si>
  <si>
    <t>国土強靱化～計画処理人口及び面積</t>
    <rPh sb="0" eb="2">
      <t>コクド</t>
    </rPh>
    <rPh sb="2" eb="5">
      <t>キョウジンカ</t>
    </rPh>
    <phoneticPr fontId="28"/>
  </si>
  <si>
    <t>埋立て場所</t>
    <rPh sb="0" eb="2">
      <t>ウメタ</t>
    </rPh>
    <rPh sb="3" eb="5">
      <t>バショ</t>
    </rPh>
    <phoneticPr fontId="28"/>
  </si>
  <si>
    <t>跡地利用計画</t>
    <phoneticPr fontId="28"/>
  </si>
  <si>
    <t>プラ施設整備事業</t>
    <phoneticPr fontId="28"/>
  </si>
  <si>
    <t>事業名</t>
    <phoneticPr fontId="28"/>
  </si>
  <si>
    <t>エネルギー回収の有無</t>
    <phoneticPr fontId="28"/>
  </si>
  <si>
    <t>事業名称</t>
    <phoneticPr fontId="28"/>
  </si>
  <si>
    <t>事業種別</t>
    <phoneticPr fontId="28"/>
  </si>
  <si>
    <t>　〃</t>
    <phoneticPr fontId="28"/>
  </si>
  <si>
    <t>解体を実施する場合の交付条件</t>
    <phoneticPr fontId="28"/>
  </si>
  <si>
    <t>表３Ｃ　
エネ回収</t>
    <rPh sb="0" eb="1">
      <t>ヒョウ</t>
    </rPh>
    <rPh sb="7" eb="9">
      <t>カイシュウ</t>
    </rPh>
    <phoneticPr fontId="1"/>
  </si>
  <si>
    <t>表３Ａ
マテリサ</t>
    <rPh sb="0" eb="1">
      <t>ヒョウ</t>
    </rPh>
    <phoneticPr fontId="1"/>
  </si>
  <si>
    <t>表３Ｄ
中継運搬</t>
    <rPh sb="0" eb="1">
      <t>ヒョウ</t>
    </rPh>
    <rPh sb="4" eb="6">
      <t>チュウケイ</t>
    </rPh>
    <rPh sb="6" eb="8">
      <t>ウンパン</t>
    </rPh>
    <phoneticPr fontId="1"/>
  </si>
  <si>
    <t>表３Ｅ
有機性
し尿処理</t>
    <rPh sb="0" eb="1">
      <t>ヒョウ</t>
    </rPh>
    <rPh sb="4" eb="7">
      <t>ユウキセイ</t>
    </rPh>
    <rPh sb="9" eb="10">
      <t>ニョウ</t>
    </rPh>
    <rPh sb="10" eb="12">
      <t>ショリ</t>
    </rPh>
    <phoneticPr fontId="1"/>
  </si>
  <si>
    <t>表３Ｆ
最終処分</t>
    <rPh sb="0" eb="1">
      <t>ヒョウ</t>
    </rPh>
    <rPh sb="4" eb="6">
      <t>サイシュウ</t>
    </rPh>
    <rPh sb="6" eb="8">
      <t>ショブン</t>
    </rPh>
    <phoneticPr fontId="1"/>
  </si>
  <si>
    <t>表３Ｂ
分散型
資源回収</t>
    <rPh sb="0" eb="1">
      <t>ヒョウ</t>
    </rPh>
    <rPh sb="4" eb="7">
      <t>ブンサンガタ</t>
    </rPh>
    <rPh sb="8" eb="12">
      <t>シゲンカイシュウ</t>
    </rPh>
    <phoneticPr fontId="1"/>
  </si>
  <si>
    <t>生活排水の処理の実績と予測</t>
    <rPh sb="0" eb="2">
      <t>セイカツ</t>
    </rPh>
    <rPh sb="2" eb="4">
      <t>ハイスイ</t>
    </rPh>
    <rPh sb="5" eb="7">
      <t>ショリ</t>
    </rPh>
    <rPh sb="8" eb="10">
      <t>ジッセキ</t>
    </rPh>
    <rPh sb="11" eb="13">
      <t>ヨソク</t>
    </rPh>
    <phoneticPr fontId="1"/>
  </si>
  <si>
    <t xml:space="preserve">　指標・単位
</t>
    <rPh sb="1" eb="3">
      <t>シヒョウ</t>
    </rPh>
    <rPh sb="4" eb="6">
      <t>タンイ</t>
    </rPh>
    <phoneticPr fontId="1"/>
  </si>
  <si>
    <t>総人口（人）</t>
    <rPh sb="0" eb="3">
      <t>ソウジンコウ</t>
    </rPh>
    <rPh sb="4" eb="5">
      <t>ニン</t>
    </rPh>
    <phoneticPr fontId="1"/>
  </si>
  <si>
    <t>汚水衛生処理人口
汚水衛生処理率又は汚水処理人口普及率</t>
    <rPh sb="0" eb="2">
      <t>オスイ</t>
    </rPh>
    <rPh sb="2" eb="4">
      <t>エイセイ</t>
    </rPh>
    <rPh sb="4" eb="6">
      <t>ショリ</t>
    </rPh>
    <rPh sb="6" eb="8">
      <t>ジンコウ</t>
    </rPh>
    <rPh sb="9" eb="11">
      <t>オスイ</t>
    </rPh>
    <rPh sb="11" eb="13">
      <t>エイセイ</t>
    </rPh>
    <rPh sb="13" eb="16">
      <t>ショリリツ</t>
    </rPh>
    <rPh sb="16" eb="17">
      <t>マタ</t>
    </rPh>
    <rPh sb="18" eb="20">
      <t>オスイ</t>
    </rPh>
    <rPh sb="20" eb="22">
      <t>ショリ</t>
    </rPh>
    <rPh sb="22" eb="24">
      <t>ジンコウ</t>
    </rPh>
    <rPh sb="24" eb="27">
      <t>フキュウリツ</t>
    </rPh>
    <phoneticPr fontId="1"/>
  </si>
  <si>
    <t>集落排水施設等（人）</t>
    <rPh sb="0" eb="2">
      <t>シュウラク</t>
    </rPh>
    <rPh sb="2" eb="4">
      <t>ハイスイ</t>
    </rPh>
    <rPh sb="4" eb="6">
      <t>シセツ</t>
    </rPh>
    <rPh sb="6" eb="7">
      <t>トウ</t>
    </rPh>
    <rPh sb="8" eb="9">
      <t>ニン</t>
    </rPh>
    <phoneticPr fontId="1"/>
  </si>
  <si>
    <t>合併処理浄化槽等（人）</t>
    <rPh sb="0" eb="2">
      <t>ガッペイ</t>
    </rPh>
    <rPh sb="2" eb="4">
      <t>ショリ</t>
    </rPh>
    <rPh sb="4" eb="7">
      <t>ジョウカソウ</t>
    </rPh>
    <rPh sb="7" eb="8">
      <t>トウ</t>
    </rPh>
    <rPh sb="9" eb="10">
      <t>ニン</t>
    </rPh>
    <phoneticPr fontId="1"/>
  </si>
  <si>
    <t>未処理人口（人）</t>
    <rPh sb="0" eb="3">
      <t>ミショリ</t>
    </rPh>
    <rPh sb="3" eb="5">
      <t>ジンコウ</t>
    </rPh>
    <rPh sb="6" eb="7">
      <t>ニン</t>
    </rPh>
    <phoneticPr fontId="1"/>
  </si>
  <si>
    <t>汚水衛生未処理人口</t>
    <rPh sb="0" eb="2">
      <t>オスイ</t>
    </rPh>
    <rPh sb="2" eb="4">
      <t>エイセイ</t>
    </rPh>
    <rPh sb="4" eb="7">
      <t>ミショリ</t>
    </rPh>
    <rPh sb="7" eb="9">
      <t>ジンコウ</t>
    </rPh>
    <phoneticPr fontId="1"/>
  </si>
  <si>
    <t>○○○循環型社会形成推進地域計画</t>
    <phoneticPr fontId="13"/>
  </si>
  <si>
    <t>＊全体について
【地域計画作成ツールについて】
　作成用として、４種類フォーマットを提示する。策定予定の地域計画の内容に合わせて使用すること。※「（地域計画の名称）」の部分は適宜変更すること。
①施設整備事業と浄化槽事業を行う地域計画を策定する場合
　01_【施設＋浄化槽】（地域計画の名称）.xlsx
②施設整備事業のみ行う地域計画を策定する場合
　02_【施設】（地域計画の名称）.xlsx
③浄化槽事業のみを行う地域計画を策定する場合
　03_【浄化槽】（地域計画の名称）.xlsx
④施設整備事業のうちし尿処理施設及び浄化槽事業を行う地域計画（生活排水に係る目標のみ）を策定する場合
　04_【し尿施設＋浄化槽】（地域計画の名称）.xlsx</t>
    <rPh sb="1" eb="3">
      <t>ゼンタイ</t>
    </rPh>
    <rPh sb="10" eb="12">
      <t>チイキ</t>
    </rPh>
    <rPh sb="12" eb="14">
      <t>ケイカク</t>
    </rPh>
    <rPh sb="14" eb="16">
      <t>サクセイ</t>
    </rPh>
    <rPh sb="26" eb="28">
      <t>サクセイ</t>
    </rPh>
    <rPh sb="28" eb="29">
      <t>ヨウ</t>
    </rPh>
    <rPh sb="34" eb="36">
      <t>シュルイ</t>
    </rPh>
    <rPh sb="43" eb="45">
      <t>テイジ</t>
    </rPh>
    <rPh sb="48" eb="50">
      <t>サクテイ</t>
    </rPh>
    <rPh sb="50" eb="52">
      <t>ヨテイ</t>
    </rPh>
    <rPh sb="53" eb="55">
      <t>チイキ</t>
    </rPh>
    <rPh sb="55" eb="57">
      <t>ケイカク</t>
    </rPh>
    <rPh sb="58" eb="60">
      <t>ナイヨウ</t>
    </rPh>
    <rPh sb="61" eb="62">
      <t>ア</t>
    </rPh>
    <rPh sb="65" eb="67">
      <t>シヨウ</t>
    </rPh>
    <rPh sb="99" eb="101">
      <t>シセツ</t>
    </rPh>
    <rPh sb="106" eb="109">
      <t>ジョウカソウ</t>
    </rPh>
    <rPh sb="109" eb="111">
      <t>ジギョウ</t>
    </rPh>
    <rPh sb="112" eb="113">
      <t>オコナ</t>
    </rPh>
    <rPh sb="114" eb="116">
      <t>チイキ</t>
    </rPh>
    <rPh sb="116" eb="118">
      <t>ケイカク</t>
    </rPh>
    <rPh sb="119" eb="121">
      <t>サクテイ</t>
    </rPh>
    <rPh sb="123" eb="125">
      <t>バアイ</t>
    </rPh>
    <rPh sb="131" eb="133">
      <t>シセツ</t>
    </rPh>
    <rPh sb="134" eb="137">
      <t>ジョウカソウ</t>
    </rPh>
    <rPh sb="247" eb="251">
      <t>シセツセイビ</t>
    </rPh>
    <rPh sb="251" eb="253">
      <t>ジギョウ</t>
    </rPh>
    <rPh sb="257" eb="260">
      <t>ニョウショリ</t>
    </rPh>
    <rPh sb="260" eb="262">
      <t>シセツ</t>
    </rPh>
    <rPh sb="262" eb="263">
      <t>オヨ</t>
    </rPh>
    <rPh sb="264" eb="267">
      <t>ジョウカソウ</t>
    </rPh>
    <rPh sb="267" eb="269">
      <t>ジギョウ</t>
    </rPh>
    <rPh sb="270" eb="271">
      <t>オコナ</t>
    </rPh>
    <rPh sb="272" eb="276">
      <t>チイキケイカク</t>
    </rPh>
    <rPh sb="290" eb="292">
      <t>サクテイ</t>
    </rPh>
    <rPh sb="294" eb="296">
      <t>バアイ</t>
    </rPh>
    <phoneticPr fontId="45"/>
  </si>
  <si>
    <t>・基本事項、現状と目標及びフロー図のページの行、列の追加（文章の記載箇所で行追加で幅不足を補う場合や添付資料は除く）
・実施する施設整備事業、現有施設及び浄化槽事業のページの項目（行）の削除
・列幅の変更
・数式の変更</t>
    <rPh sb="1" eb="5">
      <t>キホンジコウ</t>
    </rPh>
    <rPh sb="6" eb="8">
      <t>ゲンジョウ</t>
    </rPh>
    <rPh sb="9" eb="11">
      <t>モクヒョウ</t>
    </rPh>
    <rPh sb="11" eb="12">
      <t>オヨ</t>
    </rPh>
    <rPh sb="16" eb="17">
      <t>ズ</t>
    </rPh>
    <rPh sb="29" eb="31">
      <t>ブンショウ</t>
    </rPh>
    <rPh sb="32" eb="34">
      <t>キサイ</t>
    </rPh>
    <rPh sb="34" eb="36">
      <t>カショ</t>
    </rPh>
    <rPh sb="37" eb="40">
      <t>ギョウツイカ</t>
    </rPh>
    <rPh sb="41" eb="42">
      <t>ハバ</t>
    </rPh>
    <rPh sb="42" eb="44">
      <t>フソク</t>
    </rPh>
    <rPh sb="45" eb="46">
      <t>オギナ</t>
    </rPh>
    <rPh sb="47" eb="49">
      <t>バアイ</t>
    </rPh>
    <rPh sb="50" eb="52">
      <t>テンプ</t>
    </rPh>
    <rPh sb="52" eb="54">
      <t>シリョウ</t>
    </rPh>
    <rPh sb="55" eb="56">
      <t>ノゾ</t>
    </rPh>
    <rPh sb="100" eb="102">
      <t>ヘンコウ</t>
    </rPh>
    <rPh sb="104" eb="106">
      <t>スウシキ</t>
    </rPh>
    <rPh sb="107" eb="109">
      <t>ヘンコウ</t>
    </rPh>
    <phoneticPr fontId="45"/>
  </si>
  <si>
    <t>・上記以外の行、列の追加・削除
・行間、文字サイズの変更
・文字の配置（適宜「左揃え」、「右揃え」、「中央揃え」を行うこと。）
・その他、参照等に影響がない事項</t>
    <rPh sb="1" eb="3">
      <t>ジョウキ</t>
    </rPh>
    <rPh sb="3" eb="5">
      <t>イガイ</t>
    </rPh>
    <rPh sb="13" eb="15">
      <t>サクジョ</t>
    </rPh>
    <rPh sb="67" eb="68">
      <t>タ</t>
    </rPh>
    <rPh sb="69" eb="71">
      <t>サンショウ</t>
    </rPh>
    <rPh sb="71" eb="72">
      <t>トウ</t>
    </rPh>
    <rPh sb="73" eb="75">
      <t>エイキョウ</t>
    </rPh>
    <rPh sb="78" eb="80">
      <t>ジコウ</t>
    </rPh>
    <phoneticPr fontId="45"/>
  </si>
  <si>
    <t>実施する施設整備事業、浄化槽事業について記載する各表について、記載列に書き切れない場合は、列の追加又はシートを複製して対応すること。
（ただし、PDF化したときに空白が多くなりすぎたり、文字サイズが小さくすぎたりしないようにすること。）</t>
    <rPh sb="0" eb="2">
      <t>ジッシ</t>
    </rPh>
    <rPh sb="4" eb="6">
      <t>シセツ</t>
    </rPh>
    <rPh sb="6" eb="8">
      <t>セイビ</t>
    </rPh>
    <rPh sb="8" eb="10">
      <t>ジギョウ</t>
    </rPh>
    <rPh sb="11" eb="16">
      <t>ジョウカソウジギョウ</t>
    </rPh>
    <rPh sb="20" eb="22">
      <t>キサイ</t>
    </rPh>
    <rPh sb="24" eb="26">
      <t>カクヒョウ</t>
    </rPh>
    <rPh sb="31" eb="33">
      <t>キサイ</t>
    </rPh>
    <rPh sb="33" eb="34">
      <t>レツ</t>
    </rPh>
    <rPh sb="45" eb="46">
      <t>レツ</t>
    </rPh>
    <rPh sb="47" eb="49">
      <t>ツイカ</t>
    </rPh>
    <rPh sb="49" eb="50">
      <t>マタ</t>
    </rPh>
    <rPh sb="55" eb="57">
      <t>フクセイ</t>
    </rPh>
    <rPh sb="59" eb="61">
      <t>タイオウ</t>
    </rPh>
    <phoneticPr fontId="45"/>
  </si>
  <si>
    <t>※すべて令和６年３月２９日付け環境省環境再生・資源循環局廃棄物適正処理課長通知「循環型社会形成推進交付金等に係る施設の整備規模について（通知）」（以下「施設規模算定模通知」という。）に基づくものである。
また、焼却施設を整備する場合は、要件に関わらず記入すること。</t>
    <phoneticPr fontId="45"/>
  </si>
  <si>
    <t>・面積・人口は合計
・過疎地域は過半数該当
・ほか地域要件は全体が該当</t>
    <phoneticPr fontId="13"/>
  </si>
  <si>
    <t>２　循環型社会形成推進のための現状と目標（生活排水の処理）</t>
    <rPh sb="2" eb="5">
      <t>ジュンカンガタ</t>
    </rPh>
    <rPh sb="5" eb="7">
      <t>シャカイ</t>
    </rPh>
    <rPh sb="7" eb="9">
      <t>ケイセイ</t>
    </rPh>
    <rPh sb="9" eb="11">
      <t>スイシン</t>
    </rPh>
    <rPh sb="15" eb="17">
      <t>ゲンジョウ</t>
    </rPh>
    <rPh sb="18" eb="20">
      <t>モクヒョウ</t>
    </rPh>
    <rPh sb="21" eb="23">
      <t>セイカツ</t>
    </rPh>
    <rPh sb="23" eb="25">
      <t>ハイスイ</t>
    </rPh>
    <rPh sb="26" eb="28">
      <t>ショリ</t>
    </rPh>
    <phoneticPr fontId="1"/>
  </si>
  <si>
    <t>表１　生活排水処理に関する現状と目標</t>
    <phoneticPr fontId="1"/>
  </si>
  <si>
    <t>３　目標達成に向けた施策（生活排水の処理）</t>
    <rPh sb="13" eb="15">
      <t>セイカツ</t>
    </rPh>
    <rPh sb="15" eb="17">
      <t>ハイスイ</t>
    </rPh>
    <rPh sb="18" eb="20">
      <t>ショリ</t>
    </rPh>
    <phoneticPr fontId="1"/>
  </si>
  <si>
    <t>浄化槽事業について表３に示すことを説明する記載にすること。
記載例）合併処理浄化槽の整備については、表３のとおり行う。</t>
    <rPh sb="0" eb="3">
      <t>ジョウカソウ</t>
    </rPh>
    <rPh sb="3" eb="5">
      <t>ジギョウ</t>
    </rPh>
    <rPh sb="17" eb="19">
      <t>セツメイ</t>
    </rPh>
    <rPh sb="30" eb="33">
      <t>キサイレイ</t>
    </rPh>
    <phoneticPr fontId="45"/>
  </si>
  <si>
    <t>表２　浄化槽事業等のための整備事業※ 計画地域内の施設の状況（現況、予定）を地図上に示したものを添付</t>
    <rPh sb="0" eb="1">
      <t>ヒョウ</t>
    </rPh>
    <rPh sb="3" eb="6">
      <t>ジョウカソウ</t>
    </rPh>
    <rPh sb="6" eb="8">
      <t>ジギョウ</t>
    </rPh>
    <rPh sb="8" eb="9">
      <t>トウ</t>
    </rPh>
    <rPh sb="13" eb="15">
      <t>セイビ</t>
    </rPh>
    <rPh sb="15" eb="17">
      <t>ジギョウ</t>
    </rPh>
    <phoneticPr fontId="1"/>
  </si>
  <si>
    <t>　　ア　生活排水対策</t>
    <phoneticPr fontId="13"/>
  </si>
  <si>
    <t>関連するその他施策について、構成市町村で実施している内容を記載すること。
一般廃棄物処理基本計画、生活排水処理基本計画等の記載をもって、地域計画の記載代わりに添付することができる。
詳細は、地域計画作成マニュアル（令和６年３月作成）を確認すること。</t>
    <rPh sb="0" eb="2">
      <t>カンレン</t>
    </rPh>
    <rPh sb="6" eb="7">
      <t>タ</t>
    </rPh>
    <rPh sb="7" eb="9">
      <t>セサク</t>
    </rPh>
    <rPh sb="14" eb="16">
      <t>コウセイ</t>
    </rPh>
    <rPh sb="16" eb="19">
      <t>シチョウソン</t>
    </rPh>
    <rPh sb="20" eb="22">
      <t>ジッシ</t>
    </rPh>
    <rPh sb="26" eb="28">
      <t>ナイヨウ</t>
    </rPh>
    <rPh sb="29" eb="31">
      <t>キサイ</t>
    </rPh>
    <rPh sb="61" eb="63">
      <t>キサイ</t>
    </rPh>
    <rPh sb="91" eb="93">
      <t>ショウサイ</t>
    </rPh>
    <rPh sb="95" eb="99">
      <t>チイキケイカク</t>
    </rPh>
    <rPh sb="99" eb="101">
      <t>サクセイ</t>
    </rPh>
    <rPh sb="107" eb="109">
      <t>レイワ</t>
    </rPh>
    <rPh sb="110" eb="111">
      <t>ネン</t>
    </rPh>
    <rPh sb="112" eb="113">
      <t>ガツ</t>
    </rPh>
    <rPh sb="113" eb="115">
      <t>サクセイ</t>
    </rPh>
    <rPh sb="117" eb="119">
      <t>カクニン</t>
    </rPh>
    <phoneticPr fontId="1"/>
  </si>
  <si>
    <t xml:space="preserve">
○事業種別
プルダウンから選択すること。
○事業番号
各表の記載と合わせること。
○事業主体名
各表の記載と合わせること。
○規模
各表の記載と合わせること。
○事業期間
○交付金交付期間
地域計画期間内の事業期間を記載すること。
○総事業費、交付対象事業費
基本、当該地域計画内の金額を記載すること。
○その他
実施しない事業の欄は削除して構わない。</t>
    <rPh sb="2" eb="4">
      <t>ジギョウ</t>
    </rPh>
    <rPh sb="4" eb="6">
      <t>シュベツ</t>
    </rPh>
    <rPh sb="23" eb="25">
      <t>バンゴウ</t>
    </rPh>
    <rPh sb="70" eb="71">
      <t>カク</t>
    </rPh>
    <rPh sb="89" eb="92">
      <t>コウフキン</t>
    </rPh>
    <rPh sb="94" eb="96">
      <t>キカン</t>
    </rPh>
    <rPh sb="113" eb="115">
      <t>キサイ</t>
    </rPh>
    <rPh sb="123" eb="127">
      <t>ソウジギョウヒ</t>
    </rPh>
    <rPh sb="128" eb="132">
      <t>コウフタイショウ</t>
    </rPh>
    <rPh sb="132" eb="135">
      <t>ジギョウヒ</t>
    </rPh>
    <rPh sb="136" eb="138">
      <t>キホン</t>
    </rPh>
    <rPh sb="139" eb="141">
      <t>トウガイ</t>
    </rPh>
    <rPh sb="141" eb="145">
      <t>チイキケイカク</t>
    </rPh>
    <rPh sb="145" eb="146">
      <t>ナイ</t>
    </rPh>
    <rPh sb="147" eb="149">
      <t>キンガク</t>
    </rPh>
    <rPh sb="150" eb="152">
      <t>キサイ</t>
    </rPh>
    <rPh sb="162" eb="163">
      <t>タ</t>
    </rPh>
    <phoneticPr fontId="1"/>
  </si>
  <si>
    <t>年度</t>
  </si>
  <si>
    <t>年度</t>
    <phoneticPr fontId="1"/>
  </si>
  <si>
    <t>＊本文について
　地域計画策定マニュアル（令和７年７月作成）、欄外の記載要領を参考にすること。</t>
    <rPh sb="9" eb="13">
      <t>チイキケイカク</t>
    </rPh>
    <rPh sb="13" eb="15">
      <t>サクテイ</t>
    </rPh>
    <rPh sb="21" eb="23">
      <t>レイワ</t>
    </rPh>
    <rPh sb="24" eb="25">
      <t>ネン</t>
    </rPh>
    <rPh sb="26" eb="27">
      <t>ガツ</t>
    </rPh>
    <rPh sb="27" eb="29">
      <t>サクセイ</t>
    </rPh>
    <rPh sb="31" eb="33">
      <t>ランガイ</t>
    </rPh>
    <rPh sb="34" eb="36">
      <t>キサイ</t>
    </rPh>
    <rPh sb="36" eb="38">
      <t>ヨウリョウ</t>
    </rPh>
    <rPh sb="39" eb="41">
      <t>サンコウ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</si>
</sst>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quot;人&quot;"/>
    <numFmt numFmtId="178" formatCode="0.0%"/>
    <numFmt numFmtId="179" formatCode="&quot;令和&quot;e&quot;年度&quot;"/>
    <numFmt numFmtId="180" formatCode="#,###&quot;基&quot;"/>
    <numFmt numFmtId="181" formatCode="#,##0_ ;[Red]\-#,##0\ "/>
    <numFmt numFmtId="182" formatCode="&quot;令和&quot;0&quot;年度&quot;"/>
    <numFmt numFmtId="183" formatCode="#,##0_ "/>
  </numFmts>
  <fonts count="6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9"/>
      <color indexed="8"/>
      <name val="ＭＳ Ｐ明朝"/>
      <family val="1"/>
      <charset val="128"/>
    </font>
    <font>
      <sz val="6"/>
      <name val="ＭＳ Ｐゴシック"/>
      <family val="3"/>
      <charset val="128"/>
    </font>
    <font>
      <sz val="9"/>
      <name val="ＭＳ Ｐ明朝"/>
      <family val="1"/>
      <charset val="128"/>
    </font>
    <font>
      <sz val="11"/>
      <name val="ＭＳ Ｐ明朝"/>
      <family val="1"/>
      <charset val="128"/>
    </font>
    <font>
      <sz val="9"/>
      <color indexed="10"/>
      <name val="ＭＳ Ｐ明朝"/>
      <family val="1"/>
      <charset val="128"/>
    </font>
    <font>
      <sz val="11"/>
      <color indexed="10"/>
      <name val="ＭＳ Ｐ明朝"/>
      <family val="1"/>
      <charset val="128"/>
    </font>
    <font>
      <sz val="9"/>
      <color indexed="81"/>
      <name val="MS P ゴシック"/>
      <family val="3"/>
      <charset val="128"/>
    </font>
    <font>
      <b/>
      <sz val="9"/>
      <color indexed="81"/>
      <name val="MS P ゴシック"/>
      <family val="3"/>
      <charset val="128"/>
    </font>
    <font>
      <sz val="11"/>
      <color indexed="8"/>
      <name val="ＭＳ Ｐ明朝"/>
      <family val="1"/>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2"/>
      <name val="BIZ UDゴシック"/>
      <family val="3"/>
      <charset val="128"/>
    </font>
    <font>
      <sz val="11"/>
      <name val="BIZ UDゴシック"/>
      <family val="3"/>
      <charset val="128"/>
    </font>
    <font>
      <sz val="9"/>
      <name val="BIZ UDゴシック"/>
      <family val="3"/>
      <charset val="128"/>
    </font>
    <font>
      <sz val="10"/>
      <name val="BIZ UDゴシック"/>
      <family val="3"/>
      <charset val="128"/>
    </font>
    <font>
      <sz val="10"/>
      <color indexed="8"/>
      <name val="BIZ UDゴシック"/>
      <family val="3"/>
      <charset val="128"/>
    </font>
    <font>
      <b/>
      <u/>
      <sz val="20"/>
      <name val="BIZ UDゴシック"/>
      <family val="3"/>
      <charset val="128"/>
    </font>
    <font>
      <b/>
      <sz val="20"/>
      <name val="BIZ UDゴシック"/>
      <family val="3"/>
      <charset val="128"/>
    </font>
    <font>
      <b/>
      <sz val="11"/>
      <name val="BIZ UDゴシック"/>
      <family val="3"/>
      <charset val="128"/>
    </font>
    <font>
      <b/>
      <sz val="10"/>
      <name val="BIZ UD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明朝"/>
      <family val="1"/>
      <charset val="128"/>
    </font>
    <font>
      <sz val="11"/>
      <color theme="1"/>
      <name val="ＭＳ Ｐ明朝"/>
      <family val="1"/>
      <charset val="128"/>
    </font>
    <font>
      <sz val="12"/>
      <color theme="1"/>
      <name val="ＭＳ Ｐ明朝"/>
      <family val="1"/>
      <charset val="128"/>
    </font>
    <font>
      <sz val="11"/>
      <color rgb="FFFF0000"/>
      <name val="ＭＳ Ｐ明朝"/>
      <family val="1"/>
      <charset val="128"/>
    </font>
    <font>
      <sz val="10"/>
      <color rgb="FFFF0000"/>
      <name val="ＭＳ Ｐ明朝"/>
      <family val="1"/>
      <charset val="128"/>
    </font>
    <font>
      <sz val="12"/>
      <color theme="1"/>
      <name val="BIZ UDゴシック"/>
      <family val="3"/>
      <charset val="128"/>
    </font>
    <font>
      <sz val="9"/>
      <color theme="1"/>
      <name val="BIZ UDゴシック"/>
      <family val="3"/>
      <charset val="128"/>
    </font>
    <font>
      <sz val="20"/>
      <color theme="1"/>
      <name val="BIZ UDゴシック"/>
      <family val="3"/>
      <charset val="128"/>
    </font>
    <font>
      <sz val="11"/>
      <color theme="1"/>
      <name val="BIZ UDゴシック"/>
      <family val="3"/>
      <charset val="128"/>
    </font>
    <font>
      <sz val="9"/>
      <color rgb="FFFF0000"/>
      <name val="BIZ UDゴシック"/>
      <family val="3"/>
      <charset val="128"/>
    </font>
    <font>
      <sz val="10"/>
      <color theme="1"/>
      <name val="BIZ UDゴシック"/>
      <family val="3"/>
      <charset val="128"/>
    </font>
    <font>
      <sz val="10"/>
      <color rgb="FFFF0000"/>
      <name val="BIZ UDゴシック"/>
      <family val="3"/>
      <charset val="128"/>
    </font>
    <font>
      <sz val="8"/>
      <color theme="1"/>
      <name val="BIZ UDゴシック"/>
      <family val="3"/>
      <charset val="128"/>
    </font>
    <font>
      <strike/>
      <sz val="11"/>
      <color rgb="FFFF0000"/>
      <name val="BIZ UDゴシック"/>
      <family val="3"/>
      <charset val="128"/>
    </font>
    <font>
      <strike/>
      <sz val="9"/>
      <color theme="1"/>
      <name val="ＭＳ Ｐ明朝"/>
      <family val="1"/>
      <charset val="128"/>
    </font>
    <font>
      <sz val="6"/>
      <name val="ＭＳ Ｐゴシック"/>
      <family val="3"/>
      <charset val="128"/>
      <scheme val="minor"/>
    </font>
    <font>
      <sz val="9"/>
      <color rgb="FFC00000"/>
      <name val="BIZ UDゴシック"/>
      <family val="3"/>
      <charset val="128"/>
    </font>
    <font>
      <sz val="10"/>
      <color rgb="FFC00000"/>
      <name val="BIZ UDゴシック"/>
      <family val="3"/>
      <charset val="128"/>
    </font>
    <font>
      <sz val="11"/>
      <color rgb="FFC00000"/>
      <name val="BIZ UDゴシック"/>
      <family val="3"/>
      <charset val="128"/>
    </font>
    <font>
      <sz val="12"/>
      <color rgb="FFC00000"/>
      <name val="BIZ UDゴシック"/>
      <family val="3"/>
      <charset val="128"/>
    </font>
    <font>
      <sz val="11"/>
      <color theme="1"/>
      <name val="ＭＳ Ｐゴシック"/>
      <family val="2"/>
      <scheme val="minor"/>
    </font>
    <font>
      <sz val="10"/>
      <color rgb="FF0070C0"/>
      <name val="BIZ UDゴシック"/>
      <family val="3"/>
      <charset val="128"/>
    </font>
    <font>
      <sz val="8"/>
      <color rgb="FFC00000"/>
      <name val="BIZ UDゴシック"/>
      <family val="3"/>
      <charset val="128"/>
    </font>
    <font>
      <sz val="14"/>
      <color theme="1"/>
      <name val="BIZ UDゴシック"/>
      <family val="3"/>
      <charset val="128"/>
    </font>
    <font>
      <b/>
      <sz val="9"/>
      <name val="BIZ UDゴシック"/>
      <family val="3"/>
      <charset val="128"/>
    </font>
    <font>
      <sz val="12"/>
      <color theme="1"/>
      <name val="ＭＳ 明朝"/>
      <family val="1"/>
      <charset val="128"/>
    </font>
    <font>
      <sz val="20"/>
      <name val="BIZ UDゴシック"/>
      <family val="3"/>
      <charset val="128"/>
    </font>
    <font>
      <b/>
      <sz val="11"/>
      <color rgb="FFFF0000"/>
      <name val="BIZ UDゴシック"/>
      <family val="3"/>
      <charset val="128"/>
    </font>
    <font>
      <b/>
      <sz val="10"/>
      <color rgb="FFFF0000"/>
      <name val="BIZ UDゴシック"/>
      <family val="3"/>
      <charset val="128"/>
    </font>
    <font>
      <b/>
      <sz val="9"/>
      <color rgb="FF00B0F0"/>
      <name val="BIZ UDゴシック"/>
      <family val="3"/>
      <charset val="128"/>
    </font>
    <font>
      <b/>
      <sz val="11"/>
      <color rgb="FF00B0F0"/>
      <name val="BIZ UD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s>
  <borders count="217">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style="medium">
        <color indexed="64"/>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hair">
        <color indexed="64"/>
      </left>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hair">
        <color indexed="64"/>
      </right>
      <top/>
      <bottom style="thin">
        <color indexed="64"/>
      </bottom>
      <diagonal/>
    </border>
    <border>
      <left style="thin">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thick">
        <color indexed="64"/>
      </top>
      <bottom/>
      <diagonal/>
    </border>
    <border>
      <left style="medium">
        <color indexed="64"/>
      </left>
      <right/>
      <top style="thick">
        <color indexed="64"/>
      </top>
      <bottom/>
      <diagonal/>
    </border>
    <border>
      <left style="thin">
        <color indexed="8"/>
      </left>
      <right style="medium">
        <color indexed="64"/>
      </right>
      <top/>
      <bottom style="thin">
        <color indexed="8"/>
      </bottom>
      <diagonal/>
    </border>
    <border>
      <left style="thin">
        <color indexed="8"/>
      </left>
      <right style="medium">
        <color indexed="64"/>
      </right>
      <top/>
      <bottom style="medium">
        <color indexed="64"/>
      </bottom>
      <diagonal/>
    </border>
    <border>
      <left style="thick">
        <color indexed="64"/>
      </left>
      <right style="thin">
        <color indexed="64"/>
      </right>
      <top/>
      <bottom/>
      <diagonal/>
    </border>
    <border>
      <left style="medium">
        <color indexed="64"/>
      </left>
      <right style="thick">
        <color indexed="64"/>
      </right>
      <top style="medium">
        <color indexed="64"/>
      </top>
      <bottom style="thin">
        <color indexed="8"/>
      </bottom>
      <diagonal/>
    </border>
    <border>
      <left style="thick">
        <color indexed="64"/>
      </left>
      <right/>
      <top/>
      <bottom/>
      <diagonal/>
    </border>
    <border>
      <left style="thin">
        <color indexed="64"/>
      </left>
      <right style="thin">
        <color indexed="8"/>
      </right>
      <top/>
      <bottom style="medium">
        <color indexed="64"/>
      </bottom>
      <diagonal/>
    </border>
    <border>
      <left style="thin">
        <color indexed="8"/>
      </left>
      <right/>
      <top/>
      <bottom style="medium">
        <color indexed="64"/>
      </bottom>
      <diagonal/>
    </border>
    <border>
      <left style="medium">
        <color indexed="8"/>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hair">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medium">
        <color indexed="8"/>
      </left>
      <right style="thin">
        <color indexed="64"/>
      </right>
      <top style="medium">
        <color indexed="64"/>
      </top>
      <bottom style="thin">
        <color indexed="64"/>
      </bottom>
      <diagonal/>
    </border>
    <border>
      <left style="thin">
        <color indexed="64"/>
      </left>
      <right style="thin">
        <color indexed="8"/>
      </right>
      <top style="medium">
        <color indexed="64"/>
      </top>
      <bottom style="thin">
        <color indexed="64"/>
      </bottom>
      <diagonal/>
    </border>
    <border>
      <left style="thin">
        <color indexed="8"/>
      </left>
      <right style="hair">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hair">
        <color indexed="64"/>
      </left>
      <right/>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thick">
        <color indexed="64"/>
      </left>
      <right/>
      <top style="double">
        <color indexed="64"/>
      </top>
      <bottom style="thick">
        <color indexed="64"/>
      </bottom>
      <diagonal/>
    </border>
    <border>
      <left/>
      <right style="medium">
        <color indexed="8"/>
      </right>
      <top style="double">
        <color indexed="64"/>
      </top>
      <bottom style="thick">
        <color indexed="64"/>
      </bottom>
      <diagonal/>
    </border>
    <border>
      <left style="thick">
        <color indexed="64"/>
      </left>
      <right/>
      <top style="thick">
        <color indexed="64"/>
      </top>
      <bottom/>
      <diagonal/>
    </border>
    <border>
      <left style="medium">
        <color indexed="8"/>
      </left>
      <right/>
      <top style="thick">
        <color indexed="64"/>
      </top>
      <bottom/>
      <diagonal/>
    </border>
    <border>
      <left style="thin">
        <color indexed="64"/>
      </left>
      <right style="thin">
        <color indexed="8"/>
      </right>
      <top style="thick">
        <color indexed="64"/>
      </top>
      <bottom/>
      <diagonal/>
    </border>
    <border>
      <left style="thin">
        <color indexed="8"/>
      </left>
      <right/>
      <top style="thick">
        <color indexed="64"/>
      </top>
      <bottom/>
      <diagonal/>
    </border>
    <border>
      <left/>
      <right style="thin">
        <color indexed="8"/>
      </right>
      <top style="thick">
        <color indexed="64"/>
      </top>
      <bottom/>
      <diagonal/>
    </border>
    <border>
      <left style="thin">
        <color indexed="8"/>
      </left>
      <right/>
      <top style="thick">
        <color indexed="64"/>
      </top>
      <bottom style="thin">
        <color indexed="64"/>
      </bottom>
      <diagonal/>
    </border>
    <border>
      <left/>
      <right/>
      <top style="thick">
        <color indexed="64"/>
      </top>
      <bottom style="thin">
        <color indexed="64"/>
      </bottom>
      <diagonal/>
    </border>
    <border>
      <left style="medium">
        <color indexed="64"/>
      </left>
      <right style="thick">
        <color indexed="64"/>
      </right>
      <top style="thick">
        <color indexed="64"/>
      </top>
      <bottom/>
      <diagonal/>
    </border>
    <border>
      <left/>
      <right/>
      <top style="double">
        <color indexed="64"/>
      </top>
      <bottom style="thin">
        <color indexed="64"/>
      </bottom>
      <diagonal/>
    </border>
    <border diagonalUp="1">
      <left style="medium">
        <color indexed="64"/>
      </left>
      <right style="thin">
        <color indexed="64"/>
      </right>
      <top style="thin">
        <color indexed="64"/>
      </top>
      <bottom style="double">
        <color indexed="64"/>
      </bottom>
      <diagonal style="thin">
        <color indexed="64"/>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8"/>
      </right>
      <top style="medium">
        <color indexed="64"/>
      </top>
      <bottom style="thin">
        <color indexed="8"/>
      </bottom>
      <diagonal style="thin">
        <color indexed="64"/>
      </diagonal>
    </border>
    <border>
      <left style="thin">
        <color indexed="8"/>
      </left>
      <right style="medium">
        <color indexed="8"/>
      </right>
      <top style="medium">
        <color indexed="64"/>
      </top>
      <bottom/>
      <diagonal/>
    </border>
    <border diagonalUp="1">
      <left style="medium">
        <color indexed="8"/>
      </left>
      <right style="thin">
        <color indexed="8"/>
      </right>
      <top style="medium">
        <color indexed="64"/>
      </top>
      <bottom style="thin">
        <color indexed="8"/>
      </bottom>
      <diagonal style="thin">
        <color indexed="64"/>
      </diagonal>
    </border>
    <border>
      <left style="hair">
        <color indexed="64"/>
      </left>
      <right/>
      <top style="thin">
        <color auto="1"/>
      </top>
      <bottom style="thin">
        <color indexed="64"/>
      </bottom>
      <diagonal/>
    </border>
    <border>
      <left/>
      <right style="medium">
        <color indexed="8"/>
      </right>
      <top/>
      <bottom style="thin">
        <color indexed="8"/>
      </bottom>
      <diagonal/>
    </border>
    <border>
      <left style="thin">
        <color indexed="64"/>
      </left>
      <right/>
      <top style="thin">
        <color auto="1"/>
      </top>
      <bottom style="thin">
        <color indexed="64"/>
      </bottom>
      <diagonal/>
    </border>
    <border>
      <left style="thin">
        <color indexed="64"/>
      </left>
      <right style="thin">
        <color indexed="64"/>
      </right>
      <top style="thin">
        <color indexed="64"/>
      </top>
      <bottom style="double">
        <color indexed="8"/>
      </bottom>
      <diagonal/>
    </border>
    <border>
      <left style="thin">
        <color indexed="64"/>
      </left>
      <right/>
      <top style="thin">
        <color indexed="64"/>
      </top>
      <bottom style="double">
        <color indexed="8"/>
      </bottom>
      <diagonal/>
    </border>
    <border>
      <left style="hair">
        <color indexed="64"/>
      </left>
      <right style="thin">
        <color indexed="64"/>
      </right>
      <top style="thin">
        <color indexed="64"/>
      </top>
      <bottom style="double">
        <color indexed="8"/>
      </bottom>
      <diagonal/>
    </border>
    <border>
      <left/>
      <right style="medium">
        <color indexed="64"/>
      </right>
      <top style="thin">
        <color indexed="64"/>
      </top>
      <bottom style="double">
        <color indexed="8"/>
      </bottom>
      <diagonal/>
    </border>
    <border>
      <left style="medium">
        <color indexed="64"/>
      </left>
      <right style="thick">
        <color indexed="64"/>
      </right>
      <top style="thin">
        <color indexed="64"/>
      </top>
      <bottom style="double">
        <color indexed="64"/>
      </bottom>
      <diagonal/>
    </border>
    <border>
      <left/>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style="double">
        <color indexed="64"/>
      </top>
      <bottom style="thick">
        <color indexed="64"/>
      </bottom>
      <diagonal/>
    </border>
    <border>
      <left style="medium">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8"/>
      </left>
      <right style="medium">
        <color indexed="64"/>
      </right>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style="thin">
        <color indexed="64"/>
      </right>
      <top style="thin">
        <color indexed="64"/>
      </top>
      <bottom style="thin">
        <color indexed="8"/>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diagonalUp="1">
      <left style="medium">
        <color indexed="64"/>
      </left>
      <right style="thin">
        <color indexed="8"/>
      </right>
      <top style="thin">
        <color indexed="8"/>
      </top>
      <bottom/>
      <diagonal style="thin">
        <color indexed="64"/>
      </diagonal>
    </border>
    <border diagonalUp="1">
      <left style="medium">
        <color indexed="64"/>
      </left>
      <right style="thin">
        <color indexed="64"/>
      </right>
      <top style="thin">
        <color indexed="8"/>
      </top>
      <bottom/>
      <diagonal style="thin">
        <color indexed="64"/>
      </diagonal>
    </border>
    <border diagonalUp="1">
      <left style="medium">
        <color indexed="64"/>
      </left>
      <right style="thin">
        <color indexed="8"/>
      </right>
      <top style="thin">
        <color indexed="64"/>
      </top>
      <bottom/>
      <diagonal style="thin">
        <color indexed="64"/>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8"/>
      </right>
      <top style="thin">
        <color auto="1"/>
      </top>
      <bottom style="thin">
        <color indexed="64"/>
      </bottom>
      <diagonal style="thin">
        <color indexed="64"/>
      </diagonal>
    </border>
    <border>
      <left/>
      <right style="medium">
        <color indexed="8"/>
      </right>
      <top style="thin">
        <color auto="1"/>
      </top>
      <bottom style="thin">
        <color indexed="8"/>
      </bottom>
      <diagonal/>
    </border>
    <border>
      <left style="thin">
        <color indexed="8"/>
      </left>
      <right style="medium">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medium">
        <color indexed="8"/>
      </right>
      <top style="thin">
        <color indexed="8"/>
      </top>
      <bottom style="double">
        <color indexed="64"/>
      </bottom>
      <diagonal/>
    </border>
    <border>
      <left style="medium">
        <color indexed="8"/>
      </left>
      <right style="thin">
        <color indexed="64"/>
      </right>
      <top style="thin">
        <color indexed="8"/>
      </top>
      <bottom style="double">
        <color indexed="8"/>
      </bottom>
      <diagonal/>
    </border>
    <border diagonalUp="1">
      <left style="medium">
        <color indexed="64"/>
      </left>
      <right style="thin">
        <color indexed="8"/>
      </right>
      <top style="thin">
        <color auto="1"/>
      </top>
      <bottom style="double">
        <color indexed="8"/>
      </bottom>
      <diagonal style="thin">
        <color indexed="64"/>
      </diagonal>
    </border>
    <border>
      <left style="thin">
        <color indexed="8"/>
      </left>
      <right style="medium">
        <color indexed="64"/>
      </right>
      <top style="thin">
        <color indexed="8"/>
      </top>
      <bottom style="double">
        <color indexed="64"/>
      </bottom>
      <diagonal/>
    </border>
    <border>
      <left style="thick">
        <color indexed="64"/>
      </left>
      <right/>
      <top style="medium">
        <color indexed="64"/>
      </top>
      <bottom/>
      <diagonal/>
    </border>
    <border>
      <left/>
      <right style="medium">
        <color indexed="8"/>
      </right>
      <top style="medium">
        <color indexed="64"/>
      </top>
      <bottom/>
      <diagonal/>
    </border>
    <border>
      <left style="hair">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style="thin">
        <color indexed="8"/>
      </right>
      <top style="medium">
        <color indexed="64"/>
      </top>
      <bottom/>
      <diagonal/>
    </border>
    <border>
      <left style="thin">
        <color indexed="8"/>
      </left>
      <right style="medium">
        <color indexed="64"/>
      </right>
      <top style="medium">
        <color indexed="64"/>
      </top>
      <bottom/>
      <diagonal/>
    </border>
    <border>
      <left/>
      <right style="thin">
        <color indexed="8"/>
      </right>
      <top style="medium">
        <color indexed="64"/>
      </top>
      <bottom/>
      <diagonal/>
    </border>
    <border>
      <left style="medium">
        <color indexed="8"/>
      </left>
      <right style="thin">
        <color indexed="64"/>
      </right>
      <top style="thin">
        <color indexed="8"/>
      </top>
      <bottom style="thin">
        <color indexed="8"/>
      </bottom>
      <diagonal/>
    </border>
    <border>
      <left/>
      <right style="medium">
        <color indexed="8"/>
      </right>
      <top style="thin">
        <color indexed="8"/>
      </top>
      <bottom style="thin">
        <color indexed="8"/>
      </bottom>
      <diagonal/>
    </border>
    <border>
      <left/>
      <right style="medium">
        <color indexed="8"/>
      </right>
      <top style="thin">
        <color indexed="64"/>
      </top>
      <bottom style="medium">
        <color indexed="64"/>
      </bottom>
      <diagonal/>
    </border>
    <border>
      <left style="medium">
        <color indexed="8"/>
      </left>
      <right/>
      <top/>
      <bottom style="medium">
        <color indexed="64"/>
      </bottom>
      <diagonal/>
    </border>
    <border>
      <left style="hair">
        <color indexed="64"/>
      </left>
      <right/>
      <top style="hair">
        <color indexed="64"/>
      </top>
      <bottom style="medium">
        <color indexed="64"/>
      </bottom>
      <diagonal/>
    </border>
    <border>
      <left style="thin">
        <color indexed="64"/>
      </left>
      <right/>
      <top/>
      <bottom style="medium">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ck">
        <color indexed="64"/>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ck">
        <color indexed="64"/>
      </right>
      <top style="thin">
        <color indexed="8"/>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thin">
        <color indexed="8"/>
      </right>
      <top style="thin">
        <color indexed="64"/>
      </top>
      <bottom/>
      <diagonal/>
    </border>
    <border>
      <left/>
      <right style="medium">
        <color indexed="64"/>
      </right>
      <top style="thin">
        <color indexed="64"/>
      </top>
      <bottom/>
      <diagonal/>
    </border>
    <border>
      <left style="thin">
        <color indexed="8"/>
      </left>
      <right style="medium">
        <color indexed="64"/>
      </right>
      <top style="thin">
        <color indexed="64"/>
      </top>
      <bottom/>
      <diagonal/>
    </border>
    <border>
      <left style="hair">
        <color indexed="64"/>
      </left>
      <right style="thin">
        <color indexed="64"/>
      </right>
      <top style="thin">
        <color indexed="64"/>
      </top>
      <bottom/>
      <diagonal/>
    </border>
    <border>
      <left style="thin">
        <color indexed="8"/>
      </left>
      <right/>
      <top style="thin">
        <color indexed="64"/>
      </top>
      <bottom/>
      <diagonal/>
    </border>
    <border>
      <left style="hair">
        <color indexed="64"/>
      </left>
      <right/>
      <top style="thin">
        <color indexed="64"/>
      </top>
      <bottom/>
      <diagonal/>
    </border>
  </borders>
  <cellStyleXfs count="6">
    <xf numFmtId="0" fontId="0" fillId="0" borderId="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15" fillId="0" borderId="0" applyFont="0" applyFill="0" applyBorder="0" applyAlignment="0" applyProtection="0">
      <alignment vertical="center"/>
    </xf>
    <xf numFmtId="0" fontId="15" fillId="0" borderId="0">
      <alignment vertical="center"/>
    </xf>
    <xf numFmtId="0" fontId="50" fillId="0" borderId="0"/>
  </cellStyleXfs>
  <cellXfs count="752">
    <xf numFmtId="0" fontId="0" fillId="0" borderId="0" xfId="0">
      <alignment vertical="center"/>
    </xf>
    <xf numFmtId="0" fontId="30" fillId="0" borderId="0" xfId="0" applyFont="1">
      <alignment vertical="center"/>
    </xf>
    <xf numFmtId="0" fontId="31" fillId="0" borderId="0" xfId="0" applyFont="1">
      <alignment vertical="center"/>
    </xf>
    <xf numFmtId="0" fontId="31"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shrinkToFit="1"/>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wrapText="1" shrinkToFit="1"/>
    </xf>
    <xf numFmtId="0" fontId="31" fillId="0" borderId="6" xfId="0" applyFont="1" applyBorder="1" applyAlignment="1">
      <alignment horizontal="center" vertical="center" shrinkToFit="1"/>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0" xfId="0" applyFont="1" applyAlignment="1">
      <alignment vertical="center" wrapText="1"/>
    </xf>
    <xf numFmtId="0" fontId="31" fillId="0" borderId="2" xfId="0" applyFont="1" applyBorder="1" applyAlignment="1">
      <alignment horizontal="center" vertical="center" wrapText="1" shrinkToFit="1"/>
    </xf>
    <xf numFmtId="0" fontId="31" fillId="0" borderId="6" xfId="0" applyFont="1" applyBorder="1" applyAlignment="1">
      <alignment horizontal="center" vertical="center" wrapText="1" shrinkToFit="1"/>
    </xf>
    <xf numFmtId="0" fontId="30" fillId="0" borderId="8" xfId="0" applyFont="1" applyBorder="1">
      <alignment vertical="center"/>
    </xf>
    <xf numFmtId="0" fontId="30" fillId="0" borderId="9" xfId="0" applyFont="1" applyBorder="1">
      <alignment vertical="center"/>
    </xf>
    <xf numFmtId="0" fontId="30" fillId="0" borderId="10"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6"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3" xfId="0" applyFont="1" applyBorder="1">
      <alignment vertical="center"/>
    </xf>
    <xf numFmtId="0" fontId="30" fillId="0" borderId="14" xfId="0" applyFont="1" applyBorder="1">
      <alignment vertical="center"/>
    </xf>
    <xf numFmtId="0" fontId="30" fillId="0" borderId="15" xfId="0" applyFont="1" applyBorder="1">
      <alignment vertical="center"/>
    </xf>
    <xf numFmtId="0" fontId="30" fillId="0" borderId="16" xfId="0" applyFont="1" applyBorder="1">
      <alignment vertical="center"/>
    </xf>
    <xf numFmtId="0" fontId="30" fillId="0" borderId="17" xfId="0" applyFont="1" applyBorder="1">
      <alignment vertical="center"/>
    </xf>
    <xf numFmtId="0" fontId="30" fillId="0" borderId="18" xfId="0" applyFont="1" applyBorder="1">
      <alignment vertical="center"/>
    </xf>
    <xf numFmtId="0" fontId="30" fillId="0" borderId="19" xfId="0" applyFont="1" applyBorder="1">
      <alignment vertical="center"/>
    </xf>
    <xf numFmtId="0" fontId="30" fillId="0" borderId="20" xfId="0" applyFont="1" applyBorder="1">
      <alignment vertical="center"/>
    </xf>
    <xf numFmtId="0" fontId="30" fillId="0" borderId="21" xfId="0" applyFont="1" applyBorder="1">
      <alignment vertical="center"/>
    </xf>
    <xf numFmtId="0" fontId="30" fillId="0" borderId="22" xfId="0" applyFont="1" applyBorder="1">
      <alignment vertical="center"/>
    </xf>
    <xf numFmtId="0" fontId="30" fillId="0" borderId="23" xfId="0" applyFont="1" applyBorder="1">
      <alignment vertical="center"/>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0" borderId="5" xfId="0" applyFont="1" applyBorder="1" applyAlignment="1">
      <alignment horizontal="center" vertical="center"/>
    </xf>
    <xf numFmtId="0" fontId="30" fillId="0" borderId="26" xfId="0" applyFont="1" applyBorder="1" applyAlignment="1">
      <alignment horizontal="center" vertical="center"/>
    </xf>
    <xf numFmtId="0" fontId="30" fillId="0" borderId="10" xfId="0" applyFont="1" applyBorder="1" applyAlignment="1">
      <alignment horizontal="center" vertical="center"/>
    </xf>
    <xf numFmtId="0" fontId="30" fillId="0" borderId="27" xfId="0" applyFont="1" applyBorder="1">
      <alignment vertical="center"/>
    </xf>
    <xf numFmtId="0" fontId="30" fillId="0" borderId="6" xfId="0" applyFont="1" applyBorder="1">
      <alignment vertical="center"/>
    </xf>
    <xf numFmtId="0" fontId="30" fillId="0" borderId="7" xfId="0" applyFont="1" applyBorder="1">
      <alignment vertical="center"/>
    </xf>
    <xf numFmtId="0" fontId="30" fillId="0" borderId="12" xfId="0" applyFont="1" applyBorder="1">
      <alignment vertical="center"/>
    </xf>
    <xf numFmtId="0" fontId="30" fillId="0" borderId="28" xfId="0" applyFont="1" applyBorder="1" applyAlignment="1">
      <alignment horizontal="left" vertical="center"/>
    </xf>
    <xf numFmtId="0" fontId="30" fillId="0" borderId="0" xfId="0" applyFont="1" applyAlignment="1">
      <alignment horizontal="left" vertical="center"/>
    </xf>
    <xf numFmtId="0" fontId="30" fillId="0" borderId="29" xfId="0" applyFont="1" applyBorder="1" applyAlignment="1">
      <alignment horizontal="left" vertical="center"/>
    </xf>
    <xf numFmtId="0" fontId="30" fillId="0" borderId="30" xfId="0" applyFont="1" applyBorder="1">
      <alignment vertical="center"/>
    </xf>
    <xf numFmtId="0" fontId="30" fillId="0" borderId="31" xfId="0" applyFont="1" applyBorder="1">
      <alignment vertical="center"/>
    </xf>
    <xf numFmtId="0" fontId="30" fillId="0" borderId="32" xfId="0" applyFont="1" applyBorder="1" applyAlignment="1">
      <alignment horizontal="left" vertical="center"/>
    </xf>
    <xf numFmtId="0" fontId="30" fillId="0" borderId="33" xfId="0" applyFont="1" applyBorder="1">
      <alignment vertical="center"/>
    </xf>
    <xf numFmtId="0" fontId="30" fillId="0" borderId="34" xfId="0" applyFont="1" applyBorder="1">
      <alignment vertical="center"/>
    </xf>
    <xf numFmtId="0" fontId="30" fillId="0" borderId="8" xfId="0" applyFont="1" applyBorder="1" applyAlignment="1">
      <alignment horizontal="center" vertical="center" shrinkToFit="1"/>
    </xf>
    <xf numFmtId="0" fontId="30" fillId="0" borderId="35" xfId="0" applyFont="1" applyBorder="1" applyAlignment="1">
      <alignment horizontal="center" vertical="center" shrinkToFit="1"/>
    </xf>
    <xf numFmtId="0" fontId="30" fillId="0" borderId="8" xfId="0" applyFont="1" applyBorder="1" applyAlignment="1">
      <alignment vertical="center" shrinkToFit="1"/>
    </xf>
    <xf numFmtId="0" fontId="32" fillId="0" borderId="0" xfId="0" applyFont="1">
      <alignment vertical="center"/>
    </xf>
    <xf numFmtId="0" fontId="31" fillId="0" borderId="36" xfId="0" applyFont="1" applyBorder="1" applyAlignment="1">
      <alignment horizontal="center" vertical="center" shrinkToFit="1"/>
    </xf>
    <xf numFmtId="0" fontId="31" fillId="0" borderId="36" xfId="0" applyFont="1" applyBorder="1" applyAlignment="1">
      <alignment horizontal="center" vertical="center" wrapText="1" shrinkToFit="1"/>
    </xf>
    <xf numFmtId="0" fontId="31" fillId="0" borderId="37" xfId="0" applyFont="1" applyBorder="1" applyAlignment="1">
      <alignment horizontal="center" vertical="center" shrinkToFit="1"/>
    </xf>
    <xf numFmtId="0" fontId="31" fillId="0" borderId="38" xfId="0" applyFont="1" applyBorder="1" applyAlignment="1">
      <alignment horizontal="center" vertical="center"/>
    </xf>
    <xf numFmtId="0" fontId="31" fillId="0" borderId="39" xfId="0" applyFont="1" applyBorder="1" applyAlignment="1">
      <alignment horizontal="center" vertical="center" wrapText="1" shrinkToFit="1"/>
    </xf>
    <xf numFmtId="0" fontId="31" fillId="0" borderId="40"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31" fillId="0" borderId="30" xfId="0" applyFont="1" applyBorder="1" applyAlignment="1">
      <alignment horizontal="center" vertical="center" wrapText="1" shrinkToFit="1"/>
    </xf>
    <xf numFmtId="0" fontId="31" fillId="0" borderId="41" xfId="0" applyFont="1" applyBorder="1" applyAlignment="1">
      <alignment horizontal="center" vertical="center" wrapText="1"/>
    </xf>
    <xf numFmtId="0" fontId="31" fillId="0" borderId="42" xfId="0" applyFont="1" applyBorder="1" applyAlignment="1">
      <alignment horizontal="center" vertical="center"/>
    </xf>
    <xf numFmtId="0" fontId="31" fillId="0" borderId="43" xfId="0" applyFont="1" applyBorder="1" applyAlignment="1">
      <alignment horizontal="center" vertical="center"/>
    </xf>
    <xf numFmtId="0" fontId="31" fillId="0" borderId="2" xfId="0" applyFont="1" applyBorder="1" applyAlignment="1">
      <alignment horizontal="center" vertical="center" wrapText="1"/>
    </xf>
    <xf numFmtId="0" fontId="30" fillId="5" borderId="44" xfId="0" applyFont="1" applyFill="1" applyBorder="1" applyAlignment="1">
      <alignment horizontal="center" vertical="center" shrinkToFit="1"/>
    </xf>
    <xf numFmtId="0" fontId="30" fillId="5" borderId="45" xfId="0" applyFont="1" applyFill="1" applyBorder="1" applyAlignment="1">
      <alignment horizontal="center" vertical="center" shrinkToFit="1"/>
    </xf>
    <xf numFmtId="0" fontId="30" fillId="5" borderId="1" xfId="0" applyFont="1" applyFill="1" applyBorder="1" applyAlignment="1">
      <alignment horizontal="center" vertical="center" shrinkToFit="1"/>
    </xf>
    <xf numFmtId="0" fontId="30" fillId="5" borderId="9" xfId="0" applyFont="1" applyFill="1" applyBorder="1" applyAlignment="1">
      <alignment horizontal="center" vertical="center" shrinkToFit="1"/>
    </xf>
    <xf numFmtId="0" fontId="30" fillId="5" borderId="46" xfId="0" applyFont="1" applyFill="1" applyBorder="1" applyAlignment="1">
      <alignment horizontal="center" vertical="center" shrinkToFit="1"/>
    </xf>
    <xf numFmtId="0" fontId="30" fillId="5" borderId="13" xfId="0" applyFont="1" applyFill="1" applyBorder="1">
      <alignment vertical="center"/>
    </xf>
    <xf numFmtId="0" fontId="30" fillId="5" borderId="14" xfId="0" applyFont="1" applyFill="1" applyBorder="1">
      <alignment vertical="center"/>
    </xf>
    <xf numFmtId="0" fontId="30" fillId="5" borderId="15" xfId="0" applyFont="1" applyFill="1" applyBorder="1">
      <alignment vertical="center"/>
    </xf>
    <xf numFmtId="0" fontId="30" fillId="5" borderId="16" xfId="0" applyFont="1" applyFill="1" applyBorder="1">
      <alignment vertical="center"/>
    </xf>
    <xf numFmtId="0" fontId="30" fillId="5" borderId="17" xfId="0" applyFont="1" applyFill="1" applyBorder="1">
      <alignment vertical="center"/>
    </xf>
    <xf numFmtId="0" fontId="33" fillId="6" borderId="1" xfId="0" applyFont="1" applyFill="1" applyBorder="1" applyAlignment="1">
      <alignment horizontal="center" vertical="center" wrapText="1" shrinkToFit="1"/>
    </xf>
    <xf numFmtId="0" fontId="33" fillId="6" borderId="45" xfId="0" applyFont="1" applyFill="1" applyBorder="1" applyAlignment="1">
      <alignment horizontal="center" vertical="center" wrapText="1" shrinkToFit="1"/>
    </xf>
    <xf numFmtId="0" fontId="33" fillId="6" borderId="47" xfId="0" applyFont="1" applyFill="1" applyBorder="1" applyAlignment="1">
      <alignment horizontal="center" vertical="center" wrapText="1"/>
    </xf>
    <xf numFmtId="0" fontId="33" fillId="6" borderId="25" xfId="0" applyFont="1" applyFill="1" applyBorder="1" applyAlignment="1">
      <alignment horizontal="center" vertical="center"/>
    </xf>
    <xf numFmtId="0" fontId="33" fillId="6" borderId="11" xfId="0" applyFont="1" applyFill="1" applyBorder="1" applyAlignment="1">
      <alignment horizontal="center" vertical="center"/>
    </xf>
    <xf numFmtId="0" fontId="33" fillId="6" borderId="2" xfId="0" applyFont="1" applyFill="1" applyBorder="1" applyAlignment="1">
      <alignment horizontal="center" vertical="center" wrapText="1"/>
    </xf>
    <xf numFmtId="0" fontId="33" fillId="6" borderId="4" xfId="0" applyFont="1" applyFill="1" applyBorder="1" applyAlignment="1">
      <alignment horizontal="center" vertical="center"/>
    </xf>
    <xf numFmtId="0" fontId="33" fillId="6" borderId="4" xfId="0" applyFont="1" applyFill="1" applyBorder="1" applyAlignment="1">
      <alignment horizontal="center" vertical="center" wrapText="1" shrinkToFit="1"/>
    </xf>
    <xf numFmtId="0" fontId="33" fillId="6" borderId="6" xfId="0" applyFont="1" applyFill="1" applyBorder="1" applyAlignment="1">
      <alignment horizontal="center" vertical="center"/>
    </xf>
    <xf numFmtId="0" fontId="33" fillId="6" borderId="45" xfId="0" applyFont="1" applyFill="1" applyBorder="1" applyAlignment="1">
      <alignment horizontal="centerContinuous" vertical="center" wrapText="1" shrinkToFit="1"/>
    </xf>
    <xf numFmtId="0" fontId="33" fillId="6" borderId="1" xfId="0" applyFont="1" applyFill="1" applyBorder="1" applyAlignment="1">
      <alignment horizontal="centerContinuous" vertical="center" wrapText="1" shrinkToFit="1"/>
    </xf>
    <xf numFmtId="0" fontId="33" fillId="6" borderId="25" xfId="0" applyFont="1" applyFill="1" applyBorder="1" applyAlignment="1">
      <alignment horizontal="centerContinuous" vertical="center" wrapText="1"/>
    </xf>
    <xf numFmtId="0" fontId="33" fillId="6" borderId="11" xfId="0" applyFont="1" applyFill="1" applyBorder="1" applyAlignment="1">
      <alignment horizontal="centerContinuous" vertical="center" wrapText="1"/>
    </xf>
    <xf numFmtId="0" fontId="33" fillId="6" borderId="19" xfId="0" applyFont="1" applyFill="1" applyBorder="1" applyAlignment="1">
      <alignment horizontal="centerContinuous" vertical="center" wrapText="1"/>
    </xf>
    <xf numFmtId="0" fontId="7" fillId="0" borderId="48" xfId="0" applyFont="1" applyBorder="1">
      <alignment vertical="center"/>
    </xf>
    <xf numFmtId="0" fontId="7" fillId="0" borderId="49" xfId="0" applyFont="1" applyBorder="1">
      <alignment vertical="center"/>
    </xf>
    <xf numFmtId="0" fontId="7" fillId="0" borderId="49" xfId="0" applyFont="1" applyBorder="1" applyAlignment="1">
      <alignment vertical="center" wrapText="1" shrinkToFit="1"/>
    </xf>
    <xf numFmtId="0" fontId="7" fillId="0" borderId="50" xfId="0" applyFont="1" applyBorder="1">
      <alignment vertical="center"/>
    </xf>
    <xf numFmtId="0" fontId="31" fillId="0" borderId="51" xfId="0" applyFont="1" applyBorder="1" applyAlignment="1">
      <alignment horizontal="centerContinuous" vertical="center" shrinkToFit="1"/>
    </xf>
    <xf numFmtId="0" fontId="7" fillId="0" borderId="52" xfId="0" applyFont="1" applyBorder="1" applyAlignment="1">
      <alignment horizontal="centerContinuous" vertical="center" shrinkToFit="1"/>
    </xf>
    <xf numFmtId="0" fontId="7" fillId="0" borderId="53" xfId="0" applyFont="1" applyBorder="1">
      <alignment vertical="center"/>
    </xf>
    <xf numFmtId="0" fontId="7" fillId="0" borderId="54" xfId="0" applyFont="1" applyBorder="1">
      <alignment vertical="center"/>
    </xf>
    <xf numFmtId="0" fontId="7" fillId="0" borderId="54" xfId="0" applyFont="1" applyBorder="1" applyAlignment="1">
      <alignment vertical="center" wrapText="1" shrinkToFit="1"/>
    </xf>
    <xf numFmtId="0" fontId="7" fillId="0" borderId="55" xfId="0" applyFont="1" applyBorder="1">
      <alignment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33" fillId="6" borderId="56" xfId="0" applyFont="1" applyFill="1" applyBorder="1" applyAlignment="1">
      <alignment horizontal="centerContinuous" vertical="center" wrapText="1"/>
    </xf>
    <xf numFmtId="0" fontId="33" fillId="6" borderId="54" xfId="0" applyFont="1" applyFill="1" applyBorder="1" applyAlignment="1">
      <alignment horizontal="centerContinuous" vertical="center" wrapText="1"/>
    </xf>
    <xf numFmtId="0" fontId="33" fillId="6" borderId="55" xfId="0" applyFont="1" applyFill="1" applyBorder="1" applyAlignment="1">
      <alignment horizontal="centerContinuous" vertical="center" wrapText="1"/>
    </xf>
    <xf numFmtId="0" fontId="33" fillId="6" borderId="47" xfId="0" applyFont="1" applyFill="1" applyBorder="1" applyAlignment="1">
      <alignment horizontal="centerContinuous" vertical="center" wrapText="1"/>
    </xf>
    <xf numFmtId="0" fontId="33" fillId="6" borderId="53" xfId="0" applyFont="1" applyFill="1" applyBorder="1" applyAlignment="1">
      <alignment horizontal="centerContinuous" vertical="center" wrapText="1"/>
    </xf>
    <xf numFmtId="0" fontId="31" fillId="0" borderId="45" xfId="0" applyFont="1" applyBorder="1" applyAlignment="1">
      <alignment horizontal="center" vertical="center" shrinkToFit="1"/>
    </xf>
    <xf numFmtId="0" fontId="31" fillId="0" borderId="57" xfId="0" applyFont="1" applyBorder="1">
      <alignment vertical="center"/>
    </xf>
    <xf numFmtId="0" fontId="31" fillId="0" borderId="58" xfId="0" applyFont="1" applyBorder="1">
      <alignment vertical="center"/>
    </xf>
    <xf numFmtId="0" fontId="31" fillId="0" borderId="59" xfId="0" applyFont="1" applyBorder="1">
      <alignment vertical="center"/>
    </xf>
    <xf numFmtId="0" fontId="31" fillId="0" borderId="59" xfId="0" applyFont="1" applyBorder="1" applyAlignment="1">
      <alignment vertical="center" wrapText="1" shrinkToFit="1"/>
    </xf>
    <xf numFmtId="0" fontId="7" fillId="6" borderId="2" xfId="0" applyFont="1" applyFill="1" applyBorder="1" applyAlignment="1">
      <alignment horizontal="center" vertical="center" wrapText="1"/>
    </xf>
    <xf numFmtId="0" fontId="7" fillId="6" borderId="4" xfId="0" applyFont="1" applyFill="1" applyBorder="1" applyAlignment="1">
      <alignment horizontal="center" vertical="center"/>
    </xf>
    <xf numFmtId="0" fontId="7" fillId="6" borderId="6" xfId="0" applyFont="1" applyFill="1" applyBorder="1" applyAlignment="1">
      <alignment horizontal="center" vertical="center"/>
    </xf>
    <xf numFmtId="0" fontId="31" fillId="0" borderId="60" xfId="0" applyFont="1" applyBorder="1" applyAlignment="1">
      <alignment horizontal="center" vertical="center" shrinkToFit="1"/>
    </xf>
    <xf numFmtId="0" fontId="31" fillId="0" borderId="59" xfId="0" applyFont="1" applyBorder="1" applyAlignment="1">
      <alignment horizontal="center" vertical="center" shrinkToFit="1"/>
    </xf>
    <xf numFmtId="0" fontId="31" fillId="0" borderId="58" xfId="0" applyFont="1" applyBorder="1" applyAlignment="1">
      <alignment horizontal="center" vertical="center" wrapText="1" shrinkToFit="1"/>
    </xf>
    <xf numFmtId="0" fontId="31" fillId="0" borderId="39" xfId="0" applyFont="1" applyBorder="1" applyAlignment="1">
      <alignment horizontal="center" vertical="center" shrinkToFit="1"/>
    </xf>
    <xf numFmtId="0" fontId="33" fillId="6" borderId="8" xfId="0" applyFont="1" applyFill="1" applyBorder="1" applyAlignment="1">
      <alignment horizontal="center" vertical="center" wrapText="1" shrinkToFit="1"/>
    </xf>
    <xf numFmtId="0" fontId="33" fillId="6" borderId="8" xfId="0" applyFont="1" applyFill="1" applyBorder="1" applyAlignment="1">
      <alignment horizontal="center" vertical="center" shrinkToFit="1"/>
    </xf>
    <xf numFmtId="0" fontId="33" fillId="6" borderId="61" xfId="0" applyFont="1" applyFill="1" applyBorder="1" applyAlignment="1">
      <alignment horizontal="center" vertical="center" wrapText="1" shrinkToFit="1"/>
    </xf>
    <xf numFmtId="0" fontId="33" fillId="6" borderId="62" xfId="0" applyFont="1" applyFill="1" applyBorder="1" applyAlignment="1">
      <alignment horizontal="center" vertical="center" shrinkToFit="1"/>
    </xf>
    <xf numFmtId="0" fontId="33" fillId="6" borderId="27" xfId="0" applyFont="1" applyFill="1" applyBorder="1" applyAlignment="1">
      <alignment horizontal="center" vertical="center" wrapText="1" shrinkToFit="1"/>
    </xf>
    <xf numFmtId="0" fontId="7" fillId="0" borderId="0" xfId="0" applyFont="1" applyAlignment="1">
      <alignment horizontal="center" vertical="center"/>
    </xf>
    <xf numFmtId="0" fontId="31" fillId="0" borderId="0" xfId="0" applyFont="1" applyAlignment="1">
      <alignment horizontal="center" vertical="center" wrapText="1" shrinkToFit="1"/>
    </xf>
    <xf numFmtId="0" fontId="31" fillId="0" borderId="0" xfId="0" applyFont="1" applyAlignment="1">
      <alignment horizontal="center" vertical="center" shrinkToFit="1"/>
    </xf>
    <xf numFmtId="0" fontId="31" fillId="0" borderId="0" xfId="0" applyFont="1" applyAlignment="1">
      <alignment horizontal="center" vertical="center"/>
    </xf>
    <xf numFmtId="0" fontId="33" fillId="0" borderId="0" xfId="0" applyFont="1" applyAlignment="1">
      <alignment horizontal="center" vertical="center"/>
    </xf>
    <xf numFmtId="0" fontId="33" fillId="0" borderId="0" xfId="0" applyFont="1" applyAlignment="1">
      <alignment horizontal="left" vertical="center"/>
    </xf>
    <xf numFmtId="0" fontId="33" fillId="6" borderId="61" xfId="0" applyFont="1" applyFill="1" applyBorder="1" applyAlignment="1">
      <alignment horizontal="center" vertical="center" shrinkToFit="1"/>
    </xf>
    <xf numFmtId="0" fontId="33" fillId="0" borderId="57" xfId="0" applyFont="1" applyBorder="1" applyAlignment="1">
      <alignment horizontal="center" vertical="center" shrinkToFit="1"/>
    </xf>
    <xf numFmtId="0" fontId="33" fillId="0" borderId="59" xfId="0" applyFont="1" applyBorder="1" applyAlignment="1">
      <alignment horizontal="center" vertical="center" shrinkToFit="1"/>
    </xf>
    <xf numFmtId="0" fontId="33" fillId="0" borderId="0" xfId="0" applyFont="1">
      <alignment vertical="center"/>
    </xf>
    <xf numFmtId="0" fontId="33" fillId="0" borderId="1" xfId="0" applyFont="1" applyBorder="1" applyAlignment="1">
      <alignment horizontal="center" vertical="center" shrinkToFit="1"/>
    </xf>
    <xf numFmtId="0" fontId="33" fillId="0" borderId="2" xfId="0" applyFont="1" applyBorder="1" applyAlignment="1">
      <alignment horizontal="center" vertical="center"/>
    </xf>
    <xf numFmtId="0" fontId="33" fillId="0" borderId="4" xfId="0" applyFont="1" applyBorder="1" applyAlignment="1">
      <alignment horizontal="center" vertical="center"/>
    </xf>
    <xf numFmtId="0" fontId="33" fillId="0" borderId="4" xfId="0" applyFont="1" applyBorder="1" applyAlignment="1">
      <alignment horizontal="center" vertical="center" wrapText="1" shrinkToFit="1"/>
    </xf>
    <xf numFmtId="0" fontId="33" fillId="0" borderId="6" xfId="0" applyFont="1" applyBorder="1" applyAlignment="1">
      <alignment horizontal="center" vertical="center"/>
    </xf>
    <xf numFmtId="0" fontId="33" fillId="6" borderId="57" xfId="0" applyFont="1" applyFill="1" applyBorder="1" applyAlignment="1">
      <alignment horizontal="center" vertical="center" wrapText="1"/>
    </xf>
    <xf numFmtId="0" fontId="33" fillId="6" borderId="59" xfId="0" applyFont="1" applyFill="1" applyBorder="1" applyAlignment="1">
      <alignment horizontal="center" vertical="center"/>
    </xf>
    <xf numFmtId="0" fontId="33" fillId="6" borderId="58" xfId="0" applyFont="1" applyFill="1" applyBorder="1" applyAlignment="1">
      <alignment horizontal="center" vertical="center"/>
    </xf>
    <xf numFmtId="0" fontId="33" fillId="6" borderId="1" xfId="0" applyFont="1" applyFill="1" applyBorder="1" applyAlignment="1">
      <alignment horizontal="centerContinuous" vertical="center" shrinkToFit="1"/>
    </xf>
    <xf numFmtId="0" fontId="33" fillId="6" borderId="2" xfId="0" applyFont="1" applyFill="1" applyBorder="1" applyAlignment="1">
      <alignment vertical="center" wrapText="1"/>
    </xf>
    <xf numFmtId="0" fontId="33" fillId="6" borderId="4" xfId="0" applyFont="1" applyFill="1" applyBorder="1" applyAlignment="1">
      <alignment horizontal="centerContinuous" vertical="center"/>
    </xf>
    <xf numFmtId="0" fontId="33" fillId="6" borderId="6" xfId="0" applyFont="1" applyFill="1" applyBorder="1" applyAlignment="1">
      <alignment horizontal="centerContinuous" vertical="center"/>
    </xf>
    <xf numFmtId="0" fontId="33" fillId="6" borderId="20" xfId="0" applyFont="1" applyFill="1" applyBorder="1" applyAlignment="1">
      <alignment vertical="center" wrapText="1"/>
    </xf>
    <xf numFmtId="0" fontId="33" fillId="0" borderId="57" xfId="0" applyFont="1" applyBorder="1" applyAlignment="1">
      <alignment horizontal="center" vertical="center" wrapText="1" shrinkToFit="1"/>
    </xf>
    <xf numFmtId="0" fontId="33" fillId="6" borderId="4" xfId="0" applyFont="1" applyFill="1" applyBorder="1" applyAlignment="1">
      <alignment horizontal="center" vertical="center" wrapText="1"/>
    </xf>
    <xf numFmtId="0" fontId="33" fillId="0" borderId="4" xfId="0" applyFont="1" applyBorder="1" applyAlignment="1">
      <alignment horizontal="center" vertical="center" wrapText="1"/>
    </xf>
    <xf numFmtId="0" fontId="33" fillId="0" borderId="63" xfId="0" applyFont="1" applyBorder="1" applyAlignment="1">
      <alignment horizontal="center" vertical="center" wrapText="1"/>
    </xf>
    <xf numFmtId="0" fontId="33" fillId="0" borderId="64" xfId="0" applyFont="1" applyBorder="1" applyAlignment="1">
      <alignment horizontal="center" vertical="center"/>
    </xf>
    <xf numFmtId="0" fontId="33" fillId="6" borderId="52" xfId="0" applyFont="1" applyFill="1" applyBorder="1" applyAlignment="1">
      <alignment horizontal="centerContinuous" vertical="center" shrinkToFit="1"/>
    </xf>
    <xf numFmtId="0" fontId="33" fillId="6" borderId="60" xfId="0" applyFont="1" applyFill="1" applyBorder="1" applyAlignment="1">
      <alignment horizontal="centerContinuous" vertical="center" shrinkToFit="1"/>
    </xf>
    <xf numFmtId="0" fontId="33" fillId="6" borderId="1" xfId="0" applyFont="1" applyFill="1" applyBorder="1" applyAlignment="1">
      <alignment horizontal="center" vertical="center" shrinkToFit="1"/>
    </xf>
    <xf numFmtId="0" fontId="33" fillId="6" borderId="2" xfId="0" applyFont="1" applyFill="1" applyBorder="1" applyAlignment="1">
      <alignment horizontal="center" vertical="center" shrinkToFit="1"/>
    </xf>
    <xf numFmtId="0" fontId="33" fillId="6" borderId="4" xfId="0" applyFont="1" applyFill="1" applyBorder="1" applyAlignment="1">
      <alignment horizontal="center" vertical="center" shrinkToFit="1"/>
    </xf>
    <xf numFmtId="0" fontId="33" fillId="6" borderId="6" xfId="0" applyFont="1" applyFill="1" applyBorder="1" applyAlignment="1">
      <alignment horizontal="center" vertical="center" shrinkToFit="1"/>
    </xf>
    <xf numFmtId="0" fontId="33" fillId="6" borderId="39" xfId="0" applyFont="1" applyFill="1" applyBorder="1" applyAlignment="1">
      <alignment horizontal="center" vertical="center" shrinkToFit="1"/>
    </xf>
    <xf numFmtId="0" fontId="33" fillId="6" borderId="59" xfId="0" applyFont="1" applyFill="1" applyBorder="1" applyAlignment="1">
      <alignment horizontal="center" vertical="center" wrapText="1"/>
    </xf>
    <xf numFmtId="0" fontId="33" fillId="6" borderId="58" xfId="0" applyFont="1" applyFill="1" applyBorder="1" applyAlignment="1">
      <alignment horizontal="center" vertical="center" wrapText="1"/>
    </xf>
    <xf numFmtId="0" fontId="33" fillId="6" borderId="27" xfId="0" applyFont="1" applyFill="1" applyBorder="1" applyAlignment="1">
      <alignment horizontal="center" vertical="center" shrinkToFit="1"/>
    </xf>
    <xf numFmtId="0" fontId="33" fillId="0" borderId="58" xfId="0" applyFont="1" applyBorder="1" applyAlignment="1">
      <alignment horizontal="center" vertical="center" shrinkToFit="1"/>
    </xf>
    <xf numFmtId="0" fontId="7" fillId="0" borderId="6" xfId="0" applyFont="1" applyBorder="1" applyAlignment="1">
      <alignment horizontal="center" vertical="center" wrapText="1" shrinkToFit="1"/>
    </xf>
    <xf numFmtId="0" fontId="31" fillId="0" borderId="38" xfId="0" applyFont="1" applyBorder="1" applyAlignment="1">
      <alignment horizontal="center" vertical="center" wrapText="1" shrinkToFit="1"/>
    </xf>
    <xf numFmtId="0" fontId="31" fillId="0" borderId="43" xfId="0" applyFont="1" applyBorder="1" applyAlignment="1">
      <alignment horizontal="center" vertical="center" wrapText="1" shrinkToFit="1"/>
    </xf>
    <xf numFmtId="0" fontId="33" fillId="6" borderId="58" xfId="0" applyFont="1" applyFill="1" applyBorder="1" applyAlignment="1">
      <alignment horizontal="center" vertical="center" wrapText="1" shrinkToFit="1"/>
    </xf>
    <xf numFmtId="0" fontId="7" fillId="0" borderId="55" xfId="0" applyFont="1" applyBorder="1" applyAlignment="1">
      <alignment horizontal="center" vertical="center" wrapText="1" shrinkToFit="1"/>
    </xf>
    <xf numFmtId="0" fontId="7" fillId="6" borderId="6" xfId="0" applyFont="1" applyFill="1" applyBorder="1" applyAlignment="1">
      <alignment horizontal="center" vertical="center" wrapText="1" shrinkToFit="1"/>
    </xf>
    <xf numFmtId="0" fontId="33" fillId="6" borderId="6" xfId="0" applyFont="1" applyFill="1" applyBorder="1" applyAlignment="1">
      <alignment horizontal="center" vertical="center" wrapText="1" shrinkToFit="1"/>
    </xf>
    <xf numFmtId="0" fontId="33" fillId="6" borderId="11" xfId="0" applyFont="1" applyFill="1" applyBorder="1" applyAlignment="1">
      <alignment horizontal="center" vertical="center" wrapText="1" shrinkToFit="1"/>
    </xf>
    <xf numFmtId="0" fontId="33" fillId="6" borderId="65" xfId="0" applyFont="1" applyFill="1" applyBorder="1" applyAlignment="1">
      <alignment horizontal="center" vertical="center" wrapText="1" shrinkToFit="1"/>
    </xf>
    <xf numFmtId="0" fontId="33" fillId="6" borderId="39" xfId="0" applyFont="1" applyFill="1" applyBorder="1" applyAlignment="1">
      <alignment horizontal="center" vertical="center" wrapText="1" shrinkToFit="1"/>
    </xf>
    <xf numFmtId="0" fontId="33" fillId="6" borderId="41" xfId="0" applyFont="1" applyFill="1" applyBorder="1" applyAlignment="1">
      <alignment horizontal="center" vertical="center" wrapText="1"/>
    </xf>
    <xf numFmtId="0" fontId="33" fillId="6" borderId="42" xfId="0" applyFont="1" applyFill="1" applyBorder="1" applyAlignment="1">
      <alignment horizontal="center" vertical="center"/>
    </xf>
    <xf numFmtId="0" fontId="33" fillId="6" borderId="36" xfId="0" applyFont="1" applyFill="1" applyBorder="1" applyAlignment="1">
      <alignment horizontal="center" vertical="center" wrapText="1" shrinkToFit="1"/>
    </xf>
    <xf numFmtId="0" fontId="33" fillId="6" borderId="36" xfId="0" applyFont="1" applyFill="1" applyBorder="1" applyAlignment="1">
      <alignment horizontal="center" vertical="center" shrinkToFit="1"/>
    </xf>
    <xf numFmtId="0" fontId="33" fillId="6" borderId="2" xfId="0" applyFont="1" applyFill="1" applyBorder="1" applyAlignment="1">
      <alignment horizontal="center" vertical="center" wrapText="1" shrinkToFit="1"/>
    </xf>
    <xf numFmtId="0" fontId="33" fillId="6" borderId="2" xfId="0" applyFont="1" applyFill="1" applyBorder="1" applyAlignment="1">
      <alignment horizontal="center" vertical="center"/>
    </xf>
    <xf numFmtId="0" fontId="33" fillId="0" borderId="2" xfId="0" applyFont="1" applyBorder="1" applyAlignment="1">
      <alignment horizontal="center" vertical="center" wrapText="1"/>
    </xf>
    <xf numFmtId="0" fontId="33" fillId="6" borderId="2" xfId="0" applyFont="1" applyFill="1" applyBorder="1" applyAlignment="1">
      <alignment horizontal="centerContinuous" vertical="center" wrapText="1"/>
    </xf>
    <xf numFmtId="0" fontId="33" fillId="6" borderId="4" xfId="0" applyFont="1" applyFill="1" applyBorder="1" applyAlignment="1">
      <alignment horizontal="centerContinuous" vertical="center" wrapText="1"/>
    </xf>
    <xf numFmtId="0" fontId="33" fillId="6" borderId="6" xfId="0" applyFont="1" applyFill="1" applyBorder="1" applyAlignment="1">
      <alignment horizontal="centerContinuous" vertical="center" wrapText="1"/>
    </xf>
    <xf numFmtId="0" fontId="33" fillId="6" borderId="30" xfId="0" applyFont="1" applyFill="1" applyBorder="1" applyAlignment="1">
      <alignment horizontal="centerContinuous" vertical="center" shrinkToFit="1"/>
    </xf>
    <xf numFmtId="0" fontId="33" fillId="6" borderId="39" xfId="0" applyFont="1" applyFill="1" applyBorder="1" applyAlignment="1">
      <alignment horizontal="centerContinuous" vertical="center" shrinkToFit="1"/>
    </xf>
    <xf numFmtId="0" fontId="33" fillId="6" borderId="25" xfId="0" applyFont="1" applyFill="1" applyBorder="1" applyAlignment="1">
      <alignment horizontal="centerContinuous" vertical="center" shrinkToFit="1"/>
    </xf>
    <xf numFmtId="0" fontId="33" fillId="6" borderId="59" xfId="0" applyFont="1" applyFill="1" applyBorder="1" applyAlignment="1">
      <alignment horizontal="centerContinuous" vertical="center" shrinkToFit="1"/>
    </xf>
    <xf numFmtId="0" fontId="33" fillId="6" borderId="11" xfId="0" applyFont="1" applyFill="1" applyBorder="1" applyAlignment="1">
      <alignment horizontal="centerContinuous" vertical="center" shrinkToFit="1"/>
    </xf>
    <xf numFmtId="0" fontId="33" fillId="6" borderId="58" xfId="0" applyFont="1" applyFill="1" applyBorder="1" applyAlignment="1">
      <alignment horizontal="centerContinuous" vertical="center" shrinkToFit="1"/>
    </xf>
    <xf numFmtId="9" fontId="33" fillId="6" borderId="25" xfId="0" applyNumberFormat="1" applyFont="1" applyFill="1" applyBorder="1" applyAlignment="1">
      <alignment horizontal="center" vertical="center"/>
    </xf>
    <xf numFmtId="9" fontId="33" fillId="6" borderId="11" xfId="0" applyNumberFormat="1" applyFont="1" applyFill="1" applyBorder="1" applyAlignment="1">
      <alignment horizontal="center" vertical="center" wrapText="1" shrinkToFit="1"/>
    </xf>
    <xf numFmtId="0" fontId="33" fillId="0" borderId="36" xfId="0" applyFont="1" applyBorder="1" applyAlignment="1">
      <alignment horizontal="center" vertical="center" wrapText="1" shrinkToFit="1"/>
    </xf>
    <xf numFmtId="0" fontId="31" fillId="0" borderId="13" xfId="0" applyFont="1" applyBorder="1" applyAlignment="1">
      <alignment horizontal="center" vertical="center" shrinkToFit="1"/>
    </xf>
    <xf numFmtId="0" fontId="31" fillId="0" borderId="13" xfId="0" applyFont="1" applyBorder="1" applyAlignment="1">
      <alignment horizontal="center" vertical="center"/>
    </xf>
    <xf numFmtId="0" fontId="33" fillId="0" borderId="0" xfId="0" applyFont="1" applyAlignment="1">
      <alignment horizontal="center" vertical="center" wrapText="1" shrinkToFit="1"/>
    </xf>
    <xf numFmtId="0" fontId="33" fillId="0" borderId="0" xfId="0" applyFont="1" applyAlignment="1">
      <alignment horizontal="center" vertical="center" wrapText="1"/>
    </xf>
    <xf numFmtId="0" fontId="7" fillId="0" borderId="45"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0" xfId="0" applyFont="1" applyAlignment="1">
      <alignment horizontal="centerContinuous" vertical="center" shrinkToFit="1"/>
    </xf>
    <xf numFmtId="0" fontId="7" fillId="0" borderId="0" xfId="0" applyFont="1" applyAlignment="1">
      <alignment horizontal="center" vertical="center" wrapText="1"/>
    </xf>
    <xf numFmtId="0" fontId="7" fillId="0" borderId="0" xfId="0" applyFont="1" applyAlignment="1">
      <alignment horizontal="centerContinuous" vertical="center"/>
    </xf>
    <xf numFmtId="0" fontId="7" fillId="0" borderId="0" xfId="0" applyFont="1">
      <alignment vertical="center"/>
    </xf>
    <xf numFmtId="0" fontId="7" fillId="0" borderId="0" xfId="0" applyFont="1" applyAlignment="1">
      <alignment vertical="center" wrapText="1" shrinkToFit="1"/>
    </xf>
    <xf numFmtId="0" fontId="33" fillId="6" borderId="1" xfId="0" applyFont="1" applyFill="1" applyBorder="1" applyAlignment="1">
      <alignment horizontal="centerContinuous" vertical="center" wrapText="1"/>
    </xf>
    <xf numFmtId="0" fontId="33" fillId="6" borderId="53" xfId="0" applyFont="1" applyFill="1" applyBorder="1" applyAlignment="1">
      <alignment horizontal="centerContinuous" vertical="center" wrapText="1" shrinkToFit="1"/>
    </xf>
    <xf numFmtId="0" fontId="33" fillId="6" borderId="57" xfId="0" applyFont="1" applyFill="1" applyBorder="1" applyAlignment="1">
      <alignment horizontal="centerContinuous" vertical="center" wrapText="1" shrinkToFit="1"/>
    </xf>
    <xf numFmtId="0" fontId="33" fillId="6" borderId="25" xfId="0" applyFont="1" applyFill="1" applyBorder="1" applyAlignment="1">
      <alignment horizontal="centerContinuous" vertical="center" wrapText="1" shrinkToFit="1"/>
    </xf>
    <xf numFmtId="0" fontId="33" fillId="6" borderId="59" xfId="0" applyFont="1" applyFill="1" applyBorder="1" applyAlignment="1">
      <alignment horizontal="centerContinuous" vertical="center" wrapText="1" shrinkToFit="1"/>
    </xf>
    <xf numFmtId="0" fontId="33" fillId="6" borderId="11" xfId="0" applyFont="1" applyFill="1" applyBorder="1" applyAlignment="1">
      <alignment horizontal="centerContinuous" vertical="center" wrapText="1" shrinkToFit="1"/>
    </xf>
    <xf numFmtId="0" fontId="33" fillId="6" borderId="58" xfId="0" applyFont="1" applyFill="1" applyBorder="1" applyAlignment="1">
      <alignment horizontal="centerContinuous" vertical="center" wrapText="1" shrinkToFit="1"/>
    </xf>
    <xf numFmtId="0" fontId="34" fillId="6" borderId="8" xfId="0" applyFont="1" applyFill="1" applyBorder="1" applyAlignment="1">
      <alignment horizontal="center" vertical="center" wrapText="1" shrinkToFit="1"/>
    </xf>
    <xf numFmtId="0" fontId="33" fillId="6" borderId="52" xfId="0" applyFont="1" applyFill="1" applyBorder="1" applyAlignment="1">
      <alignment horizontal="center" vertical="center" shrinkToFit="1"/>
    </xf>
    <xf numFmtId="0" fontId="33" fillId="6" borderId="53" xfId="0" applyFont="1" applyFill="1" applyBorder="1" applyAlignment="1">
      <alignment horizontal="center" vertical="center" shrinkToFit="1"/>
    </xf>
    <xf numFmtId="0" fontId="33" fillId="6" borderId="25" xfId="0" applyFont="1" applyFill="1" applyBorder="1" applyAlignment="1">
      <alignment horizontal="center" vertical="center" shrinkToFit="1"/>
    </xf>
    <xf numFmtId="0" fontId="33" fillId="6" borderId="25" xfId="0" applyFont="1" applyFill="1" applyBorder="1" applyAlignment="1">
      <alignment horizontal="center" vertical="center" wrapText="1" shrinkToFit="1"/>
    </xf>
    <xf numFmtId="0" fontId="33" fillId="6" borderId="11" xfId="0" applyFont="1" applyFill="1" applyBorder="1" applyAlignment="1">
      <alignment horizontal="center" vertical="center" shrinkToFit="1"/>
    </xf>
    <xf numFmtId="0" fontId="31" fillId="6" borderId="1" xfId="0" applyFont="1" applyFill="1" applyBorder="1" applyAlignment="1">
      <alignment horizontal="center" vertical="center" shrinkToFit="1"/>
    </xf>
    <xf numFmtId="0" fontId="31" fillId="6" borderId="2" xfId="0" applyFont="1" applyFill="1" applyBorder="1" applyAlignment="1">
      <alignment horizontal="center" vertical="center" shrinkToFit="1"/>
    </xf>
    <xf numFmtId="0" fontId="31" fillId="6" borderId="4" xfId="0" applyFont="1" applyFill="1" applyBorder="1" applyAlignment="1">
      <alignment horizontal="center" vertical="center" shrinkToFit="1"/>
    </xf>
    <xf numFmtId="0" fontId="31" fillId="6" borderId="4" xfId="0" applyFont="1" applyFill="1" applyBorder="1" applyAlignment="1">
      <alignment horizontal="center" vertical="center" wrapText="1" shrinkToFit="1"/>
    </xf>
    <xf numFmtId="0" fontId="31" fillId="6" borderId="6" xfId="0" applyFont="1" applyFill="1" applyBorder="1" applyAlignment="1">
      <alignment horizontal="center" vertical="center" shrinkToFit="1"/>
    </xf>
    <xf numFmtId="0" fontId="35" fillId="0" borderId="0" xfId="0" applyFont="1">
      <alignment vertical="center"/>
    </xf>
    <xf numFmtId="0" fontId="35" fillId="0" borderId="0" xfId="0" applyFont="1" applyAlignment="1">
      <alignment horizontal="center" vertical="center"/>
    </xf>
    <xf numFmtId="0" fontId="36" fillId="0" borderId="0" xfId="0" applyFont="1">
      <alignment vertical="center"/>
    </xf>
    <xf numFmtId="0" fontId="37" fillId="0" borderId="0" xfId="0" applyFont="1">
      <alignment vertical="center"/>
    </xf>
    <xf numFmtId="0" fontId="37" fillId="0" borderId="0" xfId="0" applyFont="1" applyAlignment="1">
      <alignment horizontal="centerContinuous" vertical="center"/>
    </xf>
    <xf numFmtId="0" fontId="38" fillId="0" borderId="0" xfId="0" applyFont="1">
      <alignment vertical="center"/>
    </xf>
    <xf numFmtId="0" fontId="39" fillId="0" borderId="0" xfId="0" applyFont="1">
      <alignment vertical="center"/>
    </xf>
    <xf numFmtId="0" fontId="40" fillId="0" borderId="0" xfId="0" applyFont="1" applyAlignment="1">
      <alignment horizontal="left" vertical="center"/>
    </xf>
    <xf numFmtId="0" fontId="36" fillId="0" borderId="0" xfId="0" applyFont="1" applyAlignment="1">
      <alignment horizontal="centerContinuous" vertical="center"/>
    </xf>
    <xf numFmtId="0" fontId="40" fillId="0" borderId="0" xfId="0" applyFont="1">
      <alignment vertical="center"/>
    </xf>
    <xf numFmtId="0" fontId="41" fillId="0" borderId="0" xfId="0" applyFont="1">
      <alignment vertical="center"/>
    </xf>
    <xf numFmtId="0" fontId="19" fillId="0" borderId="0" xfId="0" applyFont="1">
      <alignment vertical="center"/>
    </xf>
    <xf numFmtId="0" fontId="35" fillId="0" borderId="0" xfId="0" applyFont="1" applyAlignment="1">
      <alignment horizontal="left" vertical="center"/>
    </xf>
    <xf numFmtId="0" fontId="36" fillId="0" borderId="0" xfId="0" applyFont="1" applyAlignment="1">
      <alignment horizontal="left" vertical="center"/>
    </xf>
    <xf numFmtId="0" fontId="21" fillId="0" borderId="0" xfId="0" applyFont="1" applyAlignment="1">
      <alignment horizontal="left" vertical="center"/>
    </xf>
    <xf numFmtId="0" fontId="41" fillId="0" borderId="0" xfId="0" applyFont="1" applyAlignment="1">
      <alignment horizontal="left" vertical="center"/>
    </xf>
    <xf numFmtId="0" fontId="21" fillId="8" borderId="4" xfId="0" applyFont="1" applyFill="1" applyBorder="1" applyAlignment="1">
      <alignment horizontal="center" vertical="center" shrinkToFit="1"/>
    </xf>
    <xf numFmtId="0" fontId="36" fillId="0" borderId="28" xfId="0" applyFont="1" applyBorder="1">
      <alignment vertical="center"/>
    </xf>
    <xf numFmtId="0" fontId="36" fillId="0" borderId="70" xfId="0" applyFont="1" applyBorder="1" applyAlignment="1">
      <alignment horizontal="left" vertical="center"/>
    </xf>
    <xf numFmtId="0" fontId="18" fillId="0" borderId="0" xfId="0" applyFont="1">
      <alignment vertical="center"/>
    </xf>
    <xf numFmtId="0" fontId="35" fillId="0" borderId="0" xfId="0" applyFont="1" applyAlignment="1">
      <alignment horizontal="left" vertical="top" wrapText="1"/>
    </xf>
    <xf numFmtId="0" fontId="19" fillId="4" borderId="0" xfId="4" applyFont="1" applyFill="1">
      <alignment vertical="center"/>
    </xf>
    <xf numFmtId="0" fontId="26" fillId="4" borderId="79" xfId="4" applyFont="1" applyFill="1" applyBorder="1" applyAlignment="1">
      <alignment horizontal="centerContinuous" vertical="center" wrapText="1"/>
    </xf>
    <xf numFmtId="0" fontId="25" fillId="4" borderId="80" xfId="4" applyFont="1" applyFill="1" applyBorder="1" applyAlignment="1">
      <alignment horizontal="centerContinuous" vertical="center" wrapText="1"/>
    </xf>
    <xf numFmtId="0" fontId="25" fillId="4" borderId="0" xfId="4" applyFont="1" applyFill="1">
      <alignment vertical="center"/>
    </xf>
    <xf numFmtId="0" fontId="25" fillId="0" borderId="0" xfId="4" applyFont="1">
      <alignment vertical="center"/>
    </xf>
    <xf numFmtId="0" fontId="25" fillId="4" borderId="83" xfId="4" applyFont="1" applyFill="1" applyBorder="1" applyAlignment="1">
      <alignment vertical="center" wrapText="1"/>
    </xf>
    <xf numFmtId="0" fontId="25" fillId="0" borderId="93" xfId="4" applyFont="1" applyBorder="1" applyAlignment="1">
      <alignment vertical="center" wrapText="1"/>
    </xf>
    <xf numFmtId="0" fontId="43" fillId="4" borderId="0" xfId="4" applyFont="1" applyFill="1">
      <alignment vertical="center"/>
    </xf>
    <xf numFmtId="0" fontId="38" fillId="0" borderId="27" xfId="0" applyFont="1" applyBorder="1" applyAlignment="1">
      <alignment horizontal="center" vertical="center" shrinkToFit="1"/>
    </xf>
    <xf numFmtId="0" fontId="38" fillId="0" borderId="6" xfId="0" applyFont="1" applyBorder="1" applyAlignment="1">
      <alignment horizontal="center" vertical="center" shrinkToFit="1"/>
    </xf>
    <xf numFmtId="0" fontId="38" fillId="0" borderId="7" xfId="0" applyFont="1" applyBorder="1" applyAlignment="1">
      <alignment horizontal="center" vertical="center" shrinkToFit="1"/>
    </xf>
    <xf numFmtId="0" fontId="38" fillId="0" borderId="50" xfId="0" applyFont="1" applyBorder="1" applyAlignment="1">
      <alignment horizontal="center" vertical="center" shrinkToFit="1"/>
    </xf>
    <xf numFmtId="0" fontId="35" fillId="0" borderId="0" xfId="0" applyFont="1" applyAlignment="1">
      <alignment vertical="center" wrapText="1"/>
    </xf>
    <xf numFmtId="179" fontId="40" fillId="0" borderId="4" xfId="0" applyNumberFormat="1" applyFont="1" applyBorder="1" applyAlignment="1">
      <alignment horizontal="center" vertical="center" shrinkToFit="1"/>
    </xf>
    <xf numFmtId="0" fontId="38" fillId="0" borderId="58" xfId="0" applyFont="1" applyBorder="1" applyAlignment="1">
      <alignment horizontal="center" vertical="center" shrinkToFit="1"/>
    </xf>
    <xf numFmtId="0" fontId="21" fillId="0" borderId="4" xfId="0" applyFont="1" applyBorder="1" applyAlignment="1">
      <alignment horizontal="center" vertical="center" shrinkToFit="1"/>
    </xf>
    <xf numFmtId="180" fontId="19" fillId="0" borderId="67" xfId="0" applyNumberFormat="1" applyFont="1" applyBorder="1" applyAlignment="1">
      <alignment horizontal="center" vertical="center" wrapText="1" shrinkToFit="1"/>
    </xf>
    <xf numFmtId="0" fontId="21" fillId="0" borderId="4" xfId="0" applyFont="1" applyBorder="1" applyAlignment="1">
      <alignment horizontal="center" vertical="center" wrapText="1"/>
    </xf>
    <xf numFmtId="0" fontId="19" fillId="0" borderId="0" xfId="0" applyFont="1" applyAlignment="1">
      <alignment horizontal="right" vertical="center"/>
    </xf>
    <xf numFmtId="38" fontId="25" fillId="2" borderId="39" xfId="3" applyFont="1" applyFill="1" applyBorder="1" applyAlignment="1">
      <alignment vertical="center" wrapText="1"/>
    </xf>
    <xf numFmtId="0" fontId="36" fillId="0" borderId="0" xfId="0" applyFont="1" applyAlignment="1">
      <alignment horizontal="center" vertical="center"/>
    </xf>
    <xf numFmtId="0" fontId="40" fillId="0" borderId="0" xfId="0" applyFont="1" applyAlignment="1">
      <alignment horizontal="center" vertical="center"/>
    </xf>
    <xf numFmtId="0" fontId="46" fillId="0" borderId="0" xfId="0" applyFont="1">
      <alignment vertical="center"/>
    </xf>
    <xf numFmtId="0" fontId="49" fillId="0" borderId="0" xfId="0" applyFont="1">
      <alignment vertical="center"/>
    </xf>
    <xf numFmtId="0" fontId="49" fillId="0" borderId="0" xfId="0" applyFont="1" applyAlignment="1">
      <alignment vertical="center" wrapText="1"/>
    </xf>
    <xf numFmtId="178" fontId="40" fillId="0" borderId="20" xfId="0" applyNumberFormat="1" applyFont="1" applyBorder="1" applyAlignment="1">
      <alignment horizontal="right" vertical="center"/>
    </xf>
    <xf numFmtId="178" fontId="40" fillId="0" borderId="4" xfId="0" applyNumberFormat="1" applyFont="1" applyBorder="1" applyAlignment="1">
      <alignment horizontal="right" vertical="center"/>
    </xf>
    <xf numFmtId="178" fontId="40" fillId="0" borderId="69" xfId="0" applyNumberFormat="1" applyFont="1" applyBorder="1" applyAlignment="1">
      <alignment horizontal="right" vertical="center"/>
    </xf>
    <xf numFmtId="178" fontId="40" fillId="0" borderId="77" xfId="0" applyNumberFormat="1" applyFont="1" applyBorder="1" applyAlignment="1">
      <alignment horizontal="right" vertical="center"/>
    </xf>
    <xf numFmtId="178" fontId="40" fillId="0" borderId="78" xfId="0" applyNumberFormat="1" applyFont="1" applyBorder="1" applyAlignment="1">
      <alignment horizontal="right" vertical="center"/>
    </xf>
    <xf numFmtId="0" fontId="38" fillId="8" borderId="0" xfId="0" applyFont="1" applyFill="1">
      <alignment vertical="center"/>
    </xf>
    <xf numFmtId="0" fontId="36" fillId="8" borderId="0" xfId="0" applyFont="1" applyFill="1">
      <alignment vertical="center"/>
    </xf>
    <xf numFmtId="0" fontId="40" fillId="8" borderId="0" xfId="1" applyNumberFormat="1" applyFont="1" applyFill="1" applyBorder="1" applyAlignment="1">
      <alignment horizontal="right" vertical="center"/>
    </xf>
    <xf numFmtId="0" fontId="39" fillId="8" borderId="0" xfId="0" applyFont="1" applyFill="1">
      <alignment vertical="center"/>
    </xf>
    <xf numFmtId="0" fontId="47" fillId="8" borderId="4" xfId="0" applyFont="1" applyFill="1" applyBorder="1" applyAlignment="1">
      <alignment horizontal="center" vertical="center" shrinkToFit="1"/>
    </xf>
    <xf numFmtId="0" fontId="47" fillId="8" borderId="4" xfId="0" applyFont="1" applyFill="1" applyBorder="1" applyAlignment="1">
      <alignment horizontal="center" vertical="center"/>
    </xf>
    <xf numFmtId="0" fontId="46" fillId="8" borderId="0" xfId="0" applyFont="1" applyFill="1">
      <alignment vertical="center"/>
    </xf>
    <xf numFmtId="181" fontId="40" fillId="0" borderId="76" xfId="2" applyNumberFormat="1" applyFont="1" applyFill="1" applyBorder="1" applyAlignment="1">
      <alignment vertical="center"/>
    </xf>
    <xf numFmtId="181" fontId="40" fillId="0" borderId="67" xfId="2" applyNumberFormat="1" applyFont="1" applyFill="1" applyBorder="1" applyAlignment="1">
      <alignment vertical="center"/>
    </xf>
    <xf numFmtId="181" fontId="40" fillId="6" borderId="0" xfId="2" applyNumberFormat="1" applyFont="1" applyFill="1" applyBorder="1" applyAlignment="1">
      <alignment vertical="center"/>
    </xf>
    <xf numFmtId="181" fontId="40" fillId="6" borderId="69" xfId="2" applyNumberFormat="1" applyFont="1" applyFill="1" applyBorder="1" applyAlignment="1">
      <alignment vertical="center"/>
    </xf>
    <xf numFmtId="181" fontId="40" fillId="0" borderId="28" xfId="2" applyNumberFormat="1" applyFont="1" applyFill="1" applyBorder="1" applyAlignment="1">
      <alignment vertical="center"/>
    </xf>
    <xf numFmtId="181" fontId="40" fillId="0" borderId="0" xfId="2" applyNumberFormat="1" applyFont="1" applyFill="1" applyBorder="1" applyAlignment="1">
      <alignment vertical="center"/>
    </xf>
    <xf numFmtId="0" fontId="38" fillId="0" borderId="56" xfId="0" applyFont="1" applyBorder="1">
      <alignment vertical="center"/>
    </xf>
    <xf numFmtId="0" fontId="36" fillId="0" borderId="56" xfId="0" applyFont="1" applyBorder="1">
      <alignment vertical="center"/>
    </xf>
    <xf numFmtId="181" fontId="40" fillId="0" borderId="4" xfId="0" applyNumberFormat="1" applyFont="1" applyBorder="1" applyAlignment="1">
      <alignment horizontal="right" vertical="center" shrinkToFit="1"/>
    </xf>
    <xf numFmtId="0" fontId="52" fillId="0" borderId="4" xfId="0" applyFont="1" applyBorder="1" applyAlignment="1">
      <alignment horizontal="left" vertical="center"/>
    </xf>
    <xf numFmtId="0" fontId="52" fillId="0" borderId="14" xfId="0" applyFont="1" applyBorder="1" applyAlignment="1">
      <alignment horizontal="left" vertical="center"/>
    </xf>
    <xf numFmtId="0" fontId="52" fillId="0" borderId="25" xfId="0" applyFont="1" applyBorder="1" applyAlignment="1">
      <alignment horizontal="left" vertical="center"/>
    </xf>
    <xf numFmtId="182" fontId="40" fillId="0" borderId="4" xfId="0" applyNumberFormat="1" applyFont="1" applyBorder="1" applyAlignment="1">
      <alignment horizontal="center" vertical="center" shrinkToFit="1"/>
    </xf>
    <xf numFmtId="182" fontId="21" fillId="6" borderId="59" xfId="0" applyNumberFormat="1" applyFont="1" applyFill="1" applyBorder="1" applyAlignment="1">
      <alignment horizontal="center" vertical="center" shrinkToFit="1"/>
    </xf>
    <xf numFmtId="0" fontId="40" fillId="8" borderId="25" xfId="0" applyFont="1" applyFill="1" applyBorder="1" applyAlignment="1">
      <alignment horizontal="right" vertical="center"/>
    </xf>
    <xf numFmtId="0" fontId="21" fillId="8" borderId="25" xfId="0" applyFont="1" applyFill="1" applyBorder="1" applyAlignment="1">
      <alignment horizontal="right" vertical="center" shrinkToFit="1"/>
    </xf>
    <xf numFmtId="179" fontId="40" fillId="0" borderId="59" xfId="0" applyNumberFormat="1" applyFont="1" applyBorder="1" applyAlignment="1">
      <alignment horizontal="center" vertical="center"/>
    </xf>
    <xf numFmtId="181" fontId="40" fillId="8" borderId="4" xfId="2" applyNumberFormat="1" applyFont="1" applyFill="1" applyBorder="1" applyAlignment="1">
      <alignment horizontal="right" vertical="center"/>
    </xf>
    <xf numFmtId="181" fontId="40" fillId="8" borderId="4" xfId="2" applyNumberFormat="1" applyFont="1" applyFill="1" applyBorder="1">
      <alignment vertical="center"/>
    </xf>
    <xf numFmtId="181" fontId="40" fillId="6" borderId="28" xfId="2" applyNumberFormat="1" applyFont="1" applyFill="1" applyBorder="1" applyAlignment="1">
      <alignment vertical="center"/>
    </xf>
    <xf numFmtId="181" fontId="40" fillId="6" borderId="4" xfId="2" applyNumberFormat="1" applyFont="1" applyFill="1" applyBorder="1" applyAlignment="1">
      <alignment vertical="center"/>
    </xf>
    <xf numFmtId="182" fontId="36" fillId="0" borderId="4" xfId="0" applyNumberFormat="1" applyFont="1" applyBorder="1" applyAlignment="1">
      <alignment horizontal="center" vertical="center"/>
    </xf>
    <xf numFmtId="181" fontId="40" fillId="0" borderId="69" xfId="0" applyNumberFormat="1" applyFont="1" applyBorder="1" applyAlignment="1">
      <alignment horizontal="right" vertical="center" shrinkToFit="1"/>
    </xf>
    <xf numFmtId="181" fontId="40" fillId="0" borderId="20" xfId="0" applyNumberFormat="1" applyFont="1" applyBorder="1" applyAlignment="1">
      <alignment horizontal="right" vertical="center" shrinkToFit="1"/>
    </xf>
    <xf numFmtId="181" fontId="40" fillId="0" borderId="15" xfId="0" applyNumberFormat="1" applyFont="1" applyBorder="1" applyAlignment="1">
      <alignment horizontal="right" vertical="center" shrinkToFit="1"/>
    </xf>
    <xf numFmtId="181" fontId="36" fillId="0" borderId="4" xfId="0" applyNumberFormat="1" applyFont="1" applyBorder="1">
      <alignment vertical="center"/>
    </xf>
    <xf numFmtId="181" fontId="40" fillId="0" borderId="25" xfId="2" applyNumberFormat="1" applyFont="1" applyFill="1" applyBorder="1" applyAlignment="1">
      <alignment vertical="center"/>
    </xf>
    <xf numFmtId="181" fontId="40" fillId="6" borderId="25" xfId="2" applyNumberFormat="1" applyFont="1" applyFill="1" applyBorder="1" applyAlignment="1">
      <alignment vertical="center"/>
    </xf>
    <xf numFmtId="0" fontId="40" fillId="0" borderId="4" xfId="0" applyFont="1" applyBorder="1" applyAlignment="1">
      <alignment horizontal="center" vertical="center" wrapText="1" shrinkToFit="1"/>
    </xf>
    <xf numFmtId="0" fontId="40" fillId="0" borderId="4" xfId="0" applyFont="1" applyBorder="1" applyAlignment="1">
      <alignment horizontal="centerContinuous" vertical="center" wrapText="1" shrinkToFit="1"/>
    </xf>
    <xf numFmtId="0" fontId="48" fillId="0" borderId="0" xfId="0" applyFont="1">
      <alignment vertical="center"/>
    </xf>
    <xf numFmtId="0" fontId="38" fillId="0" borderId="48" xfId="0" applyFont="1" applyBorder="1" applyAlignment="1">
      <alignment horizontal="center" vertical="center"/>
    </xf>
    <xf numFmtId="183" fontId="51" fillId="0" borderId="4" xfId="0" applyNumberFormat="1" applyFont="1" applyBorder="1" applyAlignment="1">
      <alignment horizontal="right" vertical="center"/>
    </xf>
    <xf numFmtId="0" fontId="18" fillId="8" borderId="56" xfId="0" applyFont="1" applyFill="1" applyBorder="1" applyAlignment="1">
      <alignment vertical="center" shrinkToFit="1"/>
    </xf>
    <xf numFmtId="0" fontId="18" fillId="8" borderId="67" xfId="0" applyFont="1" applyFill="1" applyBorder="1" applyAlignment="1">
      <alignment vertical="center" shrinkToFit="1"/>
    </xf>
    <xf numFmtId="0" fontId="25" fillId="9" borderId="94" xfId="4" applyFont="1" applyFill="1" applyBorder="1" applyAlignment="1">
      <alignment horizontal="center" vertical="center" wrapText="1"/>
    </xf>
    <xf numFmtId="0" fontId="25" fillId="9" borderId="95" xfId="4" applyFont="1" applyFill="1" applyBorder="1" applyAlignment="1">
      <alignment horizontal="center" vertical="center" wrapText="1"/>
    </xf>
    <xf numFmtId="0" fontId="25" fillId="4" borderId="85" xfId="4" applyFont="1" applyFill="1" applyBorder="1" applyAlignment="1">
      <alignment vertical="center" wrapText="1"/>
    </xf>
    <xf numFmtId="0" fontId="19" fillId="9" borderId="139" xfId="4" applyFont="1" applyFill="1" applyBorder="1" applyAlignment="1">
      <alignment horizontal="center" vertical="center" wrapText="1"/>
    </xf>
    <xf numFmtId="0" fontId="19" fillId="0" borderId="139" xfId="4" applyFont="1" applyBorder="1" applyAlignment="1">
      <alignment horizontal="center" vertical="center" wrapText="1"/>
    </xf>
    <xf numFmtId="0" fontId="19" fillId="4" borderId="140" xfId="4" applyFont="1" applyFill="1" applyBorder="1" applyAlignment="1">
      <alignment vertical="center" wrapText="1"/>
    </xf>
    <xf numFmtId="0" fontId="25" fillId="9" borderId="142" xfId="4" applyFont="1" applyFill="1" applyBorder="1" applyAlignment="1">
      <alignment horizontal="center" vertical="center" wrapText="1"/>
    </xf>
    <xf numFmtId="0" fontId="19" fillId="9" borderId="144" xfId="4" applyFont="1" applyFill="1" applyBorder="1" applyAlignment="1">
      <alignment horizontal="center" vertical="center" wrapText="1"/>
    </xf>
    <xf numFmtId="0" fontId="25" fillId="9" borderId="143" xfId="4" applyFont="1" applyFill="1" applyBorder="1" applyAlignment="1">
      <alignment horizontal="center" vertical="center" wrapText="1"/>
    </xf>
    <xf numFmtId="0" fontId="25" fillId="9" borderId="145" xfId="4" applyFont="1" applyFill="1" applyBorder="1" applyAlignment="1">
      <alignment horizontal="center" vertical="center" wrapText="1"/>
    </xf>
    <xf numFmtId="38" fontId="25" fillId="2" borderId="98" xfId="3" applyFont="1" applyFill="1" applyBorder="1" applyAlignment="1">
      <alignment vertical="center" wrapText="1"/>
    </xf>
    <xf numFmtId="0" fontId="25" fillId="0" borderId="146" xfId="4" applyFont="1" applyBorder="1" applyAlignment="1">
      <alignment vertical="center" wrapText="1"/>
    </xf>
    <xf numFmtId="0" fontId="25" fillId="3" borderId="88" xfId="4" applyFont="1" applyFill="1" applyBorder="1" applyAlignment="1">
      <alignment horizontal="center" vertical="center" wrapText="1"/>
    </xf>
    <xf numFmtId="0" fontId="25" fillId="3" borderId="89" xfId="4" applyFont="1" applyFill="1" applyBorder="1" applyAlignment="1">
      <alignment horizontal="center" vertical="center" wrapText="1"/>
    </xf>
    <xf numFmtId="0" fontId="19" fillId="3" borderId="91" xfId="4" applyFont="1" applyFill="1" applyBorder="1" applyAlignment="1">
      <alignment horizontal="center" vertical="center" wrapText="1"/>
    </xf>
    <xf numFmtId="0" fontId="25" fillId="3" borderId="90" xfId="4" applyFont="1" applyFill="1" applyBorder="1" applyAlignment="1">
      <alignment horizontal="center" vertical="center" wrapText="1"/>
    </xf>
    <xf numFmtId="0" fontId="25" fillId="3" borderId="92" xfId="4" applyFont="1" applyFill="1" applyBorder="1" applyAlignment="1">
      <alignment horizontal="center" vertical="center" wrapText="1"/>
    </xf>
    <xf numFmtId="0" fontId="25" fillId="0" borderId="155" xfId="4" applyFont="1" applyBorder="1" applyAlignment="1">
      <alignment vertical="center" wrapText="1"/>
    </xf>
    <xf numFmtId="0" fontId="21" fillId="8" borderId="141" xfId="0" applyFont="1" applyFill="1" applyBorder="1" applyAlignment="1">
      <alignment horizontal="center" vertical="center" shrinkToFit="1"/>
    </xf>
    <xf numFmtId="0" fontId="19" fillId="0" borderId="153" xfId="0" applyFont="1" applyBorder="1" applyAlignment="1">
      <alignment horizontal="center" vertical="center" shrinkToFit="1"/>
    </xf>
    <xf numFmtId="0" fontId="19" fillId="0" borderId="153" xfId="0" applyFont="1" applyBorder="1" applyAlignment="1">
      <alignment horizontal="center" vertical="center" wrapText="1"/>
    </xf>
    <xf numFmtId="0" fontId="19" fillId="0" borderId="153" xfId="0" applyFont="1" applyBorder="1" applyAlignment="1">
      <alignment horizontal="center" vertical="center"/>
    </xf>
    <xf numFmtId="0" fontId="21" fillId="8" borderId="153" xfId="0" applyFont="1" applyFill="1" applyBorder="1" applyAlignment="1">
      <alignment horizontal="center" vertical="center" wrapText="1" shrinkToFit="1"/>
    </xf>
    <xf numFmtId="180" fontId="19" fillId="0" borderId="156" xfId="0" applyNumberFormat="1" applyFont="1" applyBorder="1" applyAlignment="1">
      <alignment horizontal="center" vertical="center" shrinkToFit="1"/>
    </xf>
    <xf numFmtId="180" fontId="19" fillId="0" borderId="153" xfId="0" applyNumberFormat="1" applyFont="1" applyBorder="1" applyAlignment="1">
      <alignment horizontal="center" vertical="center"/>
    </xf>
    <xf numFmtId="0" fontId="21" fillId="8" borderId="153" xfId="0" applyFont="1" applyFill="1" applyBorder="1" applyAlignment="1">
      <alignment horizontal="center" vertical="center" shrinkToFit="1"/>
    </xf>
    <xf numFmtId="177" fontId="19" fillId="0" borderId="153" xfId="0" applyNumberFormat="1" applyFont="1" applyBorder="1" applyAlignment="1">
      <alignment horizontal="center" vertical="center"/>
    </xf>
    <xf numFmtId="0" fontId="21" fillId="8" borderId="157" xfId="0" applyFont="1" applyFill="1" applyBorder="1" applyAlignment="1">
      <alignment vertical="center" shrinkToFit="1"/>
    </xf>
    <xf numFmtId="0" fontId="21" fillId="8" borderId="156" xfId="0" applyFont="1" applyFill="1" applyBorder="1" applyAlignment="1">
      <alignment vertical="center" shrinkToFit="1"/>
    </xf>
    <xf numFmtId="0" fontId="21" fillId="0" borderId="153" xfId="0" applyFont="1" applyBorder="1" applyAlignment="1">
      <alignment horizontal="center" vertical="center" wrapText="1"/>
    </xf>
    <xf numFmtId="0" fontId="21" fillId="0" borderId="156" xfId="0" applyFont="1" applyBorder="1" applyAlignment="1">
      <alignment horizontal="center" vertical="center" wrapText="1"/>
    </xf>
    <xf numFmtId="0" fontId="19" fillId="0" borderId="156" xfId="0" applyFont="1" applyBorder="1" applyAlignment="1">
      <alignment horizontal="center" vertical="center" wrapText="1"/>
    </xf>
    <xf numFmtId="0" fontId="19" fillId="0" borderId="153" xfId="0" applyFont="1" applyBorder="1">
      <alignment vertical="center"/>
    </xf>
    <xf numFmtId="0" fontId="25" fillId="9" borderId="159" xfId="4" applyFont="1" applyFill="1" applyBorder="1" applyAlignment="1">
      <alignment horizontal="center" vertical="center" wrapText="1"/>
    </xf>
    <xf numFmtId="0" fontId="25" fillId="9" borderId="158" xfId="4" applyFont="1" applyFill="1" applyBorder="1" applyAlignment="1">
      <alignment horizontal="center" vertical="center" wrapText="1"/>
    </xf>
    <xf numFmtId="0" fontId="25" fillId="9" borderId="160" xfId="4" applyFont="1" applyFill="1" applyBorder="1" applyAlignment="1">
      <alignment horizontal="center" vertical="center" wrapText="1"/>
    </xf>
    <xf numFmtId="0" fontId="25" fillId="9" borderId="161" xfId="4" applyFont="1" applyFill="1" applyBorder="1" applyAlignment="1">
      <alignment horizontal="center" vertical="center" wrapText="1"/>
    </xf>
    <xf numFmtId="38" fontId="25" fillId="2" borderId="158" xfId="3" applyFont="1" applyFill="1" applyBorder="1" applyAlignment="1">
      <alignment vertical="center" wrapText="1"/>
    </xf>
    <xf numFmtId="0" fontId="19" fillId="0" borderId="163" xfId="4" applyFont="1" applyBorder="1" applyAlignment="1">
      <alignment horizontal="center" vertical="center" wrapText="1"/>
    </xf>
    <xf numFmtId="0" fontId="19" fillId="0" borderId="164" xfId="4" applyFont="1" applyBorder="1" applyAlignment="1">
      <alignment horizontal="center" vertical="center" wrapText="1"/>
    </xf>
    <xf numFmtId="0" fontId="19" fillId="0" borderId="166" xfId="4" applyFont="1" applyBorder="1" applyAlignment="1">
      <alignment horizontal="center" vertical="center" wrapText="1"/>
    </xf>
    <xf numFmtId="0" fontId="19" fillId="9" borderId="158" xfId="4" applyFont="1" applyFill="1" applyBorder="1" applyAlignment="1">
      <alignment horizontal="center" vertical="center" wrapText="1"/>
    </xf>
    <xf numFmtId="0" fontId="19" fillId="9" borderId="160" xfId="4" applyFont="1" applyFill="1" applyBorder="1" applyAlignment="1">
      <alignment horizontal="center" vertical="center" wrapText="1"/>
    </xf>
    <xf numFmtId="0" fontId="19" fillId="4" borderId="172" xfId="4" applyFont="1" applyFill="1" applyBorder="1" applyAlignment="1">
      <alignment vertical="center" wrapText="1"/>
    </xf>
    <xf numFmtId="0" fontId="19" fillId="4" borderId="175" xfId="4" applyFont="1" applyFill="1" applyBorder="1" applyAlignment="1">
      <alignment vertical="center" wrapText="1"/>
    </xf>
    <xf numFmtId="0" fontId="25" fillId="9" borderId="176" xfId="4" applyFont="1" applyFill="1" applyBorder="1" applyAlignment="1">
      <alignment horizontal="center" vertical="center" wrapText="1"/>
    </xf>
    <xf numFmtId="0" fontId="25" fillId="9" borderId="181" xfId="4" applyFont="1" applyFill="1" applyBorder="1" applyAlignment="1">
      <alignment horizontal="center" vertical="center" wrapText="1"/>
    </xf>
    <xf numFmtId="0" fontId="25" fillId="9" borderId="182" xfId="4" applyFont="1" applyFill="1" applyBorder="1" applyAlignment="1">
      <alignment horizontal="center" vertical="center" wrapText="1"/>
    </xf>
    <xf numFmtId="0" fontId="25" fillId="9" borderId="183" xfId="4" applyFont="1" applyFill="1" applyBorder="1" applyAlignment="1">
      <alignment horizontal="center" vertical="center" wrapText="1"/>
    </xf>
    <xf numFmtId="0" fontId="25" fillId="9" borderId="184" xfId="4" applyFont="1" applyFill="1" applyBorder="1" applyAlignment="1">
      <alignment horizontal="center" vertical="center" wrapText="1"/>
    </xf>
    <xf numFmtId="0" fontId="25" fillId="9" borderId="185" xfId="4" applyFont="1" applyFill="1" applyBorder="1" applyAlignment="1">
      <alignment horizontal="center" vertical="center" wrapText="1"/>
    </xf>
    <xf numFmtId="0" fontId="25" fillId="0" borderId="84" xfId="4" applyFont="1" applyBorder="1" applyAlignment="1">
      <alignment vertical="center" wrapText="1"/>
    </xf>
    <xf numFmtId="0" fontId="25" fillId="9" borderId="187" xfId="4" applyFont="1" applyFill="1" applyBorder="1" applyAlignment="1">
      <alignment horizontal="center" vertical="center" wrapText="1"/>
    </xf>
    <xf numFmtId="0" fontId="19" fillId="4" borderId="188" xfId="4" applyFont="1" applyFill="1" applyBorder="1" applyAlignment="1">
      <alignment vertical="center" wrapText="1"/>
    </xf>
    <xf numFmtId="0" fontId="25" fillId="4" borderId="162" xfId="4" applyFont="1" applyFill="1" applyBorder="1" applyAlignment="1">
      <alignment horizontal="center" vertical="center" wrapText="1"/>
    </xf>
    <xf numFmtId="0" fontId="26" fillId="4" borderId="87" xfId="4" applyFont="1" applyFill="1" applyBorder="1" applyAlignment="1">
      <alignment horizontal="center" vertical="center" wrapText="1"/>
    </xf>
    <xf numFmtId="0" fontId="26" fillId="4" borderId="33" xfId="4" applyFont="1" applyFill="1" applyBorder="1" applyAlignment="1">
      <alignment horizontal="center" vertical="center" wrapText="1"/>
    </xf>
    <xf numFmtId="0" fontId="53" fillId="0" borderId="0" xfId="0" applyFont="1">
      <alignment vertical="center"/>
    </xf>
    <xf numFmtId="0" fontId="35" fillId="8" borderId="158" xfId="0" applyFont="1" applyFill="1" applyBorder="1" applyAlignment="1">
      <alignment horizontal="center" vertical="center" wrapText="1"/>
    </xf>
    <xf numFmtId="0" fontId="35" fillId="0" borderId="0" xfId="0" applyFont="1" applyAlignment="1">
      <alignment vertical="top" wrapText="1"/>
    </xf>
    <xf numFmtId="0" fontId="35" fillId="0" borderId="158" xfId="0" applyFont="1" applyBorder="1" applyAlignment="1">
      <alignment horizontal="center" vertical="center"/>
    </xf>
    <xf numFmtId="0" fontId="35" fillId="8" borderId="158" xfId="0" applyFont="1" applyFill="1" applyBorder="1" applyAlignment="1">
      <alignment horizontal="center" vertical="center"/>
    </xf>
    <xf numFmtId="0" fontId="38" fillId="8" borderId="158" xfId="0" applyFont="1" applyFill="1" applyBorder="1" applyAlignment="1">
      <alignment horizontal="center" vertical="center" wrapText="1"/>
    </xf>
    <xf numFmtId="0" fontId="40" fillId="0" borderId="158" xfId="0" applyFont="1" applyBorder="1" applyAlignment="1">
      <alignment horizontal="center" vertical="center" wrapText="1"/>
    </xf>
    <xf numFmtId="38" fontId="19" fillId="0" borderId="81" xfId="3" applyFont="1" applyFill="1" applyBorder="1" applyAlignment="1">
      <alignment vertical="center" wrapText="1"/>
    </xf>
    <xf numFmtId="38" fontId="19" fillId="0" borderId="171" xfId="3" applyFont="1" applyFill="1" applyBorder="1" applyAlignment="1">
      <alignment vertical="center" wrapText="1"/>
    </xf>
    <xf numFmtId="38" fontId="19" fillId="0" borderId="174" xfId="3" applyFont="1" applyFill="1" applyBorder="1" applyAlignment="1">
      <alignment vertical="center" wrapText="1"/>
    </xf>
    <xf numFmtId="38" fontId="19" fillId="0" borderId="158" xfId="3" applyFont="1" applyFill="1" applyBorder="1" applyAlignment="1">
      <alignment vertical="center" wrapText="1"/>
    </xf>
    <xf numFmtId="38" fontId="19" fillId="0" borderId="154" xfId="3" applyFont="1" applyFill="1" applyBorder="1" applyAlignment="1">
      <alignment vertical="center" wrapText="1"/>
    </xf>
    <xf numFmtId="38" fontId="25" fillId="2" borderId="136" xfId="3" applyFont="1" applyFill="1" applyBorder="1" applyAlignment="1">
      <alignment vertical="center" wrapText="1"/>
    </xf>
    <xf numFmtId="38" fontId="25" fillId="2" borderId="138" xfId="3" applyFont="1" applyFill="1" applyBorder="1" applyAlignment="1">
      <alignment vertical="center" wrapText="1"/>
    </xf>
    <xf numFmtId="38" fontId="19" fillId="0" borderId="167" xfId="3" applyFont="1" applyFill="1" applyBorder="1" applyAlignment="1">
      <alignment vertical="center" wrapText="1"/>
    </xf>
    <xf numFmtId="38" fontId="19" fillId="0" borderId="168" xfId="3" applyFont="1" applyFill="1" applyBorder="1" applyAlignment="1">
      <alignment vertical="center" wrapText="1"/>
    </xf>
    <xf numFmtId="38" fontId="19" fillId="0" borderId="169" xfId="3" applyFont="1" applyFill="1" applyBorder="1" applyAlignment="1">
      <alignment vertical="center" wrapText="1"/>
    </xf>
    <xf numFmtId="38" fontId="19" fillId="0" borderId="170" xfId="3" applyFont="1" applyFill="1" applyBorder="1" applyAlignment="1">
      <alignment vertical="center" wrapText="1"/>
    </xf>
    <xf numFmtId="38" fontId="19" fillId="0" borderId="173" xfId="3" applyFont="1" applyFill="1" applyBorder="1" applyAlignment="1">
      <alignment vertical="center" wrapText="1"/>
    </xf>
    <xf numFmtId="38" fontId="19" fillId="0" borderId="152" xfId="3" applyFont="1" applyFill="1" applyBorder="1" applyAlignment="1">
      <alignment vertical="center" wrapText="1"/>
    </xf>
    <xf numFmtId="38" fontId="19" fillId="0" borderId="177" xfId="3" applyFont="1" applyFill="1" applyBorder="1" applyAlignment="1">
      <alignment vertical="center" wrapText="1"/>
    </xf>
    <xf numFmtId="38" fontId="19" fillId="0" borderId="178" xfId="3" applyFont="1" applyFill="1" applyBorder="1" applyAlignment="1">
      <alignment vertical="center" wrapText="1"/>
    </xf>
    <xf numFmtId="38" fontId="19" fillId="0" borderId="129" xfId="3" applyFont="1" applyFill="1" applyBorder="1" applyAlignment="1">
      <alignment vertical="center" wrapText="1"/>
    </xf>
    <xf numFmtId="38" fontId="19" fillId="0" borderId="98" xfId="3" applyFont="1" applyFill="1" applyBorder="1" applyAlignment="1">
      <alignment vertical="center" wrapText="1"/>
    </xf>
    <xf numFmtId="38" fontId="19" fillId="0" borderId="0" xfId="3" applyFont="1" applyFill="1" applyBorder="1" applyAlignment="1">
      <alignment vertical="center" wrapText="1"/>
    </xf>
    <xf numFmtId="38" fontId="25" fillId="2" borderId="148" xfId="3" applyFont="1" applyFill="1" applyBorder="1" applyAlignment="1">
      <alignment vertical="center" wrapText="1"/>
    </xf>
    <xf numFmtId="38" fontId="25" fillId="2" borderId="149" xfId="3" applyFont="1" applyFill="1" applyBorder="1" applyAlignment="1">
      <alignment vertical="center" wrapText="1"/>
    </xf>
    <xf numFmtId="38" fontId="25" fillId="2" borderId="150" xfId="3" applyFont="1" applyFill="1" applyBorder="1" applyAlignment="1">
      <alignment vertical="center" wrapText="1"/>
    </xf>
    <xf numFmtId="38" fontId="25" fillId="2" borderId="151" xfId="3" applyFont="1" applyFill="1" applyBorder="1" applyAlignment="1">
      <alignment vertical="center" wrapText="1"/>
    </xf>
    <xf numFmtId="38" fontId="25" fillId="5" borderId="137" xfId="3" applyFont="1" applyFill="1" applyBorder="1" applyAlignment="1">
      <alignment vertical="center" wrapText="1"/>
    </xf>
    <xf numFmtId="38" fontId="25" fillId="5" borderId="186" xfId="3" applyFont="1" applyFill="1" applyBorder="1" applyAlignment="1">
      <alignment vertical="center" wrapText="1"/>
    </xf>
    <xf numFmtId="0" fontId="40" fillId="0" borderId="56" xfId="0" applyFont="1" applyBorder="1">
      <alignment vertical="center"/>
    </xf>
    <xf numFmtId="181" fontId="40" fillId="0" borderId="158" xfId="2" applyNumberFormat="1" applyFont="1" applyFill="1" applyBorder="1" applyAlignment="1">
      <alignment vertical="center"/>
    </xf>
    <xf numFmtId="178" fontId="40" fillId="0" borderId="158" xfId="0" applyNumberFormat="1" applyFont="1" applyBorder="1" applyAlignment="1">
      <alignment horizontal="right" vertical="center"/>
    </xf>
    <xf numFmtId="178" fontId="40" fillId="0" borderId="201" xfId="0" applyNumberFormat="1" applyFont="1" applyBorder="1" applyAlignment="1">
      <alignment horizontal="right" vertical="center"/>
    </xf>
    <xf numFmtId="181" fontId="40" fillId="0" borderId="201" xfId="2" applyNumberFormat="1" applyFont="1" applyFill="1" applyBorder="1" applyAlignment="1">
      <alignment vertical="center"/>
    </xf>
    <xf numFmtId="181" fontId="40" fillId="0" borderId="160" xfId="2" applyNumberFormat="1" applyFont="1" applyFill="1" applyBorder="1" applyAlignment="1">
      <alignment vertical="center"/>
    </xf>
    <xf numFmtId="181" fontId="40" fillId="0" borderId="160" xfId="2" applyNumberFormat="1" applyFont="1" applyBorder="1" applyAlignment="1">
      <alignment vertical="center"/>
    </xf>
    <xf numFmtId="0" fontId="40" fillId="0" borderId="0" xfId="0" applyFont="1" applyAlignment="1">
      <alignment horizontal="left" vertical="center" shrinkToFit="1"/>
    </xf>
    <xf numFmtId="0" fontId="40" fillId="0" borderId="28" xfId="0" applyFont="1" applyBorder="1" applyAlignment="1">
      <alignment horizontal="left" vertical="center" shrinkToFit="1"/>
    </xf>
    <xf numFmtId="0" fontId="40" fillId="0" borderId="67" xfId="0" applyFont="1" applyBorder="1" applyAlignment="1">
      <alignment horizontal="left" vertical="center" shrinkToFit="1"/>
    </xf>
    <xf numFmtId="0" fontId="38" fillId="0" borderId="61" xfId="0" applyFont="1" applyBorder="1" applyAlignment="1">
      <alignment horizontal="center" vertical="center" shrinkToFit="1"/>
    </xf>
    <xf numFmtId="38" fontId="38" fillId="0" borderId="100" xfId="2" applyFont="1" applyFill="1" applyBorder="1" applyAlignment="1">
      <alignment horizontal="center" vertical="center"/>
    </xf>
    <xf numFmtId="38" fontId="38" fillId="0" borderId="67" xfId="2" applyFont="1" applyFill="1" applyBorder="1" applyAlignment="1">
      <alignment horizontal="center" vertical="center"/>
    </xf>
    <xf numFmtId="38" fontId="38" fillId="0" borderId="101" xfId="2" applyFont="1" applyFill="1" applyBorder="1" applyAlignment="1">
      <alignment horizontal="center" vertical="center"/>
    </xf>
    <xf numFmtId="38" fontId="38" fillId="0" borderId="56" xfId="2" applyFont="1" applyFill="1" applyBorder="1" applyAlignment="1">
      <alignment horizontal="center" vertical="center"/>
    </xf>
    <xf numFmtId="38" fontId="38" fillId="0" borderId="35" xfId="2" applyFont="1" applyFill="1" applyBorder="1" applyAlignment="1">
      <alignment horizontal="center" vertical="center"/>
    </xf>
    <xf numFmtId="38" fontId="38" fillId="10" borderId="205" xfId="2" applyFont="1" applyFill="1" applyBorder="1" applyAlignment="1">
      <alignment horizontal="center" vertical="center"/>
    </xf>
    <xf numFmtId="38" fontId="38" fillId="10" borderId="206" xfId="2" applyFont="1" applyFill="1" applyBorder="1" applyAlignment="1">
      <alignment horizontal="center" vertical="center"/>
    </xf>
    <xf numFmtId="38" fontId="38" fillId="10" borderId="207" xfId="2" applyFont="1" applyFill="1" applyBorder="1" applyAlignment="1">
      <alignment horizontal="center" vertical="center"/>
    </xf>
    <xf numFmtId="38" fontId="38" fillId="10" borderId="208" xfId="2" applyFont="1" applyFill="1" applyBorder="1" applyAlignment="1">
      <alignment horizontal="center" vertical="center"/>
    </xf>
    <xf numFmtId="38" fontId="38" fillId="10" borderId="209" xfId="2" applyFont="1" applyFill="1" applyBorder="1" applyAlignment="1">
      <alignment horizontal="center" vertical="center"/>
    </xf>
    <xf numFmtId="178" fontId="38" fillId="0" borderId="100" xfId="1" applyNumberFormat="1" applyFont="1" applyFill="1" applyBorder="1" applyAlignment="1">
      <alignment horizontal="center" vertical="center"/>
    </xf>
    <xf numFmtId="178" fontId="38" fillId="0" borderId="20" xfId="1" applyNumberFormat="1" applyFont="1" applyFill="1" applyBorder="1" applyAlignment="1">
      <alignment horizontal="center" vertical="center"/>
    </xf>
    <xf numFmtId="178" fontId="38" fillId="0" borderId="21" xfId="1" applyNumberFormat="1" applyFont="1" applyFill="1" applyBorder="1" applyAlignment="1">
      <alignment horizontal="center" vertical="center"/>
    </xf>
    <xf numFmtId="178" fontId="38" fillId="0" borderId="67" xfId="1" applyNumberFormat="1" applyFont="1" applyFill="1" applyBorder="1" applyAlignment="1">
      <alignment horizontal="center" vertical="center"/>
    </xf>
    <xf numFmtId="178" fontId="38" fillId="0" borderId="19" xfId="1" applyNumberFormat="1" applyFont="1" applyFill="1" applyBorder="1" applyAlignment="1">
      <alignment horizontal="center" vertical="center"/>
    </xf>
    <xf numFmtId="178" fontId="38" fillId="0" borderId="22" xfId="1" applyNumberFormat="1" applyFont="1" applyFill="1" applyBorder="1" applyAlignment="1">
      <alignment horizontal="center" vertical="center"/>
    </xf>
    <xf numFmtId="38" fontId="38" fillId="10" borderId="206" xfId="2" applyFont="1" applyFill="1" applyBorder="1" applyAlignment="1">
      <alignment horizontal="center" vertical="center" wrapText="1" shrinkToFit="1"/>
    </xf>
    <xf numFmtId="38" fontId="38" fillId="10" borderId="207" xfId="2" applyFont="1" applyFill="1" applyBorder="1" applyAlignment="1">
      <alignment horizontal="center" vertical="center" wrapText="1" shrinkToFit="1"/>
    </xf>
    <xf numFmtId="38" fontId="38" fillId="10" borderId="208" xfId="2" applyFont="1" applyFill="1" applyBorder="1" applyAlignment="1">
      <alignment horizontal="center" vertical="center" wrapText="1" shrinkToFit="1"/>
    </xf>
    <xf numFmtId="38" fontId="38" fillId="10" borderId="205" xfId="2" applyFont="1" applyFill="1" applyBorder="1" applyAlignment="1">
      <alignment horizontal="center" vertical="center" wrapText="1" shrinkToFit="1"/>
    </xf>
    <xf numFmtId="38" fontId="38" fillId="10" borderId="209" xfId="2" applyFont="1" applyFill="1" applyBorder="1" applyAlignment="1">
      <alignment horizontal="center" vertical="center" wrapText="1" shrinkToFit="1"/>
    </xf>
    <xf numFmtId="38" fontId="38" fillId="10" borderId="27" xfId="2" applyFont="1" applyFill="1" applyBorder="1" applyAlignment="1">
      <alignment horizontal="center" vertical="center"/>
    </xf>
    <xf numFmtId="38" fontId="38" fillId="10" borderId="6" xfId="2" applyFont="1" applyFill="1" applyBorder="1" applyAlignment="1">
      <alignment horizontal="center" vertical="center"/>
    </xf>
    <xf numFmtId="38" fontId="38" fillId="10" borderId="11" xfId="2" applyFont="1" applyFill="1" applyBorder="1" applyAlignment="1">
      <alignment horizontal="center" vertical="center"/>
    </xf>
    <xf numFmtId="38" fontId="38" fillId="10" borderId="7" xfId="2" applyFont="1" applyFill="1" applyBorder="1" applyAlignment="1">
      <alignment horizontal="center" vertical="center"/>
    </xf>
    <xf numFmtId="38" fontId="38" fillId="10" borderId="58" xfId="2" applyFont="1" applyFill="1" applyBorder="1" applyAlignment="1">
      <alignment horizontal="center" vertical="center"/>
    </xf>
    <xf numFmtId="0" fontId="38" fillId="0" borderId="0" xfId="0" applyFont="1" applyAlignment="1">
      <alignment vertical="top"/>
    </xf>
    <xf numFmtId="0" fontId="55" fillId="0" borderId="0" xfId="5" applyFont="1" applyAlignment="1">
      <alignment vertical="center"/>
    </xf>
    <xf numFmtId="38" fontId="38" fillId="10" borderId="12" xfId="2" applyFont="1" applyFill="1" applyBorder="1" applyAlignment="1">
      <alignment horizontal="center" vertical="center"/>
    </xf>
    <xf numFmtId="38" fontId="38" fillId="10" borderId="210" xfId="2" applyFont="1" applyFill="1" applyBorder="1" applyAlignment="1">
      <alignment horizontal="center" vertical="center"/>
    </xf>
    <xf numFmtId="0" fontId="56" fillId="0" borderId="0" xfId="0" applyFont="1">
      <alignment vertical="center"/>
    </xf>
    <xf numFmtId="0" fontId="18" fillId="7" borderId="25" xfId="0" applyFont="1" applyFill="1" applyBorder="1" applyAlignment="1">
      <alignment horizontal="centerContinuous" vertical="center"/>
    </xf>
    <xf numFmtId="0" fontId="18" fillId="7" borderId="59" xfId="0" applyFont="1" applyFill="1" applyBorder="1" applyAlignment="1">
      <alignment horizontal="centerContinuous" vertical="center"/>
    </xf>
    <xf numFmtId="0" fontId="20" fillId="0" borderId="0" xfId="0" applyFont="1">
      <alignment vertical="center"/>
    </xf>
    <xf numFmtId="0" fontId="20" fillId="0" borderId="0" xfId="0" applyFont="1" applyAlignment="1">
      <alignment horizontal="centerContinuous" vertical="center"/>
    </xf>
    <xf numFmtId="0" fontId="21" fillId="0" borderId="0" xfId="0" applyFont="1">
      <alignment vertical="center"/>
    </xf>
    <xf numFmtId="0" fontId="19" fillId="0" borderId="0" xfId="4" applyFont="1">
      <alignment vertical="center"/>
    </xf>
    <xf numFmtId="0" fontId="19" fillId="3" borderId="90" xfId="4" applyFont="1" applyFill="1" applyBorder="1" applyAlignment="1">
      <alignment horizontal="center" vertical="center" wrapText="1"/>
    </xf>
    <xf numFmtId="0" fontId="19" fillId="9" borderId="143" xfId="4" applyFont="1" applyFill="1" applyBorder="1" applyAlignment="1">
      <alignment horizontal="center" vertical="center" wrapText="1"/>
    </xf>
    <xf numFmtId="0" fontId="19" fillId="0" borderId="160" xfId="4" applyFont="1" applyBorder="1" applyAlignment="1">
      <alignment horizontal="center" vertical="center" wrapText="1"/>
    </xf>
    <xf numFmtId="0" fontId="19" fillId="9" borderId="165" xfId="4" applyFont="1" applyFill="1" applyBorder="1" applyAlignment="1">
      <alignment horizontal="center" vertical="center" wrapText="1"/>
    </xf>
    <xf numFmtId="0" fontId="19" fillId="0" borderId="211" xfId="4" applyFont="1" applyBorder="1" applyAlignment="1">
      <alignment horizontal="center" vertical="center" wrapText="1"/>
    </xf>
    <xf numFmtId="0" fontId="25" fillId="0" borderId="203" xfId="4" applyFont="1" applyBorder="1" applyAlignment="1">
      <alignment horizontal="center" vertical="center" wrapText="1"/>
    </xf>
    <xf numFmtId="38" fontId="19" fillId="0" borderId="213" xfId="3" applyFont="1" applyFill="1" applyBorder="1" applyAlignment="1">
      <alignment vertical="center" wrapText="1"/>
    </xf>
    <xf numFmtId="0" fontId="19" fillId="9" borderId="199" xfId="4" applyFont="1" applyFill="1" applyBorder="1" applyAlignment="1">
      <alignment horizontal="center" vertical="center" wrapText="1"/>
    </xf>
    <xf numFmtId="0" fontId="19" fillId="9" borderId="198" xfId="4" applyFont="1" applyFill="1" applyBorder="1" applyAlignment="1">
      <alignment horizontal="center" vertical="center" wrapText="1"/>
    </xf>
    <xf numFmtId="0" fontId="19" fillId="9" borderId="214" xfId="4" applyFont="1" applyFill="1" applyBorder="1" applyAlignment="1">
      <alignment horizontal="center" vertical="center" wrapText="1"/>
    </xf>
    <xf numFmtId="0" fontId="19" fillId="9" borderId="215" xfId="4" applyFont="1" applyFill="1" applyBorder="1" applyAlignment="1">
      <alignment horizontal="center" vertical="center" wrapText="1"/>
    </xf>
    <xf numFmtId="0" fontId="19" fillId="9" borderId="211" xfId="4" applyFont="1" applyFill="1" applyBorder="1" applyAlignment="1">
      <alignment horizontal="center" vertical="center" wrapText="1"/>
    </xf>
    <xf numFmtId="0" fontId="19" fillId="9" borderId="203" xfId="4" applyFont="1" applyFill="1" applyBorder="1" applyAlignment="1">
      <alignment horizontal="center" vertical="center" wrapText="1"/>
    </xf>
    <xf numFmtId="0" fontId="19" fillId="4" borderId="212" xfId="4" applyFont="1" applyFill="1" applyBorder="1" applyAlignment="1">
      <alignment vertical="center" wrapText="1"/>
    </xf>
    <xf numFmtId="0" fontId="19" fillId="0" borderId="216" xfId="4" applyFont="1" applyBorder="1" applyAlignment="1">
      <alignment horizontal="center" vertical="center" wrapText="1"/>
    </xf>
    <xf numFmtId="0" fontId="19" fillId="0" borderId="215" xfId="4" applyFont="1" applyBorder="1" applyAlignment="1">
      <alignment horizontal="center" vertical="center" wrapText="1"/>
    </xf>
    <xf numFmtId="0" fontId="25" fillId="0" borderId="200" xfId="4" applyFont="1" applyBorder="1" applyAlignment="1">
      <alignment vertical="center" wrapText="1"/>
    </xf>
    <xf numFmtId="0" fontId="19" fillId="9" borderId="216" xfId="4" applyFont="1" applyFill="1" applyBorder="1" applyAlignment="1">
      <alignment horizontal="center" vertical="center" wrapText="1"/>
    </xf>
    <xf numFmtId="0" fontId="25" fillId="9" borderId="96" xfId="4" applyFont="1" applyFill="1" applyBorder="1" applyAlignment="1">
      <alignment horizontal="center" vertical="center" wrapText="1"/>
    </xf>
    <xf numFmtId="0" fontId="54" fillId="4" borderId="195" xfId="4" applyFont="1" applyFill="1" applyBorder="1" applyAlignment="1">
      <alignment horizontal="center" vertical="center" wrapText="1"/>
    </xf>
    <xf numFmtId="0" fontId="54" fillId="4" borderId="194" xfId="4" applyFont="1" applyFill="1" applyBorder="1" applyAlignment="1">
      <alignment horizontal="center" vertical="center" wrapText="1"/>
    </xf>
    <xf numFmtId="0" fontId="57" fillId="4" borderId="193" xfId="4" applyFont="1" applyFill="1" applyBorder="1" applyAlignment="1">
      <alignment horizontal="center" vertical="center" wrapText="1"/>
    </xf>
    <xf numFmtId="0" fontId="58" fillId="4" borderId="190" xfId="4" applyFont="1" applyFill="1" applyBorder="1" applyAlignment="1">
      <alignment horizontal="center" vertical="center" wrapText="1"/>
    </xf>
    <xf numFmtId="0" fontId="58" fillId="4" borderId="33" xfId="4" applyFont="1" applyFill="1" applyBorder="1" applyAlignment="1">
      <alignment horizontal="center" vertical="center" wrapText="1"/>
    </xf>
    <xf numFmtId="0" fontId="58" fillId="4" borderId="82" xfId="4" applyFont="1" applyFill="1" applyBorder="1" applyAlignment="1">
      <alignment horizontal="center" vertical="center" wrapText="1"/>
    </xf>
    <xf numFmtId="0" fontId="58" fillId="4" borderId="192" xfId="4" applyFont="1" applyFill="1" applyBorder="1" applyAlignment="1">
      <alignment horizontal="center" vertical="center" wrapText="1"/>
    </xf>
    <xf numFmtId="0" fontId="59" fillId="4" borderId="191" xfId="4" applyFont="1" applyFill="1" applyBorder="1" applyAlignment="1">
      <alignment horizontal="center" vertical="center" wrapText="1"/>
    </xf>
    <xf numFmtId="0" fontId="60" fillId="4" borderId="87" xfId="4" applyFont="1" applyFill="1" applyBorder="1" applyAlignment="1">
      <alignment horizontal="center" vertical="center" wrapText="1"/>
    </xf>
    <xf numFmtId="0" fontId="35" fillId="0" borderId="0" xfId="0" applyFont="1" applyAlignment="1">
      <alignment vertical="top" wrapText="1"/>
    </xf>
    <xf numFmtId="0" fontId="35" fillId="0" borderId="160" xfId="0" applyFont="1" applyBorder="1" applyAlignment="1">
      <alignment vertical="center" wrapText="1"/>
    </xf>
    <xf numFmtId="0" fontId="35" fillId="0" borderId="157" xfId="0" applyFont="1" applyBorder="1" applyAlignment="1">
      <alignment vertical="center" wrapText="1"/>
    </xf>
    <xf numFmtId="0" fontId="35" fillId="0" borderId="156" xfId="0" applyFont="1" applyBorder="1" applyAlignment="1">
      <alignment vertical="center" wrapText="1"/>
    </xf>
    <xf numFmtId="0" fontId="35" fillId="0" borderId="158" xfId="0" applyFont="1" applyBorder="1" applyAlignment="1">
      <alignment vertical="center" wrapText="1"/>
    </xf>
    <xf numFmtId="0" fontId="35" fillId="0" borderId="14" xfId="0" applyFont="1" applyBorder="1" applyAlignment="1">
      <alignment vertical="center" wrapText="1"/>
    </xf>
    <xf numFmtId="0" fontId="35" fillId="0" borderId="0" xfId="0" applyFont="1" applyAlignment="1">
      <alignment vertical="center" wrapText="1"/>
    </xf>
    <xf numFmtId="0" fontId="35" fillId="0" borderId="28" xfId="0" applyFont="1" applyBorder="1" applyAlignment="1">
      <alignment vertical="center" wrapText="1"/>
    </xf>
    <xf numFmtId="0" fontId="35" fillId="0" borderId="0" xfId="0" applyFont="1">
      <alignment vertical="center"/>
    </xf>
    <xf numFmtId="0" fontId="35" fillId="0" borderId="199" xfId="0" applyFont="1" applyBorder="1" applyAlignment="1">
      <alignment vertical="center" wrapText="1"/>
    </xf>
    <xf numFmtId="0" fontId="35" fillId="0" borderId="198" xfId="0" applyFont="1" applyBorder="1" applyAlignment="1">
      <alignment vertical="center" wrapText="1"/>
    </xf>
    <xf numFmtId="0" fontId="35" fillId="0" borderId="197" xfId="0" applyFont="1" applyBorder="1" applyAlignment="1">
      <alignment vertical="center" wrapText="1"/>
    </xf>
    <xf numFmtId="0" fontId="35" fillId="0" borderId="19" xfId="0" applyFont="1" applyBorder="1" applyAlignment="1">
      <alignment horizontal="left" vertical="center" wrapText="1"/>
    </xf>
    <xf numFmtId="0" fontId="35" fillId="0" borderId="56" xfId="0" applyFont="1" applyBorder="1" applyAlignment="1">
      <alignment horizontal="left" vertical="center"/>
    </xf>
    <xf numFmtId="0" fontId="35" fillId="0" borderId="67" xfId="0" applyFont="1" applyBorder="1" applyAlignment="1">
      <alignment horizontal="left" vertical="center"/>
    </xf>
    <xf numFmtId="0" fontId="35" fillId="0" borderId="19" xfId="0" applyFont="1" applyBorder="1" applyAlignment="1">
      <alignment vertical="center" wrapText="1"/>
    </xf>
    <xf numFmtId="0" fontId="35" fillId="0" borderId="56" xfId="0" applyFont="1" applyBorder="1" applyAlignment="1">
      <alignment vertical="center" wrapText="1"/>
    </xf>
    <xf numFmtId="0" fontId="35" fillId="0" borderId="67" xfId="0" applyFont="1" applyBorder="1" applyAlignment="1">
      <alignment vertical="center" wrapText="1"/>
    </xf>
    <xf numFmtId="0" fontId="38" fillId="8" borderId="158" xfId="0" applyFont="1" applyFill="1" applyBorder="1" applyAlignment="1">
      <alignment horizontal="left" vertical="center" wrapText="1"/>
    </xf>
    <xf numFmtId="0" fontId="38" fillId="8" borderId="160" xfId="0" applyFont="1" applyFill="1" applyBorder="1" applyAlignment="1">
      <alignment horizontal="left" vertical="center" wrapText="1"/>
    </xf>
    <xf numFmtId="0" fontId="35" fillId="8" borderId="158" xfId="0" applyFont="1" applyFill="1" applyBorder="1" applyAlignment="1">
      <alignment horizontal="left" vertical="center" wrapText="1"/>
    </xf>
    <xf numFmtId="0" fontId="35" fillId="8" borderId="160" xfId="0" applyFont="1" applyFill="1" applyBorder="1" applyAlignment="1">
      <alignment horizontal="left" vertical="center" wrapText="1"/>
    </xf>
    <xf numFmtId="0" fontId="35" fillId="8" borderId="158" xfId="0" applyFont="1" applyFill="1" applyBorder="1" applyAlignment="1">
      <alignment horizontal="center" vertical="center"/>
    </xf>
    <xf numFmtId="0" fontId="18" fillId="0" borderId="158" xfId="0" applyFont="1" applyBorder="1" applyAlignment="1">
      <alignment horizontal="left" vertical="top" wrapText="1"/>
    </xf>
    <xf numFmtId="0" fontId="18" fillId="0" borderId="158" xfId="0" applyFont="1" applyBorder="1" applyAlignment="1">
      <alignment horizontal="left" vertical="top"/>
    </xf>
    <xf numFmtId="0" fontId="35" fillId="0" borderId="28" xfId="0" applyFont="1" applyBorder="1">
      <alignment vertical="center"/>
    </xf>
    <xf numFmtId="0" fontId="35" fillId="8" borderId="158" xfId="0" applyFont="1" applyFill="1" applyBorder="1" applyAlignment="1">
      <alignment horizontal="center" vertical="center" wrapText="1"/>
    </xf>
    <xf numFmtId="0" fontId="18" fillId="0" borderId="158" xfId="0" applyFont="1" applyBorder="1" applyAlignment="1">
      <alignment horizontal="left" vertical="center" wrapText="1"/>
    </xf>
    <xf numFmtId="0" fontId="35" fillId="0" borderId="160" xfId="0" applyFont="1" applyBorder="1" applyAlignment="1">
      <alignment horizontal="left" vertical="center" wrapText="1"/>
    </xf>
    <xf numFmtId="0" fontId="35" fillId="0" borderId="157" xfId="0" applyFont="1" applyBorder="1" applyAlignment="1">
      <alignment horizontal="left" vertical="center" wrapText="1"/>
    </xf>
    <xf numFmtId="0" fontId="35" fillId="0" borderId="156" xfId="0" applyFont="1" applyBorder="1" applyAlignment="1">
      <alignment horizontal="left" vertical="center" wrapText="1"/>
    </xf>
    <xf numFmtId="0" fontId="35" fillId="0" borderId="158" xfId="0" applyFont="1" applyBorder="1" applyAlignment="1">
      <alignment horizontal="left" vertical="center" wrapText="1"/>
    </xf>
    <xf numFmtId="0" fontId="49" fillId="0" borderId="0" xfId="0" applyFont="1">
      <alignment vertical="center"/>
    </xf>
    <xf numFmtId="0" fontId="49" fillId="0" borderId="0" xfId="0" applyFont="1" applyAlignment="1">
      <alignment vertical="center" wrapText="1"/>
    </xf>
    <xf numFmtId="0" fontId="21" fillId="7" borderId="25" xfId="0" applyFont="1" applyFill="1" applyBorder="1" applyAlignment="1">
      <alignment horizontal="center" vertical="center"/>
    </xf>
    <xf numFmtId="0" fontId="21" fillId="7" borderId="54" xfId="0" applyFont="1" applyFill="1" applyBorder="1" applyAlignment="1">
      <alignment horizontal="center" vertical="center"/>
    </xf>
    <xf numFmtId="0" fontId="21" fillId="7" borderId="59" xfId="0" applyFont="1" applyFill="1" applyBorder="1" applyAlignment="1">
      <alignment horizontal="center" vertical="center"/>
    </xf>
    <xf numFmtId="0" fontId="18" fillId="0" borderId="25" xfId="0" applyFont="1" applyBorder="1">
      <alignment vertical="center"/>
    </xf>
    <xf numFmtId="0" fontId="18" fillId="0" borderId="54" xfId="0" applyFont="1" applyBorder="1">
      <alignment vertical="center"/>
    </xf>
    <xf numFmtId="0" fontId="18" fillId="0" borderId="59" xfId="0" applyFont="1" applyBorder="1">
      <alignment vertical="center"/>
    </xf>
    <xf numFmtId="176" fontId="18" fillId="0" borderId="25" xfId="0" applyNumberFormat="1" applyFont="1" applyBorder="1" applyAlignment="1">
      <alignment horizontal="center" vertical="center"/>
    </xf>
    <xf numFmtId="176" fontId="18" fillId="0" borderId="54" xfId="0" applyNumberFormat="1" applyFont="1" applyBorder="1" applyAlignment="1">
      <alignment horizontal="center" vertical="center"/>
    </xf>
    <xf numFmtId="176" fontId="18" fillId="0" borderId="59" xfId="0" applyNumberFormat="1" applyFont="1" applyBorder="1" applyAlignment="1">
      <alignment horizontal="center" vertical="center"/>
    </xf>
    <xf numFmtId="0" fontId="18" fillId="0" borderId="4" xfId="0" applyFont="1" applyBorder="1" applyAlignment="1">
      <alignment vertical="center" wrapText="1"/>
    </xf>
    <xf numFmtId="40" fontId="18" fillId="0" borderId="25" xfId="2" applyNumberFormat="1" applyFont="1" applyBorder="1" applyAlignment="1">
      <alignment horizontal="center" vertical="center"/>
    </xf>
    <xf numFmtId="40" fontId="18" fillId="0" borderId="54" xfId="2" applyNumberFormat="1" applyFont="1" applyBorder="1" applyAlignment="1">
      <alignment horizontal="center" vertical="center"/>
    </xf>
    <xf numFmtId="40" fontId="18" fillId="0" borderId="59" xfId="2" applyNumberFormat="1" applyFont="1" applyBorder="1" applyAlignment="1">
      <alignment horizontal="center" vertical="center"/>
    </xf>
    <xf numFmtId="38" fontId="18" fillId="0" borderId="25" xfId="2" applyFont="1" applyBorder="1" applyAlignment="1">
      <alignment horizontal="center" vertical="center"/>
    </xf>
    <xf numFmtId="38" fontId="18" fillId="0" borderId="54" xfId="2" applyFont="1" applyBorder="1" applyAlignment="1">
      <alignment horizontal="center" vertical="center"/>
    </xf>
    <xf numFmtId="38" fontId="18" fillId="0" borderId="59" xfId="2" applyFont="1" applyBorder="1" applyAlignment="1">
      <alignment horizontal="center" vertical="center"/>
    </xf>
    <xf numFmtId="0" fontId="18" fillId="0" borderId="0" xfId="0" applyFont="1" applyAlignment="1">
      <alignment horizontal="left" vertical="center"/>
    </xf>
    <xf numFmtId="0" fontId="20" fillId="7" borderId="25" xfId="0" applyFont="1" applyFill="1" applyBorder="1" applyAlignment="1">
      <alignment horizontal="center" vertical="center" wrapText="1"/>
    </xf>
    <xf numFmtId="0" fontId="20" fillId="7" borderId="54" xfId="0" applyFont="1" applyFill="1" applyBorder="1" applyAlignment="1">
      <alignment horizontal="center" vertical="center" wrapText="1"/>
    </xf>
    <xf numFmtId="0" fontId="20" fillId="7" borderId="59" xfId="0" applyFont="1" applyFill="1" applyBorder="1" applyAlignment="1">
      <alignment horizontal="center" vertical="center" wrapText="1"/>
    </xf>
    <xf numFmtId="0" fontId="21" fillId="7" borderId="25" xfId="0" applyFont="1" applyFill="1" applyBorder="1">
      <alignment vertical="center"/>
    </xf>
    <xf numFmtId="0" fontId="21" fillId="7" borderId="54" xfId="0" applyFont="1" applyFill="1" applyBorder="1">
      <alignment vertical="center"/>
    </xf>
    <xf numFmtId="0" fontId="21" fillId="7" borderId="59" xfId="0" applyFont="1" applyFill="1" applyBorder="1">
      <alignment vertical="center"/>
    </xf>
    <xf numFmtId="0" fontId="21" fillId="7" borderId="25" xfId="0" applyFont="1" applyFill="1" applyBorder="1" applyAlignment="1">
      <alignment horizontal="center" vertical="center" wrapText="1"/>
    </xf>
    <xf numFmtId="0" fontId="21" fillId="7" borderId="54" xfId="0" applyFont="1" applyFill="1" applyBorder="1" applyAlignment="1">
      <alignment horizontal="center" vertical="center" wrapText="1"/>
    </xf>
    <xf numFmtId="0" fontId="21" fillId="7" borderId="59" xfId="0" applyFont="1" applyFill="1" applyBorder="1" applyAlignment="1">
      <alignment horizontal="center" vertical="center" wrapText="1"/>
    </xf>
    <xf numFmtId="49" fontId="18" fillId="0" borderId="25" xfId="0" applyNumberFormat="1" applyFont="1" applyBorder="1" applyAlignment="1">
      <alignment horizontal="left" vertical="center"/>
    </xf>
    <xf numFmtId="49" fontId="18" fillId="0" borderId="54" xfId="0" applyNumberFormat="1" applyFont="1" applyBorder="1" applyAlignment="1">
      <alignment horizontal="left" vertical="center"/>
    </xf>
    <xf numFmtId="49" fontId="18" fillId="0" borderId="59" xfId="0" applyNumberFormat="1" applyFont="1" applyBorder="1" applyAlignment="1">
      <alignment horizontal="left" vertical="center"/>
    </xf>
    <xf numFmtId="0" fontId="18" fillId="8" borderId="25" xfId="0" applyFont="1" applyFill="1" applyBorder="1" applyAlignment="1">
      <alignment horizontal="center" vertical="center"/>
    </xf>
    <xf numFmtId="0" fontId="18" fillId="8" borderId="54" xfId="0" applyFont="1" applyFill="1" applyBorder="1" applyAlignment="1">
      <alignment horizontal="center" vertical="center"/>
    </xf>
    <xf numFmtId="0" fontId="18" fillId="8" borderId="59" xfId="0" applyFont="1" applyFill="1" applyBorder="1" applyAlignment="1">
      <alignment horizontal="center" vertical="center"/>
    </xf>
    <xf numFmtId="0" fontId="56" fillId="0" borderId="56" xfId="0" applyFont="1" applyBorder="1" applyAlignment="1">
      <alignment horizontal="center" vertical="center"/>
    </xf>
    <xf numFmtId="0" fontId="21" fillId="7" borderId="25" xfId="0" applyFont="1" applyFill="1" applyBorder="1" applyAlignment="1">
      <alignment horizontal="center" vertical="center" shrinkToFit="1"/>
    </xf>
    <xf numFmtId="0" fontId="21" fillId="7" borderId="54" xfId="0" applyFont="1" applyFill="1" applyBorder="1" applyAlignment="1">
      <alignment horizontal="center" vertical="center" shrinkToFit="1"/>
    </xf>
    <xf numFmtId="0" fontId="21" fillId="7" borderId="59" xfId="0" applyFont="1" applyFill="1" applyBorder="1" applyAlignment="1">
      <alignment horizontal="center" vertical="center" shrinkToFit="1"/>
    </xf>
    <xf numFmtId="0" fontId="47" fillId="0" borderId="0" xfId="0" applyFont="1" applyAlignment="1">
      <alignment horizontal="left" vertical="center" wrapText="1"/>
    </xf>
    <xf numFmtId="0" fontId="47" fillId="0" borderId="0" xfId="0" applyFont="1" applyAlignment="1">
      <alignment horizontal="left" vertical="center"/>
    </xf>
    <xf numFmtId="0" fontId="30" fillId="0" borderId="102" xfId="0" applyFont="1" applyBorder="1" applyAlignment="1">
      <alignment horizontal="left" vertical="center"/>
    </xf>
    <xf numFmtId="0" fontId="30" fillId="0" borderId="56" xfId="0" applyFont="1" applyBorder="1" applyAlignment="1">
      <alignment horizontal="left" vertical="center"/>
    </xf>
    <xf numFmtId="0" fontId="30" fillId="0" borderId="101" xfId="0" applyFont="1" applyBorder="1" applyAlignment="1">
      <alignment horizontal="left" vertical="center"/>
    </xf>
    <xf numFmtId="0" fontId="6" fillId="0" borderId="0" xfId="0" applyFont="1" applyAlignment="1">
      <alignment horizontal="center" vertical="center"/>
    </xf>
    <xf numFmtId="0" fontId="30" fillId="0" borderId="52" xfId="0" applyFont="1" applyBorder="1" applyAlignment="1">
      <alignment horizontal="left" vertical="center"/>
    </xf>
    <xf numFmtId="0" fontId="30" fillId="0" borderId="51" xfId="0" applyFont="1" applyBorder="1" applyAlignment="1">
      <alignment horizontal="left" vertical="center"/>
    </xf>
    <xf numFmtId="0" fontId="30" fillId="0" borderId="45" xfId="0" applyFont="1" applyBorder="1" applyAlignment="1">
      <alignment horizontal="center" vertical="center"/>
    </xf>
    <xf numFmtId="0" fontId="30" fillId="0" borderId="51" xfId="0" applyFont="1" applyBorder="1" applyAlignment="1">
      <alignment horizontal="center" vertical="center"/>
    </xf>
    <xf numFmtId="0" fontId="30" fillId="0" borderId="45" xfId="0" applyFont="1" applyBorder="1" applyAlignment="1">
      <alignment horizontal="left" vertical="center"/>
    </xf>
    <xf numFmtId="0" fontId="30" fillId="0" borderId="45" xfId="0" applyFont="1" applyBorder="1" applyAlignment="1">
      <alignment horizontal="center" vertical="center" shrinkToFit="1"/>
    </xf>
    <xf numFmtId="0" fontId="30" fillId="0" borderId="52" xfId="0" applyFont="1" applyBorder="1" applyAlignment="1">
      <alignment horizontal="center" vertical="center" shrinkToFit="1"/>
    </xf>
    <xf numFmtId="0" fontId="30" fillId="0" borderId="51" xfId="0" applyFont="1" applyBorder="1" applyAlignment="1">
      <alignment horizontal="center" vertical="center" shrinkToFit="1"/>
    </xf>
    <xf numFmtId="0" fontId="30" fillId="0" borderId="44" xfId="0" applyFont="1" applyBorder="1" applyAlignment="1">
      <alignment horizontal="left" vertical="center" wrapText="1"/>
    </xf>
    <xf numFmtId="0" fontId="30" fillId="0" borderId="52" xfId="0" applyFont="1" applyBorder="1" applyAlignment="1">
      <alignment horizontal="left" vertical="center" wrapText="1"/>
    </xf>
    <xf numFmtId="0" fontId="30" fillId="0" borderId="60" xfId="0" applyFont="1" applyBorder="1" applyAlignment="1">
      <alignment horizontal="left" vertical="center" wrapText="1"/>
    </xf>
    <xf numFmtId="0" fontId="30" fillId="0" borderId="45" xfId="0" applyFont="1" applyBorder="1" applyAlignment="1">
      <alignment horizontal="left" vertical="center" wrapText="1"/>
    </xf>
    <xf numFmtId="0" fontId="30" fillId="5" borderId="44" xfId="0" applyFont="1" applyFill="1" applyBorder="1" applyAlignment="1">
      <alignment horizontal="center" vertical="center"/>
    </xf>
    <xf numFmtId="0" fontId="30" fillId="5" borderId="52" xfId="0" applyFont="1" applyFill="1" applyBorder="1" applyAlignment="1">
      <alignment horizontal="center" vertical="center"/>
    </xf>
    <xf numFmtId="0" fontId="30" fillId="5" borderId="51" xfId="0" applyFont="1" applyFill="1" applyBorder="1" applyAlignment="1">
      <alignment horizontal="center" vertical="center"/>
    </xf>
    <xf numFmtId="0" fontId="30" fillId="0" borderId="43" xfId="0" applyFont="1" applyBorder="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0" xfId="0" applyFont="1" applyAlignment="1">
      <alignment horizontal="right" vertical="center"/>
    </xf>
    <xf numFmtId="0" fontId="30" fillId="0" borderId="103" xfId="0" applyFont="1" applyBorder="1" applyAlignment="1">
      <alignment horizontal="left" vertical="top" wrapText="1"/>
    </xf>
    <xf numFmtId="0" fontId="30" fillId="0" borderId="104" xfId="0" applyFont="1" applyBorder="1" applyAlignment="1">
      <alignment horizontal="left" vertical="top"/>
    </xf>
    <xf numFmtId="0" fontId="30" fillId="0" borderId="105" xfId="0" applyFont="1" applyBorder="1" applyAlignment="1">
      <alignment horizontal="left" vertical="top"/>
    </xf>
    <xf numFmtId="0" fontId="30" fillId="0" borderId="106" xfId="0" applyFont="1" applyBorder="1" applyAlignment="1">
      <alignment horizontal="left" vertical="top"/>
    </xf>
    <xf numFmtId="0" fontId="30" fillId="0" borderId="107" xfId="0" applyFont="1" applyBorder="1" applyAlignment="1">
      <alignment horizontal="left" vertical="top"/>
    </xf>
    <xf numFmtId="0" fontId="30" fillId="0" borderId="108" xfId="0" applyFont="1" applyBorder="1" applyAlignment="1">
      <alignment horizontal="left" vertical="top"/>
    </xf>
    <xf numFmtId="0" fontId="30" fillId="0" borderId="109" xfId="0" applyFont="1" applyBorder="1" applyAlignment="1">
      <alignment horizontal="center" vertical="center" shrinkToFit="1"/>
    </xf>
    <xf numFmtId="0" fontId="30" fillId="0" borderId="53" xfId="0" applyFont="1" applyBorder="1" applyAlignment="1">
      <alignment horizontal="center" vertical="center" shrinkToFit="1"/>
    </xf>
    <xf numFmtId="0" fontId="30" fillId="0" borderId="48" xfId="0" applyFont="1" applyBorder="1" applyAlignment="1">
      <alignment horizontal="center" vertical="center" shrinkToFit="1"/>
    </xf>
    <xf numFmtId="0" fontId="30" fillId="0" borderId="110" xfId="0" applyFont="1" applyBorder="1" applyAlignment="1">
      <alignment horizontal="center" vertical="center"/>
    </xf>
    <xf numFmtId="0" fontId="30" fillId="0" borderId="111" xfId="0" applyFont="1" applyBorder="1" applyAlignment="1">
      <alignment horizontal="center" vertical="center"/>
    </xf>
    <xf numFmtId="0" fontId="30" fillId="0" borderId="72" xfId="0" applyFont="1" applyBorder="1" applyAlignment="1">
      <alignment horizontal="center" vertical="center"/>
    </xf>
    <xf numFmtId="0" fontId="30" fillId="0" borderId="66" xfId="0" applyFont="1" applyBorder="1" applyAlignment="1">
      <alignment horizontal="left" vertical="center"/>
    </xf>
    <xf numFmtId="0" fontId="30" fillId="0" borderId="30" xfId="0" applyFont="1" applyBorder="1" applyAlignment="1">
      <alignment horizontal="left" vertical="center"/>
    </xf>
    <xf numFmtId="0" fontId="30" fillId="0" borderId="31" xfId="0" applyFont="1" applyBorder="1" applyAlignment="1">
      <alignment horizontal="left" vertical="center"/>
    </xf>
    <xf numFmtId="0" fontId="44" fillId="5" borderId="112" xfId="0" applyFont="1" applyFill="1" applyBorder="1" applyAlignment="1">
      <alignment horizontal="left" vertical="center"/>
    </xf>
    <xf numFmtId="0" fontId="44" fillId="5" borderId="0" xfId="0" applyFont="1" applyFill="1" applyAlignment="1">
      <alignment horizontal="left" vertical="center"/>
    </xf>
    <xf numFmtId="0" fontId="44" fillId="5" borderId="113" xfId="0" applyFont="1" applyFill="1" applyBorder="1" applyAlignment="1">
      <alignment horizontal="left" vertical="center"/>
    </xf>
    <xf numFmtId="0" fontId="30" fillId="0" borderId="112" xfId="0" applyFont="1" applyBorder="1" applyAlignment="1">
      <alignment horizontal="left" vertical="center"/>
    </xf>
    <xf numFmtId="0" fontId="30" fillId="0" borderId="0" xfId="0" applyFont="1" applyAlignment="1">
      <alignment horizontal="left" vertical="center"/>
    </xf>
    <xf numFmtId="0" fontId="30" fillId="0" borderId="113" xfId="0" applyFont="1" applyBorder="1" applyAlignment="1">
      <alignment horizontal="left" vertical="center"/>
    </xf>
    <xf numFmtId="0" fontId="30" fillId="0" borderId="114" xfId="0" applyFont="1" applyBorder="1" applyAlignment="1">
      <alignment horizontal="center" vertical="center"/>
    </xf>
    <xf numFmtId="0" fontId="30" fillId="0" borderId="115" xfId="0" applyFont="1" applyBorder="1" applyAlignment="1">
      <alignment horizontal="left" vertical="center" wrapText="1"/>
    </xf>
    <xf numFmtId="0" fontId="30" fillId="0" borderId="70" xfId="0" applyFont="1" applyBorder="1" applyAlignment="1">
      <alignment horizontal="left" vertical="center" wrapText="1"/>
    </xf>
    <xf numFmtId="0" fontId="30" fillId="0" borderId="102" xfId="0" applyFont="1" applyBorder="1" applyAlignment="1">
      <alignment horizontal="left" vertical="center" wrapText="1"/>
    </xf>
    <xf numFmtId="0" fontId="30" fillId="0" borderId="56" xfId="0" applyFont="1" applyBorder="1" applyAlignment="1">
      <alignment horizontal="left" vertical="center" wrapText="1"/>
    </xf>
    <xf numFmtId="0" fontId="30" fillId="0" borderId="97" xfId="0" applyFont="1" applyBorder="1" applyAlignment="1">
      <alignment horizontal="left" vertical="center" wrapText="1"/>
    </xf>
    <xf numFmtId="0" fontId="30" fillId="0" borderId="24" xfId="0" applyFont="1" applyBorder="1" applyAlignment="1">
      <alignment horizontal="center" vertical="center"/>
    </xf>
    <xf numFmtId="0" fontId="30" fillId="0" borderId="115" xfId="0" applyFont="1" applyBorder="1" applyAlignment="1">
      <alignment horizontal="left" vertical="center"/>
    </xf>
    <xf numFmtId="0" fontId="30" fillId="0" borderId="70" xfId="0" applyFont="1" applyBorder="1" applyAlignment="1">
      <alignment horizontal="left" vertical="center"/>
    </xf>
    <xf numFmtId="0" fontId="30" fillId="0" borderId="97" xfId="0" applyFont="1" applyBorder="1" applyAlignment="1">
      <alignment horizontal="left" vertical="center"/>
    </xf>
    <xf numFmtId="0" fontId="33" fillId="0" borderId="11" xfId="0" applyFont="1" applyBorder="1">
      <alignment vertical="center"/>
    </xf>
    <xf numFmtId="0" fontId="33" fillId="0" borderId="58" xfId="0" applyFont="1" applyBorder="1">
      <alignment vertical="center"/>
    </xf>
    <xf numFmtId="0" fontId="33" fillId="0" borderId="45" xfId="0" applyFont="1" applyBorder="1" applyAlignment="1">
      <alignment horizontal="center" vertical="center" shrinkToFit="1"/>
    </xf>
    <xf numFmtId="0" fontId="33" fillId="0" borderId="60" xfId="0" applyFont="1" applyBorder="1" applyAlignment="1">
      <alignment horizontal="center" vertical="center" shrinkToFit="1"/>
    </xf>
    <xf numFmtId="0" fontId="33" fillId="0" borderId="47" xfId="0" applyFont="1" applyBorder="1">
      <alignment vertical="center"/>
    </xf>
    <xf numFmtId="0" fontId="33" fillId="0" borderId="57" xfId="0" applyFont="1" applyBorder="1">
      <alignment vertical="center"/>
    </xf>
    <xf numFmtId="0" fontId="33" fillId="0" borderId="25" xfId="0" applyFont="1" applyBorder="1">
      <alignment vertical="center"/>
    </xf>
    <xf numFmtId="0" fontId="33" fillId="0" borderId="59" xfId="0" applyFont="1" applyBorder="1">
      <alignment vertical="center"/>
    </xf>
    <xf numFmtId="0" fontId="33" fillId="0" borderId="25" xfId="0" applyFont="1" applyBorder="1" applyAlignment="1">
      <alignment vertical="center" wrapText="1" shrinkToFit="1"/>
    </xf>
    <xf numFmtId="0" fontId="33" fillId="0" borderId="59" xfId="0" applyFont="1" applyBorder="1" applyAlignment="1">
      <alignment vertical="center" wrapText="1" shrinkToFit="1"/>
    </xf>
    <xf numFmtId="181" fontId="40" fillId="0" borderId="202" xfId="2" applyNumberFormat="1" applyFont="1" applyFill="1" applyBorder="1" applyAlignment="1">
      <alignment horizontal="center" vertical="center"/>
    </xf>
    <xf numFmtId="181" fontId="40" fillId="0" borderId="134" xfId="2" applyNumberFormat="1" applyFont="1" applyFill="1" applyBorder="1" applyAlignment="1">
      <alignment horizontal="center" vertical="center"/>
    </xf>
    <xf numFmtId="181" fontId="40" fillId="0" borderId="135" xfId="2" applyNumberFormat="1" applyFont="1" applyFill="1" applyBorder="1" applyAlignment="1">
      <alignment horizontal="center" vertical="center"/>
    </xf>
    <xf numFmtId="0" fontId="48" fillId="8" borderId="0" xfId="0" applyFont="1" applyFill="1" applyAlignment="1">
      <alignment horizontal="left" vertical="center" shrinkToFit="1"/>
    </xf>
    <xf numFmtId="0" fontId="49" fillId="8" borderId="0" xfId="0" applyFont="1" applyFill="1" applyAlignment="1">
      <alignment vertical="center" wrapText="1"/>
    </xf>
    <xf numFmtId="0" fontId="40" fillId="0" borderId="4" xfId="0" applyFont="1" applyBorder="1">
      <alignment vertical="center"/>
    </xf>
    <xf numFmtId="0" fontId="38" fillId="0" borderId="56" xfId="0" applyFont="1" applyBorder="1" applyAlignment="1">
      <alignment vertical="center" wrapText="1"/>
    </xf>
    <xf numFmtId="0" fontId="40" fillId="8" borderId="68" xfId="0" applyFont="1" applyFill="1" applyBorder="1" applyAlignment="1">
      <alignment horizontal="center" vertical="center" textRotation="255"/>
    </xf>
    <xf numFmtId="0" fontId="40" fillId="8" borderId="70" xfId="0" applyFont="1" applyFill="1" applyBorder="1" applyAlignment="1">
      <alignment horizontal="center" vertical="center" textRotation="255"/>
    </xf>
    <xf numFmtId="0" fontId="40" fillId="8" borderId="14" xfId="0" applyFont="1" applyFill="1" applyBorder="1" applyAlignment="1">
      <alignment horizontal="center" vertical="center" textRotation="255"/>
    </xf>
    <xf numFmtId="0" fontId="40" fillId="8" borderId="0" xfId="0" applyFont="1" applyFill="1" applyAlignment="1">
      <alignment horizontal="center" vertical="center" textRotation="255"/>
    </xf>
    <xf numFmtId="0" fontId="40" fillId="8" borderId="19" xfId="0" applyFont="1" applyFill="1" applyBorder="1" applyAlignment="1">
      <alignment horizontal="center" vertical="center" textRotation="255"/>
    </xf>
    <xf numFmtId="0" fontId="40" fillId="8" borderId="56" xfId="0" applyFont="1" applyFill="1" applyBorder="1" applyAlignment="1">
      <alignment horizontal="center" vertical="center" textRotation="255"/>
    </xf>
    <xf numFmtId="0" fontId="40" fillId="8" borderId="71" xfId="0" applyFont="1" applyFill="1" applyBorder="1" applyAlignment="1">
      <alignment horizontal="center" vertical="center" textRotation="255"/>
    </xf>
    <xf numFmtId="0" fontId="40" fillId="8" borderId="28" xfId="0" applyFont="1" applyFill="1" applyBorder="1" applyAlignment="1">
      <alignment horizontal="center" vertical="center" textRotation="255"/>
    </xf>
    <xf numFmtId="0" fontId="40" fillId="8" borderId="25" xfId="0" applyFont="1" applyFill="1" applyBorder="1">
      <alignment vertical="center"/>
    </xf>
    <xf numFmtId="0" fontId="40" fillId="8" borderId="54" xfId="0" applyFont="1" applyFill="1" applyBorder="1">
      <alignment vertical="center"/>
    </xf>
    <xf numFmtId="0" fontId="40" fillId="8" borderId="59" xfId="0" applyFont="1" applyFill="1" applyBorder="1">
      <alignment vertical="center"/>
    </xf>
    <xf numFmtId="0" fontId="40" fillId="8" borderId="73" xfId="0" applyFont="1" applyFill="1" applyBorder="1">
      <alignment vertical="center"/>
    </xf>
    <xf numFmtId="0" fontId="40" fillId="8" borderId="130" xfId="0" applyFont="1" applyFill="1" applyBorder="1">
      <alignment vertical="center"/>
    </xf>
    <xf numFmtId="0" fontId="40" fillId="8" borderId="99" xfId="0" applyFont="1" applyFill="1" applyBorder="1">
      <alignment vertical="center"/>
    </xf>
    <xf numFmtId="0" fontId="40" fillId="8" borderId="74" xfId="0" applyFont="1" applyFill="1" applyBorder="1" applyAlignment="1">
      <alignment horizontal="center" vertical="center"/>
    </xf>
    <xf numFmtId="0" fontId="40" fillId="8" borderId="75" xfId="0" applyFont="1" applyFill="1" applyBorder="1" applyAlignment="1">
      <alignment horizontal="center" vertical="center"/>
    </xf>
    <xf numFmtId="0" fontId="40" fillId="8" borderId="76" xfId="0" applyFont="1" applyFill="1" applyBorder="1" applyAlignment="1">
      <alignment horizontal="center" vertical="center"/>
    </xf>
    <xf numFmtId="0" fontId="40" fillId="8" borderId="131" xfId="0" applyFont="1" applyFill="1" applyBorder="1">
      <alignment vertical="center"/>
    </xf>
    <xf numFmtId="0" fontId="40" fillId="8" borderId="128" xfId="0" applyFont="1" applyFill="1" applyBorder="1">
      <alignment vertical="center"/>
    </xf>
    <xf numFmtId="0" fontId="40" fillId="8" borderId="132" xfId="0" applyFont="1" applyFill="1" applyBorder="1">
      <alignment vertical="center"/>
    </xf>
    <xf numFmtId="0" fontId="40" fillId="8" borderId="54" xfId="0" applyFont="1" applyFill="1" applyBorder="1" applyAlignment="1">
      <alignment horizontal="center" vertical="center" wrapText="1"/>
    </xf>
    <xf numFmtId="0" fontId="40" fillId="8" borderId="59" xfId="0" applyFont="1" applyFill="1" applyBorder="1" applyAlignment="1">
      <alignment horizontal="center" vertical="center" wrapText="1"/>
    </xf>
    <xf numFmtId="0" fontId="40" fillId="8" borderId="128" xfId="0" applyFont="1" applyFill="1" applyBorder="1" applyAlignment="1">
      <alignment horizontal="center" vertical="center"/>
    </xf>
    <xf numFmtId="0" fontId="40" fillId="8" borderId="132" xfId="0" applyFont="1" applyFill="1" applyBorder="1" applyAlignment="1">
      <alignment horizontal="center" vertical="center"/>
    </xf>
    <xf numFmtId="0" fontId="40" fillId="0" borderId="25" xfId="0" applyFont="1" applyBorder="1">
      <alignment vertical="center"/>
    </xf>
    <xf numFmtId="0" fontId="40" fillId="0" borderId="54" xfId="0" applyFont="1" applyBorder="1">
      <alignment vertical="center"/>
    </xf>
    <xf numFmtId="0" fontId="40" fillId="0" borderId="59" xfId="0" applyFont="1" applyBorder="1">
      <alignment vertical="center"/>
    </xf>
    <xf numFmtId="181" fontId="40" fillId="8" borderId="133" xfId="2" applyNumberFormat="1" applyFont="1" applyFill="1" applyBorder="1" applyAlignment="1">
      <alignment horizontal="center" vertical="center"/>
    </xf>
    <xf numFmtId="181" fontId="40" fillId="8" borderId="134" xfId="2" applyNumberFormat="1" applyFont="1" applyFill="1" applyBorder="1" applyAlignment="1">
      <alignment horizontal="center" vertical="center"/>
    </xf>
    <xf numFmtId="181" fontId="40" fillId="8" borderId="135" xfId="2" applyNumberFormat="1" applyFont="1" applyFill="1" applyBorder="1" applyAlignment="1">
      <alignment horizontal="center" vertical="center"/>
    </xf>
    <xf numFmtId="0" fontId="40" fillId="0" borderId="73" xfId="0" applyFont="1" applyBorder="1">
      <alignment vertical="center"/>
    </xf>
    <xf numFmtId="0" fontId="40" fillId="0" borderId="130" xfId="0" applyFont="1" applyBorder="1">
      <alignment vertical="center"/>
    </xf>
    <xf numFmtId="0" fontId="40" fillId="0" borderId="99" xfId="0" applyFont="1" applyBorder="1">
      <alignment vertical="center"/>
    </xf>
    <xf numFmtId="0" fontId="40" fillId="0" borderId="74" xfId="0" applyFont="1" applyBorder="1" applyAlignment="1">
      <alignment horizontal="center" vertical="center"/>
    </xf>
    <xf numFmtId="0" fontId="40" fillId="0" borderId="75" xfId="0" applyFont="1" applyBorder="1" applyAlignment="1">
      <alignment horizontal="center" vertical="center"/>
    </xf>
    <xf numFmtId="0" fontId="40" fillId="0" borderId="76" xfId="0" applyFont="1" applyBorder="1" applyAlignment="1">
      <alignment horizontal="center" vertical="center"/>
    </xf>
    <xf numFmtId="0" fontId="40" fillId="0" borderId="131" xfId="0" applyFont="1" applyBorder="1">
      <alignment vertical="center"/>
    </xf>
    <xf numFmtId="0" fontId="40" fillId="0" borderId="128" xfId="0" applyFont="1" applyBorder="1">
      <alignment vertical="center"/>
    </xf>
    <xf numFmtId="0" fontId="40" fillId="0" borderId="132" xfId="0" applyFont="1" applyBorder="1">
      <alignment vertical="center"/>
    </xf>
    <xf numFmtId="0" fontId="40" fillId="0" borderId="68" xfId="0" applyFont="1" applyBorder="1">
      <alignment vertical="center"/>
    </xf>
    <xf numFmtId="0" fontId="40" fillId="0" borderId="70" xfId="0" applyFont="1" applyBorder="1">
      <alignment vertical="center"/>
    </xf>
    <xf numFmtId="0" fontId="40" fillId="0" borderId="71" xfId="0" applyFont="1" applyBorder="1">
      <alignment vertical="center"/>
    </xf>
    <xf numFmtId="0" fontId="40" fillId="0" borderId="14" xfId="0" applyFont="1" applyBorder="1">
      <alignment vertical="center"/>
    </xf>
    <xf numFmtId="0" fontId="40" fillId="0" borderId="0" xfId="0" applyFont="1">
      <alignment vertical="center"/>
    </xf>
    <xf numFmtId="0" fontId="40" fillId="0" borderId="28" xfId="0" applyFont="1" applyBorder="1">
      <alignment vertical="center"/>
    </xf>
    <xf numFmtId="0" fontId="40" fillId="0" borderId="19" xfId="0" applyFont="1" applyBorder="1">
      <alignment vertical="center"/>
    </xf>
    <xf numFmtId="0" fontId="40" fillId="0" borderId="56" xfId="0" applyFont="1" applyBorder="1">
      <alignment vertical="center"/>
    </xf>
    <xf numFmtId="0" fontId="40" fillId="0" borderId="67" xfId="0" applyFont="1" applyBorder="1">
      <alignment vertical="center"/>
    </xf>
    <xf numFmtId="0" fontId="21" fillId="8" borderId="25" xfId="0" applyFont="1" applyFill="1" applyBorder="1" applyAlignment="1">
      <alignment horizontal="center" vertical="center" shrinkToFit="1"/>
    </xf>
    <xf numFmtId="0" fontId="21" fillId="8" borderId="59" xfId="0" applyFont="1" applyFill="1" applyBorder="1" applyAlignment="1">
      <alignment horizontal="center" vertical="center" shrinkToFit="1"/>
    </xf>
    <xf numFmtId="0" fontId="22" fillId="8" borderId="25" xfId="0" applyFont="1" applyFill="1" applyBorder="1" applyAlignment="1">
      <alignment horizontal="center" vertical="center"/>
    </xf>
    <xf numFmtId="0" fontId="22" fillId="8" borderId="59" xfId="0" applyFont="1" applyFill="1" applyBorder="1" applyAlignment="1">
      <alignment horizontal="center" vertical="center"/>
    </xf>
    <xf numFmtId="182" fontId="21" fillId="8" borderId="25" xfId="0" applyNumberFormat="1" applyFont="1" applyFill="1" applyBorder="1" applyAlignment="1">
      <alignment horizontal="center" vertical="center" shrinkToFit="1"/>
    </xf>
    <xf numFmtId="182" fontId="21" fillId="8" borderId="59" xfId="0" applyNumberFormat="1" applyFont="1" applyFill="1" applyBorder="1" applyAlignment="1">
      <alignment horizontal="center" vertical="center" shrinkToFit="1"/>
    </xf>
    <xf numFmtId="179" fontId="40" fillId="8" borderId="25" xfId="0" applyNumberFormat="1" applyFont="1" applyFill="1" applyBorder="1" applyAlignment="1">
      <alignment horizontal="center" vertical="center"/>
    </xf>
    <xf numFmtId="179" fontId="40" fillId="8" borderId="59" xfId="0" applyNumberFormat="1" applyFont="1" applyFill="1" applyBorder="1" applyAlignment="1">
      <alignment horizontal="center" vertical="center"/>
    </xf>
    <xf numFmtId="0" fontId="46" fillId="0" borderId="4" xfId="0" applyFont="1" applyBorder="1" applyAlignment="1">
      <alignment horizontal="center" vertical="center"/>
    </xf>
    <xf numFmtId="0" fontId="35" fillId="0" borderId="0" xfId="0" applyFont="1" applyAlignment="1">
      <alignment horizontal="left" vertical="center"/>
    </xf>
    <xf numFmtId="0" fontId="40" fillId="7" borderId="25" xfId="0" applyFont="1" applyFill="1" applyBorder="1">
      <alignment vertical="center"/>
    </xf>
    <xf numFmtId="0" fontId="40" fillId="7" borderId="54" xfId="0" applyFont="1" applyFill="1" applyBorder="1">
      <alignment vertical="center"/>
    </xf>
    <xf numFmtId="0" fontId="40" fillId="7" borderId="59" xfId="0" applyFont="1" applyFill="1" applyBorder="1">
      <alignment vertical="center"/>
    </xf>
    <xf numFmtId="0" fontId="35" fillId="0" borderId="25" xfId="0" applyFont="1" applyBorder="1" applyAlignment="1">
      <alignment horizontal="left" vertical="top" wrapText="1"/>
    </xf>
    <xf numFmtId="0" fontId="35" fillId="0" borderId="54" xfId="0" applyFont="1" applyBorder="1" applyAlignment="1">
      <alignment horizontal="left" vertical="top" wrapText="1"/>
    </xf>
    <xf numFmtId="0" fontId="35" fillId="0" borderId="59" xfId="0" applyFont="1" applyBorder="1" applyAlignment="1">
      <alignment horizontal="left" vertical="top" wrapText="1"/>
    </xf>
    <xf numFmtId="0" fontId="35" fillId="0" borderId="25" xfId="0" applyFont="1" applyBorder="1" applyAlignment="1">
      <alignment vertical="top" wrapText="1"/>
    </xf>
    <xf numFmtId="0" fontId="35" fillId="0" borderId="54" xfId="0" applyFont="1" applyBorder="1" applyAlignment="1">
      <alignment vertical="top" wrapText="1"/>
    </xf>
    <xf numFmtId="0" fontId="35" fillId="0" borderId="59" xfId="0" applyFont="1" applyBorder="1" applyAlignment="1">
      <alignment vertical="top" wrapText="1"/>
    </xf>
    <xf numFmtId="0" fontId="47" fillId="0" borderId="0" xfId="0" applyFont="1" applyAlignment="1">
      <alignment vertical="center" wrapText="1"/>
    </xf>
    <xf numFmtId="0" fontId="47" fillId="0" borderId="0" xfId="0" applyFont="1">
      <alignment vertical="center"/>
    </xf>
    <xf numFmtId="0" fontId="47" fillId="0" borderId="0" xfId="0" applyFont="1" applyAlignment="1">
      <alignment horizontal="left" vertical="top" wrapText="1"/>
    </xf>
    <xf numFmtId="0" fontId="47" fillId="0" borderId="0" xfId="0" applyFont="1" applyAlignment="1">
      <alignment horizontal="left" vertical="top"/>
    </xf>
    <xf numFmtId="0" fontId="48" fillId="0" borderId="0" xfId="0" applyFont="1" applyAlignment="1">
      <alignment vertical="center" wrapText="1"/>
    </xf>
    <xf numFmtId="0" fontId="18" fillId="0" borderId="25" xfId="0" applyFont="1" applyBorder="1" applyAlignment="1">
      <alignment horizontal="left" vertical="top" wrapText="1"/>
    </xf>
    <xf numFmtId="0" fontId="18" fillId="0" borderId="54" xfId="0" applyFont="1" applyBorder="1" applyAlignment="1">
      <alignment horizontal="left" vertical="top" wrapText="1"/>
    </xf>
    <xf numFmtId="0" fontId="18" fillId="0" borderId="59" xfId="0" applyFont="1" applyBorder="1" applyAlignment="1">
      <alignment horizontal="left" vertical="top" wrapText="1"/>
    </xf>
    <xf numFmtId="0" fontId="23" fillId="4" borderId="0" xfId="4" applyFont="1" applyFill="1" applyAlignment="1">
      <alignment horizontal="center" vertical="center" wrapText="1"/>
    </xf>
    <xf numFmtId="0" fontId="24" fillId="4" borderId="0" xfId="4" applyFont="1" applyFill="1">
      <alignment vertical="center"/>
    </xf>
    <xf numFmtId="0" fontId="49" fillId="0" borderId="0" xfId="4" applyFont="1">
      <alignment vertical="center"/>
    </xf>
    <xf numFmtId="0" fontId="19" fillId="0" borderId="0" xfId="4" applyFont="1">
      <alignment vertical="center"/>
    </xf>
    <xf numFmtId="0" fontId="25" fillId="4" borderId="120" xfId="4" applyFont="1" applyFill="1" applyBorder="1" applyAlignment="1">
      <alignment horizontal="center" vertical="center" wrapText="1"/>
    </xf>
    <xf numFmtId="0" fontId="25" fillId="4" borderId="79" xfId="4" applyFont="1" applyFill="1" applyBorder="1" applyAlignment="1">
      <alignment horizontal="center" vertical="center" wrapText="1"/>
    </xf>
    <xf numFmtId="0" fontId="25" fillId="4" borderId="121" xfId="4" applyFont="1" applyFill="1" applyBorder="1" applyAlignment="1">
      <alignment horizontal="center" vertical="center" wrapText="1"/>
    </xf>
    <xf numFmtId="0" fontId="25" fillId="4" borderId="190" xfId="4" applyFont="1" applyFill="1" applyBorder="1" applyAlignment="1">
      <alignment horizontal="center" vertical="center" wrapText="1"/>
    </xf>
    <xf numFmtId="0" fontId="60" fillId="4" borderId="122" xfId="4" applyFont="1" applyFill="1" applyBorder="1" applyAlignment="1">
      <alignment horizontal="center" vertical="center" wrapText="1"/>
    </xf>
    <xf numFmtId="0" fontId="60" fillId="4" borderId="86" xfId="4" applyFont="1" applyFill="1" applyBorder="1" applyAlignment="1">
      <alignment horizontal="center" vertical="center" wrapText="1"/>
    </xf>
    <xf numFmtId="0" fontId="60" fillId="4" borderId="123" xfId="4" applyFont="1" applyFill="1" applyBorder="1" applyAlignment="1">
      <alignment horizontal="center" vertical="center" wrapText="1"/>
    </xf>
    <xf numFmtId="0" fontId="60" fillId="4" borderId="124" xfId="4" applyFont="1" applyFill="1" applyBorder="1" applyAlignment="1">
      <alignment horizontal="center" vertical="center" wrapText="1"/>
    </xf>
    <xf numFmtId="0" fontId="26" fillId="4" borderId="125" xfId="4" applyFont="1" applyFill="1" applyBorder="1" applyAlignment="1">
      <alignment horizontal="center" vertical="center" wrapText="1"/>
    </xf>
    <xf numFmtId="0" fontId="26" fillId="4" borderId="126" xfId="4" applyFont="1" applyFill="1" applyBorder="1" applyAlignment="1">
      <alignment horizontal="center" vertical="center" wrapText="1"/>
    </xf>
    <xf numFmtId="0" fontId="58" fillId="4" borderId="116" xfId="4" applyFont="1" applyFill="1" applyBorder="1" applyAlignment="1">
      <alignment horizontal="center" vertical="center" wrapText="1"/>
    </xf>
    <xf numFmtId="0" fontId="58" fillId="4" borderId="117" xfId="4" applyFont="1" applyFill="1" applyBorder="1" applyAlignment="1">
      <alignment horizontal="center" vertical="center" wrapText="1"/>
    </xf>
    <xf numFmtId="0" fontId="25" fillId="4" borderId="127" xfId="4" applyFont="1" applyFill="1" applyBorder="1" applyAlignment="1">
      <alignment horizontal="center" vertical="center" wrapText="1"/>
    </xf>
    <xf numFmtId="0" fontId="25" fillId="4" borderId="196" xfId="4" applyFont="1" applyFill="1" applyBorder="1" applyAlignment="1">
      <alignment horizontal="center" vertical="center" wrapText="1"/>
    </xf>
    <xf numFmtId="0" fontId="25" fillId="4" borderId="11" xfId="4" applyFont="1" applyFill="1" applyBorder="1" applyAlignment="1">
      <alignment horizontal="center" vertical="center" wrapText="1"/>
    </xf>
    <xf numFmtId="0" fontId="25" fillId="4" borderId="189" xfId="4" applyFont="1" applyFill="1" applyBorder="1" applyAlignment="1">
      <alignment horizontal="center" vertical="center" wrapText="1"/>
    </xf>
    <xf numFmtId="0" fontId="25" fillId="4" borderId="179" xfId="4" applyFont="1" applyFill="1" applyBorder="1" applyAlignment="1">
      <alignment horizontal="left" vertical="center" wrapText="1"/>
    </xf>
    <xf numFmtId="0" fontId="25" fillId="4" borderId="30" xfId="4" applyFont="1" applyFill="1" applyBorder="1" applyAlignment="1">
      <alignment horizontal="left" vertical="center" wrapText="1"/>
    </xf>
    <xf numFmtId="0" fontId="25" fillId="4" borderId="180" xfId="4" applyFont="1" applyFill="1" applyBorder="1" applyAlignment="1">
      <alignment horizontal="left" vertical="center" wrapText="1"/>
    </xf>
    <xf numFmtId="0" fontId="48" fillId="0" borderId="0" xfId="0" applyFont="1" applyAlignment="1">
      <alignment vertical="top" wrapText="1"/>
    </xf>
    <xf numFmtId="0" fontId="19" fillId="4" borderId="199" xfId="4" applyFont="1" applyFill="1" applyBorder="1" applyAlignment="1">
      <alignment vertical="center" wrapText="1"/>
    </xf>
    <xf numFmtId="0" fontId="19" fillId="4" borderId="161" xfId="4" applyFont="1" applyFill="1" applyBorder="1" applyAlignment="1">
      <alignment vertical="center" wrapText="1"/>
    </xf>
    <xf numFmtId="0" fontId="19" fillId="4" borderId="158" xfId="4" applyFont="1" applyFill="1" applyBorder="1" applyAlignment="1">
      <alignment horizontal="center" vertical="center" textRotation="255" wrapText="1"/>
    </xf>
    <xf numFmtId="0" fontId="19" fillId="4" borderId="14" xfId="4" applyFont="1" applyFill="1" applyBorder="1" applyAlignment="1">
      <alignment vertical="center" wrapText="1"/>
    </xf>
    <xf numFmtId="0" fontId="19" fillId="4" borderId="212" xfId="4" applyFont="1" applyFill="1" applyBorder="1" applyAlignment="1">
      <alignment vertical="center" wrapText="1"/>
    </xf>
    <xf numFmtId="0" fontId="19" fillId="4" borderId="98" xfId="4" applyFont="1" applyFill="1" applyBorder="1" applyAlignment="1">
      <alignment horizontal="center" vertical="center" textRotation="255" wrapText="1"/>
    </xf>
    <xf numFmtId="0" fontId="25" fillId="4" borderId="118" xfId="4" applyFont="1" applyFill="1" applyBorder="1" applyAlignment="1">
      <alignment horizontal="center" vertical="center" wrapText="1"/>
    </xf>
    <xf numFmtId="0" fontId="25" fillId="4" borderId="147" xfId="4" applyFont="1" applyFill="1" applyBorder="1" applyAlignment="1">
      <alignment horizontal="center" vertical="center" wrapText="1"/>
    </xf>
    <xf numFmtId="0" fontId="25" fillId="4" borderId="119" xfId="4" applyFont="1" applyFill="1" applyBorder="1" applyAlignment="1">
      <alignment horizontal="center" vertical="center" wrapText="1"/>
    </xf>
    <xf numFmtId="0" fontId="38" fillId="0" borderId="203" xfId="0" applyFont="1" applyBorder="1" applyAlignment="1">
      <alignment horizontal="center" vertical="center" shrinkToFit="1"/>
    </xf>
    <xf numFmtId="0" fontId="38" fillId="0" borderId="100" xfId="0" applyFont="1" applyBorder="1" applyAlignment="1">
      <alignment horizontal="center" vertical="center" shrinkToFit="1"/>
    </xf>
    <xf numFmtId="0" fontId="38" fillId="0" borderId="201" xfId="0" applyFont="1" applyBorder="1" applyAlignment="1">
      <alignment vertical="center" wrapText="1" shrinkToFit="1"/>
    </xf>
    <xf numFmtId="0" fontId="38" fillId="0" borderId="204" xfId="0" applyFont="1" applyBorder="1" applyAlignment="1">
      <alignment vertical="center" wrapText="1" shrinkToFit="1"/>
    </xf>
    <xf numFmtId="0" fontId="38" fillId="0" borderId="20" xfId="0" applyFont="1" applyBorder="1" applyAlignment="1">
      <alignment vertical="center" wrapText="1" shrinkToFit="1"/>
    </xf>
    <xf numFmtId="0" fontId="38" fillId="0" borderId="21" xfId="0" applyFont="1" applyBorder="1" applyAlignment="1">
      <alignment vertical="center" wrapText="1" shrinkToFit="1"/>
    </xf>
    <xf numFmtId="0" fontId="35" fillId="0" borderId="33" xfId="0" applyFont="1" applyBorder="1" applyAlignment="1">
      <alignment horizontal="left" vertical="center"/>
    </xf>
    <xf numFmtId="0" fontId="38" fillId="0" borderId="103" xfId="0" applyFont="1" applyBorder="1" applyAlignment="1">
      <alignment horizontal="left" wrapText="1" shrinkToFit="1"/>
    </xf>
    <xf numFmtId="0" fontId="38" fillId="0" borderId="104" xfId="0" applyFont="1" applyBorder="1" applyAlignment="1">
      <alignment horizontal="left" shrinkToFit="1"/>
    </xf>
    <xf numFmtId="0" fontId="38" fillId="0" borderId="106" xfId="0" applyFont="1" applyBorder="1" applyAlignment="1">
      <alignment horizontal="left" shrinkToFit="1"/>
    </xf>
    <xf numFmtId="0" fontId="38" fillId="0" borderId="107" xfId="0" applyFont="1" applyBorder="1" applyAlignment="1">
      <alignment horizontal="left" shrinkToFit="1"/>
    </xf>
    <xf numFmtId="0" fontId="38" fillId="0" borderId="109" xfId="0" applyFont="1" applyBorder="1" applyAlignment="1">
      <alignment horizontal="center" vertical="center"/>
    </xf>
    <xf numFmtId="0" fontId="38" fillId="0" borderId="53" xfId="0" applyFont="1" applyBorder="1" applyAlignment="1">
      <alignment horizontal="center" vertical="center"/>
    </xf>
    <xf numFmtId="0" fontId="38" fillId="0" borderId="48" xfId="0" applyFont="1" applyBorder="1" applyAlignment="1">
      <alignment horizontal="center" vertical="center"/>
    </xf>
    <xf numFmtId="0" fontId="38" fillId="0" borderId="2" xfId="0" applyFont="1" applyBorder="1" applyAlignment="1">
      <alignment vertical="center" shrinkToFit="1"/>
    </xf>
    <xf numFmtId="0" fontId="38" fillId="0" borderId="3" xfId="0" applyFont="1" applyBorder="1" applyAlignment="1">
      <alignment vertical="center" shrinkToFit="1"/>
    </xf>
    <xf numFmtId="0" fontId="38" fillId="0" borderId="6" xfId="0" applyFont="1" applyBorder="1" applyAlignment="1">
      <alignment vertical="center" shrinkToFit="1"/>
    </xf>
    <xf numFmtId="0" fontId="38" fillId="0" borderId="7" xfId="0" applyFont="1" applyBorder="1" applyAlignment="1">
      <alignment vertical="center" shrinkToFit="1"/>
    </xf>
    <xf numFmtId="0" fontId="40" fillId="0" borderId="0" xfId="0" applyFont="1" applyAlignment="1">
      <alignment horizontal="center" vertical="center"/>
    </xf>
    <xf numFmtId="0" fontId="40" fillId="0" borderId="0" xfId="0" applyFont="1" applyAlignment="1">
      <alignment horizontal="center" vertical="center" wrapText="1"/>
    </xf>
  </cellXfs>
  <cellStyles count="6">
    <cellStyle name="パーセント" xfId="1" builtinId="5"/>
    <cellStyle name="桁区切り" xfId="2" builtinId="6"/>
    <cellStyle name="桁区切り 2" xfId="3" xr:uid="{00000000-0005-0000-0000-000002000000}"/>
    <cellStyle name="標準" xfId="0" builtinId="0"/>
    <cellStyle name="標準 2" xfId="4" xr:uid="{00000000-0005-0000-0000-000004000000}"/>
    <cellStyle name="標準 3" xfId="5" xr:uid="{D591A082-93BE-416D-A5C9-AC4EA0F61D03}"/>
  </cellStyles>
  <dxfs count="1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生活排水処理人口の推移</a:t>
            </a:r>
          </a:p>
        </c:rich>
      </c:tx>
      <c:overlay val="0"/>
      <c:spPr>
        <a:noFill/>
        <a:ln w="25400">
          <a:noFill/>
        </a:ln>
      </c:spPr>
    </c:title>
    <c:autoTitleDeleted val="0"/>
    <c:plotArea>
      <c:layout>
        <c:manualLayout>
          <c:layoutTarget val="inner"/>
          <c:xMode val="edge"/>
          <c:yMode val="edge"/>
          <c:x val="4.084806101063311E-2"/>
          <c:y val="0.12463295269168026"/>
          <c:w val="0.83731244268087202"/>
          <c:h val="0.74053358338364317"/>
        </c:manualLayout>
      </c:layout>
      <c:barChart>
        <c:barDir val="col"/>
        <c:grouping val="stacked"/>
        <c:varyColors val="0"/>
        <c:ser>
          <c:idx val="4"/>
          <c:order val="0"/>
          <c:tx>
            <c:strRef>
              <c:f>'【添付資料】トレンドグラフ (浄化槽用)'!$C$11</c:f>
              <c:strCache>
                <c:ptCount val="1"/>
                <c:pt idx="0">
                  <c:v>未処理人口（人）</c:v>
                </c:pt>
              </c:strCache>
            </c:strRef>
          </c:tx>
          <c:spPr>
            <a:ln w="28575" cap="rnd">
              <a:solidFill>
                <a:schemeClr val="accent5"/>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(浄化槽用)'!$G$2:$Q$3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 (浄化槽用)'!$G$11:$Q$11</c:f>
              <c:numCache>
                <c:formatCode>#,##0_);[Red]\(#,##0\)</c:formatCode>
                <c:ptCount val="11"/>
              </c:numCache>
            </c:numRef>
          </c:val>
          <c:extLst>
            <c:ext xmlns:c16="http://schemas.microsoft.com/office/drawing/2014/chart" uri="{C3380CC4-5D6E-409C-BE32-E72D297353CC}">
              <c16:uniqueId val="{00000000-CD36-43E1-BBA8-DD582CD3E67C}"/>
            </c:ext>
          </c:extLst>
        </c:ser>
        <c:ser>
          <c:idx val="3"/>
          <c:order val="1"/>
          <c:tx>
            <c:strRef>
              <c:f>'【添付資料】トレンドグラフ (浄化槽用)'!$C$9</c:f>
              <c:strCache>
                <c:ptCount val="1"/>
                <c:pt idx="0">
                  <c:v>合併処理浄化槽等（人）</c:v>
                </c:pt>
              </c:strCache>
            </c:strRef>
          </c:tx>
          <c:spPr>
            <a:ln w="28575" cap="rnd">
              <a:solidFill>
                <a:schemeClr val="accent4"/>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(浄化槽用)'!$G$2:$Q$3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 (浄化槽用)'!$G$9:$Q$9</c:f>
              <c:numCache>
                <c:formatCode>#,##0_);[Red]\(#,##0\)</c:formatCode>
                <c:ptCount val="11"/>
              </c:numCache>
            </c:numRef>
          </c:val>
          <c:extLst>
            <c:ext xmlns:c16="http://schemas.microsoft.com/office/drawing/2014/chart" uri="{C3380CC4-5D6E-409C-BE32-E72D297353CC}">
              <c16:uniqueId val="{00000001-CD36-43E1-BBA8-DD582CD3E67C}"/>
            </c:ext>
          </c:extLst>
        </c:ser>
        <c:ser>
          <c:idx val="2"/>
          <c:order val="2"/>
          <c:tx>
            <c:strRef>
              <c:f>'【添付資料】トレンドグラフ (浄化槽用)'!$C$7</c:f>
              <c:strCache>
                <c:ptCount val="1"/>
                <c:pt idx="0">
                  <c:v>集落排水施設等（人）</c:v>
                </c:pt>
              </c:strCache>
            </c:strRef>
          </c:tx>
          <c:spPr>
            <a:ln w="28575" cap="rnd">
              <a:solidFill>
                <a:schemeClr val="accent3"/>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(浄化槽用)'!$G$2:$Q$3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 (浄化槽用)'!$G$7:$Q$7</c:f>
              <c:numCache>
                <c:formatCode>#,##0_);[Red]\(#,##0\)</c:formatCode>
                <c:ptCount val="11"/>
              </c:numCache>
            </c:numRef>
          </c:val>
          <c:extLst>
            <c:ext xmlns:c16="http://schemas.microsoft.com/office/drawing/2014/chart" uri="{C3380CC4-5D6E-409C-BE32-E72D297353CC}">
              <c16:uniqueId val="{00000002-CD36-43E1-BBA8-DD582CD3E67C}"/>
            </c:ext>
          </c:extLst>
        </c:ser>
        <c:ser>
          <c:idx val="1"/>
          <c:order val="3"/>
          <c:tx>
            <c:strRef>
              <c:f>'【添付資料】トレンドグラフ (浄化槽用)'!$C$5</c:f>
              <c:strCache>
                <c:ptCount val="1"/>
                <c:pt idx="0">
                  <c:v>公共下水道（人）</c:v>
                </c:pt>
              </c:strCache>
            </c:strRef>
          </c:tx>
          <c:spPr>
            <a:ln w="28575" cap="rnd">
              <a:solidFill>
                <a:schemeClr val="accent2"/>
              </a:solidFill>
              <a:round/>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(浄化槽用)'!$G$2:$Q$3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 (浄化槽用)'!$G$5:$Q$5</c:f>
              <c:numCache>
                <c:formatCode>#,##0_);[Red]\(#,##0\)</c:formatCode>
                <c:ptCount val="11"/>
              </c:numCache>
            </c:numRef>
          </c:val>
          <c:extLst>
            <c:ext xmlns:c16="http://schemas.microsoft.com/office/drawing/2014/chart" uri="{C3380CC4-5D6E-409C-BE32-E72D297353CC}">
              <c16:uniqueId val="{00000003-CD36-43E1-BBA8-DD582CD3E67C}"/>
            </c:ext>
          </c:extLst>
        </c:ser>
        <c:dLbls>
          <c:showLegendKey val="0"/>
          <c:showVal val="0"/>
          <c:showCatName val="0"/>
          <c:showSerName val="0"/>
          <c:showPercent val="0"/>
          <c:showBubbleSize val="0"/>
        </c:dLbls>
        <c:gapWidth val="150"/>
        <c:overlap val="100"/>
        <c:axId val="198801728"/>
        <c:axId val="1"/>
      </c:barChart>
      <c:barChart>
        <c:barDir val="col"/>
        <c:grouping val="stacked"/>
        <c:varyColors val="0"/>
        <c:ser>
          <c:idx val="0"/>
          <c:order val="4"/>
          <c:tx>
            <c:strRef>
              <c:f>'【添付資料】トレンドグラフ (浄化槽用)'!$C$4</c:f>
              <c:strCache>
                <c:ptCount val="1"/>
                <c:pt idx="0">
                  <c:v>総人口（人）</c:v>
                </c:pt>
              </c:strCache>
            </c:strRef>
          </c:tx>
          <c:spPr>
            <a:noFill/>
            <a:ln w="28575" cap="rnd">
              <a:noFill/>
              <a:round/>
            </a:ln>
            <a:effectLst/>
          </c:spPr>
          <c:invertIfNegative val="0"/>
          <c:dLbls>
            <c:dLbl>
              <c:idx val="0"/>
              <c:layout>
                <c:manualLayout>
                  <c:x val="0"/>
                  <c:y val="-0.3668225800133192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36-43E1-BBA8-DD582CD3E67C}"/>
                </c:ext>
              </c:extLst>
            </c:dLbl>
            <c:dLbl>
              <c:idx val="1"/>
              <c:layout>
                <c:manualLayout>
                  <c:x val="-2.9150204788777047E-17"/>
                  <c:y val="-0.3652423599324247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36-43E1-BBA8-DD582CD3E67C}"/>
                </c:ext>
              </c:extLst>
            </c:dLbl>
            <c:dLbl>
              <c:idx val="2"/>
              <c:layout>
                <c:manualLayout>
                  <c:x val="-2.9150204788777047E-17"/>
                  <c:y val="-0.366688361982513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D36-43E1-BBA8-DD582CD3E67C}"/>
                </c:ext>
              </c:extLst>
            </c:dLbl>
            <c:dLbl>
              <c:idx val="3"/>
              <c:layout>
                <c:manualLayout>
                  <c:x val="-5.8300409577554095E-17"/>
                  <c:y val="-0.358066257653148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D36-43E1-BBA8-DD582CD3E67C}"/>
                </c:ext>
              </c:extLst>
            </c:dLbl>
            <c:dLbl>
              <c:idx val="4"/>
              <c:layout>
                <c:manualLayout>
                  <c:x val="0"/>
                  <c:y val="-0.3595122597032366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D36-43E1-BBA8-DD582CD3E67C}"/>
                </c:ext>
              </c:extLst>
            </c:dLbl>
            <c:dLbl>
              <c:idx val="5"/>
              <c:layout>
                <c:manualLayout>
                  <c:x val="0"/>
                  <c:y val="-0.3542459265789287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D36-43E1-BBA8-DD582CD3E67C}"/>
                </c:ext>
              </c:extLst>
            </c:dLbl>
            <c:dLbl>
              <c:idx val="6"/>
              <c:layout>
                <c:manualLayout>
                  <c:x val="0"/>
                  <c:y val="-0.3523358931691994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D36-43E1-BBA8-DD582CD3E67C}"/>
                </c:ext>
              </c:extLst>
            </c:dLbl>
            <c:dLbl>
              <c:idx val="7"/>
              <c:layout>
                <c:manualLayout>
                  <c:x val="0"/>
                  <c:y val="-0.3571379306791056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D36-43E1-BBA8-DD582CD3E67C}"/>
                </c:ext>
              </c:extLst>
            </c:dLbl>
            <c:dLbl>
              <c:idx val="8"/>
              <c:layout>
                <c:manualLayout>
                  <c:x val="-1.1660081915510819E-16"/>
                  <c:y val="-0.3485158263497406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D36-43E1-BBA8-DD582CD3E67C}"/>
                </c:ext>
              </c:extLst>
            </c:dLbl>
            <c:dLbl>
              <c:idx val="9"/>
              <c:layout>
                <c:manualLayout>
                  <c:x val="0"/>
                  <c:y val="-0.3533175996048862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D36-43E1-BBA8-DD582CD3E67C}"/>
                </c:ext>
              </c:extLst>
            </c:dLbl>
            <c:dLbl>
              <c:idx val="10"/>
              <c:layout>
                <c:manualLayout>
                  <c:x val="0"/>
                  <c:y val="-0.3480515307353390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D36-43E1-BBA8-DD582CD3E67C}"/>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'【添付資料】トレンドグラフ (浄化槽用)'!$G$2:$Q$3</c:f>
              <c:multiLvlStrCache>
                <c:ptCount val="11"/>
                <c:lvl>
                  <c:pt idx="0">
                    <c:v>令和元年度</c:v>
                  </c:pt>
                  <c:pt idx="1">
                    <c:v>令和２年度</c:v>
                  </c:pt>
                  <c:pt idx="2">
                    <c:v>令和３年度</c:v>
                  </c:pt>
                  <c:pt idx="3">
                    <c:v>令和４年度</c:v>
                  </c:pt>
                  <c:pt idx="4">
                    <c:v>令和５年度</c:v>
                  </c:pt>
                  <c:pt idx="5">
                    <c:v>令和６年度</c:v>
                  </c:pt>
                  <c:pt idx="6">
                    <c:v>令和７年度</c:v>
                  </c:pt>
                  <c:pt idx="7">
                    <c:v>令和８年度</c:v>
                  </c:pt>
                  <c:pt idx="8">
                    <c:v>令和９年度</c:v>
                  </c:pt>
                  <c:pt idx="9">
                    <c:v>令和１０年度</c:v>
                  </c:pt>
                  <c:pt idx="10">
                    <c:v>令和１１年度</c:v>
                  </c:pt>
                </c:lvl>
                <c:lvl>
                  <c:pt idx="0">
                    <c:v>過去の状況・現状</c:v>
                  </c:pt>
                  <c:pt idx="4">
                    <c:v>予測</c:v>
                  </c:pt>
                  <c:pt idx="10">
                    <c:v>目標</c:v>
                  </c:pt>
                </c:lvl>
              </c:multiLvlStrCache>
            </c:multiLvlStrRef>
          </c:cat>
          <c:val>
            <c:numRef>
              <c:f>'【添付資料】トレンドグラフ (浄化槽用)'!$G$4:$Q$4</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F-CD36-43E1-BBA8-DD582CD3E67C}"/>
            </c:ext>
          </c:extLst>
        </c:ser>
        <c:dLbls>
          <c:showLegendKey val="0"/>
          <c:showVal val="0"/>
          <c:showCatName val="0"/>
          <c:showSerName val="0"/>
          <c:showPercent val="0"/>
          <c:showBubbleSize val="0"/>
        </c:dLbls>
        <c:gapWidth val="150"/>
        <c:overlap val="100"/>
        <c:axId val="54870208"/>
        <c:axId val="54878368"/>
      </c:barChart>
      <c:catAx>
        <c:axId val="19880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vert="horz"/>
              <a:lstStyle/>
              <a:p>
                <a:pPr>
                  <a:defRPr>
                    <a:solidFill>
                      <a:schemeClr val="tx1">
                        <a:lumMod val="65000"/>
                        <a:lumOff val="35000"/>
                      </a:schemeClr>
                    </a:solidFill>
                  </a:defRPr>
                </a:pPr>
                <a:r>
                  <a:rPr lang="ja-JP" altLang="en-US">
                    <a:solidFill>
                      <a:schemeClr val="tx1">
                        <a:lumMod val="65000"/>
                        <a:lumOff val="35000"/>
                      </a:schemeClr>
                    </a:solidFill>
                  </a:rPr>
                  <a:t>（人）</a:t>
                </a:r>
              </a:p>
            </c:rich>
          </c:tx>
          <c:layout>
            <c:manualLayout>
              <c:xMode val="edge"/>
              <c:yMode val="edge"/>
              <c:x val="1.7476430899981146E-2"/>
              <c:y val="3.0462198510591561E-2"/>
            </c:manualLayout>
          </c:layout>
          <c:overlay val="0"/>
        </c:title>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8801728"/>
        <c:crosses val="autoZero"/>
        <c:crossBetween val="between"/>
      </c:valAx>
      <c:valAx>
        <c:axId val="54878368"/>
        <c:scaling>
          <c:orientation val="minMax"/>
          <c:min val="0"/>
        </c:scaling>
        <c:delete val="1"/>
        <c:axPos val="r"/>
        <c:numFmt formatCode="#,##0_);[Red]\(#,##0\)" sourceLinked="1"/>
        <c:majorTickMark val="out"/>
        <c:minorTickMark val="none"/>
        <c:tickLblPos val="nextTo"/>
        <c:crossAx val="54870208"/>
        <c:crosses val="max"/>
        <c:crossBetween val="between"/>
      </c:valAx>
      <c:catAx>
        <c:axId val="54870208"/>
        <c:scaling>
          <c:orientation val="minMax"/>
        </c:scaling>
        <c:delete val="1"/>
        <c:axPos val="b"/>
        <c:numFmt formatCode="General" sourceLinked="1"/>
        <c:majorTickMark val="out"/>
        <c:minorTickMark val="none"/>
        <c:tickLblPos val="nextTo"/>
        <c:crossAx val="54878368"/>
        <c:crosses val="autoZero"/>
        <c:auto val="1"/>
        <c:lblAlgn val="ctr"/>
        <c:lblOffset val="100"/>
        <c:noMultiLvlLbl val="0"/>
      </c:catAx>
      <c:spPr>
        <a:noFill/>
        <a:ln w="25400">
          <a:noFill/>
        </a:ln>
      </c:spPr>
    </c:plotArea>
    <c:legend>
      <c:legendPos val="r"/>
      <c:legendEntry>
        <c:idx val="4"/>
        <c:delete val="1"/>
      </c:legendEntry>
      <c:layout>
        <c:manualLayout>
          <c:xMode val="edge"/>
          <c:yMode val="edge"/>
          <c:x val="0.89585271988935133"/>
          <c:y val="0.23817440127138251"/>
          <c:w val="8.883409653915407E-2"/>
          <c:h val="0.59192273613607227"/>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13</xdr:col>
      <xdr:colOff>298174</xdr:colOff>
      <xdr:row>3</xdr:row>
      <xdr:rowOff>152400</xdr:rowOff>
    </xdr:from>
    <xdr:ext cx="2692350" cy="433916"/>
    <xdr:sp macro="" textlink="">
      <xdr:nvSpPr>
        <xdr:cNvPr id="2" name="正方形/長方形 1">
          <a:extLst>
            <a:ext uri="{FF2B5EF4-FFF2-40B4-BE49-F238E27FC236}">
              <a16:creationId xmlns:a16="http://schemas.microsoft.com/office/drawing/2014/main" id="{DAC6670E-E52A-4A19-8A7E-A34DD2AE7C97}"/>
            </a:ext>
          </a:extLst>
        </xdr:cNvPr>
        <xdr:cNvSpPr/>
      </xdr:nvSpPr>
      <xdr:spPr>
        <a:xfrm>
          <a:off x="6798365" y="583096"/>
          <a:ext cx="2692350" cy="4339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spAutoFit/>
        </a:bodyPr>
        <a:lstStyle/>
        <a:p>
          <a:pPr algn="l"/>
          <a:r>
            <a:rPr kumimoji="1" lang="ja-JP" altLang="en-US" sz="2000" b="1"/>
            <a:t>適宜列の追加・削除可</a:t>
          </a:r>
          <a:endParaRPr kumimoji="1" lang="ja-JP" altLang="en-US" sz="12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28575</xdr:colOff>
      <xdr:row>2</xdr:row>
      <xdr:rowOff>176742</xdr:rowOff>
    </xdr:from>
    <xdr:ext cx="2631490" cy="425822"/>
    <xdr:sp macro="" textlink="">
      <xdr:nvSpPr>
        <xdr:cNvPr id="3" name="正方形/長方形 2">
          <a:extLst>
            <a:ext uri="{FF2B5EF4-FFF2-40B4-BE49-F238E27FC236}">
              <a16:creationId xmlns:a16="http://schemas.microsoft.com/office/drawing/2014/main" id="{47CFD054-5B26-4D91-9941-B53FBBFEEE29}"/>
            </a:ext>
          </a:extLst>
        </xdr:cNvPr>
        <xdr:cNvSpPr/>
      </xdr:nvSpPr>
      <xdr:spPr>
        <a:xfrm>
          <a:off x="8112125" y="703792"/>
          <a:ext cx="2631490" cy="4258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spAutoFit/>
        </a:bodyPr>
        <a:lstStyle/>
        <a:p>
          <a:pPr algn="l"/>
          <a:r>
            <a:rPr kumimoji="1" lang="ja-JP" altLang="en-US" sz="2000" b="1"/>
            <a:t>適宜列の追加・削除可</a:t>
          </a:r>
          <a:endParaRPr kumimoji="1" lang="ja-JP" altLang="en-US" sz="1200" b="1"/>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0</xdr:colOff>
      <xdr:row>4</xdr:row>
      <xdr:rowOff>0</xdr:rowOff>
    </xdr:from>
    <xdr:ext cx="2631490" cy="425822"/>
    <xdr:sp macro="" textlink="">
      <xdr:nvSpPr>
        <xdr:cNvPr id="2" name="正方形/長方形 1">
          <a:extLst>
            <a:ext uri="{FF2B5EF4-FFF2-40B4-BE49-F238E27FC236}">
              <a16:creationId xmlns:a16="http://schemas.microsoft.com/office/drawing/2014/main" id="{A26AFB0C-D052-4B4E-821E-9C02095C8281}"/>
            </a:ext>
          </a:extLst>
        </xdr:cNvPr>
        <xdr:cNvSpPr/>
      </xdr:nvSpPr>
      <xdr:spPr>
        <a:xfrm>
          <a:off x="7003676" y="773206"/>
          <a:ext cx="2631490" cy="4258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t">
          <a:spAutoFit/>
        </a:bodyPr>
        <a:lstStyle/>
        <a:p>
          <a:pPr algn="l"/>
          <a:r>
            <a:rPr kumimoji="1" lang="ja-JP" altLang="en-US" sz="2000" b="1"/>
            <a:t>適宜行の追加・削除可</a:t>
          </a:r>
          <a:endParaRPr kumimoji="1" lang="ja-JP" altLang="en-US" sz="1200" b="1"/>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26</xdr:col>
      <xdr:colOff>0</xdr:colOff>
      <xdr:row>2</xdr:row>
      <xdr:rowOff>1</xdr:rowOff>
    </xdr:from>
    <xdr:ext cx="13651230" cy="740955"/>
    <xdr:pic>
      <xdr:nvPicPr>
        <xdr:cNvPr id="2" name="図 1">
          <a:extLst>
            <a:ext uri="{FF2B5EF4-FFF2-40B4-BE49-F238E27FC236}">
              <a16:creationId xmlns:a16="http://schemas.microsoft.com/office/drawing/2014/main" id="{FD329FB4-BB4B-46D4-9A25-8E2EC6FF688C}"/>
            </a:ext>
          </a:extLst>
        </xdr:cNvPr>
        <xdr:cNvPicPr>
          <a:picLocks noChangeAspect="1"/>
        </xdr:cNvPicPr>
      </xdr:nvPicPr>
      <xdr:blipFill>
        <a:blip xmlns:r="http://schemas.openxmlformats.org/officeDocument/2006/relationships" r:embed="rId1"/>
        <a:stretch>
          <a:fillRect/>
        </a:stretch>
      </xdr:blipFill>
      <xdr:spPr>
        <a:xfrm>
          <a:off x="16344900" y="330201"/>
          <a:ext cx="13651230" cy="74095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255816</xdr:colOff>
      <xdr:row>11</xdr:row>
      <xdr:rowOff>380762</xdr:rowOff>
    </xdr:from>
    <xdr:to>
      <xdr:col>16</xdr:col>
      <xdr:colOff>1000125</xdr:colOff>
      <xdr:row>34</xdr:row>
      <xdr:rowOff>74842</xdr:rowOff>
    </xdr:to>
    <xdr:graphicFrame macro="">
      <xdr:nvGraphicFramePr>
        <xdr:cNvPr id="2" name="グラフ 6">
          <a:extLst>
            <a:ext uri="{FF2B5EF4-FFF2-40B4-BE49-F238E27FC236}">
              <a16:creationId xmlns:a16="http://schemas.microsoft.com/office/drawing/2014/main" id="{F0060782-DF03-4ACC-B873-BF2C1AF354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DD287-36FB-444F-BFBC-90C859D14F48}">
  <sheetPr>
    <tabColor rgb="FFFFFF00"/>
  </sheetPr>
  <dimension ref="A2:I44"/>
  <sheetViews>
    <sheetView tabSelected="1" view="pageBreakPreview" topLeftCell="A10" zoomScaleNormal="100" zoomScaleSheetLayoutView="100" workbookViewId="0">
      <selection activeCell="A13" sqref="A13:I13"/>
    </sheetView>
  </sheetViews>
  <sheetFormatPr defaultColWidth="9" defaultRowHeight="14"/>
  <cols>
    <col min="1" max="9" width="10.81640625" style="224" customWidth="1"/>
    <col min="10" max="16384" width="9" style="224"/>
  </cols>
  <sheetData>
    <row r="2" spans="1:9" ht="25.5" customHeight="1">
      <c r="A2" s="374" t="s">
        <v>376</v>
      </c>
    </row>
    <row r="3" spans="1:9" ht="16">
      <c r="A3" s="374"/>
    </row>
    <row r="4" spans="1:9" ht="146.5" customHeight="1">
      <c r="A4" s="481" t="s">
        <v>423</v>
      </c>
      <c r="B4" s="481"/>
      <c r="C4" s="481"/>
      <c r="D4" s="481"/>
      <c r="E4" s="481"/>
      <c r="F4" s="481"/>
      <c r="G4" s="481"/>
      <c r="H4" s="481"/>
      <c r="I4" s="481"/>
    </row>
    <row r="5" spans="1:9">
      <c r="A5" s="376"/>
      <c r="B5" s="376"/>
      <c r="C5" s="376"/>
      <c r="D5" s="376"/>
      <c r="E5" s="376"/>
      <c r="F5" s="376"/>
      <c r="G5" s="376"/>
      <c r="H5" s="376"/>
      <c r="I5" s="376"/>
    </row>
    <row r="6" spans="1:9" ht="27" customHeight="1">
      <c r="A6" s="224" t="s">
        <v>375</v>
      </c>
    </row>
    <row r="7" spans="1:9" ht="210" customHeight="1">
      <c r="A7" s="504" t="s">
        <v>482</v>
      </c>
      <c r="B7" s="505"/>
      <c r="C7" s="505"/>
      <c r="D7" s="505"/>
      <c r="E7" s="505"/>
      <c r="F7" s="505"/>
      <c r="G7" s="505"/>
      <c r="H7" s="505"/>
      <c r="I7" s="505"/>
    </row>
    <row r="8" spans="1:9" ht="27.75" customHeight="1">
      <c r="A8" s="509" t="s">
        <v>385</v>
      </c>
      <c r="B8" s="510"/>
      <c r="C8" s="510"/>
      <c r="D8" s="510"/>
      <c r="E8" s="510"/>
      <c r="F8" s="510"/>
      <c r="G8" s="510"/>
      <c r="H8" s="510"/>
      <c r="I8" s="511"/>
    </row>
    <row r="9" spans="1:9" ht="104.4" customHeight="1">
      <c r="A9" s="507" t="s">
        <v>394</v>
      </c>
      <c r="B9" s="507"/>
      <c r="C9" s="507"/>
      <c r="D9" s="508" t="s">
        <v>483</v>
      </c>
      <c r="E9" s="508"/>
      <c r="F9" s="508"/>
      <c r="G9" s="508"/>
      <c r="H9" s="508"/>
      <c r="I9" s="508"/>
    </row>
    <row r="10" spans="1:9" ht="93.75" customHeight="1">
      <c r="A10" s="507" t="s">
        <v>383</v>
      </c>
      <c r="B10" s="507"/>
      <c r="C10" s="507"/>
      <c r="D10" s="508" t="s">
        <v>484</v>
      </c>
      <c r="E10" s="508"/>
      <c r="F10" s="508"/>
      <c r="G10" s="508"/>
      <c r="H10" s="508"/>
      <c r="I10" s="508"/>
    </row>
    <row r="11" spans="1:9" ht="73.5" customHeight="1">
      <c r="A11" s="507" t="s">
        <v>384</v>
      </c>
      <c r="B11" s="507"/>
      <c r="C11" s="507"/>
      <c r="D11" s="508" t="s">
        <v>485</v>
      </c>
      <c r="E11" s="508"/>
      <c r="F11" s="508"/>
      <c r="G11" s="508"/>
      <c r="H11" s="508"/>
      <c r="I11" s="508"/>
    </row>
    <row r="12" spans="1:9" ht="54" customHeight="1">
      <c r="A12" s="512" t="s">
        <v>386</v>
      </c>
      <c r="B12" s="512"/>
      <c r="C12" s="512"/>
      <c r="D12" s="512"/>
      <c r="E12" s="512"/>
      <c r="F12" s="512"/>
      <c r="G12" s="512"/>
      <c r="H12" s="512"/>
      <c r="I12" s="512"/>
    </row>
    <row r="13" spans="1:9" ht="52.5" customHeight="1">
      <c r="A13" s="485" t="s">
        <v>498</v>
      </c>
      <c r="B13" s="485"/>
      <c r="C13" s="485"/>
      <c r="D13" s="485"/>
      <c r="E13" s="485"/>
      <c r="F13" s="485"/>
      <c r="G13" s="485"/>
      <c r="H13" s="485"/>
      <c r="I13" s="485"/>
    </row>
    <row r="14" spans="1:9" ht="338" customHeight="1">
      <c r="A14" s="482" t="s">
        <v>424</v>
      </c>
      <c r="B14" s="483"/>
      <c r="C14" s="483"/>
      <c r="D14" s="483"/>
      <c r="E14" s="483"/>
      <c r="F14" s="483"/>
      <c r="G14" s="483"/>
      <c r="H14" s="483"/>
      <c r="I14" s="484"/>
    </row>
    <row r="15" spans="1:9" ht="101" customHeight="1">
      <c r="A15" s="482" t="s">
        <v>425</v>
      </c>
      <c r="B15" s="483"/>
      <c r="C15" s="483"/>
      <c r="D15" s="483"/>
      <c r="E15" s="483"/>
      <c r="F15" s="483"/>
      <c r="G15" s="483"/>
      <c r="H15" s="483"/>
      <c r="I15" s="484"/>
    </row>
    <row r="17" spans="1:9" ht="22.5" customHeight="1">
      <c r="A17" s="489" t="s">
        <v>374</v>
      </c>
      <c r="B17" s="489"/>
      <c r="C17" s="489"/>
      <c r="D17" s="489"/>
      <c r="E17" s="489"/>
      <c r="F17" s="489"/>
      <c r="G17" s="489"/>
      <c r="H17" s="489"/>
      <c r="I17" s="489"/>
    </row>
    <row r="18" spans="1:9" ht="120.75" customHeight="1">
      <c r="A18" s="482" t="s">
        <v>373</v>
      </c>
      <c r="B18" s="483"/>
      <c r="C18" s="483"/>
      <c r="D18" s="483"/>
      <c r="E18" s="483"/>
      <c r="F18" s="483"/>
      <c r="G18" s="483"/>
      <c r="H18" s="483"/>
      <c r="I18" s="484"/>
    </row>
    <row r="20" spans="1:9" ht="24" customHeight="1">
      <c r="A20" s="224" t="s">
        <v>377</v>
      </c>
    </row>
    <row r="21" spans="1:9" ht="45" customHeight="1">
      <c r="A21" s="490" t="s">
        <v>380</v>
      </c>
      <c r="B21" s="491"/>
      <c r="C21" s="491"/>
      <c r="D21" s="491"/>
      <c r="E21" s="491"/>
      <c r="F21" s="491"/>
      <c r="G21" s="491"/>
      <c r="H21" s="491"/>
      <c r="I21" s="492"/>
    </row>
    <row r="22" spans="1:9" ht="213.75" customHeight="1">
      <c r="A22" s="486" t="s">
        <v>379</v>
      </c>
      <c r="B22" s="489"/>
      <c r="C22" s="489"/>
      <c r="D22" s="489"/>
      <c r="E22" s="489"/>
      <c r="F22" s="489"/>
      <c r="G22" s="489"/>
      <c r="H22" s="489"/>
      <c r="I22" s="506"/>
    </row>
    <row r="23" spans="1:9" ht="84" customHeight="1">
      <c r="A23" s="496" t="s">
        <v>389</v>
      </c>
      <c r="B23" s="497"/>
      <c r="C23" s="497"/>
      <c r="D23" s="497"/>
      <c r="E23" s="497"/>
      <c r="F23" s="497"/>
      <c r="G23" s="497"/>
      <c r="H23" s="497"/>
      <c r="I23" s="498"/>
    </row>
    <row r="24" spans="1:9" ht="15.75" customHeight="1">
      <c r="A24" s="257"/>
    </row>
    <row r="25" spans="1:9" ht="24" customHeight="1">
      <c r="A25" s="224" t="s">
        <v>378</v>
      </c>
    </row>
    <row r="26" spans="1:9" ht="41.25" customHeight="1">
      <c r="A26" s="490" t="s">
        <v>381</v>
      </c>
      <c r="B26" s="491"/>
      <c r="C26" s="491"/>
      <c r="D26" s="491"/>
      <c r="E26" s="491"/>
      <c r="F26" s="491"/>
      <c r="G26" s="491"/>
      <c r="H26" s="491"/>
      <c r="I26" s="492"/>
    </row>
    <row r="27" spans="1:9" ht="187.5" customHeight="1">
      <c r="A27" s="493" t="s">
        <v>382</v>
      </c>
      <c r="B27" s="494"/>
      <c r="C27" s="494"/>
      <c r="D27" s="494"/>
      <c r="E27" s="494"/>
      <c r="F27" s="494"/>
      <c r="G27" s="494"/>
      <c r="H27" s="494"/>
      <c r="I27" s="495"/>
    </row>
    <row r="28" spans="1:9" ht="24.75" customHeight="1">
      <c r="A28" s="487" t="s">
        <v>409</v>
      </c>
      <c r="B28" s="487"/>
      <c r="C28" s="487"/>
      <c r="D28" s="487"/>
      <c r="E28" s="487"/>
      <c r="F28" s="487"/>
      <c r="G28" s="487"/>
      <c r="H28" s="487"/>
      <c r="I28" s="487"/>
    </row>
    <row r="29" spans="1:9" ht="24.75" customHeight="1">
      <c r="A29" s="487"/>
      <c r="B29" s="487"/>
      <c r="C29" s="487"/>
      <c r="D29" s="487"/>
      <c r="E29" s="487"/>
      <c r="F29" s="487"/>
      <c r="G29" s="487"/>
      <c r="H29" s="487"/>
      <c r="I29" s="487"/>
    </row>
    <row r="30" spans="1:9" ht="60.5" customHeight="1">
      <c r="A30" s="490" t="s">
        <v>486</v>
      </c>
      <c r="B30" s="491"/>
      <c r="C30" s="491"/>
      <c r="D30" s="491"/>
      <c r="E30" s="491"/>
      <c r="F30" s="491"/>
      <c r="G30" s="491"/>
      <c r="H30" s="491"/>
      <c r="I30" s="492"/>
    </row>
    <row r="31" spans="1:9" ht="86.25" customHeight="1">
      <c r="A31" s="486" t="s">
        <v>401</v>
      </c>
      <c r="B31" s="487"/>
      <c r="C31" s="487"/>
      <c r="D31" s="487"/>
      <c r="E31" s="487"/>
      <c r="F31" s="487"/>
      <c r="G31" s="487"/>
      <c r="H31" s="487"/>
      <c r="I31" s="488"/>
    </row>
    <row r="32" spans="1:9" ht="67.5" customHeight="1">
      <c r="A32" s="486" t="s">
        <v>402</v>
      </c>
      <c r="B32" s="487"/>
      <c r="C32" s="487"/>
      <c r="D32" s="487"/>
      <c r="E32" s="487"/>
      <c r="F32" s="487"/>
      <c r="G32" s="487"/>
      <c r="H32" s="487"/>
      <c r="I32" s="488"/>
    </row>
    <row r="33" spans="1:9" ht="159.75" customHeight="1">
      <c r="A33" s="486" t="s">
        <v>403</v>
      </c>
      <c r="B33" s="487"/>
      <c r="C33" s="487"/>
      <c r="D33" s="487"/>
      <c r="E33" s="487"/>
      <c r="F33" s="487"/>
      <c r="G33" s="487"/>
      <c r="H33" s="487"/>
      <c r="I33" s="488"/>
    </row>
    <row r="34" spans="1:9" ht="69.75" customHeight="1">
      <c r="A34" s="486" t="s">
        <v>404</v>
      </c>
      <c r="B34" s="487"/>
      <c r="C34" s="487"/>
      <c r="D34" s="487"/>
      <c r="E34" s="487"/>
      <c r="F34" s="487"/>
      <c r="G34" s="487"/>
      <c r="H34" s="487"/>
      <c r="I34" s="488"/>
    </row>
    <row r="35" spans="1:9" ht="63" customHeight="1">
      <c r="A35" s="486" t="s">
        <v>405</v>
      </c>
      <c r="B35" s="487"/>
      <c r="C35" s="487"/>
      <c r="D35" s="487"/>
      <c r="E35" s="487"/>
      <c r="F35" s="487"/>
      <c r="G35" s="487"/>
      <c r="H35" s="487"/>
      <c r="I35" s="488"/>
    </row>
    <row r="36" spans="1:9" ht="70.5" customHeight="1">
      <c r="A36" s="486" t="s">
        <v>406</v>
      </c>
      <c r="B36" s="487"/>
      <c r="C36" s="487"/>
      <c r="D36" s="487"/>
      <c r="E36" s="487"/>
      <c r="F36" s="487"/>
      <c r="G36" s="487"/>
      <c r="H36" s="487"/>
      <c r="I36" s="488"/>
    </row>
    <row r="37" spans="1:9" ht="60.75" customHeight="1">
      <c r="A37" s="486" t="s">
        <v>407</v>
      </c>
      <c r="B37" s="487"/>
      <c r="C37" s="487"/>
      <c r="D37" s="487"/>
      <c r="E37" s="487"/>
      <c r="F37" s="487"/>
      <c r="G37" s="487"/>
      <c r="H37" s="487"/>
      <c r="I37" s="488"/>
    </row>
    <row r="38" spans="1:9" ht="138" customHeight="1">
      <c r="A38" s="496" t="s">
        <v>408</v>
      </c>
      <c r="B38" s="497"/>
      <c r="C38" s="497"/>
      <c r="D38" s="497"/>
      <c r="E38" s="497"/>
      <c r="F38" s="497"/>
      <c r="G38" s="497"/>
      <c r="H38" s="497"/>
      <c r="I38" s="498"/>
    </row>
    <row r="39" spans="1:9" ht="19.5" customHeight="1">
      <c r="A39" s="487" t="s">
        <v>417</v>
      </c>
      <c r="B39" s="487"/>
      <c r="C39" s="487"/>
      <c r="D39" s="487"/>
      <c r="E39" s="487"/>
      <c r="F39" s="487"/>
      <c r="G39" s="487"/>
      <c r="H39" s="487"/>
      <c r="I39" s="487"/>
    </row>
    <row r="40" spans="1:9" ht="84" customHeight="1">
      <c r="A40" s="482" t="s">
        <v>418</v>
      </c>
      <c r="B40" s="483"/>
      <c r="C40" s="483"/>
      <c r="D40" s="483"/>
      <c r="E40" s="483"/>
      <c r="F40" s="483"/>
      <c r="G40" s="483"/>
      <c r="H40" s="483"/>
      <c r="I40" s="484"/>
    </row>
    <row r="41" spans="1:9" ht="36" customHeight="1">
      <c r="A41" s="503"/>
      <c r="B41" s="503"/>
      <c r="C41" s="503"/>
      <c r="D41" s="375" t="s">
        <v>410</v>
      </c>
      <c r="E41" s="378" t="s">
        <v>411</v>
      </c>
      <c r="F41" s="378" t="s">
        <v>412</v>
      </c>
      <c r="G41" s="375" t="s">
        <v>416</v>
      </c>
      <c r="H41" s="379" t="s">
        <v>419</v>
      </c>
      <c r="I41" s="375" t="s">
        <v>384</v>
      </c>
    </row>
    <row r="42" spans="1:9" ht="69.75" customHeight="1">
      <c r="A42" s="499" t="s">
        <v>415</v>
      </c>
      <c r="B42" s="499"/>
      <c r="C42" s="500"/>
      <c r="D42" s="377" t="s">
        <v>337</v>
      </c>
      <c r="E42" s="377"/>
      <c r="F42" s="377"/>
      <c r="G42" s="377"/>
      <c r="H42" s="377"/>
      <c r="I42" s="377"/>
    </row>
    <row r="43" spans="1:9" ht="69.75" customHeight="1">
      <c r="A43" s="501" t="s">
        <v>413</v>
      </c>
      <c r="B43" s="501"/>
      <c r="C43" s="502"/>
      <c r="D43" s="377"/>
      <c r="E43" s="377" t="s">
        <v>337</v>
      </c>
      <c r="F43" s="377"/>
      <c r="G43" s="377" t="s">
        <v>337</v>
      </c>
      <c r="H43" s="377"/>
      <c r="I43" s="377"/>
    </row>
    <row r="44" spans="1:9" ht="84.75" customHeight="1">
      <c r="A44" s="501" t="s">
        <v>414</v>
      </c>
      <c r="B44" s="501"/>
      <c r="C44" s="502"/>
      <c r="D44" s="377"/>
      <c r="E44" s="377"/>
      <c r="F44" s="377" t="s">
        <v>337</v>
      </c>
      <c r="G44" s="377" t="s">
        <v>337</v>
      </c>
      <c r="H44" s="377" t="s">
        <v>420</v>
      </c>
      <c r="I44" s="380" t="s">
        <v>421</v>
      </c>
    </row>
  </sheetData>
  <mergeCells count="36">
    <mergeCell ref="A42:C42"/>
    <mergeCell ref="A43:C43"/>
    <mergeCell ref="A44:C44"/>
    <mergeCell ref="A41:C41"/>
    <mergeCell ref="A7:I7"/>
    <mergeCell ref="A22:I22"/>
    <mergeCell ref="A21:I21"/>
    <mergeCell ref="A9:C9"/>
    <mergeCell ref="D9:I9"/>
    <mergeCell ref="D10:I10"/>
    <mergeCell ref="A11:C11"/>
    <mergeCell ref="D11:I11"/>
    <mergeCell ref="A8:I8"/>
    <mergeCell ref="A10:C10"/>
    <mergeCell ref="A23:I23"/>
    <mergeCell ref="A12:I12"/>
    <mergeCell ref="A39:I39"/>
    <mergeCell ref="A40:I40"/>
    <mergeCell ref="A26:I26"/>
    <mergeCell ref="A27:I27"/>
    <mergeCell ref="A38:I38"/>
    <mergeCell ref="A35:I35"/>
    <mergeCell ref="A36:I36"/>
    <mergeCell ref="A37:I37"/>
    <mergeCell ref="A28:I29"/>
    <mergeCell ref="A31:I31"/>
    <mergeCell ref="A30:I30"/>
    <mergeCell ref="A32:I32"/>
    <mergeCell ref="A33:I33"/>
    <mergeCell ref="A4:I4"/>
    <mergeCell ref="A15:I15"/>
    <mergeCell ref="A14:I14"/>
    <mergeCell ref="A13:I13"/>
    <mergeCell ref="A34:I34"/>
    <mergeCell ref="A18:I18"/>
    <mergeCell ref="A17:I17"/>
  </mergeCells>
  <phoneticPr fontId="45"/>
  <pageMargins left="0.70866141732283472" right="0.70866141732283472" top="0.74803149606299213" bottom="0.74803149606299213" header="0.31496062992125984" footer="0.31496062992125984"/>
  <pageSetup paperSize="9" scale="91" orientation="portrait" r:id="rId1"/>
  <headerFooter>
    <oddFooter>&amp;C&amp;P</oddFooter>
  </headerFooter>
  <rowBreaks count="4" manualBreakCount="4">
    <brk id="13" max="8" man="1"/>
    <brk id="19" max="8" man="1"/>
    <brk id="27" max="8" man="1"/>
    <brk id="3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Y27"/>
  <sheetViews>
    <sheetView view="pageBreakPreview" zoomScale="70" zoomScaleNormal="100" zoomScaleSheetLayoutView="70" workbookViewId="0">
      <selection activeCell="R43" sqref="R43"/>
    </sheetView>
  </sheetViews>
  <sheetFormatPr defaultColWidth="9" defaultRowHeight="10.5"/>
  <cols>
    <col min="1" max="1" width="3.6328125" style="226" customWidth="1"/>
    <col min="2" max="2" width="2.453125" style="449" customWidth="1"/>
    <col min="3" max="11" width="9.1796875" style="449" customWidth="1"/>
    <col min="12" max="12" width="2.453125" style="226" customWidth="1"/>
    <col min="13" max="13" width="3.6328125" style="226" customWidth="1"/>
    <col min="14" max="14" width="3" style="265" customWidth="1"/>
    <col min="15" max="15" width="10.08984375" style="226" customWidth="1"/>
    <col min="16" max="16384" width="9" style="226"/>
  </cols>
  <sheetData>
    <row r="1" spans="1:25" ht="20.25" customHeight="1">
      <c r="B1" s="446"/>
      <c r="C1" s="446"/>
      <c r="D1" s="446"/>
      <c r="E1" s="446"/>
      <c r="F1" s="446"/>
      <c r="G1" s="446"/>
      <c r="H1" s="446"/>
      <c r="I1" s="446"/>
      <c r="J1" s="446"/>
      <c r="K1" s="446"/>
      <c r="L1" s="227"/>
      <c r="M1" s="227"/>
      <c r="O1" s="513" t="s">
        <v>399</v>
      </c>
      <c r="P1" s="513"/>
      <c r="Q1" s="513"/>
      <c r="R1" s="513"/>
      <c r="S1" s="513"/>
      <c r="T1" s="513"/>
      <c r="U1" s="513"/>
      <c r="V1" s="513"/>
      <c r="W1" s="513"/>
      <c r="X1" s="513"/>
      <c r="Y1" s="513"/>
    </row>
    <row r="2" spans="1:25" ht="33" customHeight="1">
      <c r="B2" s="547" t="s">
        <v>481</v>
      </c>
      <c r="C2" s="547"/>
      <c r="D2" s="547"/>
      <c r="E2" s="547"/>
      <c r="F2" s="547"/>
      <c r="G2" s="547"/>
      <c r="H2" s="547"/>
      <c r="I2" s="547"/>
      <c r="J2" s="547"/>
      <c r="K2" s="547"/>
      <c r="L2" s="228"/>
      <c r="M2" s="228"/>
      <c r="O2" s="513" t="s">
        <v>297</v>
      </c>
      <c r="P2" s="513"/>
      <c r="Q2" s="513"/>
      <c r="R2" s="513"/>
      <c r="S2" s="513"/>
      <c r="T2" s="513"/>
      <c r="U2" s="513"/>
      <c r="V2" s="513"/>
      <c r="W2" s="513"/>
      <c r="X2" s="513"/>
      <c r="Y2" s="513"/>
    </row>
    <row r="3" spans="1:25" ht="11.25" customHeight="1">
      <c r="A3" s="227"/>
      <c r="B3" s="446"/>
      <c r="C3" s="446"/>
      <c r="D3" s="446"/>
      <c r="E3" s="446"/>
      <c r="F3" s="446"/>
      <c r="G3" s="446"/>
      <c r="H3" s="446"/>
      <c r="I3" s="446"/>
      <c r="J3" s="446"/>
      <c r="K3" s="446"/>
      <c r="L3" s="227"/>
      <c r="M3" s="227"/>
      <c r="O3" s="224"/>
    </row>
    <row r="4" spans="1:25" s="224" customFormat="1" ht="35.25" customHeight="1">
      <c r="B4" s="447" t="s">
        <v>165</v>
      </c>
      <c r="C4" s="448"/>
      <c r="D4" s="518"/>
      <c r="E4" s="519"/>
      <c r="F4" s="519"/>
      <c r="G4" s="519"/>
      <c r="H4" s="519"/>
      <c r="I4" s="519"/>
      <c r="J4" s="519"/>
      <c r="K4" s="520"/>
      <c r="L4" s="229"/>
      <c r="M4" s="229"/>
      <c r="N4" s="225"/>
      <c r="O4" s="513" t="s">
        <v>294</v>
      </c>
      <c r="P4" s="513"/>
      <c r="Q4" s="513"/>
      <c r="R4" s="513"/>
      <c r="S4" s="513"/>
      <c r="T4" s="513"/>
      <c r="U4" s="513"/>
      <c r="V4" s="513"/>
      <c r="W4" s="513"/>
      <c r="X4" s="513"/>
      <c r="Y4" s="513"/>
    </row>
    <row r="5" spans="1:25" s="224" customFormat="1" ht="14">
      <c r="B5" s="243"/>
      <c r="C5" s="243"/>
      <c r="D5" s="243"/>
      <c r="E5" s="243"/>
      <c r="F5" s="243"/>
      <c r="G5" s="243"/>
      <c r="H5" s="243"/>
      <c r="I5" s="243"/>
      <c r="J5" s="243"/>
      <c r="K5" s="243"/>
      <c r="L5" s="229"/>
      <c r="M5" s="229"/>
      <c r="N5" s="225"/>
    </row>
    <row r="6" spans="1:25" s="224" customFormat="1" ht="66.5" customHeight="1">
      <c r="B6" s="447" t="s">
        <v>166</v>
      </c>
      <c r="C6" s="448"/>
      <c r="D6" s="524"/>
      <c r="E6" s="524"/>
      <c r="F6" s="524"/>
      <c r="G6" s="524"/>
      <c r="H6" s="524"/>
      <c r="I6" s="524"/>
      <c r="J6" s="524"/>
      <c r="K6" s="524"/>
      <c r="L6" s="229"/>
      <c r="M6" s="229"/>
      <c r="N6" s="225"/>
      <c r="O6" s="514" t="s">
        <v>295</v>
      </c>
      <c r="P6" s="513"/>
      <c r="Q6" s="513"/>
      <c r="R6" s="513"/>
      <c r="S6" s="513"/>
      <c r="T6" s="513"/>
      <c r="U6" s="513"/>
      <c r="V6" s="513"/>
      <c r="W6" s="513"/>
      <c r="X6" s="513"/>
      <c r="Y6" s="513"/>
    </row>
    <row r="7" spans="1:25" ht="13">
      <c r="L7" s="229"/>
      <c r="M7" s="229"/>
    </row>
    <row r="8" spans="1:25" ht="15.75" customHeight="1">
      <c r="B8" s="531" t="s">
        <v>184</v>
      </c>
      <c r="C8" s="531"/>
      <c r="D8" s="531"/>
      <c r="E8" s="531"/>
      <c r="F8" s="531"/>
      <c r="G8" s="531"/>
      <c r="H8" s="531"/>
      <c r="I8" s="531"/>
      <c r="J8" s="531"/>
      <c r="K8" s="531"/>
      <c r="L8" s="229"/>
      <c r="M8" s="229"/>
      <c r="O8" s="230"/>
    </row>
    <row r="9" spans="1:25" ht="7.5" customHeight="1">
      <c r="B9" s="238"/>
      <c r="C9" s="450"/>
      <c r="D9" s="450"/>
      <c r="E9" s="450"/>
      <c r="F9" s="450"/>
      <c r="G9" s="450"/>
      <c r="H9" s="450"/>
      <c r="I9" s="450"/>
      <c r="J9" s="450"/>
      <c r="K9" s="450"/>
      <c r="L9" s="229"/>
      <c r="M9" s="229"/>
    </row>
    <row r="10" spans="1:25" s="233" customFormat="1" ht="18" customHeight="1">
      <c r="B10" s="235" t="s">
        <v>217</v>
      </c>
      <c r="C10" s="451"/>
      <c r="D10" s="451"/>
      <c r="E10" s="451"/>
      <c r="F10" s="451"/>
      <c r="G10" s="451"/>
      <c r="H10" s="451"/>
      <c r="I10" s="451"/>
      <c r="J10" s="451"/>
      <c r="K10" s="451"/>
      <c r="L10" s="229"/>
      <c r="M10" s="229"/>
      <c r="N10" s="266"/>
    </row>
    <row r="11" spans="1:25" s="233" customFormat="1" ht="18" customHeight="1">
      <c r="B11" s="235" t="s">
        <v>216</v>
      </c>
      <c r="C11" s="451"/>
      <c r="D11" s="451"/>
      <c r="E11" s="451"/>
      <c r="F11" s="451"/>
      <c r="G11" s="451"/>
      <c r="H11" s="451"/>
      <c r="I11" s="451"/>
      <c r="J11" s="451"/>
      <c r="K11" s="451"/>
      <c r="L11" s="229"/>
      <c r="M11" s="229"/>
      <c r="N11" s="266"/>
    </row>
    <row r="12" spans="1:25" s="233" customFormat="1" ht="33" customHeight="1">
      <c r="B12" s="548" t="s">
        <v>288</v>
      </c>
      <c r="C12" s="549"/>
      <c r="D12" s="550"/>
      <c r="E12" s="518"/>
      <c r="F12" s="519"/>
      <c r="G12" s="519"/>
      <c r="H12" s="519"/>
      <c r="I12" s="519"/>
      <c r="J12" s="519"/>
      <c r="K12" s="520"/>
      <c r="L12" s="229"/>
      <c r="M12" s="229"/>
      <c r="N12" s="266"/>
      <c r="O12" s="513" t="s">
        <v>296</v>
      </c>
      <c r="P12" s="513"/>
      <c r="Q12" s="513"/>
      <c r="R12" s="513"/>
      <c r="S12" s="513"/>
      <c r="T12" s="513"/>
      <c r="U12" s="513"/>
      <c r="V12" s="513"/>
      <c r="W12" s="513"/>
      <c r="X12" s="513"/>
      <c r="Y12" s="513"/>
    </row>
    <row r="13" spans="1:25" s="233" customFormat="1" ht="33" customHeight="1">
      <c r="B13" s="515" t="s">
        <v>176</v>
      </c>
      <c r="C13" s="516"/>
      <c r="D13" s="517"/>
      <c r="E13" s="528"/>
      <c r="F13" s="529"/>
      <c r="G13" s="529"/>
      <c r="H13" s="529"/>
      <c r="I13" s="529"/>
      <c r="J13" s="529"/>
      <c r="K13" s="530"/>
      <c r="L13" s="229"/>
      <c r="M13" s="229"/>
      <c r="N13" s="266"/>
      <c r="O13" s="513" t="s">
        <v>286</v>
      </c>
      <c r="P13" s="513"/>
      <c r="Q13" s="513"/>
      <c r="R13" s="513"/>
      <c r="S13" s="513"/>
      <c r="T13" s="513"/>
      <c r="U13" s="513"/>
      <c r="V13" s="513"/>
      <c r="W13" s="513"/>
      <c r="X13" s="513"/>
      <c r="Y13" s="513"/>
    </row>
    <row r="14" spans="1:25" s="233" customFormat="1" ht="33" customHeight="1">
      <c r="B14" s="515" t="s">
        <v>177</v>
      </c>
      <c r="C14" s="516"/>
      <c r="D14" s="517"/>
      <c r="E14" s="525"/>
      <c r="F14" s="526"/>
      <c r="G14" s="526"/>
      <c r="H14" s="526"/>
      <c r="I14" s="526"/>
      <c r="J14" s="526"/>
      <c r="K14" s="527"/>
      <c r="L14" s="229"/>
      <c r="M14" s="229"/>
      <c r="N14" s="266"/>
      <c r="O14" s="513" t="s">
        <v>287</v>
      </c>
      <c r="P14" s="513"/>
      <c r="Q14" s="513"/>
      <c r="R14" s="513"/>
      <c r="S14" s="513"/>
      <c r="T14" s="513"/>
      <c r="U14" s="513"/>
      <c r="V14" s="513"/>
      <c r="W14" s="513"/>
      <c r="X14" s="513"/>
      <c r="Y14" s="513"/>
    </row>
    <row r="15" spans="1:25" s="233" customFormat="1" ht="33" customHeight="1">
      <c r="B15" s="515" t="s">
        <v>338</v>
      </c>
      <c r="C15" s="516"/>
      <c r="D15" s="517"/>
      <c r="E15" s="262"/>
      <c r="F15" s="262"/>
      <c r="G15" s="262"/>
      <c r="H15" s="262"/>
      <c r="I15" s="262"/>
      <c r="J15" s="262"/>
      <c r="K15" s="262"/>
      <c r="L15" s="229"/>
      <c r="M15" s="229"/>
      <c r="N15" s="266"/>
      <c r="O15" s="514" t="s">
        <v>334</v>
      </c>
      <c r="P15" s="514"/>
      <c r="Q15" s="514"/>
      <c r="R15" s="514"/>
      <c r="S15" s="514"/>
      <c r="T15" s="514"/>
      <c r="U15" s="514"/>
      <c r="V15" s="514"/>
      <c r="W15" s="514"/>
      <c r="X15" s="514"/>
      <c r="Y15" s="514"/>
    </row>
    <row r="16" spans="1:25" s="233" customFormat="1" ht="43.5" customHeight="1">
      <c r="B16" s="532" t="s">
        <v>289</v>
      </c>
      <c r="C16" s="533"/>
      <c r="D16" s="534"/>
      <c r="E16" s="518"/>
      <c r="F16" s="519"/>
      <c r="G16" s="519"/>
      <c r="H16" s="519"/>
      <c r="I16" s="519"/>
      <c r="J16" s="519"/>
      <c r="K16" s="520"/>
      <c r="L16" s="229"/>
      <c r="M16" s="229"/>
      <c r="N16" s="266"/>
      <c r="O16" s="514" t="s">
        <v>290</v>
      </c>
      <c r="P16" s="514"/>
      <c r="Q16" s="514"/>
      <c r="R16" s="514"/>
      <c r="S16" s="514"/>
      <c r="T16" s="514"/>
      <c r="U16" s="514"/>
      <c r="V16" s="514"/>
      <c r="W16" s="514"/>
      <c r="X16" s="514"/>
      <c r="Y16" s="514"/>
    </row>
    <row r="17" spans="2:25" s="233" customFormat="1" ht="40.5" customHeight="1">
      <c r="B17" s="532" t="s">
        <v>422</v>
      </c>
      <c r="C17" s="533"/>
      <c r="D17" s="534"/>
      <c r="E17" s="518"/>
      <c r="F17" s="519"/>
      <c r="G17" s="519"/>
      <c r="H17" s="519"/>
      <c r="I17" s="519"/>
      <c r="J17" s="519"/>
      <c r="K17" s="520"/>
      <c r="L17" s="229"/>
      <c r="M17" s="229"/>
      <c r="N17" s="266"/>
      <c r="O17" s="551" t="s">
        <v>487</v>
      </c>
      <c r="P17" s="552"/>
      <c r="Q17" s="552"/>
      <c r="R17" s="552"/>
      <c r="S17" s="552"/>
      <c r="T17" s="552"/>
      <c r="U17" s="552"/>
      <c r="V17" s="552"/>
      <c r="W17" s="552"/>
      <c r="X17" s="552"/>
      <c r="Y17" s="552"/>
    </row>
    <row r="18" spans="2:25" s="233" customFormat="1" ht="33" customHeight="1">
      <c r="B18" s="535" t="s">
        <v>178</v>
      </c>
      <c r="C18" s="536"/>
      <c r="D18" s="536"/>
      <c r="E18" s="536"/>
      <c r="F18" s="536"/>
      <c r="G18" s="536"/>
      <c r="H18" s="536"/>
      <c r="I18" s="536"/>
      <c r="J18" s="536"/>
      <c r="K18" s="537"/>
      <c r="L18" s="229"/>
      <c r="M18" s="229"/>
      <c r="N18" s="266"/>
      <c r="O18" s="513" t="s">
        <v>293</v>
      </c>
      <c r="P18" s="513"/>
      <c r="Q18" s="513"/>
      <c r="R18" s="513"/>
      <c r="S18" s="513"/>
      <c r="T18" s="513"/>
      <c r="U18" s="513"/>
      <c r="V18" s="513"/>
      <c r="W18" s="513"/>
      <c r="X18" s="513"/>
      <c r="Y18" s="513"/>
    </row>
    <row r="19" spans="2:25" s="233" customFormat="1" ht="36.75" customHeight="1">
      <c r="B19" s="538" t="s">
        <v>194</v>
      </c>
      <c r="C19" s="539"/>
      <c r="D19" s="540"/>
      <c r="E19" s="541"/>
      <c r="F19" s="542"/>
      <c r="G19" s="542"/>
      <c r="H19" s="542"/>
      <c r="I19" s="542"/>
      <c r="J19" s="542"/>
      <c r="K19" s="543"/>
      <c r="L19" s="229"/>
      <c r="M19" s="229"/>
      <c r="N19" s="266"/>
      <c r="O19" s="514" t="s">
        <v>291</v>
      </c>
      <c r="P19" s="513"/>
      <c r="Q19" s="513"/>
      <c r="R19" s="513"/>
      <c r="S19" s="513"/>
      <c r="T19" s="513"/>
      <c r="U19" s="513"/>
      <c r="V19" s="513"/>
      <c r="W19" s="513"/>
      <c r="X19" s="513"/>
      <c r="Y19" s="513"/>
    </row>
    <row r="20" spans="2:25" s="233" customFormat="1" ht="36.75" customHeight="1">
      <c r="B20" s="515" t="s">
        <v>339</v>
      </c>
      <c r="C20" s="516"/>
      <c r="D20" s="517"/>
      <c r="E20" s="518"/>
      <c r="F20" s="519"/>
      <c r="G20" s="519"/>
      <c r="H20" s="519"/>
      <c r="I20" s="519"/>
      <c r="J20" s="519"/>
      <c r="K20" s="520"/>
      <c r="L20" s="229"/>
      <c r="M20" s="229"/>
      <c r="N20" s="266"/>
      <c r="O20" s="514" t="s">
        <v>292</v>
      </c>
      <c r="P20" s="514"/>
      <c r="Q20" s="514"/>
      <c r="R20" s="514"/>
      <c r="S20" s="514"/>
      <c r="T20" s="514"/>
      <c r="U20" s="514"/>
      <c r="V20" s="514"/>
      <c r="W20" s="514"/>
      <c r="X20" s="514"/>
      <c r="Y20" s="514"/>
    </row>
    <row r="21" spans="2:25" s="233" customFormat="1" ht="36.75" customHeight="1">
      <c r="B21" s="538" t="s">
        <v>285</v>
      </c>
      <c r="C21" s="539"/>
      <c r="D21" s="540"/>
      <c r="E21" s="518"/>
      <c r="F21" s="519"/>
      <c r="G21" s="519"/>
      <c r="H21" s="519"/>
      <c r="I21" s="519"/>
      <c r="J21" s="519"/>
      <c r="K21" s="520"/>
      <c r="L21" s="229"/>
      <c r="M21" s="229"/>
      <c r="N21" s="266"/>
      <c r="O21" s="230"/>
    </row>
    <row r="22" spans="2:25" s="233" customFormat="1" ht="13">
      <c r="B22" s="451"/>
      <c r="C22" s="451"/>
      <c r="D22" s="451"/>
      <c r="E22" s="451"/>
      <c r="F22" s="451"/>
      <c r="G22" s="451"/>
      <c r="H22" s="451"/>
      <c r="I22" s="451"/>
      <c r="J22" s="451"/>
      <c r="K22" s="451"/>
      <c r="L22" s="229"/>
      <c r="M22" s="229"/>
      <c r="N22" s="266"/>
      <c r="O22" s="514" t="s">
        <v>387</v>
      </c>
      <c r="P22" s="514"/>
      <c r="Q22" s="514"/>
      <c r="R22" s="514"/>
      <c r="S22" s="514"/>
      <c r="T22" s="514"/>
      <c r="U22" s="514"/>
      <c r="V22" s="514"/>
      <c r="W22" s="514"/>
      <c r="X22" s="514"/>
      <c r="Y22" s="514"/>
    </row>
    <row r="23" spans="2:25" ht="22.5" customHeight="1">
      <c r="B23" s="235" t="s">
        <v>218</v>
      </c>
      <c r="O23" s="514"/>
      <c r="P23" s="514"/>
      <c r="Q23" s="514"/>
      <c r="R23" s="514"/>
      <c r="S23" s="514"/>
      <c r="T23" s="514"/>
      <c r="U23" s="514"/>
      <c r="V23" s="514"/>
      <c r="W23" s="514"/>
      <c r="X23" s="514"/>
      <c r="Y23" s="514"/>
    </row>
    <row r="24" spans="2:25" ht="33.75" customHeight="1">
      <c r="B24" s="515" t="s">
        <v>179</v>
      </c>
      <c r="C24" s="516"/>
      <c r="D24" s="517"/>
      <c r="E24" s="521"/>
      <c r="F24" s="522"/>
      <c r="G24" s="522"/>
      <c r="H24" s="522"/>
      <c r="I24" s="522"/>
      <c r="J24" s="522"/>
      <c r="K24" s="523"/>
      <c r="O24" s="514" t="s">
        <v>340</v>
      </c>
      <c r="P24" s="514"/>
      <c r="Q24" s="514"/>
      <c r="R24" s="514"/>
      <c r="S24" s="514"/>
      <c r="T24" s="514"/>
      <c r="U24" s="514"/>
      <c r="V24" s="514"/>
      <c r="W24" s="514"/>
      <c r="X24" s="514"/>
      <c r="Y24" s="514"/>
    </row>
    <row r="25" spans="2:25" ht="33.75" customHeight="1">
      <c r="B25" s="515" t="s">
        <v>180</v>
      </c>
      <c r="C25" s="516"/>
      <c r="D25" s="517"/>
      <c r="E25" s="521"/>
      <c r="F25" s="522"/>
      <c r="G25" s="522"/>
      <c r="H25" s="522"/>
      <c r="I25" s="522"/>
      <c r="J25" s="522"/>
      <c r="K25" s="523"/>
      <c r="O25" s="513" t="s">
        <v>336</v>
      </c>
      <c r="P25" s="513"/>
      <c r="Q25" s="513"/>
      <c r="R25" s="513"/>
      <c r="S25" s="513"/>
      <c r="T25" s="513"/>
      <c r="U25" s="513"/>
      <c r="V25" s="513"/>
      <c r="W25" s="513"/>
      <c r="X25" s="513"/>
      <c r="Y25" s="513"/>
    </row>
    <row r="26" spans="2:25" ht="33.75" customHeight="1">
      <c r="B26" s="515" t="s">
        <v>182</v>
      </c>
      <c r="C26" s="516"/>
      <c r="D26" s="517"/>
      <c r="E26" s="544" t="str">
        <f>(DATEDIF(E24,E25,"Y")+1)&amp;"年"</f>
        <v>1年</v>
      </c>
      <c r="F26" s="545"/>
      <c r="G26" s="545"/>
      <c r="H26" s="545"/>
      <c r="I26" s="545"/>
      <c r="J26" s="545"/>
      <c r="K26" s="546"/>
      <c r="O26" s="513" t="s">
        <v>298</v>
      </c>
      <c r="P26" s="513"/>
      <c r="Q26" s="513"/>
      <c r="R26" s="513"/>
      <c r="S26" s="513"/>
      <c r="T26" s="513"/>
      <c r="U26" s="513"/>
      <c r="V26" s="513"/>
      <c r="W26" s="513"/>
      <c r="X26" s="513"/>
      <c r="Y26" s="513"/>
    </row>
    <row r="27" spans="2:25" ht="13.5" customHeight="1">
      <c r="B27" s="451" t="s">
        <v>181</v>
      </c>
    </row>
  </sheetData>
  <mergeCells count="45">
    <mergeCell ref="B2:K2"/>
    <mergeCell ref="O6:Y6"/>
    <mergeCell ref="B17:D17"/>
    <mergeCell ref="E17:K17"/>
    <mergeCell ref="O16:Y16"/>
    <mergeCell ref="B12:D12"/>
    <mergeCell ref="O15:Y15"/>
    <mergeCell ref="O17:Y17"/>
    <mergeCell ref="B18:K18"/>
    <mergeCell ref="B19:D19"/>
    <mergeCell ref="B26:D26"/>
    <mergeCell ref="E19:K19"/>
    <mergeCell ref="E26:K26"/>
    <mergeCell ref="B20:D20"/>
    <mergeCell ref="B21:D21"/>
    <mergeCell ref="D4:K4"/>
    <mergeCell ref="D6:K6"/>
    <mergeCell ref="E16:K16"/>
    <mergeCell ref="E12:K12"/>
    <mergeCell ref="E14:K14"/>
    <mergeCell ref="E13:K13"/>
    <mergeCell ref="B8:K8"/>
    <mergeCell ref="B15:D15"/>
    <mergeCell ref="B16:D16"/>
    <mergeCell ref="B14:D14"/>
    <mergeCell ref="B13:D13"/>
    <mergeCell ref="B24:D24"/>
    <mergeCell ref="B25:D25"/>
    <mergeCell ref="E20:K20"/>
    <mergeCell ref="E21:K21"/>
    <mergeCell ref="E24:K24"/>
    <mergeCell ref="E25:K25"/>
    <mergeCell ref="O18:Y18"/>
    <mergeCell ref="O24:Y24"/>
    <mergeCell ref="O25:Y25"/>
    <mergeCell ref="O26:Y26"/>
    <mergeCell ref="O22:Y23"/>
    <mergeCell ref="O19:Y19"/>
    <mergeCell ref="O20:Y20"/>
    <mergeCell ref="O1:Y1"/>
    <mergeCell ref="O14:Y14"/>
    <mergeCell ref="O13:Y13"/>
    <mergeCell ref="O12:Y12"/>
    <mergeCell ref="O4:Y4"/>
    <mergeCell ref="O2:Y2"/>
  </mergeCells>
  <phoneticPr fontId="13"/>
  <pageMargins left="0.43307086614173229" right="0.43307086614173229" top="0.74803149606299213" bottom="0.74803149606299213" header="0.31496062992125984" footer="0.31496062992125984"/>
  <pageSetup paperSize="9" fitToHeight="0" orientation="portrait"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選択のみ" xr:uid="{1E379973-3CA3-4A31-932F-4BB53A2B6A67}">
          <x14:formula1>
            <xm:f>選択肢!$C$2:$L$2</xm:f>
          </x14:formula1>
          <xm:sqref>E15:K15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B2:S30"/>
  <sheetViews>
    <sheetView workbookViewId="0"/>
  </sheetViews>
  <sheetFormatPr defaultColWidth="9" defaultRowHeight="11"/>
  <cols>
    <col min="1" max="1" width="1.453125" style="1" customWidth="1"/>
    <col min="2" max="2" width="2.453125" style="1" customWidth="1"/>
    <col min="3" max="3" width="14.1796875" style="1" customWidth="1"/>
    <col min="4" max="4" width="7" style="1" customWidth="1"/>
    <col min="5" max="5" width="9.453125" style="1" customWidth="1"/>
    <col min="6" max="6" width="6" style="1" customWidth="1"/>
    <col min="7" max="7" width="8.6328125" style="1" customWidth="1"/>
    <col min="8" max="8" width="6.36328125" style="1" customWidth="1"/>
    <col min="9" max="9" width="10.6328125" style="1" customWidth="1"/>
    <col min="10" max="15" width="10.453125" style="1" customWidth="1"/>
    <col min="16" max="17" width="2.08984375" style="1" customWidth="1"/>
    <col min="18" max="16384" width="9" style="1"/>
  </cols>
  <sheetData>
    <row r="2" spans="2:19">
      <c r="B2" s="1" t="s">
        <v>0</v>
      </c>
    </row>
    <row r="3" spans="2:19">
      <c r="E3" s="556" t="s">
        <v>27</v>
      </c>
      <c r="F3" s="556"/>
      <c r="G3" s="556"/>
      <c r="H3" s="556"/>
      <c r="I3" s="556"/>
      <c r="J3" s="556"/>
      <c r="K3" s="556"/>
      <c r="L3" s="556"/>
      <c r="M3" s="556"/>
    </row>
    <row r="4" spans="2:19">
      <c r="E4" s="556"/>
      <c r="F4" s="556"/>
      <c r="G4" s="556"/>
      <c r="H4" s="556"/>
      <c r="I4" s="556"/>
      <c r="J4" s="556"/>
      <c r="K4" s="556"/>
      <c r="L4" s="556"/>
      <c r="M4" s="556"/>
    </row>
    <row r="5" spans="2:19" ht="11.5" thickBot="1">
      <c r="B5" s="1" t="s">
        <v>1</v>
      </c>
    </row>
    <row r="6" spans="2:19" ht="20.149999999999999" customHeight="1" thickBot="1">
      <c r="C6" s="17" t="s">
        <v>2</v>
      </c>
      <c r="D6" s="557"/>
      <c r="E6" s="557"/>
      <c r="F6" s="557"/>
      <c r="G6" s="557"/>
      <c r="H6" s="557"/>
      <c r="I6" s="557"/>
      <c r="J6" s="558"/>
      <c r="K6" s="54" t="s">
        <v>4</v>
      </c>
      <c r="L6" s="18"/>
      <c r="M6" s="17" t="s">
        <v>22</v>
      </c>
      <c r="N6" s="559"/>
      <c r="O6" s="560"/>
    </row>
    <row r="7" spans="2:19" ht="20.149999999999999" customHeight="1" thickBot="1">
      <c r="C7" s="54" t="s">
        <v>3</v>
      </c>
      <c r="D7" s="561"/>
      <c r="E7" s="557"/>
      <c r="F7" s="557"/>
      <c r="G7" s="557"/>
      <c r="H7" s="557"/>
      <c r="I7" s="557"/>
      <c r="J7" s="558"/>
      <c r="K7" s="52" t="s">
        <v>5</v>
      </c>
      <c r="L7" s="562" t="s">
        <v>8</v>
      </c>
      <c r="M7" s="563"/>
      <c r="N7" s="563"/>
      <c r="O7" s="564"/>
    </row>
    <row r="8" spans="2:19" ht="50.15" customHeight="1" thickBot="1">
      <c r="C8" s="565" t="s">
        <v>21</v>
      </c>
      <c r="D8" s="566"/>
      <c r="E8" s="567"/>
      <c r="F8" s="568" t="s">
        <v>45</v>
      </c>
      <c r="G8" s="557"/>
      <c r="H8" s="557"/>
      <c r="I8" s="557"/>
      <c r="J8" s="557"/>
      <c r="K8" s="557"/>
      <c r="L8" s="557"/>
      <c r="M8" s="557"/>
      <c r="N8" s="557"/>
      <c r="O8" s="558"/>
    </row>
    <row r="9" spans="2:19" ht="18" customHeight="1">
      <c r="J9" s="575" t="s">
        <v>6</v>
      </c>
      <c r="K9" s="575"/>
      <c r="L9" s="575"/>
      <c r="M9" s="575"/>
      <c r="N9" s="575"/>
      <c r="O9" s="575"/>
    </row>
    <row r="10" spans="2:19" ht="18" customHeight="1" thickBot="1">
      <c r="B10" s="1" t="s">
        <v>7</v>
      </c>
    </row>
    <row r="11" spans="2:19" ht="20.149999999999999" customHeight="1">
      <c r="C11" s="576" t="s">
        <v>18</v>
      </c>
      <c r="D11" s="577"/>
      <c r="E11" s="577"/>
      <c r="F11" s="577"/>
      <c r="G11" s="577"/>
      <c r="H11" s="578"/>
      <c r="I11" s="582" t="s">
        <v>26</v>
      </c>
      <c r="J11" s="583"/>
      <c r="K11" s="583"/>
      <c r="L11" s="583"/>
      <c r="M11" s="583"/>
      <c r="N11" s="584"/>
      <c r="O11" s="53" t="s">
        <v>9</v>
      </c>
    </row>
    <row r="12" spans="2:19" ht="20.149999999999999" customHeight="1" thickBot="1">
      <c r="C12" s="579"/>
      <c r="D12" s="580"/>
      <c r="E12" s="580"/>
      <c r="F12" s="580"/>
      <c r="G12" s="580"/>
      <c r="H12" s="581"/>
      <c r="I12" s="19" t="s">
        <v>35</v>
      </c>
      <c r="J12" s="20" t="s">
        <v>36</v>
      </c>
      <c r="K12" s="20" t="s">
        <v>37</v>
      </c>
      <c r="L12" s="21" t="s">
        <v>38</v>
      </c>
      <c r="M12" s="20" t="s">
        <v>39</v>
      </c>
      <c r="N12" s="22" t="s">
        <v>40</v>
      </c>
      <c r="O12" s="23" t="s">
        <v>41</v>
      </c>
    </row>
    <row r="13" spans="2:19" ht="20.149999999999999" customHeight="1" thickBot="1">
      <c r="C13" s="569" t="s">
        <v>54</v>
      </c>
      <c r="D13" s="570"/>
      <c r="E13" s="570"/>
      <c r="F13" s="570"/>
      <c r="G13" s="570"/>
      <c r="H13" s="571"/>
      <c r="I13" s="68"/>
      <c r="J13" s="69"/>
      <c r="K13" s="69"/>
      <c r="L13" s="70"/>
      <c r="M13" s="69"/>
      <c r="N13" s="71"/>
      <c r="O13" s="72"/>
      <c r="R13" s="1" t="s">
        <v>56</v>
      </c>
      <c r="S13" s="1" t="s">
        <v>63</v>
      </c>
    </row>
    <row r="14" spans="2:19" ht="18" customHeight="1">
      <c r="C14" s="585" t="s">
        <v>53</v>
      </c>
      <c r="D14" s="588" t="s">
        <v>10</v>
      </c>
      <c r="E14" s="589"/>
      <c r="F14" s="589"/>
      <c r="G14" s="589"/>
      <c r="H14" s="590"/>
      <c r="I14" s="24"/>
      <c r="J14" s="25"/>
      <c r="K14" s="25"/>
      <c r="L14" s="26"/>
      <c r="M14" s="25"/>
      <c r="N14" s="27"/>
      <c r="O14" s="28"/>
    </row>
    <row r="15" spans="2:19" ht="18" customHeight="1">
      <c r="C15" s="586"/>
      <c r="D15" s="591" t="s">
        <v>55</v>
      </c>
      <c r="E15" s="592"/>
      <c r="F15" s="592"/>
      <c r="G15" s="592"/>
      <c r="H15" s="593"/>
      <c r="I15" s="73"/>
      <c r="J15" s="74"/>
      <c r="K15" s="74"/>
      <c r="L15" s="75"/>
      <c r="M15" s="74"/>
      <c r="N15" s="76"/>
      <c r="O15" s="77"/>
      <c r="R15" s="1" t="s">
        <v>57</v>
      </c>
    </row>
    <row r="16" spans="2:19" ht="18" customHeight="1">
      <c r="C16" s="586"/>
      <c r="D16" s="594" t="s">
        <v>25</v>
      </c>
      <c r="E16" s="595"/>
      <c r="F16" s="595"/>
      <c r="G16" s="595"/>
      <c r="H16" s="596"/>
      <c r="I16" s="24"/>
      <c r="J16" s="25"/>
      <c r="K16" s="25"/>
      <c r="L16" s="26"/>
      <c r="M16" s="25"/>
      <c r="N16" s="27"/>
      <c r="O16" s="28"/>
    </row>
    <row r="17" spans="3:18" ht="18" customHeight="1">
      <c r="C17" s="586"/>
      <c r="D17" s="594" t="s">
        <v>59</v>
      </c>
      <c r="E17" s="595"/>
      <c r="F17" s="595"/>
      <c r="G17" s="595"/>
      <c r="H17" s="596"/>
      <c r="I17" s="24"/>
      <c r="J17" s="25"/>
      <c r="K17" s="25"/>
      <c r="L17" s="26"/>
      <c r="M17" s="25"/>
      <c r="N17" s="27"/>
      <c r="O17" s="28"/>
      <c r="R17" s="1" t="s">
        <v>58</v>
      </c>
    </row>
    <row r="18" spans="3:18" ht="18" customHeight="1">
      <c r="C18" s="587"/>
      <c r="D18" s="553" t="s">
        <v>42</v>
      </c>
      <c r="E18" s="554"/>
      <c r="F18" s="554"/>
      <c r="G18" s="554"/>
      <c r="H18" s="555"/>
      <c r="I18" s="29"/>
      <c r="J18" s="30"/>
      <c r="K18" s="30"/>
      <c r="L18" s="31"/>
      <c r="M18" s="30"/>
      <c r="N18" s="32"/>
      <c r="O18" s="33"/>
    </row>
    <row r="19" spans="3:18" ht="18" customHeight="1">
      <c r="C19" s="603" t="s">
        <v>19</v>
      </c>
      <c r="D19" s="604" t="s">
        <v>11</v>
      </c>
      <c r="E19" s="605"/>
      <c r="F19" s="605"/>
      <c r="G19" s="605"/>
      <c r="H19" s="606"/>
      <c r="I19" s="24"/>
      <c r="J19" s="25"/>
      <c r="K19" s="25"/>
      <c r="L19" s="26"/>
      <c r="M19" s="25"/>
      <c r="N19" s="27"/>
      <c r="O19" s="34"/>
    </row>
    <row r="20" spans="3:18" ht="18" customHeight="1">
      <c r="C20" s="603"/>
      <c r="D20" s="594" t="s">
        <v>12</v>
      </c>
      <c r="E20" s="595"/>
      <c r="F20" s="595"/>
      <c r="G20" s="595"/>
      <c r="H20" s="596"/>
      <c r="I20" s="24"/>
      <c r="J20" s="25"/>
      <c r="K20" s="25"/>
      <c r="L20" s="26"/>
      <c r="M20" s="30"/>
      <c r="N20" s="27"/>
      <c r="O20" s="33"/>
    </row>
    <row r="21" spans="3:18" ht="18" customHeight="1">
      <c r="C21" s="597" t="s">
        <v>23</v>
      </c>
      <c r="D21" s="598" t="s">
        <v>28</v>
      </c>
      <c r="E21" s="599"/>
      <c r="F21" s="599" t="s">
        <v>43</v>
      </c>
      <c r="G21" s="599"/>
      <c r="H21" s="602"/>
      <c r="I21" s="35"/>
      <c r="J21" s="36"/>
      <c r="K21" s="36"/>
      <c r="L21" s="36"/>
      <c r="M21" s="36"/>
      <c r="N21" s="37"/>
      <c r="O21" s="38"/>
    </row>
    <row r="22" spans="3:18" ht="18" customHeight="1">
      <c r="C22" s="587"/>
      <c r="D22" s="600"/>
      <c r="E22" s="601"/>
      <c r="F22" s="554" t="s">
        <v>44</v>
      </c>
      <c r="G22" s="554"/>
      <c r="H22" s="555"/>
      <c r="I22" s="35"/>
      <c r="J22" s="36"/>
      <c r="K22" s="36"/>
      <c r="L22" s="36"/>
      <c r="M22" s="36"/>
      <c r="N22" s="37"/>
      <c r="O22" s="38"/>
    </row>
    <row r="23" spans="3:18" ht="18" customHeight="1" thickBot="1">
      <c r="C23" s="39" t="s">
        <v>20</v>
      </c>
      <c r="D23" s="572" t="s">
        <v>13</v>
      </c>
      <c r="E23" s="573"/>
      <c r="F23" s="573"/>
      <c r="G23" s="573"/>
      <c r="H23" s="574"/>
      <c r="I23" s="40"/>
      <c r="J23" s="41"/>
      <c r="K23" s="41"/>
      <c r="L23" s="41"/>
      <c r="M23" s="41"/>
      <c r="N23" s="42"/>
      <c r="O23" s="43"/>
    </row>
    <row r="24" spans="3:18" ht="18" customHeight="1">
      <c r="C24" s="44" t="s">
        <v>14</v>
      </c>
    </row>
    <row r="25" spans="3:18" ht="18" customHeight="1">
      <c r="C25" s="45"/>
    </row>
    <row r="26" spans="3:18" ht="18" customHeight="1" thickBot="1">
      <c r="C26" s="45" t="s">
        <v>24</v>
      </c>
    </row>
    <row r="27" spans="3:18" ht="18" customHeight="1">
      <c r="C27" s="46"/>
      <c r="D27" s="47"/>
      <c r="E27" s="47"/>
      <c r="F27" s="47"/>
      <c r="G27" s="47"/>
      <c r="H27" s="47"/>
      <c r="I27" s="47"/>
      <c r="J27" s="47"/>
      <c r="K27" s="47"/>
      <c r="L27" s="47"/>
      <c r="M27" s="47"/>
      <c r="N27" s="47"/>
      <c r="O27" s="48"/>
    </row>
    <row r="28" spans="3:18" ht="18" customHeight="1" thickBot="1">
      <c r="C28" s="49"/>
      <c r="D28" s="50"/>
      <c r="E28" s="50"/>
      <c r="F28" s="50"/>
      <c r="G28" s="50"/>
      <c r="H28" s="50"/>
      <c r="I28" s="50"/>
      <c r="J28" s="50"/>
      <c r="K28" s="50"/>
      <c r="L28" s="50"/>
      <c r="M28" s="50"/>
      <c r="N28" s="50"/>
      <c r="O28" s="51"/>
    </row>
    <row r="29" spans="3:18" ht="18" customHeight="1"/>
    <row r="30" spans="3:18" ht="20.149999999999999" customHeight="1"/>
  </sheetData>
  <mergeCells count="25">
    <mergeCell ref="D23:H23"/>
    <mergeCell ref="J9:O9"/>
    <mergeCell ref="C11:H12"/>
    <mergeCell ref="I11:N11"/>
    <mergeCell ref="C14:C18"/>
    <mergeCell ref="D14:H14"/>
    <mergeCell ref="D15:H15"/>
    <mergeCell ref="D16:H16"/>
    <mergeCell ref="D17:H17"/>
    <mergeCell ref="C21:C22"/>
    <mergeCell ref="D21:E22"/>
    <mergeCell ref="F21:H21"/>
    <mergeCell ref="F22:H22"/>
    <mergeCell ref="C19:C20"/>
    <mergeCell ref="D19:H19"/>
    <mergeCell ref="D20:H20"/>
    <mergeCell ref="D18:H18"/>
    <mergeCell ref="E3:M4"/>
    <mergeCell ref="D6:J6"/>
    <mergeCell ref="N6:O6"/>
    <mergeCell ref="D7:J7"/>
    <mergeCell ref="L7:O7"/>
    <mergeCell ref="C8:E8"/>
    <mergeCell ref="F8:O8"/>
    <mergeCell ref="C13:H13"/>
  </mergeCells>
  <phoneticPr fontId="5"/>
  <pageMargins left="0.7" right="0.82" top="0.75" bottom="0.75" header="0.3" footer="0.3"/>
  <pageSetup paperSize="9" scale="9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C1:Z58"/>
  <sheetViews>
    <sheetView workbookViewId="0"/>
  </sheetViews>
  <sheetFormatPr defaultColWidth="9" defaultRowHeight="13"/>
  <cols>
    <col min="1" max="2" width="2.6328125" style="2" customWidth="1"/>
    <col min="3" max="3" width="8.6328125" style="2" customWidth="1"/>
    <col min="4" max="10" width="15.6328125" style="2" customWidth="1"/>
    <col min="11" max="14" width="20.6328125" style="2" customWidth="1"/>
    <col min="15" max="15" width="22.6328125" style="2" customWidth="1"/>
    <col min="16" max="16" width="18.6328125" style="2" customWidth="1"/>
    <col min="17" max="18" width="13.1796875" style="2" customWidth="1"/>
    <col min="19" max="19" width="16.36328125" style="2" customWidth="1"/>
    <col min="20" max="21" width="15.36328125" style="2" customWidth="1"/>
    <col min="22" max="23" width="25" style="2" customWidth="1"/>
    <col min="24" max="25" width="25.6328125" style="2" customWidth="1"/>
    <col min="26" max="26" width="2.6328125" style="2" customWidth="1"/>
    <col min="27" max="16384" width="9" style="2"/>
  </cols>
  <sheetData>
    <row r="1" spans="3:25" ht="20.149999999999999" customHeight="1"/>
    <row r="2" spans="3:25" ht="20.149999999999999" customHeight="1">
      <c r="C2" s="55" t="s">
        <v>15</v>
      </c>
      <c r="D2" s="55"/>
    </row>
    <row r="3" spans="3:25" ht="20.149999999999999" customHeight="1" thickBot="1">
      <c r="C3" s="2" t="s">
        <v>29</v>
      </c>
    </row>
    <row r="4" spans="3:25" ht="47.75" customHeight="1" thickBot="1">
      <c r="C4" s="213" t="s">
        <v>67</v>
      </c>
      <c r="D4" s="118" t="s">
        <v>65</v>
      </c>
      <c r="E4" s="3" t="s">
        <v>30</v>
      </c>
      <c r="F4" s="3" t="s">
        <v>31</v>
      </c>
      <c r="G4" s="219" t="s">
        <v>185</v>
      </c>
      <c r="H4" s="3" t="s">
        <v>16</v>
      </c>
      <c r="I4" s="3" t="s">
        <v>17</v>
      </c>
      <c r="J4" s="62" t="s">
        <v>49</v>
      </c>
      <c r="K4" s="3" t="s">
        <v>33</v>
      </c>
      <c r="L4" s="3" t="s">
        <v>34</v>
      </c>
      <c r="M4" s="175" t="s">
        <v>48</v>
      </c>
      <c r="N4" s="110" t="s">
        <v>51</v>
      </c>
      <c r="O4" s="88" t="s">
        <v>60</v>
      </c>
      <c r="P4" s="87"/>
      <c r="Q4" s="87"/>
      <c r="R4" s="79" t="s">
        <v>64</v>
      </c>
      <c r="S4" s="145" t="s">
        <v>73</v>
      </c>
      <c r="T4" s="97" t="s">
        <v>32</v>
      </c>
      <c r="U4" s="97"/>
      <c r="V4" s="97"/>
      <c r="W4" s="97"/>
      <c r="X4" s="97"/>
      <c r="Y4" s="96"/>
    </row>
    <row r="5" spans="3:25" ht="48" customHeight="1">
      <c r="C5" s="133">
        <v>1</v>
      </c>
      <c r="D5" s="134" t="s">
        <v>121</v>
      </c>
      <c r="E5" s="4"/>
      <c r="F5" s="4"/>
      <c r="G5" s="220"/>
      <c r="H5" s="4"/>
      <c r="I5" s="4"/>
      <c r="J5" s="5"/>
      <c r="K5" s="5"/>
      <c r="L5" s="5"/>
      <c r="M5" s="176"/>
      <c r="N5" s="111"/>
      <c r="O5" s="108" t="s">
        <v>62</v>
      </c>
      <c r="P5" s="109"/>
      <c r="Q5" s="109"/>
      <c r="R5" s="83" t="s">
        <v>69</v>
      </c>
      <c r="S5" s="146" t="s">
        <v>120</v>
      </c>
      <c r="T5" s="98"/>
      <c r="U5" s="98"/>
      <c r="V5" s="98"/>
      <c r="W5" s="98"/>
      <c r="X5" s="98"/>
      <c r="Y5" s="92"/>
    </row>
    <row r="6" spans="3:25" ht="48" customHeight="1">
      <c r="C6" s="125">
        <v>3</v>
      </c>
      <c r="D6" s="135" t="s">
        <v>122</v>
      </c>
      <c r="E6" s="7"/>
      <c r="F6" s="7"/>
      <c r="G6" s="221"/>
      <c r="H6" s="7"/>
      <c r="I6" s="7"/>
      <c r="J6" s="8"/>
      <c r="K6" s="8"/>
      <c r="L6" s="8"/>
      <c r="M6" s="177"/>
      <c r="N6" s="113"/>
      <c r="O6" s="91" t="s">
        <v>62</v>
      </c>
      <c r="P6" s="105"/>
      <c r="Q6" s="105"/>
      <c r="R6" s="84" t="s">
        <v>69</v>
      </c>
      <c r="S6" s="149" t="s">
        <v>119</v>
      </c>
      <c r="T6" s="99"/>
      <c r="U6" s="99"/>
      <c r="V6" s="99"/>
      <c r="W6" s="99"/>
      <c r="X6" s="99"/>
      <c r="Y6" s="93"/>
    </row>
    <row r="7" spans="3:25" ht="48" customHeight="1">
      <c r="C7" s="125"/>
      <c r="D7" s="119"/>
      <c r="E7" s="10"/>
      <c r="F7" s="10"/>
      <c r="G7" s="222"/>
      <c r="H7" s="10"/>
      <c r="I7" s="10"/>
      <c r="J7" s="10"/>
      <c r="K7" s="8"/>
      <c r="L7" s="10"/>
      <c r="M7" s="177"/>
      <c r="N7" s="114"/>
      <c r="O7" s="89"/>
      <c r="P7" s="106"/>
      <c r="Q7" s="106"/>
      <c r="R7" s="85"/>
      <c r="S7" s="147"/>
      <c r="T7" s="100"/>
      <c r="U7" s="100"/>
      <c r="V7" s="100"/>
      <c r="W7" s="100"/>
      <c r="X7" s="100"/>
      <c r="Y7" s="94"/>
    </row>
    <row r="8" spans="3:25" ht="48" customHeight="1">
      <c r="C8" s="125"/>
      <c r="D8" s="119"/>
      <c r="E8" s="7"/>
      <c r="F8" s="7"/>
      <c r="G8" s="221"/>
      <c r="H8" s="7"/>
      <c r="I8" s="7"/>
      <c r="J8" s="8"/>
      <c r="K8" s="10"/>
      <c r="L8" s="8"/>
      <c r="M8" s="177"/>
      <c r="N8" s="113"/>
      <c r="O8" s="89"/>
      <c r="P8" s="106"/>
      <c r="Q8" s="106"/>
      <c r="R8" s="84"/>
      <c r="S8" s="147"/>
      <c r="T8" s="99"/>
      <c r="U8" s="99"/>
      <c r="V8" s="99"/>
      <c r="W8" s="99"/>
      <c r="X8" s="99"/>
      <c r="Y8" s="93"/>
    </row>
    <row r="9" spans="3:25" ht="48" customHeight="1" thickBot="1">
      <c r="C9" s="126"/>
      <c r="D9" s="120"/>
      <c r="E9" s="11"/>
      <c r="F9" s="11"/>
      <c r="G9" s="223"/>
      <c r="H9" s="11"/>
      <c r="I9" s="11"/>
      <c r="J9" s="12"/>
      <c r="K9" s="12"/>
      <c r="L9" s="12"/>
      <c r="M9" s="86"/>
      <c r="N9" s="112"/>
      <c r="O9" s="90"/>
      <c r="P9" s="107"/>
      <c r="Q9" s="107"/>
      <c r="R9" s="86"/>
      <c r="S9" s="148"/>
      <c r="T9" s="101"/>
      <c r="U9" s="101"/>
      <c r="V9" s="101"/>
      <c r="W9" s="101"/>
      <c r="X9" s="101"/>
      <c r="Y9" s="95"/>
    </row>
    <row r="10" spans="3:25" ht="10.25" customHeight="1"/>
    <row r="11" spans="3:25" ht="20.149999999999999" customHeight="1">
      <c r="C11" s="2" t="s">
        <v>161</v>
      </c>
      <c r="F11" s="14"/>
      <c r="G11" s="14"/>
    </row>
    <row r="12" spans="3:25" ht="20.149999999999999" customHeight="1" thickBot="1">
      <c r="C12" s="2" t="s">
        <v>83</v>
      </c>
      <c r="F12" s="14"/>
      <c r="G12" s="14"/>
    </row>
    <row r="13" spans="3:25" ht="62.25" customHeight="1" thickBot="1">
      <c r="C13" s="123" t="s">
        <v>66</v>
      </c>
      <c r="D13" s="161" t="s">
        <v>81</v>
      </c>
      <c r="E13" s="121" t="s">
        <v>65</v>
      </c>
      <c r="F13" s="56" t="s">
        <v>30</v>
      </c>
      <c r="G13" s="56"/>
      <c r="H13" s="57" t="s">
        <v>31</v>
      </c>
      <c r="I13" s="56" t="s">
        <v>94</v>
      </c>
      <c r="J13" s="56" t="s">
        <v>17</v>
      </c>
      <c r="K13" s="56" t="s">
        <v>46</v>
      </c>
      <c r="L13" s="57" t="s">
        <v>79</v>
      </c>
      <c r="M13" s="61" t="s">
        <v>47</v>
      </c>
      <c r="N13" s="60" t="s">
        <v>48</v>
      </c>
      <c r="O13" s="78" t="s">
        <v>71</v>
      </c>
      <c r="P13" s="63" t="s">
        <v>50</v>
      </c>
      <c r="Q13" s="199" t="s">
        <v>52</v>
      </c>
      <c r="R13" s="78" t="s">
        <v>72</v>
      </c>
      <c r="S13" s="78" t="s">
        <v>89</v>
      </c>
      <c r="T13" s="79" t="s">
        <v>64</v>
      </c>
      <c r="U13" s="79" t="s">
        <v>93</v>
      </c>
      <c r="V13" s="79" t="s">
        <v>92</v>
      </c>
      <c r="W13" s="79" t="s">
        <v>95</v>
      </c>
      <c r="X13" s="79" t="s">
        <v>91</v>
      </c>
      <c r="Y13" s="58" t="s">
        <v>32</v>
      </c>
    </row>
    <row r="14" spans="3:25" ht="48" customHeight="1">
      <c r="C14" s="124"/>
      <c r="D14" s="142" t="s">
        <v>90</v>
      </c>
      <c r="E14" s="150" t="s">
        <v>126</v>
      </c>
      <c r="F14" s="4" t="s">
        <v>127</v>
      </c>
      <c r="G14" s="4"/>
      <c r="H14" s="15" t="s">
        <v>128</v>
      </c>
      <c r="I14" s="4" t="s">
        <v>129</v>
      </c>
      <c r="J14" s="4" t="s">
        <v>130</v>
      </c>
      <c r="K14" s="5" t="s">
        <v>131</v>
      </c>
      <c r="L14" s="182" t="s">
        <v>132</v>
      </c>
      <c r="M14" s="153" t="s">
        <v>118</v>
      </c>
      <c r="N14" s="64" t="s">
        <v>78</v>
      </c>
      <c r="O14" s="142" t="s">
        <v>133</v>
      </c>
      <c r="P14" s="67"/>
      <c r="Q14" s="102" t="s">
        <v>78</v>
      </c>
      <c r="R14" s="115" t="s">
        <v>78</v>
      </c>
      <c r="S14" s="83" t="s">
        <v>96</v>
      </c>
      <c r="T14" s="83" t="s">
        <v>78</v>
      </c>
      <c r="U14" s="80" t="s">
        <v>78</v>
      </c>
      <c r="V14" s="80"/>
      <c r="W14" s="80"/>
      <c r="X14" s="80" t="s">
        <v>78</v>
      </c>
      <c r="Y14" s="6"/>
    </row>
    <row r="15" spans="3:25" ht="48" customHeight="1">
      <c r="C15" s="125"/>
      <c r="D15" s="162" t="s">
        <v>134</v>
      </c>
      <c r="E15" s="135" t="s">
        <v>135</v>
      </c>
      <c r="F15" s="7"/>
      <c r="G15" s="7"/>
      <c r="H15" s="10"/>
      <c r="I15" s="7"/>
      <c r="J15" s="7"/>
      <c r="K15" s="8"/>
      <c r="L15" s="152"/>
      <c r="M15" s="154"/>
      <c r="N15" s="65"/>
      <c r="O15" s="143"/>
      <c r="P15" s="8"/>
      <c r="Q15" s="103"/>
      <c r="R15" s="116"/>
      <c r="S15" s="84" t="s">
        <v>69</v>
      </c>
      <c r="T15" s="84" t="s">
        <v>69</v>
      </c>
      <c r="U15" s="81" t="s">
        <v>78</v>
      </c>
      <c r="V15" s="81"/>
      <c r="W15" s="81"/>
      <c r="X15" s="81" t="s">
        <v>136</v>
      </c>
      <c r="Y15" s="9"/>
    </row>
    <row r="16" spans="3:25" ht="48" customHeight="1" thickBot="1">
      <c r="C16" s="126"/>
      <c r="D16" s="163"/>
      <c r="E16" s="120"/>
      <c r="F16" s="11"/>
      <c r="G16" s="11"/>
      <c r="H16" s="16"/>
      <c r="I16" s="11"/>
      <c r="J16" s="11"/>
      <c r="K16" s="12"/>
      <c r="L16" s="12"/>
      <c r="M16" s="59"/>
      <c r="N16" s="66"/>
      <c r="O16" s="144"/>
      <c r="P16" s="12"/>
      <c r="Q16" s="104"/>
      <c r="R16" s="117"/>
      <c r="S16" s="117"/>
      <c r="T16" s="86"/>
      <c r="U16" s="82"/>
      <c r="V16" s="173"/>
      <c r="W16" s="173"/>
      <c r="X16" s="173" t="s">
        <v>77</v>
      </c>
      <c r="Y16" s="13"/>
    </row>
    <row r="17" spans="3:25" ht="10.25" customHeight="1"/>
    <row r="18" spans="3:25" ht="20.149999999999999" customHeight="1" thickBot="1">
      <c r="C18" s="2" t="s">
        <v>84</v>
      </c>
      <c r="F18" s="14"/>
      <c r="G18" s="14"/>
    </row>
    <row r="19" spans="3:25" ht="62.25" customHeight="1" thickBot="1">
      <c r="C19" s="123" t="s">
        <v>66</v>
      </c>
      <c r="D19" s="161" t="s">
        <v>81</v>
      </c>
      <c r="E19" s="121" t="s">
        <v>65</v>
      </c>
      <c r="F19" s="56" t="s">
        <v>30</v>
      </c>
      <c r="G19" s="56"/>
      <c r="H19" s="57" t="s">
        <v>31</v>
      </c>
      <c r="I19" s="56" t="s">
        <v>16</v>
      </c>
      <c r="J19" s="56" t="s">
        <v>17</v>
      </c>
      <c r="K19" s="56" t="s">
        <v>46</v>
      </c>
      <c r="L19" s="57" t="s">
        <v>79</v>
      </c>
      <c r="M19" s="61" t="s">
        <v>47</v>
      </c>
      <c r="N19" s="60" t="s">
        <v>48</v>
      </c>
      <c r="O19" s="78" t="s">
        <v>71</v>
      </c>
      <c r="P19" s="63" t="s">
        <v>50</v>
      </c>
      <c r="Q19" s="78" t="s">
        <v>72</v>
      </c>
      <c r="R19" s="78" t="s">
        <v>89</v>
      </c>
      <c r="S19" s="79" t="s">
        <v>64</v>
      </c>
      <c r="T19" s="78" t="s">
        <v>163</v>
      </c>
      <c r="U19" s="79" t="s">
        <v>93</v>
      </c>
      <c r="V19" s="174" t="s">
        <v>97</v>
      </c>
      <c r="W19" s="79" t="s">
        <v>98</v>
      </c>
      <c r="X19" s="79" t="s">
        <v>99</v>
      </c>
      <c r="Y19" s="58" t="s">
        <v>32</v>
      </c>
    </row>
    <row r="20" spans="3:25" ht="48" customHeight="1">
      <c r="C20" s="124">
        <v>1</v>
      </c>
      <c r="D20" s="142"/>
      <c r="E20" s="150" t="s">
        <v>122</v>
      </c>
      <c r="F20" s="4" t="s">
        <v>123</v>
      </c>
      <c r="G20" s="4"/>
      <c r="H20" s="15" t="s">
        <v>124</v>
      </c>
      <c r="I20" s="4" t="s">
        <v>125</v>
      </c>
      <c r="J20" s="4"/>
      <c r="K20" s="5"/>
      <c r="L20" s="138" t="s">
        <v>82</v>
      </c>
      <c r="M20" s="153" t="s">
        <v>80</v>
      </c>
      <c r="N20" s="64"/>
      <c r="O20" s="142"/>
      <c r="P20" s="67"/>
      <c r="Q20" s="115"/>
      <c r="R20" s="83" t="s">
        <v>96</v>
      </c>
      <c r="S20" s="83" t="s">
        <v>69</v>
      </c>
      <c r="T20" s="83" t="s">
        <v>149</v>
      </c>
      <c r="U20" s="80" t="s">
        <v>78</v>
      </c>
      <c r="V20" s="80"/>
      <c r="W20" s="80" t="s">
        <v>100</v>
      </c>
      <c r="X20" s="80"/>
      <c r="Y20" s="6"/>
    </row>
    <row r="21" spans="3:25" ht="48" customHeight="1">
      <c r="C21" s="125">
        <v>4</v>
      </c>
      <c r="D21" s="162" t="s">
        <v>137</v>
      </c>
      <c r="E21" s="135" t="s">
        <v>122</v>
      </c>
      <c r="F21" s="7"/>
      <c r="G21" s="7"/>
      <c r="H21" s="10"/>
      <c r="I21" s="7"/>
      <c r="J21" s="7"/>
      <c r="K21" s="8"/>
      <c r="L21" s="152" t="s">
        <v>145</v>
      </c>
      <c r="M21" s="154" t="s">
        <v>118</v>
      </c>
      <c r="N21" s="65"/>
      <c r="O21" s="143"/>
      <c r="P21" s="8"/>
      <c r="Q21" s="116"/>
      <c r="R21" s="84" t="s">
        <v>69</v>
      </c>
      <c r="S21" s="84" t="s">
        <v>69</v>
      </c>
      <c r="T21" s="151" t="s">
        <v>61</v>
      </c>
      <c r="U21" s="192">
        <v>0.03</v>
      </c>
      <c r="V21" s="81"/>
      <c r="W21" s="81"/>
      <c r="X21" s="81"/>
      <c r="Y21" s="9"/>
    </row>
    <row r="22" spans="3:25" ht="48" customHeight="1" thickBot="1">
      <c r="C22" s="164"/>
      <c r="D22" s="163" t="s">
        <v>117</v>
      </c>
      <c r="E22" s="165" t="s">
        <v>144</v>
      </c>
      <c r="F22" s="16"/>
      <c r="G22" s="16"/>
      <c r="H22" s="16"/>
      <c r="I22" s="16"/>
      <c r="J22" s="16"/>
      <c r="K22" s="12"/>
      <c r="L22" s="166"/>
      <c r="M22" s="167"/>
      <c r="N22" s="168"/>
      <c r="O22" s="169"/>
      <c r="P22" s="16"/>
      <c r="Q22" s="171"/>
      <c r="R22" s="172" t="s">
        <v>70</v>
      </c>
      <c r="S22" s="172"/>
      <c r="T22" s="172"/>
      <c r="U22" s="173" t="s">
        <v>78</v>
      </c>
      <c r="V22" s="173" t="s">
        <v>153</v>
      </c>
      <c r="W22" s="173"/>
      <c r="X22" s="173"/>
      <c r="Y22" s="13"/>
    </row>
    <row r="23" spans="3:25" ht="10.25" customHeight="1"/>
    <row r="24" spans="3:25" ht="20.149999999999999" customHeight="1" thickBot="1">
      <c r="C24" s="2" t="s">
        <v>86</v>
      </c>
      <c r="F24" s="14"/>
      <c r="G24" s="14"/>
    </row>
    <row r="25" spans="3:25" ht="62.25" customHeight="1" thickBot="1">
      <c r="C25" s="123" t="s">
        <v>66</v>
      </c>
      <c r="D25" s="161" t="s">
        <v>81</v>
      </c>
      <c r="E25" s="121" t="s">
        <v>65</v>
      </c>
      <c r="F25" s="56" t="s">
        <v>30</v>
      </c>
      <c r="G25" s="56"/>
      <c r="H25" s="57" t="s">
        <v>31</v>
      </c>
      <c r="I25" s="56" t="s">
        <v>16</v>
      </c>
      <c r="J25" s="56" t="s">
        <v>17</v>
      </c>
      <c r="K25" s="56" t="s">
        <v>46</v>
      </c>
      <c r="L25" s="57" t="s">
        <v>79</v>
      </c>
      <c r="M25" s="61" t="s">
        <v>47</v>
      </c>
      <c r="N25" s="60" t="s">
        <v>48</v>
      </c>
      <c r="O25" s="78" t="s">
        <v>71</v>
      </c>
      <c r="P25" s="63" t="s">
        <v>50</v>
      </c>
      <c r="Q25" s="199" t="s">
        <v>52</v>
      </c>
      <c r="R25" s="78" t="s">
        <v>72</v>
      </c>
      <c r="S25" s="78" t="s">
        <v>89</v>
      </c>
      <c r="T25" s="79" t="s">
        <v>64</v>
      </c>
      <c r="U25" s="79" t="s">
        <v>164</v>
      </c>
      <c r="V25" s="79" t="s">
        <v>75</v>
      </c>
      <c r="W25" s="58" t="s">
        <v>32</v>
      </c>
    </row>
    <row r="26" spans="3:25" ht="48" customHeight="1">
      <c r="C26" s="124">
        <v>2</v>
      </c>
      <c r="D26" s="142"/>
      <c r="E26" s="150" t="s">
        <v>74</v>
      </c>
      <c r="F26" s="4"/>
      <c r="G26" s="4"/>
      <c r="H26" s="15"/>
      <c r="I26" s="4"/>
      <c r="J26" s="4"/>
      <c r="K26" s="5"/>
      <c r="L26" s="182" t="s">
        <v>109</v>
      </c>
      <c r="M26" s="153" t="s">
        <v>80</v>
      </c>
      <c r="N26" s="64"/>
      <c r="O26" s="142"/>
      <c r="P26" s="67"/>
      <c r="Q26" s="102"/>
      <c r="R26" s="115"/>
      <c r="S26" s="83" t="s">
        <v>96</v>
      </c>
      <c r="T26" s="83" t="s">
        <v>69</v>
      </c>
      <c r="U26" s="80"/>
      <c r="V26" s="80" t="s">
        <v>76</v>
      </c>
      <c r="W26" s="6"/>
    </row>
    <row r="27" spans="3:25" ht="48" customHeight="1">
      <c r="C27" s="125">
        <v>3</v>
      </c>
      <c r="D27" s="162"/>
      <c r="E27" s="135" t="s">
        <v>74</v>
      </c>
      <c r="F27" s="7"/>
      <c r="G27" s="7"/>
      <c r="H27" s="10"/>
      <c r="I27" s="7"/>
      <c r="J27" s="7"/>
      <c r="K27" s="8"/>
      <c r="L27" s="152"/>
      <c r="M27" s="154"/>
      <c r="N27" s="65"/>
      <c r="O27" s="143"/>
      <c r="P27" s="8"/>
      <c r="Q27" s="103"/>
      <c r="R27" s="116"/>
      <c r="S27" s="84" t="s">
        <v>70</v>
      </c>
      <c r="T27" s="84"/>
      <c r="U27" s="81"/>
      <c r="V27" s="81" t="s">
        <v>78</v>
      </c>
      <c r="W27" s="9"/>
    </row>
    <row r="28" spans="3:25" ht="48" customHeight="1" thickBot="1">
      <c r="C28" s="164"/>
      <c r="D28" s="163"/>
      <c r="E28" s="165"/>
      <c r="F28" s="16"/>
      <c r="G28" s="16"/>
      <c r="H28" s="16"/>
      <c r="I28" s="16"/>
      <c r="J28" s="16"/>
      <c r="K28" s="12"/>
      <c r="L28" s="166"/>
      <c r="M28" s="167"/>
      <c r="N28" s="168"/>
      <c r="O28" s="169"/>
      <c r="P28" s="16"/>
      <c r="Q28" s="170"/>
      <c r="R28" s="171"/>
      <c r="S28" s="172" t="s">
        <v>70</v>
      </c>
      <c r="T28" s="172"/>
      <c r="U28" s="173"/>
      <c r="V28" s="173" t="s">
        <v>77</v>
      </c>
      <c r="W28" s="13"/>
    </row>
    <row r="29" spans="3:25" ht="10.25" customHeight="1"/>
    <row r="30" spans="3:25" ht="20.149999999999999" customHeight="1" thickBot="1">
      <c r="C30" s="2" t="s">
        <v>85</v>
      </c>
      <c r="F30" s="14"/>
      <c r="G30" s="14"/>
    </row>
    <row r="31" spans="3:25" ht="62.25" customHeight="1" thickBot="1">
      <c r="C31" s="123" t="s">
        <v>66</v>
      </c>
      <c r="D31" s="161" t="s">
        <v>81</v>
      </c>
      <c r="E31" s="121" t="s">
        <v>65</v>
      </c>
      <c r="F31" s="56" t="s">
        <v>30</v>
      </c>
      <c r="G31" s="56"/>
      <c r="H31" s="57" t="s">
        <v>31</v>
      </c>
      <c r="I31" s="56" t="s">
        <v>16</v>
      </c>
      <c r="J31" s="56" t="s">
        <v>17</v>
      </c>
      <c r="K31" s="56" t="s">
        <v>46</v>
      </c>
      <c r="L31" s="57" t="s">
        <v>79</v>
      </c>
      <c r="M31" s="61" t="s">
        <v>47</v>
      </c>
      <c r="N31" s="60" t="s">
        <v>48</v>
      </c>
      <c r="O31" s="78" t="s">
        <v>71</v>
      </c>
      <c r="P31" s="63" t="s">
        <v>50</v>
      </c>
      <c r="Q31" s="78" t="s">
        <v>72</v>
      </c>
      <c r="R31" s="79" t="s">
        <v>64</v>
      </c>
      <c r="S31" s="79" t="s">
        <v>93</v>
      </c>
      <c r="T31" s="174" t="s">
        <v>101</v>
      </c>
      <c r="U31" s="79" t="s">
        <v>102</v>
      </c>
      <c r="V31" s="58" t="s">
        <v>32</v>
      </c>
      <c r="W31" s="195"/>
    </row>
    <row r="32" spans="3:25" ht="48" customHeight="1">
      <c r="C32" s="124"/>
      <c r="D32" s="142" t="s">
        <v>140</v>
      </c>
      <c r="E32" s="150" t="s">
        <v>150</v>
      </c>
      <c r="F32" s="4"/>
      <c r="G32" s="4"/>
      <c r="H32" s="15"/>
      <c r="I32" s="4"/>
      <c r="J32" s="4"/>
      <c r="K32" s="5"/>
      <c r="L32" s="138" t="s">
        <v>82</v>
      </c>
      <c r="M32" s="153" t="s">
        <v>80</v>
      </c>
      <c r="N32" s="64"/>
      <c r="O32" s="142"/>
      <c r="P32" s="67"/>
      <c r="Q32" s="115"/>
      <c r="R32" s="83" t="s">
        <v>69</v>
      </c>
      <c r="S32" s="80"/>
      <c r="T32" s="80" t="s">
        <v>78</v>
      </c>
      <c r="U32" s="80"/>
      <c r="V32" s="6"/>
      <c r="W32" s="196"/>
    </row>
    <row r="33" spans="3:25" ht="48" customHeight="1">
      <c r="C33" s="125"/>
      <c r="D33" s="162" t="s">
        <v>140</v>
      </c>
      <c r="E33" s="135" t="s">
        <v>151</v>
      </c>
      <c r="F33" s="7"/>
      <c r="G33" s="7"/>
      <c r="H33" s="10"/>
      <c r="I33" s="7"/>
      <c r="J33" s="7"/>
      <c r="K33" s="8"/>
      <c r="L33" s="152"/>
      <c r="M33" s="154" t="s">
        <v>80</v>
      </c>
      <c r="N33" s="65"/>
      <c r="O33" s="143"/>
      <c r="P33" s="8"/>
      <c r="Q33" s="116"/>
      <c r="R33" s="84" t="s">
        <v>69</v>
      </c>
      <c r="S33" s="81"/>
      <c r="T33" s="81"/>
      <c r="U33" s="81" t="s">
        <v>78</v>
      </c>
      <c r="V33" s="9"/>
      <c r="W33" s="196"/>
    </row>
    <row r="34" spans="3:25" ht="48" customHeight="1" thickBot="1">
      <c r="C34" s="164"/>
      <c r="D34" s="163"/>
      <c r="E34" s="165"/>
      <c r="F34" s="16"/>
      <c r="G34" s="16"/>
      <c r="H34" s="16"/>
      <c r="I34" s="16"/>
      <c r="J34" s="16"/>
      <c r="K34" s="12"/>
      <c r="L34" s="166"/>
      <c r="M34" s="167"/>
      <c r="N34" s="168"/>
      <c r="O34" s="169"/>
      <c r="P34" s="16"/>
      <c r="Q34" s="171"/>
      <c r="R34" s="172"/>
      <c r="S34" s="173"/>
      <c r="T34" s="173"/>
      <c r="U34" s="173"/>
      <c r="V34" s="13"/>
      <c r="W34" s="196"/>
    </row>
    <row r="35" spans="3:25" ht="10.25" customHeight="1"/>
    <row r="36" spans="3:25" ht="20.149999999999999" customHeight="1" thickBot="1">
      <c r="C36" s="2" t="s">
        <v>87</v>
      </c>
      <c r="F36" s="14"/>
      <c r="G36" s="14"/>
    </row>
    <row r="37" spans="3:25" ht="62.25" customHeight="1" thickBot="1">
      <c r="C37" s="123" t="s">
        <v>66</v>
      </c>
      <c r="D37" s="161" t="s">
        <v>81</v>
      </c>
      <c r="E37" s="121" t="s">
        <v>65</v>
      </c>
      <c r="F37" s="56" t="s">
        <v>30</v>
      </c>
      <c r="G37" s="56"/>
      <c r="H37" s="57" t="s">
        <v>31</v>
      </c>
      <c r="I37" s="178" t="s">
        <v>104</v>
      </c>
      <c r="J37" s="179" t="s">
        <v>106</v>
      </c>
      <c r="K37" s="178" t="s">
        <v>108</v>
      </c>
      <c r="L37" s="57" t="s">
        <v>79</v>
      </c>
      <c r="M37" s="61" t="s">
        <v>47</v>
      </c>
      <c r="N37" s="60" t="s">
        <v>48</v>
      </c>
      <c r="O37" s="78" t="s">
        <v>71</v>
      </c>
      <c r="P37" s="63" t="s">
        <v>50</v>
      </c>
      <c r="Q37" s="199" t="s">
        <v>52</v>
      </c>
      <c r="R37" s="78" t="s">
        <v>72</v>
      </c>
      <c r="S37" s="78" t="s">
        <v>89</v>
      </c>
      <c r="T37" s="79" t="s">
        <v>64</v>
      </c>
      <c r="U37" s="78" t="s">
        <v>107</v>
      </c>
      <c r="V37" s="58" t="s">
        <v>32</v>
      </c>
      <c r="W37" s="197"/>
      <c r="X37" s="197"/>
    </row>
    <row r="38" spans="3:25" ht="48" customHeight="1">
      <c r="C38" s="124"/>
      <c r="D38" s="142" t="s">
        <v>148</v>
      </c>
      <c r="E38" s="150"/>
      <c r="F38" s="4"/>
      <c r="G38" s="4"/>
      <c r="H38" s="15"/>
      <c r="I38" s="180" t="s">
        <v>105</v>
      </c>
      <c r="J38" s="158" t="s">
        <v>103</v>
      </c>
      <c r="K38" s="181"/>
      <c r="L38" s="138"/>
      <c r="M38" s="153"/>
      <c r="N38" s="64"/>
      <c r="O38" s="142"/>
      <c r="P38" s="67"/>
      <c r="Q38" s="102"/>
      <c r="R38" s="115"/>
      <c r="S38" s="83" t="s">
        <v>96</v>
      </c>
      <c r="T38" s="83" t="s">
        <v>69</v>
      </c>
      <c r="U38" s="83"/>
      <c r="V38" s="6"/>
      <c r="W38" s="198"/>
      <c r="X38" s="198"/>
    </row>
    <row r="39" spans="3:25" ht="48" customHeight="1">
      <c r="C39" s="125"/>
      <c r="D39" s="162" t="s">
        <v>147</v>
      </c>
      <c r="E39" s="135"/>
      <c r="F39" s="7"/>
      <c r="G39" s="7"/>
      <c r="H39" s="10"/>
      <c r="I39" s="159"/>
      <c r="J39" s="159"/>
      <c r="K39" s="84"/>
      <c r="L39" s="152"/>
      <c r="M39" s="154"/>
      <c r="N39" s="65"/>
      <c r="O39" s="143"/>
      <c r="P39" s="8"/>
      <c r="Q39" s="103"/>
      <c r="R39" s="116"/>
      <c r="S39" s="84" t="s">
        <v>69</v>
      </c>
      <c r="T39" s="84" t="s">
        <v>69</v>
      </c>
      <c r="U39" s="151"/>
      <c r="V39" s="9"/>
      <c r="W39" s="131"/>
      <c r="X39" s="131"/>
    </row>
    <row r="40" spans="3:25" ht="48" customHeight="1" thickBot="1">
      <c r="C40" s="164"/>
      <c r="D40" s="163"/>
      <c r="E40" s="165"/>
      <c r="F40" s="16"/>
      <c r="G40" s="16"/>
      <c r="H40" s="16"/>
      <c r="I40" s="172"/>
      <c r="J40" s="172"/>
      <c r="K40" s="86"/>
      <c r="L40" s="166"/>
      <c r="M40" s="167"/>
      <c r="N40" s="168"/>
      <c r="O40" s="169"/>
      <c r="P40" s="16"/>
      <c r="Q40" s="170"/>
      <c r="R40" s="171"/>
      <c r="S40" s="172" t="s">
        <v>70</v>
      </c>
      <c r="T40" s="172"/>
      <c r="U40" s="172"/>
      <c r="V40" s="13"/>
      <c r="W40" s="197"/>
      <c r="X40" s="197"/>
    </row>
    <row r="41" spans="3:25" ht="10.25" customHeight="1"/>
    <row r="42" spans="3:25" ht="20.149999999999999" customHeight="1" thickBot="1">
      <c r="C42" s="2" t="s">
        <v>88</v>
      </c>
      <c r="F42" s="14"/>
      <c r="G42" s="14"/>
    </row>
    <row r="43" spans="3:25" ht="62.25" customHeight="1" thickBot="1">
      <c r="C43" s="123" t="s">
        <v>66</v>
      </c>
      <c r="D43" s="161" t="s">
        <v>81</v>
      </c>
      <c r="E43" s="121" t="s">
        <v>65</v>
      </c>
      <c r="F43" s="56" t="s">
        <v>30</v>
      </c>
      <c r="G43" s="56"/>
      <c r="H43" s="57" t="s">
        <v>31</v>
      </c>
      <c r="I43" s="56" t="s">
        <v>16</v>
      </c>
      <c r="J43" s="56" t="s">
        <v>17</v>
      </c>
      <c r="K43" s="194" t="s">
        <v>146</v>
      </c>
      <c r="L43" s="57" t="s">
        <v>79</v>
      </c>
      <c r="M43" s="61" t="s">
        <v>47</v>
      </c>
      <c r="N43" s="60" t="s">
        <v>48</v>
      </c>
      <c r="O43" s="78" t="s">
        <v>71</v>
      </c>
      <c r="P43" s="63" t="s">
        <v>50</v>
      </c>
      <c r="Q43" s="199" t="s">
        <v>52</v>
      </c>
      <c r="R43" s="78" t="s">
        <v>72</v>
      </c>
      <c r="S43" s="79" t="s">
        <v>64</v>
      </c>
      <c r="T43" s="79" t="s">
        <v>93</v>
      </c>
      <c r="U43" s="79" t="s">
        <v>110</v>
      </c>
      <c r="V43" s="79" t="s">
        <v>111</v>
      </c>
      <c r="W43" s="79" t="s">
        <v>112</v>
      </c>
      <c r="X43" s="58" t="s">
        <v>32</v>
      </c>
      <c r="Y43" s="197"/>
    </row>
    <row r="44" spans="3:25" ht="48" customHeight="1">
      <c r="C44" s="124"/>
      <c r="D44" s="142" t="s">
        <v>140</v>
      </c>
      <c r="E44" s="150" t="s">
        <v>141</v>
      </c>
      <c r="F44" s="4"/>
      <c r="G44" s="4"/>
      <c r="H44" s="15"/>
      <c r="I44" s="4"/>
      <c r="J44" s="4"/>
      <c r="K44" s="5"/>
      <c r="L44" s="138"/>
      <c r="M44" s="153"/>
      <c r="N44" s="64"/>
      <c r="O44" s="142"/>
      <c r="P44" s="67"/>
      <c r="Q44" s="102"/>
      <c r="R44" s="115"/>
      <c r="S44" s="83" t="s">
        <v>69</v>
      </c>
      <c r="T44" s="80"/>
      <c r="U44" s="80"/>
      <c r="V44" s="80"/>
      <c r="W44" s="80" t="s">
        <v>113</v>
      </c>
      <c r="X44" s="6"/>
      <c r="Y44" s="198"/>
    </row>
    <row r="45" spans="3:25" ht="48" customHeight="1">
      <c r="C45" s="125"/>
      <c r="D45" s="162" t="s">
        <v>139</v>
      </c>
      <c r="E45" s="135" t="s">
        <v>143</v>
      </c>
      <c r="F45" s="7"/>
      <c r="G45" s="7"/>
      <c r="H45" s="10"/>
      <c r="I45" s="7"/>
      <c r="J45" s="7"/>
      <c r="K45" s="8"/>
      <c r="L45" s="152"/>
      <c r="M45" s="154"/>
      <c r="N45" s="65"/>
      <c r="O45" s="143"/>
      <c r="P45" s="8"/>
      <c r="Q45" s="103"/>
      <c r="R45" s="116"/>
      <c r="S45" s="84" t="s">
        <v>69</v>
      </c>
      <c r="T45" s="81"/>
      <c r="U45" s="81"/>
      <c r="V45" s="81"/>
      <c r="W45" s="81"/>
      <c r="X45" s="9"/>
      <c r="Y45" s="131"/>
    </row>
    <row r="46" spans="3:25" ht="48" customHeight="1" thickBot="1">
      <c r="C46" s="164"/>
      <c r="D46" s="163" t="s">
        <v>138</v>
      </c>
      <c r="E46" s="165" t="s">
        <v>142</v>
      </c>
      <c r="F46" s="16"/>
      <c r="G46" s="16"/>
      <c r="H46" s="16"/>
      <c r="I46" s="16"/>
      <c r="J46" s="16"/>
      <c r="K46" s="12"/>
      <c r="L46" s="166"/>
      <c r="M46" s="167"/>
      <c r="N46" s="168"/>
      <c r="O46" s="169"/>
      <c r="P46" s="16"/>
      <c r="Q46" s="170"/>
      <c r="R46" s="171"/>
      <c r="S46" s="172"/>
      <c r="T46" s="193">
        <v>0.2</v>
      </c>
      <c r="U46" s="173"/>
      <c r="V46" s="173"/>
      <c r="W46" s="173"/>
      <c r="X46" s="13"/>
      <c r="Y46" s="197"/>
    </row>
    <row r="47" spans="3:25" s="136" customFormat="1" ht="10.25" customHeight="1"/>
    <row r="48" spans="3:25" s="136" customFormat="1" ht="20.149999999999999" customHeight="1" thickBot="1">
      <c r="C48" s="136" t="s">
        <v>162</v>
      </c>
    </row>
    <row r="49" spans="3:26" s="136" customFormat="1" ht="47.75" customHeight="1" thickBot="1">
      <c r="C49" s="122" t="s">
        <v>116</v>
      </c>
      <c r="D49" s="155" t="s">
        <v>152</v>
      </c>
      <c r="E49" s="156"/>
      <c r="F49" s="157" t="s">
        <v>31</v>
      </c>
      <c r="G49" s="214"/>
      <c r="H49" s="155" t="s">
        <v>114</v>
      </c>
      <c r="I49" s="156"/>
      <c r="J49" s="206" t="s">
        <v>115</v>
      </c>
      <c r="K49" s="206"/>
      <c r="L49" s="137"/>
      <c r="M49" s="609"/>
      <c r="N49" s="610"/>
      <c r="O49" s="78" t="s">
        <v>89</v>
      </c>
      <c r="P49" s="79" t="s">
        <v>64</v>
      </c>
      <c r="Q49" s="58" t="s">
        <v>32</v>
      </c>
      <c r="R49" s="200"/>
      <c r="S49" s="200"/>
      <c r="T49" s="200"/>
      <c r="U49" s="201"/>
      <c r="V49" s="201"/>
      <c r="W49" s="201"/>
      <c r="X49" s="201"/>
      <c r="Y49" s="201"/>
      <c r="Z49" s="201"/>
    </row>
    <row r="50" spans="3:26" s="136" customFormat="1" ht="48" customHeight="1">
      <c r="C50" s="133">
        <v>1</v>
      </c>
      <c r="D50" s="186" t="s">
        <v>154</v>
      </c>
      <c r="E50" s="187"/>
      <c r="F50" s="158"/>
      <c r="G50" s="215"/>
      <c r="H50" s="207" t="s">
        <v>158</v>
      </c>
      <c r="I50" s="208"/>
      <c r="J50" s="183" t="s">
        <v>157</v>
      </c>
      <c r="K50" s="183"/>
      <c r="L50" s="138"/>
      <c r="M50" s="611"/>
      <c r="N50" s="612"/>
      <c r="O50" s="83" t="s">
        <v>156</v>
      </c>
      <c r="P50" s="83" t="s">
        <v>69</v>
      </c>
      <c r="Q50" s="6"/>
      <c r="R50" s="202"/>
      <c r="S50" s="202"/>
      <c r="T50" s="202"/>
      <c r="U50" s="203"/>
      <c r="V50" s="204"/>
      <c r="W50" s="204"/>
      <c r="X50" s="204"/>
      <c r="Y50" s="204"/>
      <c r="Z50" s="204"/>
    </row>
    <row r="51" spans="3:26" s="136" customFormat="1" ht="48" customHeight="1">
      <c r="C51" s="125"/>
      <c r="D51" s="188" t="s">
        <v>155</v>
      </c>
      <c r="E51" s="189"/>
      <c r="F51" s="159"/>
      <c r="G51" s="216"/>
      <c r="H51" s="209" t="s">
        <v>159</v>
      </c>
      <c r="I51" s="210"/>
      <c r="J51" s="184" t="s">
        <v>160</v>
      </c>
      <c r="K51" s="184"/>
      <c r="L51" s="139"/>
      <c r="M51" s="613"/>
      <c r="N51" s="614"/>
      <c r="O51" s="84" t="s">
        <v>70</v>
      </c>
      <c r="P51" s="84"/>
      <c r="Q51" s="9"/>
      <c r="R51" s="127"/>
      <c r="S51" s="127"/>
      <c r="T51" s="127"/>
      <c r="U51" s="203"/>
      <c r="V51" s="204"/>
      <c r="W51" s="204"/>
      <c r="X51" s="204"/>
      <c r="Y51" s="204"/>
      <c r="Z51" s="204"/>
    </row>
    <row r="52" spans="3:26" s="136" customFormat="1" ht="48" customHeight="1">
      <c r="C52" s="125"/>
      <c r="D52" s="188"/>
      <c r="E52" s="189"/>
      <c r="F52" s="85"/>
      <c r="G52" s="217"/>
      <c r="H52" s="209"/>
      <c r="I52" s="210"/>
      <c r="J52" s="184"/>
      <c r="K52" s="184"/>
      <c r="L52" s="140"/>
      <c r="M52" s="615"/>
      <c r="N52" s="616"/>
      <c r="O52" s="84" t="s">
        <v>70</v>
      </c>
      <c r="P52" s="85"/>
      <c r="Q52" s="9"/>
      <c r="R52" s="127"/>
      <c r="S52" s="127"/>
      <c r="T52" s="200"/>
      <c r="U52" s="203"/>
      <c r="V52" s="205"/>
      <c r="W52" s="205"/>
      <c r="X52" s="205"/>
      <c r="Y52" s="205"/>
      <c r="Z52" s="205"/>
    </row>
    <row r="53" spans="3:26" s="136" customFormat="1" ht="48" customHeight="1">
      <c r="C53" s="125"/>
      <c r="D53" s="188"/>
      <c r="E53" s="189"/>
      <c r="F53" s="159"/>
      <c r="G53" s="216"/>
      <c r="H53" s="209"/>
      <c r="I53" s="210"/>
      <c r="J53" s="184"/>
      <c r="K53" s="184"/>
      <c r="L53" s="139"/>
      <c r="M53" s="613"/>
      <c r="N53" s="614"/>
      <c r="O53" s="84"/>
      <c r="P53" s="84"/>
      <c r="Q53" s="9"/>
      <c r="R53" s="127"/>
      <c r="S53" s="127"/>
      <c r="T53" s="127"/>
      <c r="U53" s="204"/>
      <c r="V53" s="204"/>
      <c r="W53" s="204"/>
      <c r="X53" s="204"/>
      <c r="Y53" s="204"/>
      <c r="Z53" s="204"/>
    </row>
    <row r="54" spans="3:26" s="136" customFormat="1" ht="48" customHeight="1" thickBot="1">
      <c r="C54" s="126"/>
      <c r="D54" s="190"/>
      <c r="E54" s="191"/>
      <c r="F54" s="160"/>
      <c r="G54" s="218"/>
      <c r="H54" s="211"/>
      <c r="I54" s="212"/>
      <c r="J54" s="185"/>
      <c r="K54" s="185"/>
      <c r="L54" s="141"/>
      <c r="M54" s="607"/>
      <c r="N54" s="608"/>
      <c r="O54" s="86"/>
      <c r="P54" s="86"/>
      <c r="Q54" s="13"/>
      <c r="R54" s="127"/>
      <c r="S54" s="127"/>
      <c r="T54" s="127"/>
      <c r="U54" s="204"/>
      <c r="V54" s="204"/>
      <c r="W54" s="204"/>
      <c r="X54" s="204"/>
      <c r="Y54" s="204"/>
      <c r="Z54" s="204"/>
    </row>
    <row r="55" spans="3:26" ht="24" customHeight="1">
      <c r="C55" s="132" t="s">
        <v>68</v>
      </c>
      <c r="D55" s="128"/>
      <c r="E55" s="129"/>
      <c r="F55" s="128"/>
      <c r="G55" s="128"/>
      <c r="H55" s="129"/>
      <c r="I55" s="129"/>
      <c r="J55" s="130"/>
      <c r="K55" s="130"/>
      <c r="L55" s="130"/>
      <c r="M55" s="130"/>
      <c r="N55" s="130"/>
      <c r="O55" s="127"/>
      <c r="P55" s="127"/>
      <c r="Q55" s="127"/>
      <c r="R55" s="131"/>
      <c r="S55" s="131"/>
      <c r="T55" s="131"/>
      <c r="U55" s="131"/>
      <c r="V55" s="131"/>
      <c r="W55" s="131"/>
      <c r="X55" s="130"/>
      <c r="Y55" s="130"/>
    </row>
    <row r="56" spans="3:26" ht="10.25" customHeight="1"/>
    <row r="57" spans="3:26" ht="50.15" customHeight="1"/>
    <row r="58" spans="3:26" ht="50.15" customHeight="1"/>
  </sheetData>
  <mergeCells count="6">
    <mergeCell ref="M54:N54"/>
    <mergeCell ref="M49:N49"/>
    <mergeCell ref="M50:N50"/>
    <mergeCell ref="M51:N51"/>
    <mergeCell ref="M52:N52"/>
    <mergeCell ref="M53:N53"/>
  </mergeCells>
  <phoneticPr fontId="3"/>
  <pageMargins left="0.25" right="0.25" top="0.75" bottom="0.75" header="0.3" footer="0.3"/>
  <pageSetup paperSize="9" scale="33" fitToHeight="0" orientation="landscape" r:id="rId1"/>
  <rowBreaks count="1" manualBreakCount="1">
    <brk id="34" max="2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C3283-6550-475A-867E-682304DCC964}">
  <dimension ref="A1:AT26"/>
  <sheetViews>
    <sheetView view="pageBreakPreview" topLeftCell="A3" zoomScaleNormal="100" zoomScaleSheetLayoutView="100" workbookViewId="0">
      <selection activeCell="B7" sqref="B7:C14"/>
    </sheetView>
  </sheetViews>
  <sheetFormatPr defaultRowHeight="10.5"/>
  <cols>
    <col min="1" max="1" width="3.6328125" style="226" customWidth="1"/>
    <col min="2" max="2" width="2.453125" style="226" customWidth="1"/>
    <col min="3" max="6" width="9.1796875" style="226" customWidth="1"/>
    <col min="7" max="10" width="13.90625" style="226" customWidth="1"/>
    <col min="11" max="11" width="2.453125" style="226" customWidth="1"/>
    <col min="12" max="12" width="3.6328125" style="276" customWidth="1"/>
    <col min="13" max="20" width="10.6328125" style="276" customWidth="1"/>
    <col min="21" max="21" width="8.90625" style="276" customWidth="1"/>
    <col min="22" max="23" width="10.6328125" style="276" customWidth="1"/>
    <col min="24" max="46" width="9" style="276"/>
    <col min="47" max="256" width="9" style="226"/>
    <col min="257" max="257" width="3.6328125" style="226" customWidth="1"/>
    <col min="258" max="258" width="2.453125" style="226" customWidth="1"/>
    <col min="259" max="262" width="9.1796875" style="226" customWidth="1"/>
    <col min="263" max="266" width="13.90625" style="226" customWidth="1"/>
    <col min="267" max="267" width="2.453125" style="226" customWidth="1"/>
    <col min="268" max="268" width="3.6328125" style="226" customWidth="1"/>
    <col min="269" max="512" width="9" style="226"/>
    <col min="513" max="513" width="3.6328125" style="226" customWidth="1"/>
    <col min="514" max="514" width="2.453125" style="226" customWidth="1"/>
    <col min="515" max="518" width="9.1796875" style="226" customWidth="1"/>
    <col min="519" max="522" width="13.90625" style="226" customWidth="1"/>
    <col min="523" max="523" width="2.453125" style="226" customWidth="1"/>
    <col min="524" max="524" width="3.6328125" style="226" customWidth="1"/>
    <col min="525" max="768" width="9" style="226"/>
    <col min="769" max="769" width="3.6328125" style="226" customWidth="1"/>
    <col min="770" max="770" width="2.453125" style="226" customWidth="1"/>
    <col min="771" max="774" width="9.1796875" style="226" customWidth="1"/>
    <col min="775" max="778" width="13.90625" style="226" customWidth="1"/>
    <col min="779" max="779" width="2.453125" style="226" customWidth="1"/>
    <col min="780" max="780" width="3.6328125" style="226" customWidth="1"/>
    <col min="781" max="1024" width="9" style="226"/>
    <col min="1025" max="1025" width="3.6328125" style="226" customWidth="1"/>
    <col min="1026" max="1026" width="2.453125" style="226" customWidth="1"/>
    <col min="1027" max="1030" width="9.1796875" style="226" customWidth="1"/>
    <col min="1031" max="1034" width="13.90625" style="226" customWidth="1"/>
    <col min="1035" max="1035" width="2.453125" style="226" customWidth="1"/>
    <col min="1036" max="1036" width="3.6328125" style="226" customWidth="1"/>
    <col min="1037" max="1280" width="9" style="226"/>
    <col min="1281" max="1281" width="3.6328125" style="226" customWidth="1"/>
    <col min="1282" max="1282" width="2.453125" style="226" customWidth="1"/>
    <col min="1283" max="1286" width="9.1796875" style="226" customWidth="1"/>
    <col min="1287" max="1290" width="13.90625" style="226" customWidth="1"/>
    <col min="1291" max="1291" width="2.453125" style="226" customWidth="1"/>
    <col min="1292" max="1292" width="3.6328125" style="226" customWidth="1"/>
    <col min="1293" max="1536" width="9" style="226"/>
    <col min="1537" max="1537" width="3.6328125" style="226" customWidth="1"/>
    <col min="1538" max="1538" width="2.453125" style="226" customWidth="1"/>
    <col min="1539" max="1542" width="9.1796875" style="226" customWidth="1"/>
    <col min="1543" max="1546" width="13.90625" style="226" customWidth="1"/>
    <col min="1547" max="1547" width="2.453125" style="226" customWidth="1"/>
    <col min="1548" max="1548" width="3.6328125" style="226" customWidth="1"/>
    <col min="1549" max="1792" width="9" style="226"/>
    <col min="1793" max="1793" width="3.6328125" style="226" customWidth="1"/>
    <col min="1794" max="1794" width="2.453125" style="226" customWidth="1"/>
    <col min="1795" max="1798" width="9.1796875" style="226" customWidth="1"/>
    <col min="1799" max="1802" width="13.90625" style="226" customWidth="1"/>
    <col min="1803" max="1803" width="2.453125" style="226" customWidth="1"/>
    <col min="1804" max="1804" width="3.6328125" style="226" customWidth="1"/>
    <col min="1805" max="2048" width="9" style="226"/>
    <col min="2049" max="2049" width="3.6328125" style="226" customWidth="1"/>
    <col min="2050" max="2050" width="2.453125" style="226" customWidth="1"/>
    <col min="2051" max="2054" width="9.1796875" style="226" customWidth="1"/>
    <col min="2055" max="2058" width="13.90625" style="226" customWidth="1"/>
    <col min="2059" max="2059" width="2.453125" style="226" customWidth="1"/>
    <col min="2060" max="2060" width="3.6328125" style="226" customWidth="1"/>
    <col min="2061" max="2304" width="9" style="226"/>
    <col min="2305" max="2305" width="3.6328125" style="226" customWidth="1"/>
    <col min="2306" max="2306" width="2.453125" style="226" customWidth="1"/>
    <col min="2307" max="2310" width="9.1796875" style="226" customWidth="1"/>
    <col min="2311" max="2314" width="13.90625" style="226" customWidth="1"/>
    <col min="2315" max="2315" width="2.453125" style="226" customWidth="1"/>
    <col min="2316" max="2316" width="3.6328125" style="226" customWidth="1"/>
    <col min="2317" max="2560" width="9" style="226"/>
    <col min="2561" max="2561" width="3.6328125" style="226" customWidth="1"/>
    <col min="2562" max="2562" width="2.453125" style="226" customWidth="1"/>
    <col min="2563" max="2566" width="9.1796875" style="226" customWidth="1"/>
    <col min="2567" max="2570" width="13.90625" style="226" customWidth="1"/>
    <col min="2571" max="2571" width="2.453125" style="226" customWidth="1"/>
    <col min="2572" max="2572" width="3.6328125" style="226" customWidth="1"/>
    <col min="2573" max="2816" width="9" style="226"/>
    <col min="2817" max="2817" width="3.6328125" style="226" customWidth="1"/>
    <col min="2818" max="2818" width="2.453125" style="226" customWidth="1"/>
    <col min="2819" max="2822" width="9.1796875" style="226" customWidth="1"/>
    <col min="2823" max="2826" width="13.90625" style="226" customWidth="1"/>
    <col min="2827" max="2827" width="2.453125" style="226" customWidth="1"/>
    <col min="2828" max="2828" width="3.6328125" style="226" customWidth="1"/>
    <col min="2829" max="3072" width="9" style="226"/>
    <col min="3073" max="3073" width="3.6328125" style="226" customWidth="1"/>
    <col min="3074" max="3074" width="2.453125" style="226" customWidth="1"/>
    <col min="3075" max="3078" width="9.1796875" style="226" customWidth="1"/>
    <col min="3079" max="3082" width="13.90625" style="226" customWidth="1"/>
    <col min="3083" max="3083" width="2.453125" style="226" customWidth="1"/>
    <col min="3084" max="3084" width="3.6328125" style="226" customWidth="1"/>
    <col min="3085" max="3328" width="9" style="226"/>
    <col min="3329" max="3329" width="3.6328125" style="226" customWidth="1"/>
    <col min="3330" max="3330" width="2.453125" style="226" customWidth="1"/>
    <col min="3331" max="3334" width="9.1796875" style="226" customWidth="1"/>
    <col min="3335" max="3338" width="13.90625" style="226" customWidth="1"/>
    <col min="3339" max="3339" width="2.453125" style="226" customWidth="1"/>
    <col min="3340" max="3340" width="3.6328125" style="226" customWidth="1"/>
    <col min="3341" max="3584" width="9" style="226"/>
    <col min="3585" max="3585" width="3.6328125" style="226" customWidth="1"/>
    <col min="3586" max="3586" width="2.453125" style="226" customWidth="1"/>
    <col min="3587" max="3590" width="9.1796875" style="226" customWidth="1"/>
    <col min="3591" max="3594" width="13.90625" style="226" customWidth="1"/>
    <col min="3595" max="3595" width="2.453125" style="226" customWidth="1"/>
    <col min="3596" max="3596" width="3.6328125" style="226" customWidth="1"/>
    <col min="3597" max="3840" width="9" style="226"/>
    <col min="3841" max="3841" width="3.6328125" style="226" customWidth="1"/>
    <col min="3842" max="3842" width="2.453125" style="226" customWidth="1"/>
    <col min="3843" max="3846" width="9.1796875" style="226" customWidth="1"/>
    <col min="3847" max="3850" width="13.90625" style="226" customWidth="1"/>
    <col min="3851" max="3851" width="2.453125" style="226" customWidth="1"/>
    <col min="3852" max="3852" width="3.6328125" style="226" customWidth="1"/>
    <col min="3853" max="4096" width="9" style="226"/>
    <col min="4097" max="4097" width="3.6328125" style="226" customWidth="1"/>
    <col min="4098" max="4098" width="2.453125" style="226" customWidth="1"/>
    <col min="4099" max="4102" width="9.1796875" style="226" customWidth="1"/>
    <col min="4103" max="4106" width="13.90625" style="226" customWidth="1"/>
    <col min="4107" max="4107" width="2.453125" style="226" customWidth="1"/>
    <col min="4108" max="4108" width="3.6328125" style="226" customWidth="1"/>
    <col min="4109" max="4352" width="9" style="226"/>
    <col min="4353" max="4353" width="3.6328125" style="226" customWidth="1"/>
    <col min="4354" max="4354" width="2.453125" style="226" customWidth="1"/>
    <col min="4355" max="4358" width="9.1796875" style="226" customWidth="1"/>
    <col min="4359" max="4362" width="13.90625" style="226" customWidth="1"/>
    <col min="4363" max="4363" width="2.453125" style="226" customWidth="1"/>
    <col min="4364" max="4364" width="3.6328125" style="226" customWidth="1"/>
    <col min="4365" max="4608" width="9" style="226"/>
    <col min="4609" max="4609" width="3.6328125" style="226" customWidth="1"/>
    <col min="4610" max="4610" width="2.453125" style="226" customWidth="1"/>
    <col min="4611" max="4614" width="9.1796875" style="226" customWidth="1"/>
    <col min="4615" max="4618" width="13.90625" style="226" customWidth="1"/>
    <col min="4619" max="4619" width="2.453125" style="226" customWidth="1"/>
    <col min="4620" max="4620" width="3.6328125" style="226" customWidth="1"/>
    <col min="4621" max="4864" width="9" style="226"/>
    <col min="4865" max="4865" width="3.6328125" style="226" customWidth="1"/>
    <col min="4866" max="4866" width="2.453125" style="226" customWidth="1"/>
    <col min="4867" max="4870" width="9.1796875" style="226" customWidth="1"/>
    <col min="4871" max="4874" width="13.90625" style="226" customWidth="1"/>
    <col min="4875" max="4875" width="2.453125" style="226" customWidth="1"/>
    <col min="4876" max="4876" width="3.6328125" style="226" customWidth="1"/>
    <col min="4877" max="5120" width="9" style="226"/>
    <col min="5121" max="5121" width="3.6328125" style="226" customWidth="1"/>
    <col min="5122" max="5122" width="2.453125" style="226" customWidth="1"/>
    <col min="5123" max="5126" width="9.1796875" style="226" customWidth="1"/>
    <col min="5127" max="5130" width="13.90625" style="226" customWidth="1"/>
    <col min="5131" max="5131" width="2.453125" style="226" customWidth="1"/>
    <col min="5132" max="5132" width="3.6328125" style="226" customWidth="1"/>
    <col min="5133" max="5376" width="9" style="226"/>
    <col min="5377" max="5377" width="3.6328125" style="226" customWidth="1"/>
    <col min="5378" max="5378" width="2.453125" style="226" customWidth="1"/>
    <col min="5379" max="5382" width="9.1796875" style="226" customWidth="1"/>
    <col min="5383" max="5386" width="13.90625" style="226" customWidth="1"/>
    <col min="5387" max="5387" width="2.453125" style="226" customWidth="1"/>
    <col min="5388" max="5388" width="3.6328125" style="226" customWidth="1"/>
    <col min="5389" max="5632" width="9" style="226"/>
    <col min="5633" max="5633" width="3.6328125" style="226" customWidth="1"/>
    <col min="5634" max="5634" width="2.453125" style="226" customWidth="1"/>
    <col min="5635" max="5638" width="9.1796875" style="226" customWidth="1"/>
    <col min="5639" max="5642" width="13.90625" style="226" customWidth="1"/>
    <col min="5643" max="5643" width="2.453125" style="226" customWidth="1"/>
    <col min="5644" max="5644" width="3.6328125" style="226" customWidth="1"/>
    <col min="5645" max="5888" width="9" style="226"/>
    <col min="5889" max="5889" width="3.6328125" style="226" customWidth="1"/>
    <col min="5890" max="5890" width="2.453125" style="226" customWidth="1"/>
    <col min="5891" max="5894" width="9.1796875" style="226" customWidth="1"/>
    <col min="5895" max="5898" width="13.90625" style="226" customWidth="1"/>
    <col min="5899" max="5899" width="2.453125" style="226" customWidth="1"/>
    <col min="5900" max="5900" width="3.6328125" style="226" customWidth="1"/>
    <col min="5901" max="6144" width="9" style="226"/>
    <col min="6145" max="6145" width="3.6328125" style="226" customWidth="1"/>
    <col min="6146" max="6146" width="2.453125" style="226" customWidth="1"/>
    <col min="6147" max="6150" width="9.1796875" style="226" customWidth="1"/>
    <col min="6151" max="6154" width="13.90625" style="226" customWidth="1"/>
    <col min="6155" max="6155" width="2.453125" style="226" customWidth="1"/>
    <col min="6156" max="6156" width="3.6328125" style="226" customWidth="1"/>
    <col min="6157" max="6400" width="9" style="226"/>
    <col min="6401" max="6401" width="3.6328125" style="226" customWidth="1"/>
    <col min="6402" max="6402" width="2.453125" style="226" customWidth="1"/>
    <col min="6403" max="6406" width="9.1796875" style="226" customWidth="1"/>
    <col min="6407" max="6410" width="13.90625" style="226" customWidth="1"/>
    <col min="6411" max="6411" width="2.453125" style="226" customWidth="1"/>
    <col min="6412" max="6412" width="3.6328125" style="226" customWidth="1"/>
    <col min="6413" max="6656" width="9" style="226"/>
    <col min="6657" max="6657" width="3.6328125" style="226" customWidth="1"/>
    <col min="6658" max="6658" width="2.453125" style="226" customWidth="1"/>
    <col min="6659" max="6662" width="9.1796875" style="226" customWidth="1"/>
    <col min="6663" max="6666" width="13.90625" style="226" customWidth="1"/>
    <col min="6667" max="6667" width="2.453125" style="226" customWidth="1"/>
    <col min="6668" max="6668" width="3.6328125" style="226" customWidth="1"/>
    <col min="6669" max="6912" width="9" style="226"/>
    <col min="6913" max="6913" width="3.6328125" style="226" customWidth="1"/>
    <col min="6914" max="6914" width="2.453125" style="226" customWidth="1"/>
    <col min="6915" max="6918" width="9.1796875" style="226" customWidth="1"/>
    <col min="6919" max="6922" width="13.90625" style="226" customWidth="1"/>
    <col min="6923" max="6923" width="2.453125" style="226" customWidth="1"/>
    <col min="6924" max="6924" width="3.6328125" style="226" customWidth="1"/>
    <col min="6925" max="7168" width="9" style="226"/>
    <col min="7169" max="7169" width="3.6328125" style="226" customWidth="1"/>
    <col min="7170" max="7170" width="2.453125" style="226" customWidth="1"/>
    <col min="7171" max="7174" width="9.1796875" style="226" customWidth="1"/>
    <col min="7175" max="7178" width="13.90625" style="226" customWidth="1"/>
    <col min="7179" max="7179" width="2.453125" style="226" customWidth="1"/>
    <col min="7180" max="7180" width="3.6328125" style="226" customWidth="1"/>
    <col min="7181" max="7424" width="9" style="226"/>
    <col min="7425" max="7425" width="3.6328125" style="226" customWidth="1"/>
    <col min="7426" max="7426" width="2.453125" style="226" customWidth="1"/>
    <col min="7427" max="7430" width="9.1796875" style="226" customWidth="1"/>
    <col min="7431" max="7434" width="13.90625" style="226" customWidth="1"/>
    <col min="7435" max="7435" width="2.453125" style="226" customWidth="1"/>
    <col min="7436" max="7436" width="3.6328125" style="226" customWidth="1"/>
    <col min="7437" max="7680" width="9" style="226"/>
    <col min="7681" max="7681" width="3.6328125" style="226" customWidth="1"/>
    <col min="7682" max="7682" width="2.453125" style="226" customWidth="1"/>
    <col min="7683" max="7686" width="9.1796875" style="226" customWidth="1"/>
    <col min="7687" max="7690" width="13.90625" style="226" customWidth="1"/>
    <col min="7691" max="7691" width="2.453125" style="226" customWidth="1"/>
    <col min="7692" max="7692" width="3.6328125" style="226" customWidth="1"/>
    <col min="7693" max="7936" width="9" style="226"/>
    <col min="7937" max="7937" width="3.6328125" style="226" customWidth="1"/>
    <col min="7938" max="7938" width="2.453125" style="226" customWidth="1"/>
    <col min="7939" max="7942" width="9.1796875" style="226" customWidth="1"/>
    <col min="7943" max="7946" width="13.90625" style="226" customWidth="1"/>
    <col min="7947" max="7947" width="2.453125" style="226" customWidth="1"/>
    <col min="7948" max="7948" width="3.6328125" style="226" customWidth="1"/>
    <col min="7949" max="8192" width="9" style="226"/>
    <col min="8193" max="8193" width="3.6328125" style="226" customWidth="1"/>
    <col min="8194" max="8194" width="2.453125" style="226" customWidth="1"/>
    <col min="8195" max="8198" width="9.1796875" style="226" customWidth="1"/>
    <col min="8199" max="8202" width="13.90625" style="226" customWidth="1"/>
    <col min="8203" max="8203" width="2.453125" style="226" customWidth="1"/>
    <col min="8204" max="8204" width="3.6328125" style="226" customWidth="1"/>
    <col min="8205" max="8448" width="9" style="226"/>
    <col min="8449" max="8449" width="3.6328125" style="226" customWidth="1"/>
    <col min="8450" max="8450" width="2.453125" style="226" customWidth="1"/>
    <col min="8451" max="8454" width="9.1796875" style="226" customWidth="1"/>
    <col min="8455" max="8458" width="13.90625" style="226" customWidth="1"/>
    <col min="8459" max="8459" width="2.453125" style="226" customWidth="1"/>
    <col min="8460" max="8460" width="3.6328125" style="226" customWidth="1"/>
    <col min="8461" max="8704" width="9" style="226"/>
    <col min="8705" max="8705" width="3.6328125" style="226" customWidth="1"/>
    <col min="8706" max="8706" width="2.453125" style="226" customWidth="1"/>
    <col min="8707" max="8710" width="9.1796875" style="226" customWidth="1"/>
    <col min="8711" max="8714" width="13.90625" style="226" customWidth="1"/>
    <col min="8715" max="8715" width="2.453125" style="226" customWidth="1"/>
    <col min="8716" max="8716" width="3.6328125" style="226" customWidth="1"/>
    <col min="8717" max="8960" width="9" style="226"/>
    <col min="8961" max="8961" width="3.6328125" style="226" customWidth="1"/>
    <col min="8962" max="8962" width="2.453125" style="226" customWidth="1"/>
    <col min="8963" max="8966" width="9.1796875" style="226" customWidth="1"/>
    <col min="8967" max="8970" width="13.90625" style="226" customWidth="1"/>
    <col min="8971" max="8971" width="2.453125" style="226" customWidth="1"/>
    <col min="8972" max="8972" width="3.6328125" style="226" customWidth="1"/>
    <col min="8973" max="9216" width="9" style="226"/>
    <col min="9217" max="9217" width="3.6328125" style="226" customWidth="1"/>
    <col min="9218" max="9218" width="2.453125" style="226" customWidth="1"/>
    <col min="9219" max="9222" width="9.1796875" style="226" customWidth="1"/>
    <col min="9223" max="9226" width="13.90625" style="226" customWidth="1"/>
    <col min="9227" max="9227" width="2.453125" style="226" customWidth="1"/>
    <col min="9228" max="9228" width="3.6328125" style="226" customWidth="1"/>
    <col min="9229" max="9472" width="9" style="226"/>
    <col min="9473" max="9473" width="3.6328125" style="226" customWidth="1"/>
    <col min="9474" max="9474" width="2.453125" style="226" customWidth="1"/>
    <col min="9475" max="9478" width="9.1796875" style="226" customWidth="1"/>
    <col min="9479" max="9482" width="13.90625" style="226" customWidth="1"/>
    <col min="9483" max="9483" width="2.453125" style="226" customWidth="1"/>
    <col min="9484" max="9484" width="3.6328125" style="226" customWidth="1"/>
    <col min="9485" max="9728" width="9" style="226"/>
    <col min="9729" max="9729" width="3.6328125" style="226" customWidth="1"/>
    <col min="9730" max="9730" width="2.453125" style="226" customWidth="1"/>
    <col min="9731" max="9734" width="9.1796875" style="226" customWidth="1"/>
    <col min="9735" max="9738" width="13.90625" style="226" customWidth="1"/>
    <col min="9739" max="9739" width="2.453125" style="226" customWidth="1"/>
    <col min="9740" max="9740" width="3.6328125" style="226" customWidth="1"/>
    <col min="9741" max="9984" width="9" style="226"/>
    <col min="9985" max="9985" width="3.6328125" style="226" customWidth="1"/>
    <col min="9986" max="9986" width="2.453125" style="226" customWidth="1"/>
    <col min="9987" max="9990" width="9.1796875" style="226" customWidth="1"/>
    <col min="9991" max="9994" width="13.90625" style="226" customWidth="1"/>
    <col min="9995" max="9995" width="2.453125" style="226" customWidth="1"/>
    <col min="9996" max="9996" width="3.6328125" style="226" customWidth="1"/>
    <col min="9997" max="10240" width="9" style="226"/>
    <col min="10241" max="10241" width="3.6328125" style="226" customWidth="1"/>
    <col min="10242" max="10242" width="2.453125" style="226" customWidth="1"/>
    <col min="10243" max="10246" width="9.1796875" style="226" customWidth="1"/>
    <col min="10247" max="10250" width="13.90625" style="226" customWidth="1"/>
    <col min="10251" max="10251" width="2.453125" style="226" customWidth="1"/>
    <col min="10252" max="10252" width="3.6328125" style="226" customWidth="1"/>
    <col min="10253" max="10496" width="9" style="226"/>
    <col min="10497" max="10497" width="3.6328125" style="226" customWidth="1"/>
    <col min="10498" max="10498" width="2.453125" style="226" customWidth="1"/>
    <col min="10499" max="10502" width="9.1796875" style="226" customWidth="1"/>
    <col min="10503" max="10506" width="13.90625" style="226" customWidth="1"/>
    <col min="10507" max="10507" width="2.453125" style="226" customWidth="1"/>
    <col min="10508" max="10508" width="3.6328125" style="226" customWidth="1"/>
    <col min="10509" max="10752" width="9" style="226"/>
    <col min="10753" max="10753" width="3.6328125" style="226" customWidth="1"/>
    <col min="10754" max="10754" width="2.453125" style="226" customWidth="1"/>
    <col min="10755" max="10758" width="9.1796875" style="226" customWidth="1"/>
    <col min="10759" max="10762" width="13.90625" style="226" customWidth="1"/>
    <col min="10763" max="10763" width="2.453125" style="226" customWidth="1"/>
    <col min="10764" max="10764" width="3.6328125" style="226" customWidth="1"/>
    <col min="10765" max="11008" width="9" style="226"/>
    <col min="11009" max="11009" width="3.6328125" style="226" customWidth="1"/>
    <col min="11010" max="11010" width="2.453125" style="226" customWidth="1"/>
    <col min="11011" max="11014" width="9.1796875" style="226" customWidth="1"/>
    <col min="11015" max="11018" width="13.90625" style="226" customWidth="1"/>
    <col min="11019" max="11019" width="2.453125" style="226" customWidth="1"/>
    <col min="11020" max="11020" width="3.6328125" style="226" customWidth="1"/>
    <col min="11021" max="11264" width="9" style="226"/>
    <col min="11265" max="11265" width="3.6328125" style="226" customWidth="1"/>
    <col min="11266" max="11266" width="2.453125" style="226" customWidth="1"/>
    <col min="11267" max="11270" width="9.1796875" style="226" customWidth="1"/>
    <col min="11271" max="11274" width="13.90625" style="226" customWidth="1"/>
    <col min="11275" max="11275" width="2.453125" style="226" customWidth="1"/>
    <col min="11276" max="11276" width="3.6328125" style="226" customWidth="1"/>
    <col min="11277" max="11520" width="9" style="226"/>
    <col min="11521" max="11521" width="3.6328125" style="226" customWidth="1"/>
    <col min="11522" max="11522" width="2.453125" style="226" customWidth="1"/>
    <col min="11523" max="11526" width="9.1796875" style="226" customWidth="1"/>
    <col min="11527" max="11530" width="13.90625" style="226" customWidth="1"/>
    <col min="11531" max="11531" width="2.453125" style="226" customWidth="1"/>
    <col min="11532" max="11532" width="3.6328125" style="226" customWidth="1"/>
    <col min="11533" max="11776" width="9" style="226"/>
    <col min="11777" max="11777" width="3.6328125" style="226" customWidth="1"/>
    <col min="11778" max="11778" width="2.453125" style="226" customWidth="1"/>
    <col min="11779" max="11782" width="9.1796875" style="226" customWidth="1"/>
    <col min="11783" max="11786" width="13.90625" style="226" customWidth="1"/>
    <col min="11787" max="11787" width="2.453125" style="226" customWidth="1"/>
    <col min="11788" max="11788" width="3.6328125" style="226" customWidth="1"/>
    <col min="11789" max="12032" width="9" style="226"/>
    <col min="12033" max="12033" width="3.6328125" style="226" customWidth="1"/>
    <col min="12034" max="12034" width="2.453125" style="226" customWidth="1"/>
    <col min="12035" max="12038" width="9.1796875" style="226" customWidth="1"/>
    <col min="12039" max="12042" width="13.90625" style="226" customWidth="1"/>
    <col min="12043" max="12043" width="2.453125" style="226" customWidth="1"/>
    <col min="12044" max="12044" width="3.6328125" style="226" customWidth="1"/>
    <col min="12045" max="12288" width="9" style="226"/>
    <col min="12289" max="12289" width="3.6328125" style="226" customWidth="1"/>
    <col min="12290" max="12290" width="2.453125" style="226" customWidth="1"/>
    <col min="12291" max="12294" width="9.1796875" style="226" customWidth="1"/>
    <col min="12295" max="12298" width="13.90625" style="226" customWidth="1"/>
    <col min="12299" max="12299" width="2.453125" style="226" customWidth="1"/>
    <col min="12300" max="12300" width="3.6328125" style="226" customWidth="1"/>
    <col min="12301" max="12544" width="9" style="226"/>
    <col min="12545" max="12545" width="3.6328125" style="226" customWidth="1"/>
    <col min="12546" max="12546" width="2.453125" style="226" customWidth="1"/>
    <col min="12547" max="12550" width="9.1796875" style="226" customWidth="1"/>
    <col min="12551" max="12554" width="13.90625" style="226" customWidth="1"/>
    <col min="12555" max="12555" width="2.453125" style="226" customWidth="1"/>
    <col min="12556" max="12556" width="3.6328125" style="226" customWidth="1"/>
    <col min="12557" max="12800" width="9" style="226"/>
    <col min="12801" max="12801" width="3.6328125" style="226" customWidth="1"/>
    <col min="12802" max="12802" width="2.453125" style="226" customWidth="1"/>
    <col min="12803" max="12806" width="9.1796875" style="226" customWidth="1"/>
    <col min="12807" max="12810" width="13.90625" style="226" customWidth="1"/>
    <col min="12811" max="12811" width="2.453125" style="226" customWidth="1"/>
    <col min="12812" max="12812" width="3.6328125" style="226" customWidth="1"/>
    <col min="12813" max="13056" width="9" style="226"/>
    <col min="13057" max="13057" width="3.6328125" style="226" customWidth="1"/>
    <col min="13058" max="13058" width="2.453125" style="226" customWidth="1"/>
    <col min="13059" max="13062" width="9.1796875" style="226" customWidth="1"/>
    <col min="13063" max="13066" width="13.90625" style="226" customWidth="1"/>
    <col min="13067" max="13067" width="2.453125" style="226" customWidth="1"/>
    <col min="13068" max="13068" width="3.6328125" style="226" customWidth="1"/>
    <col min="13069" max="13312" width="9" style="226"/>
    <col min="13313" max="13313" width="3.6328125" style="226" customWidth="1"/>
    <col min="13314" max="13314" width="2.453125" style="226" customWidth="1"/>
    <col min="13315" max="13318" width="9.1796875" style="226" customWidth="1"/>
    <col min="13319" max="13322" width="13.90625" style="226" customWidth="1"/>
    <col min="13323" max="13323" width="2.453125" style="226" customWidth="1"/>
    <col min="13324" max="13324" width="3.6328125" style="226" customWidth="1"/>
    <col min="13325" max="13568" width="9" style="226"/>
    <col min="13569" max="13569" width="3.6328125" style="226" customWidth="1"/>
    <col min="13570" max="13570" width="2.453125" style="226" customWidth="1"/>
    <col min="13571" max="13574" width="9.1796875" style="226" customWidth="1"/>
    <col min="13575" max="13578" width="13.90625" style="226" customWidth="1"/>
    <col min="13579" max="13579" width="2.453125" style="226" customWidth="1"/>
    <col min="13580" max="13580" width="3.6328125" style="226" customWidth="1"/>
    <col min="13581" max="13824" width="9" style="226"/>
    <col min="13825" max="13825" width="3.6328125" style="226" customWidth="1"/>
    <col min="13826" max="13826" width="2.453125" style="226" customWidth="1"/>
    <col min="13827" max="13830" width="9.1796875" style="226" customWidth="1"/>
    <col min="13831" max="13834" width="13.90625" style="226" customWidth="1"/>
    <col min="13835" max="13835" width="2.453125" style="226" customWidth="1"/>
    <col min="13836" max="13836" width="3.6328125" style="226" customWidth="1"/>
    <col min="13837" max="14080" width="9" style="226"/>
    <col min="14081" max="14081" width="3.6328125" style="226" customWidth="1"/>
    <col min="14082" max="14082" width="2.453125" style="226" customWidth="1"/>
    <col min="14083" max="14086" width="9.1796875" style="226" customWidth="1"/>
    <col min="14087" max="14090" width="13.90625" style="226" customWidth="1"/>
    <col min="14091" max="14091" width="2.453125" style="226" customWidth="1"/>
    <col min="14092" max="14092" width="3.6328125" style="226" customWidth="1"/>
    <col min="14093" max="14336" width="9" style="226"/>
    <col min="14337" max="14337" width="3.6328125" style="226" customWidth="1"/>
    <col min="14338" max="14338" width="2.453125" style="226" customWidth="1"/>
    <col min="14339" max="14342" width="9.1796875" style="226" customWidth="1"/>
    <col min="14343" max="14346" width="13.90625" style="226" customWidth="1"/>
    <col min="14347" max="14347" width="2.453125" style="226" customWidth="1"/>
    <col min="14348" max="14348" width="3.6328125" style="226" customWidth="1"/>
    <col min="14349" max="14592" width="9" style="226"/>
    <col min="14593" max="14593" width="3.6328125" style="226" customWidth="1"/>
    <col min="14594" max="14594" width="2.453125" style="226" customWidth="1"/>
    <col min="14595" max="14598" width="9.1796875" style="226" customWidth="1"/>
    <col min="14599" max="14602" width="13.90625" style="226" customWidth="1"/>
    <col min="14603" max="14603" width="2.453125" style="226" customWidth="1"/>
    <col min="14604" max="14604" width="3.6328125" style="226" customWidth="1"/>
    <col min="14605" max="14848" width="9" style="226"/>
    <col min="14849" max="14849" width="3.6328125" style="226" customWidth="1"/>
    <col min="14850" max="14850" width="2.453125" style="226" customWidth="1"/>
    <col min="14851" max="14854" width="9.1796875" style="226" customWidth="1"/>
    <col min="14855" max="14858" width="13.90625" style="226" customWidth="1"/>
    <col min="14859" max="14859" width="2.453125" style="226" customWidth="1"/>
    <col min="14860" max="14860" width="3.6328125" style="226" customWidth="1"/>
    <col min="14861" max="15104" width="9" style="226"/>
    <col min="15105" max="15105" width="3.6328125" style="226" customWidth="1"/>
    <col min="15106" max="15106" width="2.453125" style="226" customWidth="1"/>
    <col min="15107" max="15110" width="9.1796875" style="226" customWidth="1"/>
    <col min="15111" max="15114" width="13.90625" style="226" customWidth="1"/>
    <col min="15115" max="15115" width="2.453125" style="226" customWidth="1"/>
    <col min="15116" max="15116" width="3.6328125" style="226" customWidth="1"/>
    <col min="15117" max="15360" width="9" style="226"/>
    <col min="15361" max="15361" width="3.6328125" style="226" customWidth="1"/>
    <col min="15362" max="15362" width="2.453125" style="226" customWidth="1"/>
    <col min="15363" max="15366" width="9.1796875" style="226" customWidth="1"/>
    <col min="15367" max="15370" width="13.90625" style="226" customWidth="1"/>
    <col min="15371" max="15371" width="2.453125" style="226" customWidth="1"/>
    <col min="15372" max="15372" width="3.6328125" style="226" customWidth="1"/>
    <col min="15373" max="15616" width="9" style="226"/>
    <col min="15617" max="15617" width="3.6328125" style="226" customWidth="1"/>
    <col min="15618" max="15618" width="2.453125" style="226" customWidth="1"/>
    <col min="15619" max="15622" width="9.1796875" style="226" customWidth="1"/>
    <col min="15623" max="15626" width="13.90625" style="226" customWidth="1"/>
    <col min="15627" max="15627" width="2.453125" style="226" customWidth="1"/>
    <col min="15628" max="15628" width="3.6328125" style="226" customWidth="1"/>
    <col min="15629" max="15872" width="9" style="226"/>
    <col min="15873" max="15873" width="3.6328125" style="226" customWidth="1"/>
    <col min="15874" max="15874" width="2.453125" style="226" customWidth="1"/>
    <col min="15875" max="15878" width="9.1796875" style="226" customWidth="1"/>
    <col min="15879" max="15882" width="13.90625" style="226" customWidth="1"/>
    <col min="15883" max="15883" width="2.453125" style="226" customWidth="1"/>
    <col min="15884" max="15884" width="3.6328125" style="226" customWidth="1"/>
    <col min="15885" max="16128" width="9" style="226"/>
    <col min="16129" max="16129" width="3.6328125" style="226" customWidth="1"/>
    <col min="16130" max="16130" width="2.453125" style="226" customWidth="1"/>
    <col min="16131" max="16134" width="9.1796875" style="226" customWidth="1"/>
    <col min="16135" max="16138" width="13.90625" style="226" customWidth="1"/>
    <col min="16139" max="16139" width="2.453125" style="226" customWidth="1"/>
    <col min="16140" max="16140" width="3.6328125" style="226" customWidth="1"/>
    <col min="16141" max="16384" width="9" style="226"/>
  </cols>
  <sheetData>
    <row r="1" spans="1:23" ht="13">
      <c r="K1" s="229"/>
      <c r="L1" s="275"/>
    </row>
    <row r="2" spans="1:23" ht="15.75" customHeight="1">
      <c r="B2" s="236" t="s">
        <v>488</v>
      </c>
      <c r="C2" s="232"/>
      <c r="D2" s="232"/>
      <c r="E2" s="232"/>
      <c r="F2" s="232"/>
      <c r="G2" s="232"/>
      <c r="H2" s="232"/>
      <c r="I2" s="232"/>
      <c r="J2" s="232"/>
      <c r="K2" s="229"/>
      <c r="L2" s="275"/>
      <c r="M2" s="514" t="s">
        <v>318</v>
      </c>
      <c r="N2" s="514"/>
      <c r="O2" s="514"/>
      <c r="P2" s="514"/>
      <c r="Q2" s="514"/>
      <c r="R2" s="514"/>
      <c r="S2" s="514"/>
      <c r="T2" s="514"/>
      <c r="U2" s="514"/>
      <c r="V2" s="269"/>
      <c r="W2" s="269"/>
    </row>
    <row r="3" spans="1:23" ht="28.5" customHeight="1">
      <c r="B3" s="229" t="s">
        <v>316</v>
      </c>
      <c r="M3" s="514"/>
      <c r="N3" s="514"/>
      <c r="O3" s="514"/>
      <c r="P3" s="514"/>
      <c r="Q3" s="514"/>
      <c r="R3" s="514"/>
      <c r="S3" s="514"/>
      <c r="T3" s="514"/>
      <c r="U3" s="514"/>
      <c r="V3" s="269"/>
      <c r="W3" s="269"/>
    </row>
    <row r="4" spans="1:23" ht="43.5" customHeight="1">
      <c r="B4" s="623" t="s">
        <v>317</v>
      </c>
      <c r="C4" s="623"/>
      <c r="D4" s="623"/>
      <c r="E4" s="623"/>
      <c r="F4" s="623"/>
      <c r="G4" s="623"/>
      <c r="H4" s="623"/>
      <c r="I4" s="623"/>
      <c r="J4" s="623"/>
      <c r="M4" s="514"/>
      <c r="N4" s="514"/>
      <c r="O4" s="514"/>
      <c r="P4" s="514"/>
      <c r="Q4" s="514"/>
      <c r="R4" s="514"/>
      <c r="S4" s="514"/>
      <c r="T4" s="514"/>
      <c r="U4" s="514"/>
      <c r="V4" s="269"/>
      <c r="W4" s="269"/>
    </row>
    <row r="5" spans="1:23" ht="21" customHeight="1">
      <c r="A5" s="241"/>
      <c r="B5" s="622" t="s">
        <v>489</v>
      </c>
      <c r="C5" s="622"/>
      <c r="D5" s="622"/>
      <c r="E5" s="622"/>
      <c r="F5" s="622"/>
      <c r="G5" s="297" t="s">
        <v>330</v>
      </c>
      <c r="H5" s="295">
        <v>4</v>
      </c>
      <c r="I5" s="296" t="s">
        <v>332</v>
      </c>
      <c r="J5" s="298">
        <f>本文１基本事項!$E$25</f>
        <v>0</v>
      </c>
      <c r="K5" s="229"/>
      <c r="M5" s="620" t="s">
        <v>304</v>
      </c>
      <c r="N5" s="620"/>
      <c r="O5" s="620"/>
      <c r="P5" s="620"/>
      <c r="Q5" s="620"/>
      <c r="R5" s="620"/>
      <c r="S5" s="620"/>
      <c r="T5" s="620"/>
      <c r="U5" s="620"/>
    </row>
    <row r="6" spans="1:23" ht="21" customHeight="1">
      <c r="B6" s="622"/>
      <c r="C6" s="622"/>
      <c r="D6" s="622"/>
      <c r="E6" s="622"/>
      <c r="F6" s="622"/>
      <c r="G6" s="240" t="s">
        <v>270</v>
      </c>
      <c r="H6" s="260" t="s">
        <v>271</v>
      </c>
      <c r="I6" s="240" t="s">
        <v>270</v>
      </c>
      <c r="J6" s="260" t="s">
        <v>271</v>
      </c>
      <c r="K6" s="229"/>
      <c r="M6" s="279" t="s">
        <v>302</v>
      </c>
      <c r="N6" s="280" t="s">
        <v>303</v>
      </c>
    </row>
    <row r="7" spans="1:23" ht="23.25" customHeight="1">
      <c r="B7" s="624" t="s">
        <v>272</v>
      </c>
      <c r="C7" s="625"/>
      <c r="D7" s="632" t="s">
        <v>308</v>
      </c>
      <c r="E7" s="633"/>
      <c r="F7" s="634"/>
      <c r="G7" s="286">
        <f>M7</f>
        <v>0</v>
      </c>
      <c r="H7" s="270" t="str">
        <f t="shared" ref="H7:H14" si="0">IFERROR(ROUND(G7/$G$14,3),"0")</f>
        <v>0</v>
      </c>
      <c r="I7" s="286">
        <f>N7</f>
        <v>0</v>
      </c>
      <c r="J7" s="270" t="str">
        <f t="shared" ref="J7:J14" si="1">IFERROR(ROUND(I7/$I$14,3),"0")</f>
        <v>0</v>
      </c>
      <c r="K7" s="229"/>
      <c r="M7" s="299"/>
      <c r="N7" s="300"/>
      <c r="O7" s="281" t="s">
        <v>320</v>
      </c>
    </row>
    <row r="8" spans="1:23" ht="23.25" customHeight="1">
      <c r="B8" s="626"/>
      <c r="C8" s="627"/>
      <c r="D8" s="632" t="s">
        <v>309</v>
      </c>
      <c r="E8" s="633"/>
      <c r="F8" s="634"/>
      <c r="G8" s="406">
        <f>M8</f>
        <v>0</v>
      </c>
      <c r="H8" s="407" t="str">
        <f t="shared" si="0"/>
        <v>0</v>
      </c>
      <c r="I8" s="406">
        <f t="shared" ref="I8" si="2">N8</f>
        <v>0</v>
      </c>
      <c r="J8" s="407" t="str">
        <f t="shared" si="1"/>
        <v>0</v>
      </c>
      <c r="K8" s="229"/>
      <c r="M8" s="299"/>
      <c r="N8" s="300"/>
      <c r="O8" s="281" t="s">
        <v>321</v>
      </c>
    </row>
    <row r="9" spans="1:23" ht="23.25" customHeight="1" thickBot="1">
      <c r="B9" s="626"/>
      <c r="C9" s="627"/>
      <c r="D9" s="635" t="s">
        <v>310</v>
      </c>
      <c r="E9" s="636"/>
      <c r="F9" s="637"/>
      <c r="G9" s="286">
        <f>M9</f>
        <v>0</v>
      </c>
      <c r="H9" s="408" t="str">
        <f t="shared" si="0"/>
        <v>0</v>
      </c>
      <c r="I9" s="286">
        <f>N9</f>
        <v>0</v>
      </c>
      <c r="J9" s="408" t="str">
        <f t="shared" si="1"/>
        <v>0</v>
      </c>
      <c r="K9" s="229"/>
      <c r="M9" s="299"/>
      <c r="N9" s="300"/>
      <c r="O9" s="281" t="s">
        <v>322</v>
      </c>
    </row>
    <row r="10" spans="1:23" ht="23.25" customHeight="1" thickTop="1" thickBot="1">
      <c r="B10" s="626"/>
      <c r="C10" s="627"/>
      <c r="D10" s="638" t="s">
        <v>315</v>
      </c>
      <c r="E10" s="639"/>
      <c r="F10" s="640"/>
      <c r="G10" s="282">
        <f>SUM(G7:G9)</f>
        <v>0</v>
      </c>
      <c r="H10" s="273" t="str">
        <f t="shared" si="0"/>
        <v>0</v>
      </c>
      <c r="I10" s="282">
        <f>SUM(I7:I9)</f>
        <v>0</v>
      </c>
      <c r="J10" s="274" t="str">
        <f t="shared" si="1"/>
        <v>0</v>
      </c>
      <c r="K10" s="229"/>
      <c r="M10" s="277"/>
      <c r="O10" s="281"/>
    </row>
    <row r="11" spans="1:23" ht="23.25" customHeight="1" thickTop="1">
      <c r="B11" s="626"/>
      <c r="C11" s="627"/>
      <c r="D11" s="641" t="s">
        <v>319</v>
      </c>
      <c r="E11" s="642"/>
      <c r="F11" s="643"/>
      <c r="G11" s="287">
        <f>M11</f>
        <v>0</v>
      </c>
      <c r="H11" s="270" t="str">
        <f t="shared" si="0"/>
        <v>0</v>
      </c>
      <c r="I11" s="287">
        <f>N11</f>
        <v>0</v>
      </c>
      <c r="J11" s="270" t="str">
        <f t="shared" si="1"/>
        <v>0</v>
      </c>
      <c r="K11" s="229"/>
      <c r="M11" s="299"/>
      <c r="N11" s="300"/>
      <c r="O11" s="281" t="s">
        <v>323</v>
      </c>
    </row>
    <row r="12" spans="1:23" ht="23.25" customHeight="1" thickBot="1">
      <c r="B12" s="626"/>
      <c r="C12" s="627"/>
      <c r="D12" s="635" t="s">
        <v>312</v>
      </c>
      <c r="E12" s="636"/>
      <c r="F12" s="637"/>
      <c r="G12" s="409">
        <f>M12</f>
        <v>0</v>
      </c>
      <c r="H12" s="408" t="str">
        <f t="shared" si="0"/>
        <v>0</v>
      </c>
      <c r="I12" s="409">
        <f>N12</f>
        <v>0</v>
      </c>
      <c r="J12" s="408" t="str">
        <f t="shared" si="1"/>
        <v>0</v>
      </c>
      <c r="K12" s="229"/>
      <c r="M12" s="299"/>
      <c r="N12" s="300"/>
      <c r="O12" s="281" t="s">
        <v>324</v>
      </c>
    </row>
    <row r="13" spans="1:23" ht="23.25" customHeight="1" thickTop="1" thickBot="1">
      <c r="B13" s="626"/>
      <c r="C13" s="627"/>
      <c r="D13" s="638" t="s">
        <v>313</v>
      </c>
      <c r="E13" s="639"/>
      <c r="F13" s="640"/>
      <c r="G13" s="282">
        <f>SUM(G11:G12)</f>
        <v>0</v>
      </c>
      <c r="H13" s="273" t="str">
        <f t="shared" si="0"/>
        <v>0</v>
      </c>
      <c r="I13" s="282">
        <f>SUM(I11:I12)</f>
        <v>0</v>
      </c>
      <c r="J13" s="274" t="str">
        <f t="shared" si="1"/>
        <v>0</v>
      </c>
      <c r="K13" s="229"/>
      <c r="M13" s="277"/>
      <c r="O13" s="281"/>
    </row>
    <row r="14" spans="1:23" ht="23.25" customHeight="1" thickTop="1">
      <c r="B14" s="628"/>
      <c r="C14" s="629"/>
      <c r="D14" s="646" t="s">
        <v>314</v>
      </c>
      <c r="E14" s="646"/>
      <c r="F14" s="647"/>
      <c r="G14" s="283">
        <f>G10+G13</f>
        <v>0</v>
      </c>
      <c r="H14" s="270" t="str">
        <f t="shared" si="0"/>
        <v>0</v>
      </c>
      <c r="I14" s="283">
        <f>I10+I13</f>
        <v>0</v>
      </c>
      <c r="J14" s="270" t="str">
        <f t="shared" si="1"/>
        <v>0</v>
      </c>
      <c r="K14" s="229"/>
      <c r="M14" s="226"/>
      <c r="N14" s="226"/>
      <c r="O14" s="281"/>
    </row>
    <row r="15" spans="1:23" ht="23.15" customHeight="1">
      <c r="B15" s="624" t="s">
        <v>273</v>
      </c>
      <c r="C15" s="630"/>
      <c r="D15" s="632" t="s">
        <v>305</v>
      </c>
      <c r="E15" s="633"/>
      <c r="F15" s="634"/>
      <c r="G15" s="410">
        <f>M15</f>
        <v>0</v>
      </c>
      <c r="H15" s="617"/>
      <c r="I15" s="410">
        <f>N15</f>
        <v>0</v>
      </c>
      <c r="J15" s="617"/>
      <c r="K15" s="229"/>
      <c r="M15" s="299"/>
      <c r="N15" s="300"/>
      <c r="O15" s="267" t="s">
        <v>325</v>
      </c>
      <c r="P15" s="281"/>
      <c r="Q15" s="281"/>
    </row>
    <row r="16" spans="1:23" ht="23.15" customHeight="1">
      <c r="B16" s="626"/>
      <c r="C16" s="631"/>
      <c r="D16" s="632" t="s">
        <v>306</v>
      </c>
      <c r="E16" s="633"/>
      <c r="F16" s="634"/>
      <c r="G16" s="410">
        <f>M16</f>
        <v>0</v>
      </c>
      <c r="H16" s="618"/>
      <c r="I16" s="410">
        <f>N16</f>
        <v>0</v>
      </c>
      <c r="J16" s="618"/>
      <c r="K16" s="229"/>
      <c r="M16" s="299"/>
      <c r="N16" s="300"/>
      <c r="O16" s="267" t="s">
        <v>326</v>
      </c>
      <c r="P16" s="281"/>
      <c r="Q16" s="281"/>
    </row>
    <row r="17" spans="2:21" ht="54.65" customHeight="1">
      <c r="B17" s="628"/>
      <c r="C17" s="629"/>
      <c r="D17" s="644" t="s">
        <v>307</v>
      </c>
      <c r="E17" s="644"/>
      <c r="F17" s="645"/>
      <c r="G17" s="411">
        <f>SUM(G15:G16)</f>
        <v>0</v>
      </c>
      <c r="H17" s="619"/>
      <c r="I17" s="411">
        <f>SUM(I15:I16)</f>
        <v>0</v>
      </c>
      <c r="J17" s="619"/>
      <c r="K17" s="229"/>
      <c r="M17" s="226"/>
      <c r="N17" s="226"/>
      <c r="O17" s="226"/>
      <c r="P17" s="226"/>
      <c r="Q17" s="226"/>
      <c r="R17" s="226"/>
      <c r="S17" s="226"/>
      <c r="T17" s="226"/>
      <c r="U17" s="226"/>
    </row>
    <row r="18" spans="2:21" ht="21.75" customHeight="1">
      <c r="B18" s="238"/>
      <c r="C18" s="242"/>
      <c r="D18" s="237"/>
      <c r="E18" s="237"/>
      <c r="F18" s="237"/>
      <c r="G18" s="237"/>
      <c r="H18" s="237"/>
      <c r="I18" s="237"/>
      <c r="J18" s="237"/>
    </row>
    <row r="19" spans="2:21" ht="20.25" customHeight="1">
      <c r="B19" s="231" t="s">
        <v>274</v>
      </c>
      <c r="D19" s="237"/>
      <c r="E19" s="237"/>
      <c r="F19" s="237"/>
      <c r="G19" s="237"/>
      <c r="H19" s="237"/>
      <c r="I19" s="237"/>
      <c r="J19" s="237"/>
      <c r="K19" s="237"/>
      <c r="L19" s="278"/>
    </row>
    <row r="20" spans="2:21" ht="72" customHeight="1">
      <c r="B20" s="622"/>
      <c r="C20" s="622"/>
      <c r="D20" s="622"/>
      <c r="E20" s="622"/>
      <c r="F20" s="622"/>
      <c r="G20" s="622"/>
      <c r="H20" s="622"/>
      <c r="I20" s="622"/>
      <c r="J20" s="622"/>
      <c r="K20" s="233"/>
      <c r="M20" s="621" t="s">
        <v>300</v>
      </c>
      <c r="N20" s="621"/>
      <c r="O20" s="621"/>
      <c r="P20" s="621"/>
      <c r="Q20" s="621"/>
      <c r="R20" s="621"/>
      <c r="S20" s="621"/>
      <c r="T20" s="621"/>
      <c r="U20" s="621"/>
    </row>
    <row r="21" spans="2:21" ht="20.25" customHeight="1">
      <c r="B21" s="239"/>
      <c r="C21" s="237"/>
      <c r="D21" s="237"/>
      <c r="E21" s="237"/>
      <c r="F21" s="237"/>
      <c r="G21" s="237"/>
      <c r="H21" s="237"/>
      <c r="I21" s="237"/>
      <c r="J21" s="237"/>
    </row>
    <row r="22" spans="2:21" ht="20.25" customHeight="1">
      <c r="B22" s="238"/>
      <c r="C22" s="237"/>
      <c r="D22" s="237"/>
      <c r="E22" s="237"/>
      <c r="F22" s="237"/>
      <c r="G22" s="237"/>
      <c r="H22" s="237"/>
      <c r="I22" s="237"/>
      <c r="J22" s="237"/>
    </row>
    <row r="23" spans="2:21" ht="20.25" customHeight="1">
      <c r="B23" s="238"/>
      <c r="C23" s="237"/>
      <c r="D23" s="237"/>
      <c r="E23" s="237"/>
      <c r="F23" s="237"/>
      <c r="G23" s="237"/>
      <c r="H23" s="237"/>
      <c r="I23" s="237"/>
      <c r="J23" s="237"/>
    </row>
    <row r="24" spans="2:21" ht="20.25" customHeight="1">
      <c r="B24" s="238"/>
      <c r="C24" s="237"/>
      <c r="D24" s="237"/>
      <c r="E24" s="237"/>
      <c r="F24" s="237"/>
      <c r="G24" s="237"/>
      <c r="H24" s="237"/>
      <c r="I24" s="237"/>
      <c r="J24" s="237"/>
    </row>
    <row r="25" spans="2:21" ht="20.25" customHeight="1">
      <c r="B25" s="238"/>
      <c r="C25" s="237"/>
      <c r="D25" s="237"/>
      <c r="E25" s="237"/>
      <c r="F25" s="237"/>
      <c r="G25" s="237"/>
      <c r="H25" s="237"/>
      <c r="I25" s="237"/>
      <c r="J25" s="237"/>
    </row>
    <row r="26" spans="2:21" ht="21.75" customHeight="1">
      <c r="B26" s="238"/>
      <c r="C26" s="237"/>
      <c r="D26" s="237"/>
      <c r="E26" s="237"/>
      <c r="F26" s="237"/>
      <c r="G26" s="237"/>
      <c r="H26" s="237"/>
      <c r="I26" s="237"/>
      <c r="J26" s="237"/>
    </row>
  </sheetData>
  <mergeCells count="21">
    <mergeCell ref="D12:F12"/>
    <mergeCell ref="D13:F13"/>
    <mergeCell ref="D14:F14"/>
    <mergeCell ref="D15:F15"/>
    <mergeCell ref="D16:F16"/>
    <mergeCell ref="J15:J17"/>
    <mergeCell ref="H15:H17"/>
    <mergeCell ref="M5:U5"/>
    <mergeCell ref="M20:U20"/>
    <mergeCell ref="M2:U4"/>
    <mergeCell ref="B20:J20"/>
    <mergeCell ref="B4:J4"/>
    <mergeCell ref="B5:F6"/>
    <mergeCell ref="B7:C14"/>
    <mergeCell ref="B15:C17"/>
    <mergeCell ref="D7:F7"/>
    <mergeCell ref="D8:F8"/>
    <mergeCell ref="D9:F9"/>
    <mergeCell ref="D10:F10"/>
    <mergeCell ref="D11:F11"/>
    <mergeCell ref="D17:F17"/>
  </mergeCells>
  <phoneticPr fontId="45"/>
  <conditionalFormatting sqref="H5">
    <cfRule type="expression" dxfId="10" priority="6">
      <formula>$H$5&lt;&gt;""</formula>
    </cfRule>
  </conditionalFormatting>
  <pageMargins left="0.43307086614173229" right="0.43307086614173229" top="0.74803149606299213" bottom="0.74803149606299213" header="0.31496062992125984" footer="0.31496062992125984"/>
  <pageSetup paperSize="9" scale="92"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56BB9-5152-4234-AEC5-E15218865FC4}">
  <dimension ref="A1:S301"/>
  <sheetViews>
    <sheetView view="pageBreakPreview" topLeftCell="A4" zoomScaleNormal="100" zoomScaleSheetLayoutView="100" workbookViewId="0">
      <selection activeCell="I32" sqref="I32"/>
    </sheetView>
  </sheetViews>
  <sheetFormatPr defaultRowHeight="10.5"/>
  <cols>
    <col min="1" max="1" width="3.6328125" style="226" customWidth="1"/>
    <col min="2" max="2" width="2.453125" style="226" customWidth="1"/>
    <col min="3" max="6" width="9.1796875" style="226" customWidth="1"/>
    <col min="7" max="10" width="13.90625" style="226" customWidth="1"/>
    <col min="11" max="11" width="2.453125" style="226" customWidth="1"/>
    <col min="12" max="12" width="3.6328125" style="226" customWidth="1"/>
    <col min="13" max="13" width="5" style="226" customWidth="1"/>
    <col min="14" max="15" width="12.90625" style="226" customWidth="1"/>
    <col min="16" max="16" width="22.36328125" style="226" customWidth="1"/>
    <col min="17" max="18" width="12.90625" style="226" customWidth="1"/>
    <col min="19" max="19" width="14.36328125" style="226" customWidth="1"/>
    <col min="20" max="254" width="9" style="226"/>
    <col min="255" max="255" width="3.6328125" style="226" customWidth="1"/>
    <col min="256" max="256" width="2.453125" style="226" customWidth="1"/>
    <col min="257" max="260" width="9.1796875" style="226" customWidth="1"/>
    <col min="261" max="264" width="13.90625" style="226" customWidth="1"/>
    <col min="265" max="265" width="2.453125" style="226" customWidth="1"/>
    <col min="266" max="266" width="3.6328125" style="226" customWidth="1"/>
    <col min="267" max="510" width="9" style="226"/>
    <col min="511" max="511" width="3.6328125" style="226" customWidth="1"/>
    <col min="512" max="512" width="2.453125" style="226" customWidth="1"/>
    <col min="513" max="516" width="9.1796875" style="226" customWidth="1"/>
    <col min="517" max="520" width="13.90625" style="226" customWidth="1"/>
    <col min="521" max="521" width="2.453125" style="226" customWidth="1"/>
    <col min="522" max="522" width="3.6328125" style="226" customWidth="1"/>
    <col min="523" max="766" width="9" style="226"/>
    <col min="767" max="767" width="3.6328125" style="226" customWidth="1"/>
    <col min="768" max="768" width="2.453125" style="226" customWidth="1"/>
    <col min="769" max="772" width="9.1796875" style="226" customWidth="1"/>
    <col min="773" max="776" width="13.90625" style="226" customWidth="1"/>
    <col min="777" max="777" width="2.453125" style="226" customWidth="1"/>
    <col min="778" max="778" width="3.6328125" style="226" customWidth="1"/>
    <col min="779" max="1022" width="9" style="226"/>
    <col min="1023" max="1023" width="3.6328125" style="226" customWidth="1"/>
    <col min="1024" max="1024" width="2.453125" style="226" customWidth="1"/>
    <col min="1025" max="1028" width="9.1796875" style="226" customWidth="1"/>
    <col min="1029" max="1032" width="13.90625" style="226" customWidth="1"/>
    <col min="1033" max="1033" width="2.453125" style="226" customWidth="1"/>
    <col min="1034" max="1034" width="3.6328125" style="226" customWidth="1"/>
    <col min="1035" max="1278" width="9" style="226"/>
    <col min="1279" max="1279" width="3.6328125" style="226" customWidth="1"/>
    <col min="1280" max="1280" width="2.453125" style="226" customWidth="1"/>
    <col min="1281" max="1284" width="9.1796875" style="226" customWidth="1"/>
    <col min="1285" max="1288" width="13.90625" style="226" customWidth="1"/>
    <col min="1289" max="1289" width="2.453125" style="226" customWidth="1"/>
    <col min="1290" max="1290" width="3.6328125" style="226" customWidth="1"/>
    <col min="1291" max="1534" width="9" style="226"/>
    <col min="1535" max="1535" width="3.6328125" style="226" customWidth="1"/>
    <col min="1536" max="1536" width="2.453125" style="226" customWidth="1"/>
    <col min="1537" max="1540" width="9.1796875" style="226" customWidth="1"/>
    <col min="1541" max="1544" width="13.90625" style="226" customWidth="1"/>
    <col min="1545" max="1545" width="2.453125" style="226" customWidth="1"/>
    <col min="1546" max="1546" width="3.6328125" style="226" customWidth="1"/>
    <col min="1547" max="1790" width="9" style="226"/>
    <col min="1791" max="1791" width="3.6328125" style="226" customWidth="1"/>
    <col min="1792" max="1792" width="2.453125" style="226" customWidth="1"/>
    <col min="1793" max="1796" width="9.1796875" style="226" customWidth="1"/>
    <col min="1797" max="1800" width="13.90625" style="226" customWidth="1"/>
    <col min="1801" max="1801" width="2.453125" style="226" customWidth="1"/>
    <col min="1802" max="1802" width="3.6328125" style="226" customWidth="1"/>
    <col min="1803" max="2046" width="9" style="226"/>
    <col min="2047" max="2047" width="3.6328125" style="226" customWidth="1"/>
    <col min="2048" max="2048" width="2.453125" style="226" customWidth="1"/>
    <col min="2049" max="2052" width="9.1796875" style="226" customWidth="1"/>
    <col min="2053" max="2056" width="13.90625" style="226" customWidth="1"/>
    <col min="2057" max="2057" width="2.453125" style="226" customWidth="1"/>
    <col min="2058" max="2058" width="3.6328125" style="226" customWidth="1"/>
    <col min="2059" max="2302" width="9" style="226"/>
    <col min="2303" max="2303" width="3.6328125" style="226" customWidth="1"/>
    <col min="2304" max="2304" width="2.453125" style="226" customWidth="1"/>
    <col min="2305" max="2308" width="9.1796875" style="226" customWidth="1"/>
    <col min="2309" max="2312" width="13.90625" style="226" customWidth="1"/>
    <col min="2313" max="2313" width="2.453125" style="226" customWidth="1"/>
    <col min="2314" max="2314" width="3.6328125" style="226" customWidth="1"/>
    <col min="2315" max="2558" width="9" style="226"/>
    <col min="2559" max="2559" width="3.6328125" style="226" customWidth="1"/>
    <col min="2560" max="2560" width="2.453125" style="226" customWidth="1"/>
    <col min="2561" max="2564" width="9.1796875" style="226" customWidth="1"/>
    <col min="2565" max="2568" width="13.90625" style="226" customWidth="1"/>
    <col min="2569" max="2569" width="2.453125" style="226" customWidth="1"/>
    <col min="2570" max="2570" width="3.6328125" style="226" customWidth="1"/>
    <col min="2571" max="2814" width="9" style="226"/>
    <col min="2815" max="2815" width="3.6328125" style="226" customWidth="1"/>
    <col min="2816" max="2816" width="2.453125" style="226" customWidth="1"/>
    <col min="2817" max="2820" width="9.1796875" style="226" customWidth="1"/>
    <col min="2821" max="2824" width="13.90625" style="226" customWidth="1"/>
    <col min="2825" max="2825" width="2.453125" style="226" customWidth="1"/>
    <col min="2826" max="2826" width="3.6328125" style="226" customWidth="1"/>
    <col min="2827" max="3070" width="9" style="226"/>
    <col min="3071" max="3071" width="3.6328125" style="226" customWidth="1"/>
    <col min="3072" max="3072" width="2.453125" style="226" customWidth="1"/>
    <col min="3073" max="3076" width="9.1796875" style="226" customWidth="1"/>
    <col min="3077" max="3080" width="13.90625" style="226" customWidth="1"/>
    <col min="3081" max="3081" width="2.453125" style="226" customWidth="1"/>
    <col min="3082" max="3082" width="3.6328125" style="226" customWidth="1"/>
    <col min="3083" max="3326" width="9" style="226"/>
    <col min="3327" max="3327" width="3.6328125" style="226" customWidth="1"/>
    <col min="3328" max="3328" width="2.453125" style="226" customWidth="1"/>
    <col min="3329" max="3332" width="9.1796875" style="226" customWidth="1"/>
    <col min="3333" max="3336" width="13.90625" style="226" customWidth="1"/>
    <col min="3337" max="3337" width="2.453125" style="226" customWidth="1"/>
    <col min="3338" max="3338" width="3.6328125" style="226" customWidth="1"/>
    <col min="3339" max="3582" width="9" style="226"/>
    <col min="3583" max="3583" width="3.6328125" style="226" customWidth="1"/>
    <col min="3584" max="3584" width="2.453125" style="226" customWidth="1"/>
    <col min="3585" max="3588" width="9.1796875" style="226" customWidth="1"/>
    <col min="3589" max="3592" width="13.90625" style="226" customWidth="1"/>
    <col min="3593" max="3593" width="2.453125" style="226" customWidth="1"/>
    <col min="3594" max="3594" width="3.6328125" style="226" customWidth="1"/>
    <col min="3595" max="3838" width="9" style="226"/>
    <col min="3839" max="3839" width="3.6328125" style="226" customWidth="1"/>
    <col min="3840" max="3840" width="2.453125" style="226" customWidth="1"/>
    <col min="3841" max="3844" width="9.1796875" style="226" customWidth="1"/>
    <col min="3845" max="3848" width="13.90625" style="226" customWidth="1"/>
    <col min="3849" max="3849" width="2.453125" style="226" customWidth="1"/>
    <col min="3850" max="3850" width="3.6328125" style="226" customWidth="1"/>
    <col min="3851" max="4094" width="9" style="226"/>
    <col min="4095" max="4095" width="3.6328125" style="226" customWidth="1"/>
    <col min="4096" max="4096" width="2.453125" style="226" customWidth="1"/>
    <col min="4097" max="4100" width="9.1796875" style="226" customWidth="1"/>
    <col min="4101" max="4104" width="13.90625" style="226" customWidth="1"/>
    <col min="4105" max="4105" width="2.453125" style="226" customWidth="1"/>
    <col min="4106" max="4106" width="3.6328125" style="226" customWidth="1"/>
    <col min="4107" max="4350" width="9" style="226"/>
    <col min="4351" max="4351" width="3.6328125" style="226" customWidth="1"/>
    <col min="4352" max="4352" width="2.453125" style="226" customWidth="1"/>
    <col min="4353" max="4356" width="9.1796875" style="226" customWidth="1"/>
    <col min="4357" max="4360" width="13.90625" style="226" customWidth="1"/>
    <col min="4361" max="4361" width="2.453125" style="226" customWidth="1"/>
    <col min="4362" max="4362" width="3.6328125" style="226" customWidth="1"/>
    <col min="4363" max="4606" width="9" style="226"/>
    <col min="4607" max="4607" width="3.6328125" style="226" customWidth="1"/>
    <col min="4608" max="4608" width="2.453125" style="226" customWidth="1"/>
    <col min="4609" max="4612" width="9.1796875" style="226" customWidth="1"/>
    <col min="4613" max="4616" width="13.90625" style="226" customWidth="1"/>
    <col min="4617" max="4617" width="2.453125" style="226" customWidth="1"/>
    <col min="4618" max="4618" width="3.6328125" style="226" customWidth="1"/>
    <col min="4619" max="4862" width="9" style="226"/>
    <col min="4863" max="4863" width="3.6328125" style="226" customWidth="1"/>
    <col min="4864" max="4864" width="2.453125" style="226" customWidth="1"/>
    <col min="4865" max="4868" width="9.1796875" style="226" customWidth="1"/>
    <col min="4869" max="4872" width="13.90625" style="226" customWidth="1"/>
    <col min="4873" max="4873" width="2.453125" style="226" customWidth="1"/>
    <col min="4874" max="4874" width="3.6328125" style="226" customWidth="1"/>
    <col min="4875" max="5118" width="9" style="226"/>
    <col min="5119" max="5119" width="3.6328125" style="226" customWidth="1"/>
    <col min="5120" max="5120" width="2.453125" style="226" customWidth="1"/>
    <col min="5121" max="5124" width="9.1796875" style="226" customWidth="1"/>
    <col min="5125" max="5128" width="13.90625" style="226" customWidth="1"/>
    <col min="5129" max="5129" width="2.453125" style="226" customWidth="1"/>
    <col min="5130" max="5130" width="3.6328125" style="226" customWidth="1"/>
    <col min="5131" max="5374" width="9" style="226"/>
    <col min="5375" max="5375" width="3.6328125" style="226" customWidth="1"/>
    <col min="5376" max="5376" width="2.453125" style="226" customWidth="1"/>
    <col min="5377" max="5380" width="9.1796875" style="226" customWidth="1"/>
    <col min="5381" max="5384" width="13.90625" style="226" customWidth="1"/>
    <col min="5385" max="5385" width="2.453125" style="226" customWidth="1"/>
    <col min="5386" max="5386" width="3.6328125" style="226" customWidth="1"/>
    <col min="5387" max="5630" width="9" style="226"/>
    <col min="5631" max="5631" width="3.6328125" style="226" customWidth="1"/>
    <col min="5632" max="5632" width="2.453125" style="226" customWidth="1"/>
    <col min="5633" max="5636" width="9.1796875" style="226" customWidth="1"/>
    <col min="5637" max="5640" width="13.90625" style="226" customWidth="1"/>
    <col min="5641" max="5641" width="2.453125" style="226" customWidth="1"/>
    <col min="5642" max="5642" width="3.6328125" style="226" customWidth="1"/>
    <col min="5643" max="5886" width="9" style="226"/>
    <col min="5887" max="5887" width="3.6328125" style="226" customWidth="1"/>
    <col min="5888" max="5888" width="2.453125" style="226" customWidth="1"/>
    <col min="5889" max="5892" width="9.1796875" style="226" customWidth="1"/>
    <col min="5893" max="5896" width="13.90625" style="226" customWidth="1"/>
    <col min="5897" max="5897" width="2.453125" style="226" customWidth="1"/>
    <col min="5898" max="5898" width="3.6328125" style="226" customWidth="1"/>
    <col min="5899" max="6142" width="9" style="226"/>
    <col min="6143" max="6143" width="3.6328125" style="226" customWidth="1"/>
    <col min="6144" max="6144" width="2.453125" style="226" customWidth="1"/>
    <col min="6145" max="6148" width="9.1796875" style="226" customWidth="1"/>
    <col min="6149" max="6152" width="13.90625" style="226" customWidth="1"/>
    <col min="6153" max="6153" width="2.453125" style="226" customWidth="1"/>
    <col min="6154" max="6154" width="3.6328125" style="226" customWidth="1"/>
    <col min="6155" max="6398" width="9" style="226"/>
    <col min="6399" max="6399" width="3.6328125" style="226" customWidth="1"/>
    <col min="6400" max="6400" width="2.453125" style="226" customWidth="1"/>
    <col min="6401" max="6404" width="9.1796875" style="226" customWidth="1"/>
    <col min="6405" max="6408" width="13.90625" style="226" customWidth="1"/>
    <col min="6409" max="6409" width="2.453125" style="226" customWidth="1"/>
    <col min="6410" max="6410" width="3.6328125" style="226" customWidth="1"/>
    <col min="6411" max="6654" width="9" style="226"/>
    <col min="6655" max="6655" width="3.6328125" style="226" customWidth="1"/>
    <col min="6656" max="6656" width="2.453125" style="226" customWidth="1"/>
    <col min="6657" max="6660" width="9.1796875" style="226" customWidth="1"/>
    <col min="6661" max="6664" width="13.90625" style="226" customWidth="1"/>
    <col min="6665" max="6665" width="2.453125" style="226" customWidth="1"/>
    <col min="6666" max="6666" width="3.6328125" style="226" customWidth="1"/>
    <col min="6667" max="6910" width="9" style="226"/>
    <col min="6911" max="6911" width="3.6328125" style="226" customWidth="1"/>
    <col min="6912" max="6912" width="2.453125" style="226" customWidth="1"/>
    <col min="6913" max="6916" width="9.1796875" style="226" customWidth="1"/>
    <col min="6917" max="6920" width="13.90625" style="226" customWidth="1"/>
    <col min="6921" max="6921" width="2.453125" style="226" customWidth="1"/>
    <col min="6922" max="6922" width="3.6328125" style="226" customWidth="1"/>
    <col min="6923" max="7166" width="9" style="226"/>
    <col min="7167" max="7167" width="3.6328125" style="226" customWidth="1"/>
    <col min="7168" max="7168" width="2.453125" style="226" customWidth="1"/>
    <col min="7169" max="7172" width="9.1796875" style="226" customWidth="1"/>
    <col min="7173" max="7176" width="13.90625" style="226" customWidth="1"/>
    <col min="7177" max="7177" width="2.453125" style="226" customWidth="1"/>
    <col min="7178" max="7178" width="3.6328125" style="226" customWidth="1"/>
    <col min="7179" max="7422" width="9" style="226"/>
    <col min="7423" max="7423" width="3.6328125" style="226" customWidth="1"/>
    <col min="7424" max="7424" width="2.453125" style="226" customWidth="1"/>
    <col min="7425" max="7428" width="9.1796875" style="226" customWidth="1"/>
    <col min="7429" max="7432" width="13.90625" style="226" customWidth="1"/>
    <col min="7433" max="7433" width="2.453125" style="226" customWidth="1"/>
    <col min="7434" max="7434" width="3.6328125" style="226" customWidth="1"/>
    <col min="7435" max="7678" width="9" style="226"/>
    <col min="7679" max="7679" width="3.6328125" style="226" customWidth="1"/>
    <col min="7680" max="7680" width="2.453125" style="226" customWidth="1"/>
    <col min="7681" max="7684" width="9.1796875" style="226" customWidth="1"/>
    <col min="7685" max="7688" width="13.90625" style="226" customWidth="1"/>
    <col min="7689" max="7689" width="2.453125" style="226" customWidth="1"/>
    <col min="7690" max="7690" width="3.6328125" style="226" customWidth="1"/>
    <col min="7691" max="7934" width="9" style="226"/>
    <col min="7935" max="7935" width="3.6328125" style="226" customWidth="1"/>
    <col min="7936" max="7936" width="2.453125" style="226" customWidth="1"/>
    <col min="7937" max="7940" width="9.1796875" style="226" customWidth="1"/>
    <col min="7941" max="7944" width="13.90625" style="226" customWidth="1"/>
    <col min="7945" max="7945" width="2.453125" style="226" customWidth="1"/>
    <col min="7946" max="7946" width="3.6328125" style="226" customWidth="1"/>
    <col min="7947" max="8190" width="9" style="226"/>
    <col min="8191" max="8191" width="3.6328125" style="226" customWidth="1"/>
    <col min="8192" max="8192" width="2.453125" style="226" customWidth="1"/>
    <col min="8193" max="8196" width="9.1796875" style="226" customWidth="1"/>
    <col min="8197" max="8200" width="13.90625" style="226" customWidth="1"/>
    <col min="8201" max="8201" width="2.453125" style="226" customWidth="1"/>
    <col min="8202" max="8202" width="3.6328125" style="226" customWidth="1"/>
    <col min="8203" max="8446" width="9" style="226"/>
    <col min="8447" max="8447" width="3.6328125" style="226" customWidth="1"/>
    <col min="8448" max="8448" width="2.453125" style="226" customWidth="1"/>
    <col min="8449" max="8452" width="9.1796875" style="226" customWidth="1"/>
    <col min="8453" max="8456" width="13.90625" style="226" customWidth="1"/>
    <col min="8457" max="8457" width="2.453125" style="226" customWidth="1"/>
    <col min="8458" max="8458" width="3.6328125" style="226" customWidth="1"/>
    <col min="8459" max="8702" width="9" style="226"/>
    <col min="8703" max="8703" width="3.6328125" style="226" customWidth="1"/>
    <col min="8704" max="8704" width="2.453125" style="226" customWidth="1"/>
    <col min="8705" max="8708" width="9.1796875" style="226" customWidth="1"/>
    <col min="8709" max="8712" width="13.90625" style="226" customWidth="1"/>
    <col min="8713" max="8713" width="2.453125" style="226" customWidth="1"/>
    <col min="8714" max="8714" width="3.6328125" style="226" customWidth="1"/>
    <col min="8715" max="8958" width="9" style="226"/>
    <col min="8959" max="8959" width="3.6328125" style="226" customWidth="1"/>
    <col min="8960" max="8960" width="2.453125" style="226" customWidth="1"/>
    <col min="8961" max="8964" width="9.1796875" style="226" customWidth="1"/>
    <col min="8965" max="8968" width="13.90625" style="226" customWidth="1"/>
    <col min="8969" max="8969" width="2.453125" style="226" customWidth="1"/>
    <col min="8970" max="8970" width="3.6328125" style="226" customWidth="1"/>
    <col min="8971" max="9214" width="9" style="226"/>
    <col min="9215" max="9215" width="3.6328125" style="226" customWidth="1"/>
    <col min="9216" max="9216" width="2.453125" style="226" customWidth="1"/>
    <col min="9217" max="9220" width="9.1796875" style="226" customWidth="1"/>
    <col min="9221" max="9224" width="13.90625" style="226" customWidth="1"/>
    <col min="9225" max="9225" width="2.453125" style="226" customWidth="1"/>
    <col min="9226" max="9226" width="3.6328125" style="226" customWidth="1"/>
    <col min="9227" max="9470" width="9" style="226"/>
    <col min="9471" max="9471" width="3.6328125" style="226" customWidth="1"/>
    <col min="9472" max="9472" width="2.453125" style="226" customWidth="1"/>
    <col min="9473" max="9476" width="9.1796875" style="226" customWidth="1"/>
    <col min="9477" max="9480" width="13.90625" style="226" customWidth="1"/>
    <col min="9481" max="9481" width="2.453125" style="226" customWidth="1"/>
    <col min="9482" max="9482" width="3.6328125" style="226" customWidth="1"/>
    <col min="9483" max="9726" width="9" style="226"/>
    <col min="9727" max="9727" width="3.6328125" style="226" customWidth="1"/>
    <col min="9728" max="9728" width="2.453125" style="226" customWidth="1"/>
    <col min="9729" max="9732" width="9.1796875" style="226" customWidth="1"/>
    <col min="9733" max="9736" width="13.90625" style="226" customWidth="1"/>
    <col min="9737" max="9737" width="2.453125" style="226" customWidth="1"/>
    <col min="9738" max="9738" width="3.6328125" style="226" customWidth="1"/>
    <col min="9739" max="9982" width="9" style="226"/>
    <col min="9983" max="9983" width="3.6328125" style="226" customWidth="1"/>
    <col min="9984" max="9984" width="2.453125" style="226" customWidth="1"/>
    <col min="9985" max="9988" width="9.1796875" style="226" customWidth="1"/>
    <col min="9989" max="9992" width="13.90625" style="226" customWidth="1"/>
    <col min="9993" max="9993" width="2.453125" style="226" customWidth="1"/>
    <col min="9994" max="9994" width="3.6328125" style="226" customWidth="1"/>
    <col min="9995" max="10238" width="9" style="226"/>
    <col min="10239" max="10239" width="3.6328125" style="226" customWidth="1"/>
    <col min="10240" max="10240" width="2.453125" style="226" customWidth="1"/>
    <col min="10241" max="10244" width="9.1796875" style="226" customWidth="1"/>
    <col min="10245" max="10248" width="13.90625" style="226" customWidth="1"/>
    <col min="10249" max="10249" width="2.453125" style="226" customWidth="1"/>
    <col min="10250" max="10250" width="3.6328125" style="226" customWidth="1"/>
    <col min="10251" max="10494" width="9" style="226"/>
    <col min="10495" max="10495" width="3.6328125" style="226" customWidth="1"/>
    <col min="10496" max="10496" width="2.453125" style="226" customWidth="1"/>
    <col min="10497" max="10500" width="9.1796875" style="226" customWidth="1"/>
    <col min="10501" max="10504" width="13.90625" style="226" customWidth="1"/>
    <col min="10505" max="10505" width="2.453125" style="226" customWidth="1"/>
    <col min="10506" max="10506" width="3.6328125" style="226" customWidth="1"/>
    <col min="10507" max="10750" width="9" style="226"/>
    <col min="10751" max="10751" width="3.6328125" style="226" customWidth="1"/>
    <col min="10752" max="10752" width="2.453125" style="226" customWidth="1"/>
    <col min="10753" max="10756" width="9.1796875" style="226" customWidth="1"/>
    <col min="10757" max="10760" width="13.90625" style="226" customWidth="1"/>
    <col min="10761" max="10761" width="2.453125" style="226" customWidth="1"/>
    <col min="10762" max="10762" width="3.6328125" style="226" customWidth="1"/>
    <col min="10763" max="11006" width="9" style="226"/>
    <col min="11007" max="11007" width="3.6328125" style="226" customWidth="1"/>
    <col min="11008" max="11008" width="2.453125" style="226" customWidth="1"/>
    <col min="11009" max="11012" width="9.1796875" style="226" customWidth="1"/>
    <col min="11013" max="11016" width="13.90625" style="226" customWidth="1"/>
    <col min="11017" max="11017" width="2.453125" style="226" customWidth="1"/>
    <col min="11018" max="11018" width="3.6328125" style="226" customWidth="1"/>
    <col min="11019" max="11262" width="9" style="226"/>
    <col min="11263" max="11263" width="3.6328125" style="226" customWidth="1"/>
    <col min="11264" max="11264" width="2.453125" style="226" customWidth="1"/>
    <col min="11265" max="11268" width="9.1796875" style="226" customWidth="1"/>
    <col min="11269" max="11272" width="13.90625" style="226" customWidth="1"/>
    <col min="11273" max="11273" width="2.453125" style="226" customWidth="1"/>
    <col min="11274" max="11274" width="3.6328125" style="226" customWidth="1"/>
    <col min="11275" max="11518" width="9" style="226"/>
    <col min="11519" max="11519" width="3.6328125" style="226" customWidth="1"/>
    <col min="11520" max="11520" width="2.453125" style="226" customWidth="1"/>
    <col min="11521" max="11524" width="9.1796875" style="226" customWidth="1"/>
    <col min="11525" max="11528" width="13.90625" style="226" customWidth="1"/>
    <col min="11529" max="11529" width="2.453125" style="226" customWidth="1"/>
    <col min="11530" max="11530" width="3.6328125" style="226" customWidth="1"/>
    <col min="11531" max="11774" width="9" style="226"/>
    <col min="11775" max="11775" width="3.6328125" style="226" customWidth="1"/>
    <col min="11776" max="11776" width="2.453125" style="226" customWidth="1"/>
    <col min="11777" max="11780" width="9.1796875" style="226" customWidth="1"/>
    <col min="11781" max="11784" width="13.90625" style="226" customWidth="1"/>
    <col min="11785" max="11785" width="2.453125" style="226" customWidth="1"/>
    <col min="11786" max="11786" width="3.6328125" style="226" customWidth="1"/>
    <col min="11787" max="12030" width="9" style="226"/>
    <col min="12031" max="12031" width="3.6328125" style="226" customWidth="1"/>
    <col min="12032" max="12032" width="2.453125" style="226" customWidth="1"/>
    <col min="12033" max="12036" width="9.1796875" style="226" customWidth="1"/>
    <col min="12037" max="12040" width="13.90625" style="226" customWidth="1"/>
    <col min="12041" max="12041" width="2.453125" style="226" customWidth="1"/>
    <col min="12042" max="12042" width="3.6328125" style="226" customWidth="1"/>
    <col min="12043" max="12286" width="9" style="226"/>
    <col min="12287" max="12287" width="3.6328125" style="226" customWidth="1"/>
    <col min="12288" max="12288" width="2.453125" style="226" customWidth="1"/>
    <col min="12289" max="12292" width="9.1796875" style="226" customWidth="1"/>
    <col min="12293" max="12296" width="13.90625" style="226" customWidth="1"/>
    <col min="12297" max="12297" width="2.453125" style="226" customWidth="1"/>
    <col min="12298" max="12298" width="3.6328125" style="226" customWidth="1"/>
    <col min="12299" max="12542" width="9" style="226"/>
    <col min="12543" max="12543" width="3.6328125" style="226" customWidth="1"/>
    <col min="12544" max="12544" width="2.453125" style="226" customWidth="1"/>
    <col min="12545" max="12548" width="9.1796875" style="226" customWidth="1"/>
    <col min="12549" max="12552" width="13.90625" style="226" customWidth="1"/>
    <col min="12553" max="12553" width="2.453125" style="226" customWidth="1"/>
    <col min="12554" max="12554" width="3.6328125" style="226" customWidth="1"/>
    <col min="12555" max="12798" width="9" style="226"/>
    <col min="12799" max="12799" width="3.6328125" style="226" customWidth="1"/>
    <col min="12800" max="12800" width="2.453125" style="226" customWidth="1"/>
    <col min="12801" max="12804" width="9.1796875" style="226" customWidth="1"/>
    <col min="12805" max="12808" width="13.90625" style="226" customWidth="1"/>
    <col min="12809" max="12809" width="2.453125" style="226" customWidth="1"/>
    <col min="12810" max="12810" width="3.6328125" style="226" customWidth="1"/>
    <col min="12811" max="13054" width="9" style="226"/>
    <col min="13055" max="13055" width="3.6328125" style="226" customWidth="1"/>
    <col min="13056" max="13056" width="2.453125" style="226" customWidth="1"/>
    <col min="13057" max="13060" width="9.1796875" style="226" customWidth="1"/>
    <col min="13061" max="13064" width="13.90625" style="226" customWidth="1"/>
    <col min="13065" max="13065" width="2.453125" style="226" customWidth="1"/>
    <col min="13066" max="13066" width="3.6328125" style="226" customWidth="1"/>
    <col min="13067" max="13310" width="9" style="226"/>
    <col min="13311" max="13311" width="3.6328125" style="226" customWidth="1"/>
    <col min="13312" max="13312" width="2.453125" style="226" customWidth="1"/>
    <col min="13313" max="13316" width="9.1796875" style="226" customWidth="1"/>
    <col min="13317" max="13320" width="13.90625" style="226" customWidth="1"/>
    <col min="13321" max="13321" width="2.453125" style="226" customWidth="1"/>
    <col min="13322" max="13322" width="3.6328125" style="226" customWidth="1"/>
    <col min="13323" max="13566" width="9" style="226"/>
    <col min="13567" max="13567" width="3.6328125" style="226" customWidth="1"/>
    <col min="13568" max="13568" width="2.453125" style="226" customWidth="1"/>
    <col min="13569" max="13572" width="9.1796875" style="226" customWidth="1"/>
    <col min="13573" max="13576" width="13.90625" style="226" customWidth="1"/>
    <col min="13577" max="13577" width="2.453125" style="226" customWidth="1"/>
    <col min="13578" max="13578" width="3.6328125" style="226" customWidth="1"/>
    <col min="13579" max="13822" width="9" style="226"/>
    <col min="13823" max="13823" width="3.6328125" style="226" customWidth="1"/>
    <col min="13824" max="13824" width="2.453125" style="226" customWidth="1"/>
    <col min="13825" max="13828" width="9.1796875" style="226" customWidth="1"/>
    <col min="13829" max="13832" width="13.90625" style="226" customWidth="1"/>
    <col min="13833" max="13833" width="2.453125" style="226" customWidth="1"/>
    <col min="13834" max="13834" width="3.6328125" style="226" customWidth="1"/>
    <col min="13835" max="14078" width="9" style="226"/>
    <col min="14079" max="14079" width="3.6328125" style="226" customWidth="1"/>
    <col min="14080" max="14080" width="2.453125" style="226" customWidth="1"/>
    <col min="14081" max="14084" width="9.1796875" style="226" customWidth="1"/>
    <col min="14085" max="14088" width="13.90625" style="226" customWidth="1"/>
    <col min="14089" max="14089" width="2.453125" style="226" customWidth="1"/>
    <col min="14090" max="14090" width="3.6328125" style="226" customWidth="1"/>
    <col min="14091" max="14334" width="9" style="226"/>
    <col min="14335" max="14335" width="3.6328125" style="226" customWidth="1"/>
    <col min="14336" max="14336" width="2.453125" style="226" customWidth="1"/>
    <col min="14337" max="14340" width="9.1796875" style="226" customWidth="1"/>
    <col min="14341" max="14344" width="13.90625" style="226" customWidth="1"/>
    <col min="14345" max="14345" width="2.453125" style="226" customWidth="1"/>
    <col min="14346" max="14346" width="3.6328125" style="226" customWidth="1"/>
    <col min="14347" max="14590" width="9" style="226"/>
    <col min="14591" max="14591" width="3.6328125" style="226" customWidth="1"/>
    <col min="14592" max="14592" width="2.453125" style="226" customWidth="1"/>
    <col min="14593" max="14596" width="9.1796875" style="226" customWidth="1"/>
    <col min="14597" max="14600" width="13.90625" style="226" customWidth="1"/>
    <col min="14601" max="14601" width="2.453125" style="226" customWidth="1"/>
    <col min="14602" max="14602" width="3.6328125" style="226" customWidth="1"/>
    <col min="14603" max="14846" width="9" style="226"/>
    <col min="14847" max="14847" width="3.6328125" style="226" customWidth="1"/>
    <col min="14848" max="14848" width="2.453125" style="226" customWidth="1"/>
    <col min="14849" max="14852" width="9.1796875" style="226" customWidth="1"/>
    <col min="14853" max="14856" width="13.90625" style="226" customWidth="1"/>
    <col min="14857" max="14857" width="2.453125" style="226" customWidth="1"/>
    <col min="14858" max="14858" width="3.6328125" style="226" customWidth="1"/>
    <col min="14859" max="15102" width="9" style="226"/>
    <col min="15103" max="15103" width="3.6328125" style="226" customWidth="1"/>
    <col min="15104" max="15104" width="2.453125" style="226" customWidth="1"/>
    <col min="15105" max="15108" width="9.1796875" style="226" customWidth="1"/>
    <col min="15109" max="15112" width="13.90625" style="226" customWidth="1"/>
    <col min="15113" max="15113" width="2.453125" style="226" customWidth="1"/>
    <col min="15114" max="15114" width="3.6328125" style="226" customWidth="1"/>
    <col min="15115" max="15358" width="9" style="226"/>
    <col min="15359" max="15359" width="3.6328125" style="226" customWidth="1"/>
    <col min="15360" max="15360" width="2.453125" style="226" customWidth="1"/>
    <col min="15361" max="15364" width="9.1796875" style="226" customWidth="1"/>
    <col min="15365" max="15368" width="13.90625" style="226" customWidth="1"/>
    <col min="15369" max="15369" width="2.453125" style="226" customWidth="1"/>
    <col min="15370" max="15370" width="3.6328125" style="226" customWidth="1"/>
    <col min="15371" max="15614" width="9" style="226"/>
    <col min="15615" max="15615" width="3.6328125" style="226" customWidth="1"/>
    <col min="15616" max="15616" width="2.453125" style="226" customWidth="1"/>
    <col min="15617" max="15620" width="9.1796875" style="226" customWidth="1"/>
    <col min="15621" max="15624" width="13.90625" style="226" customWidth="1"/>
    <col min="15625" max="15625" width="2.453125" style="226" customWidth="1"/>
    <col min="15626" max="15626" width="3.6328125" style="226" customWidth="1"/>
    <col min="15627" max="15870" width="9" style="226"/>
    <col min="15871" max="15871" width="3.6328125" style="226" customWidth="1"/>
    <col min="15872" max="15872" width="2.453125" style="226" customWidth="1"/>
    <col min="15873" max="15876" width="9.1796875" style="226" customWidth="1"/>
    <col min="15877" max="15880" width="13.90625" style="226" customWidth="1"/>
    <col min="15881" max="15881" width="2.453125" style="226" customWidth="1"/>
    <col min="15882" max="15882" width="3.6328125" style="226" customWidth="1"/>
    <col min="15883" max="16126" width="9" style="226"/>
    <col min="16127" max="16127" width="3.6328125" style="226" customWidth="1"/>
    <col min="16128" max="16128" width="2.453125" style="226" customWidth="1"/>
    <col min="16129" max="16132" width="9.1796875" style="226" customWidth="1"/>
    <col min="16133" max="16136" width="13.90625" style="226" customWidth="1"/>
    <col min="16137" max="16137" width="2.453125" style="226" customWidth="1"/>
    <col min="16138" max="16138" width="3.6328125" style="226" customWidth="1"/>
    <col min="16139" max="16384" width="9" style="226"/>
  </cols>
  <sheetData>
    <row r="1" spans="1:19" ht="13">
      <c r="K1" s="229"/>
      <c r="L1" s="229"/>
    </row>
    <row r="2" spans="1:19" ht="23.15" customHeight="1">
      <c r="B2" s="288" t="s">
        <v>275</v>
      </c>
      <c r="C2" s="289"/>
      <c r="D2" s="289"/>
      <c r="E2" s="289"/>
      <c r="F2" s="289"/>
      <c r="N2" s="514" t="s">
        <v>335</v>
      </c>
      <c r="O2" s="514"/>
      <c r="P2" s="514"/>
      <c r="Q2" s="514"/>
      <c r="R2" s="514"/>
      <c r="S2" s="514"/>
    </row>
    <row r="3" spans="1:19" ht="19.5" customHeight="1">
      <c r="A3" s="241"/>
      <c r="B3" s="663"/>
      <c r="C3" s="664"/>
      <c r="D3" s="664"/>
      <c r="E3" s="664"/>
      <c r="F3" s="665"/>
      <c r="G3" s="672" t="s">
        <v>301</v>
      </c>
      <c r="H3" s="673"/>
      <c r="I3" s="674" t="s">
        <v>331</v>
      </c>
      <c r="J3" s="675"/>
      <c r="K3" s="229"/>
      <c r="N3" s="514"/>
      <c r="O3" s="514"/>
      <c r="P3" s="514"/>
      <c r="Q3" s="514"/>
      <c r="R3" s="514"/>
      <c r="S3" s="514"/>
    </row>
    <row r="4" spans="1:19" ht="19.5" customHeight="1">
      <c r="B4" s="666"/>
      <c r="C4" s="667"/>
      <c r="D4" s="667"/>
      <c r="E4" s="667"/>
      <c r="F4" s="668"/>
      <c r="G4" s="676">
        <f>'本文2－１生活排水'!$H$5</f>
        <v>4</v>
      </c>
      <c r="H4" s="677"/>
      <c r="I4" s="678">
        <f>'本文2－１生活排水'!$J$5</f>
        <v>0</v>
      </c>
      <c r="J4" s="679"/>
      <c r="K4" s="229"/>
      <c r="N4" s="514"/>
      <c r="O4" s="514"/>
      <c r="P4" s="514"/>
      <c r="Q4" s="514"/>
      <c r="R4" s="514"/>
      <c r="S4" s="514"/>
    </row>
    <row r="5" spans="1:19" ht="19.5" customHeight="1">
      <c r="B5" s="669"/>
      <c r="C5" s="670"/>
      <c r="D5" s="670"/>
      <c r="E5" s="670"/>
      <c r="F5" s="671"/>
      <c r="G5" s="240" t="s">
        <v>270</v>
      </c>
      <c r="H5" s="240" t="s">
        <v>271</v>
      </c>
      <c r="I5" s="240" t="s">
        <v>270</v>
      </c>
      <c r="J5" s="240" t="s">
        <v>271</v>
      </c>
      <c r="K5" s="229"/>
      <c r="N5" s="514" t="s">
        <v>329</v>
      </c>
      <c r="O5" s="514"/>
      <c r="P5" s="514"/>
      <c r="Q5" s="514"/>
      <c r="R5" s="514"/>
      <c r="S5" s="514"/>
    </row>
    <row r="6" spans="1:19" ht="19.5" customHeight="1">
      <c r="B6" s="624" t="s">
        <v>272</v>
      </c>
      <c r="C6" s="625"/>
      <c r="D6" s="648" t="s">
        <v>308</v>
      </c>
      <c r="E6" s="649"/>
      <c r="F6" s="650"/>
      <c r="G6" s="301"/>
      <c r="H6" s="270" t="str">
        <f>IFERROR(ROUND(G6/G13,3),"0")</f>
        <v>0</v>
      </c>
      <c r="I6" s="301"/>
      <c r="J6" s="270" t="str">
        <f>IFERROR(ROUND(I6/I13,3),"0")</f>
        <v>0</v>
      </c>
      <c r="K6" s="229"/>
      <c r="N6" s="514"/>
      <c r="O6" s="514"/>
      <c r="P6" s="514"/>
      <c r="Q6" s="514"/>
      <c r="R6" s="514"/>
      <c r="S6" s="514"/>
    </row>
    <row r="7" spans="1:19" ht="19.5" customHeight="1">
      <c r="B7" s="626"/>
      <c r="C7" s="627"/>
      <c r="D7" s="648" t="s">
        <v>309</v>
      </c>
      <c r="E7" s="649"/>
      <c r="F7" s="650"/>
      <c r="G7" s="302"/>
      <c r="H7" s="271" t="str">
        <f>IFERROR(ROUND(G7/G13,3),"0")</f>
        <v>0</v>
      </c>
      <c r="I7" s="302"/>
      <c r="J7" s="271" t="str">
        <f>IFERROR(ROUND(I7/I13,3),"0")</f>
        <v>0</v>
      </c>
      <c r="K7" s="229"/>
      <c r="N7" s="514"/>
      <c r="O7" s="514"/>
      <c r="P7" s="514"/>
      <c r="Q7" s="514"/>
      <c r="R7" s="514"/>
      <c r="S7" s="514"/>
    </row>
    <row r="8" spans="1:19" ht="19.5" customHeight="1" thickBot="1">
      <c r="B8" s="626"/>
      <c r="C8" s="627"/>
      <c r="D8" s="654" t="s">
        <v>310</v>
      </c>
      <c r="E8" s="655"/>
      <c r="F8" s="656"/>
      <c r="G8" s="301"/>
      <c r="H8" s="272" t="str">
        <f>IFERROR(ROUND(G8/G13,3),"0")</f>
        <v>0</v>
      </c>
      <c r="I8" s="301"/>
      <c r="J8" s="272" t="str">
        <f>IFERROR(ROUND(I8/I13,3),"0")</f>
        <v>0</v>
      </c>
      <c r="K8" s="229"/>
      <c r="N8" s="514"/>
      <c r="O8" s="514"/>
      <c r="P8" s="514"/>
      <c r="Q8" s="514"/>
      <c r="R8" s="514"/>
      <c r="S8" s="514"/>
    </row>
    <row r="9" spans="1:19" ht="19.5" customHeight="1" thickTop="1" thickBot="1">
      <c r="B9" s="626"/>
      <c r="C9" s="627"/>
      <c r="D9" s="657" t="s">
        <v>315</v>
      </c>
      <c r="E9" s="658"/>
      <c r="F9" s="659"/>
      <c r="G9" s="282">
        <f>SUM(G6:G8)</f>
        <v>0</v>
      </c>
      <c r="H9" s="273" t="str">
        <f>IFERROR(ROUND(G9/G13,3),"0")</f>
        <v>0</v>
      </c>
      <c r="I9" s="282">
        <f>SUM(I6:I8)</f>
        <v>0</v>
      </c>
      <c r="J9" s="273" t="str">
        <f>IFERROR(ROUND(I9/I13,3),"0")</f>
        <v>0</v>
      </c>
      <c r="K9" s="229"/>
      <c r="N9" s="514"/>
      <c r="O9" s="514"/>
      <c r="P9" s="514"/>
      <c r="Q9" s="514"/>
      <c r="R9" s="514"/>
      <c r="S9" s="514"/>
    </row>
    <row r="10" spans="1:19" ht="19.5" customHeight="1" thickTop="1">
      <c r="B10" s="626"/>
      <c r="C10" s="627"/>
      <c r="D10" s="660" t="s">
        <v>311</v>
      </c>
      <c r="E10" s="661"/>
      <c r="F10" s="662"/>
      <c r="G10" s="284"/>
      <c r="H10" s="270" t="str">
        <f>IFERROR(ROUND(G10/G13,3),"0")</f>
        <v>0</v>
      </c>
      <c r="I10" s="284"/>
      <c r="J10" s="270" t="str">
        <f>IFERROR(ROUND(I10/I13,3),"0")</f>
        <v>0</v>
      </c>
      <c r="K10" s="229"/>
      <c r="N10" s="514" t="s">
        <v>327</v>
      </c>
      <c r="O10" s="514"/>
      <c r="P10" s="514"/>
      <c r="Q10" s="514"/>
      <c r="R10" s="514"/>
      <c r="S10" s="514"/>
    </row>
    <row r="11" spans="1:19" ht="19.5" customHeight="1" thickBot="1">
      <c r="B11" s="626"/>
      <c r="C11" s="627"/>
      <c r="D11" s="654" t="s">
        <v>312</v>
      </c>
      <c r="E11" s="655"/>
      <c r="F11" s="656"/>
      <c r="G11" s="285"/>
      <c r="H11" s="272" t="str">
        <f>IFERROR(ROUND(G11/G13,3),"0")</f>
        <v>0</v>
      </c>
      <c r="I11" s="285"/>
      <c r="J11" s="272" t="str">
        <f>IFERROR(ROUND(I11/I13,3),"0")</f>
        <v>0</v>
      </c>
      <c r="K11" s="229"/>
      <c r="N11" s="514"/>
      <c r="O11" s="514"/>
      <c r="P11" s="514"/>
      <c r="Q11" s="514"/>
      <c r="R11" s="514"/>
      <c r="S11" s="514"/>
    </row>
    <row r="12" spans="1:19" ht="19.5" customHeight="1" thickTop="1" thickBot="1">
      <c r="B12" s="626"/>
      <c r="C12" s="627"/>
      <c r="D12" s="657" t="s">
        <v>313</v>
      </c>
      <c r="E12" s="658"/>
      <c r="F12" s="659"/>
      <c r="G12" s="282">
        <f>SUM(G10:G11)</f>
        <v>0</v>
      </c>
      <c r="H12" s="273" t="str">
        <f>IFERROR(ROUND(G12/G13,3),"0")</f>
        <v>0</v>
      </c>
      <c r="I12" s="282">
        <f>SUM(I10:I11)</f>
        <v>0</v>
      </c>
      <c r="J12" s="273" t="str">
        <f>IFERROR(ROUND(I12/I13,3),"0")</f>
        <v>0</v>
      </c>
      <c r="K12" s="229"/>
      <c r="N12" s="514"/>
      <c r="O12" s="514"/>
      <c r="P12" s="514"/>
      <c r="Q12" s="514"/>
      <c r="R12" s="514"/>
      <c r="S12" s="514"/>
    </row>
    <row r="13" spans="1:19" ht="19.5" customHeight="1" thickTop="1">
      <c r="B13" s="628"/>
      <c r="C13" s="629"/>
      <c r="D13" s="646" t="s">
        <v>314</v>
      </c>
      <c r="E13" s="646"/>
      <c r="F13" s="647"/>
      <c r="G13" s="283">
        <f>G9+G12</f>
        <v>0</v>
      </c>
      <c r="H13" s="270" t="str">
        <f>IFERROR(ROUND(G13/G13,3),"0")</f>
        <v>0</v>
      </c>
      <c r="I13" s="283">
        <f>I9+I12</f>
        <v>0</v>
      </c>
      <c r="J13" s="270" t="str">
        <f>IFERROR(ROUND(I13/I13,3),"0")</f>
        <v>0</v>
      </c>
      <c r="K13" s="229"/>
      <c r="N13" s="514"/>
      <c r="O13" s="514"/>
      <c r="P13" s="514"/>
      <c r="Q13" s="514"/>
      <c r="R13" s="514"/>
      <c r="S13" s="514"/>
    </row>
    <row r="14" spans="1:19" ht="19.5" customHeight="1">
      <c r="B14" s="624" t="s">
        <v>273</v>
      </c>
      <c r="C14" s="625"/>
      <c r="D14" s="648" t="s">
        <v>305</v>
      </c>
      <c r="E14" s="649"/>
      <c r="F14" s="650"/>
      <c r="G14" s="309"/>
      <c r="H14" s="651"/>
      <c r="I14" s="309"/>
      <c r="J14" s="651"/>
      <c r="K14" s="229"/>
      <c r="N14" s="680" t="s">
        <v>299</v>
      </c>
      <c r="O14" s="680"/>
      <c r="Q14" s="680" t="s">
        <v>328</v>
      </c>
      <c r="R14" s="680"/>
    </row>
    <row r="15" spans="1:19" ht="19.5" customHeight="1">
      <c r="B15" s="626"/>
      <c r="C15" s="627"/>
      <c r="D15" s="648" t="s">
        <v>306</v>
      </c>
      <c r="E15" s="649"/>
      <c r="F15" s="650"/>
      <c r="G15" s="309"/>
      <c r="H15" s="652"/>
      <c r="I15" s="309"/>
      <c r="J15" s="652"/>
      <c r="K15" s="229"/>
      <c r="N15" s="310" t="s">
        <v>183</v>
      </c>
      <c r="O15" s="311" t="s">
        <v>333</v>
      </c>
      <c r="Q15" s="310" t="s">
        <v>183</v>
      </c>
      <c r="R15" s="311" t="s">
        <v>333</v>
      </c>
    </row>
    <row r="16" spans="1:19" ht="66.75" customHeight="1">
      <c r="B16" s="628"/>
      <c r="C16" s="629"/>
      <c r="D16" s="644" t="s">
        <v>307</v>
      </c>
      <c r="E16" s="644"/>
      <c r="F16" s="645"/>
      <c r="G16" s="308">
        <f>SUM(G14:G15)</f>
        <v>0</v>
      </c>
      <c r="H16" s="653"/>
      <c r="I16" s="308">
        <f>SUM(I14:I15)</f>
        <v>0</v>
      </c>
      <c r="J16" s="653"/>
      <c r="K16" s="229"/>
      <c r="N16" s="303">
        <f>'本文2－１生活排水'!$H$5</f>
        <v>4</v>
      </c>
      <c r="O16" s="258">
        <f>'本文2－１生活排水'!$J$5</f>
        <v>0</v>
      </c>
      <c r="Q16" s="294">
        <f>'本文2－１生活排水'!$H$5</f>
        <v>4</v>
      </c>
      <c r="R16" s="258">
        <f>'本文2－１生活排水'!$J$5</f>
        <v>0</v>
      </c>
    </row>
    <row r="17" spans="2:18" ht="21" customHeight="1">
      <c r="B17" s="238"/>
      <c r="C17" s="242"/>
      <c r="D17" s="237"/>
      <c r="E17" s="237"/>
      <c r="F17" s="237"/>
      <c r="G17" s="237"/>
      <c r="H17" s="237"/>
      <c r="I17" s="237"/>
      <c r="J17" s="237"/>
      <c r="N17" s="290">
        <f>G6+G21+G36+G51+G66+G81++G96+G111+G126+G141+G156+G171+G186+G201+G216+G231+G246+G261+G276+G291</f>
        <v>0</v>
      </c>
      <c r="O17" s="290">
        <f>I6+I21+I36+I51+I66+I81++I96+I111+I126+I141+I156+I171+I186+I201+I216+I231+I246+I261+I276+I291</f>
        <v>0</v>
      </c>
      <c r="P17" s="291" t="s">
        <v>308</v>
      </c>
      <c r="Q17" s="314">
        <f>'本文2－１生活排水'!$G$7</f>
        <v>0</v>
      </c>
      <c r="R17" s="314">
        <f>'本文2－１生活排水'!$I$7</f>
        <v>0</v>
      </c>
    </row>
    <row r="18" spans="2:18" ht="19.5" customHeight="1">
      <c r="B18" s="663"/>
      <c r="C18" s="664"/>
      <c r="D18" s="664"/>
      <c r="E18" s="664"/>
      <c r="F18" s="665"/>
      <c r="G18" s="672" t="s">
        <v>301</v>
      </c>
      <c r="H18" s="673"/>
      <c r="I18" s="674" t="s">
        <v>331</v>
      </c>
      <c r="J18" s="675"/>
      <c r="N18" s="290">
        <f>G7+G22+G37+G52+G67+G82++G97+G112+G127+G142+G157+G172+G187+G202+G217+G232+G247+G262+G277+G292</f>
        <v>0</v>
      </c>
      <c r="O18" s="290">
        <f>I7+I22+I37+I52+I67+I82++I97+I112+I127+I142+I157+I172+I187+I202+I217+I232+I247+I262+I277+I292</f>
        <v>0</v>
      </c>
      <c r="P18" s="292" t="s">
        <v>309</v>
      </c>
      <c r="Q18" s="314">
        <f>'本文2－１生活排水'!$G$8</f>
        <v>0</v>
      </c>
      <c r="R18" s="314">
        <f>'本文2－１生活排水'!$I$8</f>
        <v>0</v>
      </c>
    </row>
    <row r="19" spans="2:18" ht="19.5" customHeight="1">
      <c r="B19" s="666"/>
      <c r="C19" s="667"/>
      <c r="D19" s="667"/>
      <c r="E19" s="667"/>
      <c r="F19" s="668"/>
      <c r="G19" s="676">
        <f>'本文2－１生活排水'!$H$5</f>
        <v>4</v>
      </c>
      <c r="H19" s="677"/>
      <c r="I19" s="678">
        <f>'本文2－１生活排水'!$J$5</f>
        <v>0</v>
      </c>
      <c r="J19" s="679"/>
      <c r="N19" s="304">
        <f>G8+G23+G38+G53+G68+G83++G98+G113+G128+G143+G158+G173+G188+G203+G218+G233+G248+G263+G278+G293</f>
        <v>0</v>
      </c>
      <c r="O19" s="304">
        <f>I8+I23+I38+I53+I68+I83++I98+I113+I128+I143+I158+I173+I188+I203+I218+I233+I248+I263+I278+I293</f>
        <v>0</v>
      </c>
      <c r="P19" s="293" t="s">
        <v>310</v>
      </c>
      <c r="Q19" s="314">
        <f>'本文2－１生活排水'!$G$9</f>
        <v>0</v>
      </c>
      <c r="R19" s="314">
        <f>'本文2－１生活排水'!$I$9</f>
        <v>0</v>
      </c>
    </row>
    <row r="20" spans="2:18" ht="19.5" customHeight="1">
      <c r="B20" s="669"/>
      <c r="C20" s="670"/>
      <c r="D20" s="670"/>
      <c r="E20" s="670"/>
      <c r="F20" s="671"/>
      <c r="G20" s="240" t="s">
        <v>270</v>
      </c>
      <c r="H20" s="240" t="s">
        <v>271</v>
      </c>
      <c r="I20" s="240" t="s">
        <v>270</v>
      </c>
      <c r="J20" s="240" t="s">
        <v>271</v>
      </c>
      <c r="N20" s="290">
        <f>G10+G25+G40+G55+G70+G85++G100+G115+G130+G145+G160+G175+G190+G205+G220+G235+G250+G265+G280+G295</f>
        <v>0</v>
      </c>
      <c r="O20" s="290">
        <f>I10+I25+I40+I55+I70+I85++I100+I115+I130+I145+I160+I175+I190+I205+I220+I235+I250+I265+I280+I295</f>
        <v>6100</v>
      </c>
      <c r="P20" s="293" t="s">
        <v>311</v>
      </c>
      <c r="Q20" s="314">
        <f>'本文2－１生活排水'!$G$11</f>
        <v>0</v>
      </c>
      <c r="R20" s="314">
        <f>'本文2－１生活排水'!$I$11</f>
        <v>0</v>
      </c>
    </row>
    <row r="21" spans="2:18" ht="19.5" customHeight="1">
      <c r="B21" s="624" t="s">
        <v>272</v>
      </c>
      <c r="C21" s="625"/>
      <c r="D21" s="648" t="s">
        <v>308</v>
      </c>
      <c r="E21" s="649"/>
      <c r="F21" s="650"/>
      <c r="G21" s="301"/>
      <c r="H21" s="270" t="str">
        <f>IFERROR(ROUND(G21/G28,3),"0")</f>
        <v>0</v>
      </c>
      <c r="I21" s="301"/>
      <c r="J21" s="270">
        <f>IFERROR(ROUND(I21/I28,3),"0")</f>
        <v>0</v>
      </c>
      <c r="N21" s="306">
        <f>G11+G26+G41+G56+G71+G86++G101+G116+G131+G146+G161+G176+G191+G206+G221+G236+G251+G266+G281+G296</f>
        <v>0</v>
      </c>
      <c r="O21" s="306">
        <f>I11+I26+I41+I56+I71+I86++I101+I116+I131+I146+I161+I176+I191+I206+I221+I236+I251+I266+I281+I296</f>
        <v>0</v>
      </c>
      <c r="P21" s="293" t="s">
        <v>312</v>
      </c>
      <c r="Q21" s="314">
        <f>'本文2－１生活排水'!$G$12</f>
        <v>0</v>
      </c>
      <c r="R21" s="314">
        <f>'本文2－１生活排水'!$I$12</f>
        <v>0</v>
      </c>
    </row>
    <row r="22" spans="2:18" ht="19.5" customHeight="1">
      <c r="B22" s="626"/>
      <c r="C22" s="627"/>
      <c r="D22" s="648" t="s">
        <v>309</v>
      </c>
      <c r="E22" s="649"/>
      <c r="F22" s="650"/>
      <c r="G22" s="302"/>
      <c r="H22" s="271" t="str">
        <f>IFERROR(ROUND(G22/G28,3),"0")</f>
        <v>0</v>
      </c>
      <c r="I22" s="302"/>
      <c r="J22" s="271">
        <f>IFERROR(ROUND(I22/I28,3),"0")</f>
        <v>0</v>
      </c>
      <c r="N22" s="307">
        <f>G14+G29+G44+G59+G74+G89+G104+G119+G134+G149+G164+G179+G194+G209+G224+G239+G254+G269+G284+G299</f>
        <v>0</v>
      </c>
      <c r="O22" s="307">
        <f>I14+I29+I44+I59+I74+I89+I104+I119+I134+I149+I164+I179+I194+I209+I224+I239+I254+I269+I284+I299</f>
        <v>0</v>
      </c>
      <c r="P22" s="293" t="s">
        <v>305</v>
      </c>
      <c r="Q22" s="314">
        <f>'本文2－１生活排水'!$G$15</f>
        <v>0</v>
      </c>
      <c r="R22" s="314">
        <f>'本文2－１生活排水'!$I$15</f>
        <v>0</v>
      </c>
    </row>
    <row r="23" spans="2:18" ht="19.5" customHeight="1" thickBot="1">
      <c r="B23" s="626"/>
      <c r="C23" s="627"/>
      <c r="D23" s="654" t="s">
        <v>310</v>
      </c>
      <c r="E23" s="655"/>
      <c r="F23" s="656"/>
      <c r="G23" s="301"/>
      <c r="H23" s="272" t="str">
        <f>IFERROR(ROUND(G23/G28,3),"0")</f>
        <v>0</v>
      </c>
      <c r="I23" s="301"/>
      <c r="J23" s="272">
        <f>IFERROR(ROUND(I23/I28,3),"0")</f>
        <v>0</v>
      </c>
      <c r="N23" s="305">
        <f>G15+G30+G45+G60+G75+G90+G105+G120+G135+G150+G165+G180+G195+G210+G225+G240+G255+G270+G285+G300</f>
        <v>0</v>
      </c>
      <c r="O23" s="305">
        <f>I15+I30+I45+I60+I75+I90+I105+I120+I135+I150+I165+I180+I195+I210+I225+I240+I255+I270+I285+I300</f>
        <v>0</v>
      </c>
      <c r="P23" s="293" t="s">
        <v>306</v>
      </c>
      <c r="Q23" s="314">
        <f>'本文2－１生活排水'!$G$16</f>
        <v>0</v>
      </c>
      <c r="R23" s="314">
        <f>'本文2－１生活排水'!$I$16</f>
        <v>0</v>
      </c>
    </row>
    <row r="24" spans="2:18" ht="19.5" customHeight="1" thickTop="1" thickBot="1">
      <c r="B24" s="626"/>
      <c r="C24" s="627"/>
      <c r="D24" s="657" t="s">
        <v>315</v>
      </c>
      <c r="E24" s="658"/>
      <c r="F24" s="659"/>
      <c r="G24" s="282">
        <f>SUM(G21:G23)</f>
        <v>0</v>
      </c>
      <c r="H24" s="273" t="str">
        <f>IFERROR(ROUND(G24/G28,3),"0")</f>
        <v>0</v>
      </c>
      <c r="I24" s="282">
        <f>SUM(I21:I23)</f>
        <v>0</v>
      </c>
      <c r="J24" s="273">
        <f>IFERROR(ROUND(I24/I28,3),"0")</f>
        <v>0</v>
      </c>
    </row>
    <row r="25" spans="2:18" ht="19.5" customHeight="1" thickTop="1">
      <c r="B25" s="626"/>
      <c r="C25" s="627"/>
      <c r="D25" s="660" t="s">
        <v>311</v>
      </c>
      <c r="E25" s="661"/>
      <c r="F25" s="662"/>
      <c r="G25" s="284"/>
      <c r="H25" s="270" t="str">
        <f>IFERROR(ROUND(G25/G28,3),"0")</f>
        <v>0</v>
      </c>
      <c r="I25" s="284">
        <v>6100</v>
      </c>
      <c r="J25" s="270">
        <f>IFERROR(ROUND(I25/I28,3),"0")</f>
        <v>1</v>
      </c>
    </row>
    <row r="26" spans="2:18" ht="19.5" customHeight="1" thickBot="1">
      <c r="B26" s="626"/>
      <c r="C26" s="627"/>
      <c r="D26" s="654" t="s">
        <v>312</v>
      </c>
      <c r="E26" s="655"/>
      <c r="F26" s="656"/>
      <c r="G26" s="285"/>
      <c r="H26" s="272" t="str">
        <f>IFERROR(ROUND(G26/G28,3),"0")</f>
        <v>0</v>
      </c>
      <c r="I26" s="285"/>
      <c r="J26" s="272">
        <f>IFERROR(ROUND(I26/I28,3),"0")</f>
        <v>0</v>
      </c>
    </row>
    <row r="27" spans="2:18" ht="19.5" customHeight="1" thickTop="1" thickBot="1">
      <c r="B27" s="626"/>
      <c r="C27" s="627"/>
      <c r="D27" s="657" t="s">
        <v>313</v>
      </c>
      <c r="E27" s="658"/>
      <c r="F27" s="659"/>
      <c r="G27" s="282">
        <f>SUM(G25:G26)</f>
        <v>0</v>
      </c>
      <c r="H27" s="273" t="str">
        <f>IFERROR(ROUND(G27/G28,3),"0")</f>
        <v>0</v>
      </c>
      <c r="I27" s="282">
        <f>SUM(I25:I26)</f>
        <v>6100</v>
      </c>
      <c r="J27" s="273">
        <f>IFERROR(ROUND(I27/I28,3),"0")</f>
        <v>1</v>
      </c>
    </row>
    <row r="28" spans="2:18" ht="19.5" customHeight="1" thickTop="1">
      <c r="B28" s="628"/>
      <c r="C28" s="629"/>
      <c r="D28" s="646" t="s">
        <v>314</v>
      </c>
      <c r="E28" s="646"/>
      <c r="F28" s="647"/>
      <c r="G28" s="283">
        <f>G24+G27</f>
        <v>0</v>
      </c>
      <c r="H28" s="270" t="str">
        <f>IFERROR(ROUND(G28/G28,3),"0")</f>
        <v>0</v>
      </c>
      <c r="I28" s="283">
        <f>I24+I27</f>
        <v>6100</v>
      </c>
      <c r="J28" s="270">
        <f>IFERROR(ROUND(I28/I28,3),"0")</f>
        <v>1</v>
      </c>
    </row>
    <row r="29" spans="2:18" ht="19.5" customHeight="1">
      <c r="B29" s="624" t="s">
        <v>273</v>
      </c>
      <c r="C29" s="625"/>
      <c r="D29" s="648" t="s">
        <v>305</v>
      </c>
      <c r="E29" s="649"/>
      <c r="F29" s="650"/>
      <c r="G29" s="309"/>
      <c r="H29" s="651"/>
      <c r="I29" s="309"/>
      <c r="J29" s="651"/>
    </row>
    <row r="30" spans="2:18" ht="19.5" customHeight="1">
      <c r="B30" s="626"/>
      <c r="C30" s="627"/>
      <c r="D30" s="648" t="s">
        <v>306</v>
      </c>
      <c r="E30" s="649"/>
      <c r="F30" s="650"/>
      <c r="G30" s="309"/>
      <c r="H30" s="652"/>
      <c r="I30" s="309"/>
      <c r="J30" s="652"/>
    </row>
    <row r="31" spans="2:18" ht="66.75" customHeight="1">
      <c r="B31" s="628"/>
      <c r="C31" s="629"/>
      <c r="D31" s="644" t="s">
        <v>307</v>
      </c>
      <c r="E31" s="644"/>
      <c r="F31" s="645"/>
      <c r="G31" s="308">
        <f>SUM(G29:G30)</f>
        <v>0</v>
      </c>
      <c r="H31" s="653"/>
      <c r="I31" s="308">
        <f>SUM(I29:I30)</f>
        <v>0</v>
      </c>
      <c r="J31" s="653"/>
    </row>
    <row r="32" spans="2:18" ht="21" customHeight="1"/>
    <row r="33" spans="2:10" ht="19.5" customHeight="1">
      <c r="B33" s="663"/>
      <c r="C33" s="664"/>
      <c r="D33" s="664"/>
      <c r="E33" s="664"/>
      <c r="F33" s="665"/>
      <c r="G33" s="672" t="s">
        <v>301</v>
      </c>
      <c r="H33" s="673"/>
      <c r="I33" s="674" t="s">
        <v>331</v>
      </c>
      <c r="J33" s="675"/>
    </row>
    <row r="34" spans="2:10" ht="19.5" customHeight="1">
      <c r="B34" s="666"/>
      <c r="C34" s="667"/>
      <c r="D34" s="667"/>
      <c r="E34" s="667"/>
      <c r="F34" s="668"/>
      <c r="G34" s="676">
        <f>'本文2－１生活排水'!$H$5</f>
        <v>4</v>
      </c>
      <c r="H34" s="677"/>
      <c r="I34" s="678">
        <f>'本文2－１生活排水'!$J$5</f>
        <v>0</v>
      </c>
      <c r="J34" s="679"/>
    </row>
    <row r="35" spans="2:10" ht="19.5" customHeight="1">
      <c r="B35" s="669"/>
      <c r="C35" s="670"/>
      <c r="D35" s="670"/>
      <c r="E35" s="670"/>
      <c r="F35" s="671"/>
      <c r="G35" s="240" t="s">
        <v>270</v>
      </c>
      <c r="H35" s="240" t="s">
        <v>271</v>
      </c>
      <c r="I35" s="240" t="s">
        <v>270</v>
      </c>
      <c r="J35" s="240" t="s">
        <v>271</v>
      </c>
    </row>
    <row r="36" spans="2:10" ht="19.5" customHeight="1">
      <c r="B36" s="624" t="s">
        <v>272</v>
      </c>
      <c r="C36" s="625"/>
      <c r="D36" s="648" t="s">
        <v>308</v>
      </c>
      <c r="E36" s="649"/>
      <c r="F36" s="650"/>
      <c r="G36" s="301"/>
      <c r="H36" s="270" t="str">
        <f>IFERROR(ROUND(G36/G43,3),"0")</f>
        <v>0</v>
      </c>
      <c r="I36" s="301"/>
      <c r="J36" s="270" t="str">
        <f>IFERROR(ROUND(I36/I43,3),"0")</f>
        <v>0</v>
      </c>
    </row>
    <row r="37" spans="2:10" ht="19.5" customHeight="1">
      <c r="B37" s="626"/>
      <c r="C37" s="627"/>
      <c r="D37" s="648" t="s">
        <v>309</v>
      </c>
      <c r="E37" s="649"/>
      <c r="F37" s="650"/>
      <c r="G37" s="302"/>
      <c r="H37" s="271" t="str">
        <f>IFERROR(ROUND(G37/G43,3),"0")</f>
        <v>0</v>
      </c>
      <c r="I37" s="302"/>
      <c r="J37" s="271" t="str">
        <f>IFERROR(ROUND(I37/I43,3),"0")</f>
        <v>0</v>
      </c>
    </row>
    <row r="38" spans="2:10" ht="19.5" customHeight="1" thickBot="1">
      <c r="B38" s="626"/>
      <c r="C38" s="627"/>
      <c r="D38" s="654" t="s">
        <v>310</v>
      </c>
      <c r="E38" s="655"/>
      <c r="F38" s="656"/>
      <c r="G38" s="301"/>
      <c r="H38" s="272" t="str">
        <f>IFERROR(ROUND(G38/G43,3),"0")</f>
        <v>0</v>
      </c>
      <c r="I38" s="301"/>
      <c r="J38" s="272" t="str">
        <f>IFERROR(ROUND(I38/I43,3),"0")</f>
        <v>0</v>
      </c>
    </row>
    <row r="39" spans="2:10" ht="19.5" customHeight="1" thickTop="1" thickBot="1">
      <c r="B39" s="626"/>
      <c r="C39" s="627"/>
      <c r="D39" s="657" t="s">
        <v>315</v>
      </c>
      <c r="E39" s="658"/>
      <c r="F39" s="659"/>
      <c r="G39" s="282">
        <f>SUM(G36:G38)</f>
        <v>0</v>
      </c>
      <c r="H39" s="273" t="str">
        <f>IFERROR(ROUND(G39/G43,3),"0")</f>
        <v>0</v>
      </c>
      <c r="I39" s="282">
        <f>SUM(I36:I38)</f>
        <v>0</v>
      </c>
      <c r="J39" s="273" t="str">
        <f>IFERROR(ROUND(I39/I43,3),"0")</f>
        <v>0</v>
      </c>
    </row>
    <row r="40" spans="2:10" ht="19.5" customHeight="1" thickTop="1">
      <c r="B40" s="626"/>
      <c r="C40" s="627"/>
      <c r="D40" s="660" t="s">
        <v>311</v>
      </c>
      <c r="E40" s="661"/>
      <c r="F40" s="662"/>
      <c r="G40" s="284"/>
      <c r="H40" s="270" t="str">
        <f>IFERROR(ROUND(G40/G43,3),"0")</f>
        <v>0</v>
      </c>
      <c r="I40" s="284"/>
      <c r="J40" s="270" t="str">
        <f>IFERROR(ROUND(I40/I43,3),"0")</f>
        <v>0</v>
      </c>
    </row>
    <row r="41" spans="2:10" ht="19.5" customHeight="1" thickBot="1">
      <c r="B41" s="626"/>
      <c r="C41" s="627"/>
      <c r="D41" s="654" t="s">
        <v>312</v>
      </c>
      <c r="E41" s="655"/>
      <c r="F41" s="656"/>
      <c r="G41" s="285"/>
      <c r="H41" s="272" t="str">
        <f>IFERROR(ROUND(G41/G43,3),"0")</f>
        <v>0</v>
      </c>
      <c r="I41" s="285"/>
      <c r="J41" s="272" t="str">
        <f>IFERROR(ROUND(I41/I43,3),"0")</f>
        <v>0</v>
      </c>
    </row>
    <row r="42" spans="2:10" ht="19.5" customHeight="1" thickTop="1" thickBot="1">
      <c r="B42" s="626"/>
      <c r="C42" s="627"/>
      <c r="D42" s="657" t="s">
        <v>313</v>
      </c>
      <c r="E42" s="658"/>
      <c r="F42" s="659"/>
      <c r="G42" s="282">
        <f>SUM(G40:G41)</f>
        <v>0</v>
      </c>
      <c r="H42" s="273" t="str">
        <f>IFERROR(ROUND(G42/G43,3),"0")</f>
        <v>0</v>
      </c>
      <c r="I42" s="282">
        <f>SUM(I40:I41)</f>
        <v>0</v>
      </c>
      <c r="J42" s="273" t="str">
        <f>IFERROR(ROUND(I42/I43,3),"0")</f>
        <v>0</v>
      </c>
    </row>
    <row r="43" spans="2:10" ht="19.5" customHeight="1" thickTop="1">
      <c r="B43" s="628"/>
      <c r="C43" s="629"/>
      <c r="D43" s="646" t="s">
        <v>314</v>
      </c>
      <c r="E43" s="646"/>
      <c r="F43" s="647"/>
      <c r="G43" s="283">
        <f>G39+G42</f>
        <v>0</v>
      </c>
      <c r="H43" s="270" t="str">
        <f>IFERROR(ROUND(G43/G43,3),"0")</f>
        <v>0</v>
      </c>
      <c r="I43" s="283">
        <f>I39+I42</f>
        <v>0</v>
      </c>
      <c r="J43" s="270" t="str">
        <f>IFERROR(ROUND(I43/I43,3),"0")</f>
        <v>0</v>
      </c>
    </row>
    <row r="44" spans="2:10" ht="19.5" customHeight="1">
      <c r="B44" s="624" t="s">
        <v>273</v>
      </c>
      <c r="C44" s="625"/>
      <c r="D44" s="648" t="s">
        <v>305</v>
      </c>
      <c r="E44" s="649"/>
      <c r="F44" s="650"/>
      <c r="G44" s="309"/>
      <c r="H44" s="651"/>
      <c r="I44" s="309"/>
      <c r="J44" s="651"/>
    </row>
    <row r="45" spans="2:10" ht="19.5" customHeight="1">
      <c r="B45" s="626"/>
      <c r="C45" s="627"/>
      <c r="D45" s="648" t="s">
        <v>306</v>
      </c>
      <c r="E45" s="649"/>
      <c r="F45" s="650"/>
      <c r="G45" s="309"/>
      <c r="H45" s="652"/>
      <c r="I45" s="309"/>
      <c r="J45" s="652"/>
    </row>
    <row r="46" spans="2:10" ht="66.75" customHeight="1">
      <c r="B46" s="628"/>
      <c r="C46" s="629"/>
      <c r="D46" s="644" t="s">
        <v>307</v>
      </c>
      <c r="E46" s="644"/>
      <c r="F46" s="645"/>
      <c r="G46" s="308">
        <f>SUM(G44:G45)</f>
        <v>0</v>
      </c>
      <c r="H46" s="653"/>
      <c r="I46" s="308">
        <f>SUM(I44:I45)</f>
        <v>0</v>
      </c>
      <c r="J46" s="653"/>
    </row>
    <row r="47" spans="2:10" ht="21" customHeight="1"/>
    <row r="48" spans="2:10" ht="19.5" customHeight="1">
      <c r="B48" s="663"/>
      <c r="C48" s="664"/>
      <c r="D48" s="664"/>
      <c r="E48" s="664"/>
      <c r="F48" s="665"/>
      <c r="G48" s="672" t="s">
        <v>301</v>
      </c>
      <c r="H48" s="673"/>
      <c r="I48" s="674" t="s">
        <v>331</v>
      </c>
      <c r="J48" s="675"/>
    </row>
    <row r="49" spans="2:10" ht="19.5" customHeight="1">
      <c r="B49" s="666"/>
      <c r="C49" s="667"/>
      <c r="D49" s="667"/>
      <c r="E49" s="667"/>
      <c r="F49" s="668"/>
      <c r="G49" s="676">
        <f>'本文2－１生活排水'!$H$5</f>
        <v>4</v>
      </c>
      <c r="H49" s="677"/>
      <c r="I49" s="678">
        <f>'本文2－１生活排水'!$J$5</f>
        <v>0</v>
      </c>
      <c r="J49" s="679"/>
    </row>
    <row r="50" spans="2:10" ht="19.5" customHeight="1">
      <c r="B50" s="669"/>
      <c r="C50" s="670"/>
      <c r="D50" s="670"/>
      <c r="E50" s="670"/>
      <c r="F50" s="671"/>
      <c r="G50" s="240" t="s">
        <v>270</v>
      </c>
      <c r="H50" s="240" t="s">
        <v>271</v>
      </c>
      <c r="I50" s="240" t="s">
        <v>270</v>
      </c>
      <c r="J50" s="240" t="s">
        <v>271</v>
      </c>
    </row>
    <row r="51" spans="2:10" ht="19.5" customHeight="1">
      <c r="B51" s="624" t="s">
        <v>272</v>
      </c>
      <c r="C51" s="625"/>
      <c r="D51" s="648" t="s">
        <v>308</v>
      </c>
      <c r="E51" s="649"/>
      <c r="F51" s="650"/>
      <c r="G51" s="301"/>
      <c r="H51" s="270" t="str">
        <f>IFERROR(ROUND(G51/G58,3),"0")</f>
        <v>0</v>
      </c>
      <c r="I51" s="301"/>
      <c r="J51" s="270" t="str">
        <f>IFERROR(ROUND(I51/I58,3),"0")</f>
        <v>0</v>
      </c>
    </row>
    <row r="52" spans="2:10" ht="19.5" customHeight="1">
      <c r="B52" s="626"/>
      <c r="C52" s="627"/>
      <c r="D52" s="648" t="s">
        <v>309</v>
      </c>
      <c r="E52" s="649"/>
      <c r="F52" s="650"/>
      <c r="G52" s="302"/>
      <c r="H52" s="271" t="str">
        <f>IFERROR(ROUND(G52/G58,3),"0")</f>
        <v>0</v>
      </c>
      <c r="I52" s="302"/>
      <c r="J52" s="271" t="str">
        <f>IFERROR(ROUND(I52/I58,3),"0")</f>
        <v>0</v>
      </c>
    </row>
    <row r="53" spans="2:10" ht="19.5" customHeight="1" thickBot="1">
      <c r="B53" s="626"/>
      <c r="C53" s="627"/>
      <c r="D53" s="654" t="s">
        <v>310</v>
      </c>
      <c r="E53" s="655"/>
      <c r="F53" s="656"/>
      <c r="G53" s="301"/>
      <c r="H53" s="272" t="str">
        <f>IFERROR(ROUND(G53/G58,3),"0")</f>
        <v>0</v>
      </c>
      <c r="I53" s="301"/>
      <c r="J53" s="272" t="str">
        <f>IFERROR(ROUND(I53/I58,3),"0")</f>
        <v>0</v>
      </c>
    </row>
    <row r="54" spans="2:10" ht="19.5" customHeight="1" thickTop="1" thickBot="1">
      <c r="B54" s="626"/>
      <c r="C54" s="627"/>
      <c r="D54" s="657" t="s">
        <v>315</v>
      </c>
      <c r="E54" s="658"/>
      <c r="F54" s="659"/>
      <c r="G54" s="282">
        <f>SUM(G51:G53)</f>
        <v>0</v>
      </c>
      <c r="H54" s="273" t="str">
        <f>IFERROR(ROUND(G54/G58,3),"0")</f>
        <v>0</v>
      </c>
      <c r="I54" s="282">
        <f>SUM(I51:I53)</f>
        <v>0</v>
      </c>
      <c r="J54" s="273" t="str">
        <f>IFERROR(ROUND(I54/I58,3),"0")</f>
        <v>0</v>
      </c>
    </row>
    <row r="55" spans="2:10" ht="19.5" customHeight="1" thickTop="1">
      <c r="B55" s="626"/>
      <c r="C55" s="627"/>
      <c r="D55" s="660" t="s">
        <v>311</v>
      </c>
      <c r="E55" s="661"/>
      <c r="F55" s="662"/>
      <c r="G55" s="284"/>
      <c r="H55" s="270" t="str">
        <f>IFERROR(ROUND(G55/G58,3),"0")</f>
        <v>0</v>
      </c>
      <c r="I55" s="284"/>
      <c r="J55" s="270" t="str">
        <f>IFERROR(ROUND(I55/I58,3),"0")</f>
        <v>0</v>
      </c>
    </row>
    <row r="56" spans="2:10" ht="19.5" customHeight="1" thickBot="1">
      <c r="B56" s="626"/>
      <c r="C56" s="627"/>
      <c r="D56" s="654" t="s">
        <v>312</v>
      </c>
      <c r="E56" s="655"/>
      <c r="F56" s="656"/>
      <c r="G56" s="285"/>
      <c r="H56" s="272" t="str">
        <f>IFERROR(ROUND(G56/G58,3),"0")</f>
        <v>0</v>
      </c>
      <c r="I56" s="285"/>
      <c r="J56" s="272" t="str">
        <f>IFERROR(ROUND(I56/I58,3),"0")</f>
        <v>0</v>
      </c>
    </row>
    <row r="57" spans="2:10" ht="19.5" customHeight="1" thickTop="1" thickBot="1">
      <c r="B57" s="626"/>
      <c r="C57" s="627"/>
      <c r="D57" s="657" t="s">
        <v>313</v>
      </c>
      <c r="E57" s="658"/>
      <c r="F57" s="659"/>
      <c r="G57" s="282">
        <f>SUM(G55:G56)</f>
        <v>0</v>
      </c>
      <c r="H57" s="273" t="str">
        <f>IFERROR(ROUND(G57/G58,3),"0")</f>
        <v>0</v>
      </c>
      <c r="I57" s="282">
        <f>SUM(I55:I56)</f>
        <v>0</v>
      </c>
      <c r="J57" s="273" t="str">
        <f>IFERROR(ROUND(I57/I58,3),"0")</f>
        <v>0</v>
      </c>
    </row>
    <row r="58" spans="2:10" ht="19.5" customHeight="1" thickTop="1">
      <c r="B58" s="628"/>
      <c r="C58" s="629"/>
      <c r="D58" s="646" t="s">
        <v>314</v>
      </c>
      <c r="E58" s="646"/>
      <c r="F58" s="647"/>
      <c r="G58" s="283">
        <f>G54+G57</f>
        <v>0</v>
      </c>
      <c r="H58" s="270" t="str">
        <f>IFERROR(ROUND(G58/G58,3),"0")</f>
        <v>0</v>
      </c>
      <c r="I58" s="283">
        <f>I54+I57</f>
        <v>0</v>
      </c>
      <c r="J58" s="270" t="str">
        <f>IFERROR(ROUND(I58/I58,3),"0")</f>
        <v>0</v>
      </c>
    </row>
    <row r="59" spans="2:10" ht="19.5" customHeight="1">
      <c r="B59" s="624" t="s">
        <v>273</v>
      </c>
      <c r="C59" s="625"/>
      <c r="D59" s="648" t="s">
        <v>305</v>
      </c>
      <c r="E59" s="649"/>
      <c r="F59" s="650"/>
      <c r="G59" s="309"/>
      <c r="H59" s="651"/>
      <c r="I59" s="309"/>
      <c r="J59" s="651"/>
    </row>
    <row r="60" spans="2:10" ht="19.5" customHeight="1">
      <c r="B60" s="626"/>
      <c r="C60" s="627"/>
      <c r="D60" s="648" t="s">
        <v>306</v>
      </c>
      <c r="E60" s="649"/>
      <c r="F60" s="650"/>
      <c r="G60" s="309"/>
      <c r="H60" s="652"/>
      <c r="I60" s="309"/>
      <c r="J60" s="652"/>
    </row>
    <row r="61" spans="2:10" ht="66.75" customHeight="1">
      <c r="B61" s="628"/>
      <c r="C61" s="629"/>
      <c r="D61" s="644" t="s">
        <v>307</v>
      </c>
      <c r="E61" s="644"/>
      <c r="F61" s="645"/>
      <c r="G61" s="308">
        <f>SUM(G59:G60)</f>
        <v>0</v>
      </c>
      <c r="H61" s="653"/>
      <c r="I61" s="308">
        <f>SUM(I59:I60)</f>
        <v>0</v>
      </c>
      <c r="J61" s="653"/>
    </row>
    <row r="62" spans="2:10" ht="21" customHeight="1"/>
    <row r="63" spans="2:10" ht="19.5" customHeight="1">
      <c r="B63" s="663"/>
      <c r="C63" s="664"/>
      <c r="D63" s="664"/>
      <c r="E63" s="664"/>
      <c r="F63" s="665"/>
      <c r="G63" s="672" t="s">
        <v>301</v>
      </c>
      <c r="H63" s="673"/>
      <c r="I63" s="674" t="s">
        <v>331</v>
      </c>
      <c r="J63" s="675"/>
    </row>
    <row r="64" spans="2:10" ht="19.5" customHeight="1">
      <c r="B64" s="666"/>
      <c r="C64" s="667"/>
      <c r="D64" s="667"/>
      <c r="E64" s="667"/>
      <c r="F64" s="668"/>
      <c r="G64" s="676">
        <f>'本文2－１生活排水'!$H$5</f>
        <v>4</v>
      </c>
      <c r="H64" s="677"/>
      <c r="I64" s="678">
        <f>'本文2－１生活排水'!$J$5</f>
        <v>0</v>
      </c>
      <c r="J64" s="679"/>
    </row>
    <row r="65" spans="2:10" ht="19.5" customHeight="1">
      <c r="B65" s="669"/>
      <c r="C65" s="670"/>
      <c r="D65" s="670"/>
      <c r="E65" s="670"/>
      <c r="F65" s="671"/>
      <c r="G65" s="240" t="s">
        <v>270</v>
      </c>
      <c r="H65" s="240" t="s">
        <v>271</v>
      </c>
      <c r="I65" s="240" t="s">
        <v>270</v>
      </c>
      <c r="J65" s="240" t="s">
        <v>271</v>
      </c>
    </row>
    <row r="66" spans="2:10" ht="19.5" customHeight="1">
      <c r="B66" s="624" t="s">
        <v>272</v>
      </c>
      <c r="C66" s="625"/>
      <c r="D66" s="648" t="s">
        <v>308</v>
      </c>
      <c r="E66" s="649"/>
      <c r="F66" s="650"/>
      <c r="G66" s="301"/>
      <c r="H66" s="270" t="str">
        <f>IFERROR(ROUND(G66/G73,3),"0")</f>
        <v>0</v>
      </c>
      <c r="I66" s="301"/>
      <c r="J66" s="270" t="str">
        <f>IFERROR(ROUND(I66/I73,3),"0")</f>
        <v>0</v>
      </c>
    </row>
    <row r="67" spans="2:10" ht="19.5" customHeight="1">
      <c r="B67" s="626"/>
      <c r="C67" s="627"/>
      <c r="D67" s="648" t="s">
        <v>309</v>
      </c>
      <c r="E67" s="649"/>
      <c r="F67" s="650"/>
      <c r="G67" s="302"/>
      <c r="H67" s="271" t="str">
        <f>IFERROR(ROUND(G67/G73,3),"0")</f>
        <v>0</v>
      </c>
      <c r="I67" s="302"/>
      <c r="J67" s="271" t="str">
        <f>IFERROR(ROUND(I67/I73,3),"0")</f>
        <v>0</v>
      </c>
    </row>
    <row r="68" spans="2:10" ht="19.5" customHeight="1" thickBot="1">
      <c r="B68" s="626"/>
      <c r="C68" s="627"/>
      <c r="D68" s="654" t="s">
        <v>310</v>
      </c>
      <c r="E68" s="655"/>
      <c r="F68" s="656"/>
      <c r="G68" s="301"/>
      <c r="H68" s="272" t="str">
        <f>IFERROR(ROUND(G68/G73,3),"0")</f>
        <v>0</v>
      </c>
      <c r="I68" s="301"/>
      <c r="J68" s="272" t="str">
        <f>IFERROR(ROUND(I68/I73,3),"0")</f>
        <v>0</v>
      </c>
    </row>
    <row r="69" spans="2:10" ht="19.5" customHeight="1" thickTop="1" thickBot="1">
      <c r="B69" s="626"/>
      <c r="C69" s="627"/>
      <c r="D69" s="657" t="s">
        <v>315</v>
      </c>
      <c r="E69" s="658"/>
      <c r="F69" s="659"/>
      <c r="G69" s="282">
        <f>SUM(G66:G68)</f>
        <v>0</v>
      </c>
      <c r="H69" s="273" t="str">
        <f>IFERROR(ROUND(G69/G73,3),"0")</f>
        <v>0</v>
      </c>
      <c r="I69" s="282">
        <f>SUM(I66:I68)</f>
        <v>0</v>
      </c>
      <c r="J69" s="273" t="str">
        <f>IFERROR(ROUND(I69/I73,3),"0")</f>
        <v>0</v>
      </c>
    </row>
    <row r="70" spans="2:10" ht="19.5" customHeight="1" thickTop="1">
      <c r="B70" s="626"/>
      <c r="C70" s="627"/>
      <c r="D70" s="660" t="s">
        <v>311</v>
      </c>
      <c r="E70" s="661"/>
      <c r="F70" s="662"/>
      <c r="G70" s="284"/>
      <c r="H70" s="270" t="str">
        <f>IFERROR(ROUND(G70/G73,3),"0")</f>
        <v>0</v>
      </c>
      <c r="I70" s="284"/>
      <c r="J70" s="270" t="str">
        <f>IFERROR(ROUND(I70/I73,3),"0")</f>
        <v>0</v>
      </c>
    </row>
    <row r="71" spans="2:10" ht="19.5" customHeight="1" thickBot="1">
      <c r="B71" s="626"/>
      <c r="C71" s="627"/>
      <c r="D71" s="654" t="s">
        <v>312</v>
      </c>
      <c r="E71" s="655"/>
      <c r="F71" s="656"/>
      <c r="G71" s="285"/>
      <c r="H71" s="272" t="str">
        <f>IFERROR(ROUND(G71/G73,3),"0")</f>
        <v>0</v>
      </c>
      <c r="I71" s="285"/>
      <c r="J71" s="272" t="str">
        <f>IFERROR(ROUND(I71/I73,3),"0")</f>
        <v>0</v>
      </c>
    </row>
    <row r="72" spans="2:10" ht="19.5" customHeight="1" thickTop="1" thickBot="1">
      <c r="B72" s="626"/>
      <c r="C72" s="627"/>
      <c r="D72" s="657" t="s">
        <v>313</v>
      </c>
      <c r="E72" s="658"/>
      <c r="F72" s="659"/>
      <c r="G72" s="282">
        <f>SUM(G70:G71)</f>
        <v>0</v>
      </c>
      <c r="H72" s="273" t="str">
        <f>IFERROR(ROUND(G72/G73,3),"0")</f>
        <v>0</v>
      </c>
      <c r="I72" s="282">
        <f>SUM(I70:I71)</f>
        <v>0</v>
      </c>
      <c r="J72" s="273" t="str">
        <f>IFERROR(ROUND(I72/I73,3),"0")</f>
        <v>0</v>
      </c>
    </row>
    <row r="73" spans="2:10" ht="19.5" customHeight="1" thickTop="1">
      <c r="B73" s="628"/>
      <c r="C73" s="629"/>
      <c r="D73" s="646" t="s">
        <v>314</v>
      </c>
      <c r="E73" s="646"/>
      <c r="F73" s="647"/>
      <c r="G73" s="283">
        <f>G69+G72</f>
        <v>0</v>
      </c>
      <c r="H73" s="270" t="str">
        <f>IFERROR(ROUND(G73/G73,3),"0")</f>
        <v>0</v>
      </c>
      <c r="I73" s="283">
        <f>I69+I72</f>
        <v>0</v>
      </c>
      <c r="J73" s="270" t="str">
        <f>IFERROR(ROUND(I73/I73,3),"0")</f>
        <v>0</v>
      </c>
    </row>
    <row r="74" spans="2:10" ht="19.5" customHeight="1">
      <c r="B74" s="624" t="s">
        <v>273</v>
      </c>
      <c r="C74" s="625"/>
      <c r="D74" s="648" t="s">
        <v>305</v>
      </c>
      <c r="E74" s="649"/>
      <c r="F74" s="650"/>
      <c r="G74" s="309"/>
      <c r="H74" s="651"/>
      <c r="I74" s="309"/>
      <c r="J74" s="651"/>
    </row>
    <row r="75" spans="2:10" ht="19.5" customHeight="1">
      <c r="B75" s="626"/>
      <c r="C75" s="627"/>
      <c r="D75" s="648" t="s">
        <v>306</v>
      </c>
      <c r="E75" s="649"/>
      <c r="F75" s="650"/>
      <c r="G75" s="309"/>
      <c r="H75" s="652"/>
      <c r="I75" s="309"/>
      <c r="J75" s="652"/>
    </row>
    <row r="76" spans="2:10" ht="66.75" customHeight="1">
      <c r="B76" s="628"/>
      <c r="C76" s="629"/>
      <c r="D76" s="644" t="s">
        <v>307</v>
      </c>
      <c r="E76" s="644"/>
      <c r="F76" s="645"/>
      <c r="G76" s="308">
        <f>SUM(G74:G75)</f>
        <v>0</v>
      </c>
      <c r="H76" s="653"/>
      <c r="I76" s="308">
        <f>SUM(I74:I75)</f>
        <v>0</v>
      </c>
      <c r="J76" s="653"/>
    </row>
    <row r="77" spans="2:10" ht="21" customHeight="1"/>
    <row r="78" spans="2:10" ht="19.5" customHeight="1">
      <c r="B78" s="663"/>
      <c r="C78" s="664"/>
      <c r="D78" s="664"/>
      <c r="E78" s="664"/>
      <c r="F78" s="665"/>
      <c r="G78" s="672" t="s">
        <v>301</v>
      </c>
      <c r="H78" s="673"/>
      <c r="I78" s="674" t="s">
        <v>331</v>
      </c>
      <c r="J78" s="675"/>
    </row>
    <row r="79" spans="2:10" ht="19.5" customHeight="1">
      <c r="B79" s="666"/>
      <c r="C79" s="667"/>
      <c r="D79" s="667"/>
      <c r="E79" s="667"/>
      <c r="F79" s="668"/>
      <c r="G79" s="676">
        <f>'本文2－１生活排水'!$H$5</f>
        <v>4</v>
      </c>
      <c r="H79" s="677"/>
      <c r="I79" s="678">
        <f>'本文2－１生活排水'!$J$5</f>
        <v>0</v>
      </c>
      <c r="J79" s="679"/>
    </row>
    <row r="80" spans="2:10" ht="19.5" customHeight="1">
      <c r="B80" s="669"/>
      <c r="C80" s="670"/>
      <c r="D80" s="670"/>
      <c r="E80" s="670"/>
      <c r="F80" s="671"/>
      <c r="G80" s="240" t="s">
        <v>270</v>
      </c>
      <c r="H80" s="240" t="s">
        <v>271</v>
      </c>
      <c r="I80" s="240" t="s">
        <v>270</v>
      </c>
      <c r="J80" s="240" t="s">
        <v>271</v>
      </c>
    </row>
    <row r="81" spans="2:10" ht="19.5" customHeight="1">
      <c r="B81" s="624" t="s">
        <v>272</v>
      </c>
      <c r="C81" s="625"/>
      <c r="D81" s="648" t="s">
        <v>308</v>
      </c>
      <c r="E81" s="649"/>
      <c r="F81" s="650"/>
      <c r="G81" s="301"/>
      <c r="H81" s="270" t="str">
        <f>IFERROR(ROUND(G81/G88,3),"0")</f>
        <v>0</v>
      </c>
      <c r="I81" s="301"/>
      <c r="J81" s="270" t="str">
        <f>IFERROR(ROUND(I81/I88,3),"0")</f>
        <v>0</v>
      </c>
    </row>
    <row r="82" spans="2:10" ht="19.5" customHeight="1">
      <c r="B82" s="626"/>
      <c r="C82" s="627"/>
      <c r="D82" s="648" t="s">
        <v>309</v>
      </c>
      <c r="E82" s="649"/>
      <c r="F82" s="650"/>
      <c r="G82" s="302"/>
      <c r="H82" s="271" t="str">
        <f>IFERROR(ROUND(G82/G88,3),"0")</f>
        <v>0</v>
      </c>
      <c r="I82" s="302"/>
      <c r="J82" s="271" t="str">
        <f>IFERROR(ROUND(I82/I88,3),"0")</f>
        <v>0</v>
      </c>
    </row>
    <row r="83" spans="2:10" ht="19.5" customHeight="1" thickBot="1">
      <c r="B83" s="626"/>
      <c r="C83" s="627"/>
      <c r="D83" s="654" t="s">
        <v>310</v>
      </c>
      <c r="E83" s="655"/>
      <c r="F83" s="656"/>
      <c r="G83" s="301"/>
      <c r="H83" s="272" t="str">
        <f>IFERROR(ROUND(G83/G88,3),"0")</f>
        <v>0</v>
      </c>
      <c r="I83" s="301"/>
      <c r="J83" s="272" t="str">
        <f>IFERROR(ROUND(I83/I88,3),"0")</f>
        <v>0</v>
      </c>
    </row>
    <row r="84" spans="2:10" ht="19.5" customHeight="1" thickTop="1" thickBot="1">
      <c r="B84" s="626"/>
      <c r="C84" s="627"/>
      <c r="D84" s="657" t="s">
        <v>315</v>
      </c>
      <c r="E84" s="658"/>
      <c r="F84" s="659"/>
      <c r="G84" s="282">
        <f>SUM(G81:G83)</f>
        <v>0</v>
      </c>
      <c r="H84" s="273" t="str">
        <f>IFERROR(ROUND(G84/G88,3),"0")</f>
        <v>0</v>
      </c>
      <c r="I84" s="282">
        <f>SUM(I81:I83)</f>
        <v>0</v>
      </c>
      <c r="J84" s="273" t="str">
        <f>IFERROR(ROUND(I84/I88,3),"0")</f>
        <v>0</v>
      </c>
    </row>
    <row r="85" spans="2:10" ht="19.5" customHeight="1" thickTop="1">
      <c r="B85" s="626"/>
      <c r="C85" s="627"/>
      <c r="D85" s="660" t="s">
        <v>311</v>
      </c>
      <c r="E85" s="661"/>
      <c r="F85" s="662"/>
      <c r="G85" s="284"/>
      <c r="H85" s="270" t="str">
        <f>IFERROR(ROUND(G85/G88,3),"0")</f>
        <v>0</v>
      </c>
      <c r="I85" s="284"/>
      <c r="J85" s="270" t="str">
        <f>IFERROR(ROUND(I85/I88,3),"0")</f>
        <v>0</v>
      </c>
    </row>
    <row r="86" spans="2:10" ht="19.5" customHeight="1" thickBot="1">
      <c r="B86" s="626"/>
      <c r="C86" s="627"/>
      <c r="D86" s="654" t="s">
        <v>312</v>
      </c>
      <c r="E86" s="655"/>
      <c r="F86" s="656"/>
      <c r="G86" s="285"/>
      <c r="H86" s="272" t="str">
        <f>IFERROR(ROUND(G86/G88,3),"0")</f>
        <v>0</v>
      </c>
      <c r="I86" s="285"/>
      <c r="J86" s="272" t="str">
        <f>IFERROR(ROUND(I86/I88,3),"0")</f>
        <v>0</v>
      </c>
    </row>
    <row r="87" spans="2:10" ht="19.5" customHeight="1" thickTop="1" thickBot="1">
      <c r="B87" s="626"/>
      <c r="C87" s="627"/>
      <c r="D87" s="657" t="s">
        <v>313</v>
      </c>
      <c r="E87" s="658"/>
      <c r="F87" s="659"/>
      <c r="G87" s="282">
        <f>SUM(G85:G86)</f>
        <v>0</v>
      </c>
      <c r="H87" s="273" t="str">
        <f>IFERROR(ROUND(G87/G88,3),"0")</f>
        <v>0</v>
      </c>
      <c r="I87" s="282">
        <f>SUM(I85:I86)</f>
        <v>0</v>
      </c>
      <c r="J87" s="273" t="str">
        <f>IFERROR(ROUND(I87/I88,3),"0")</f>
        <v>0</v>
      </c>
    </row>
    <row r="88" spans="2:10" ht="19.5" customHeight="1" thickTop="1">
      <c r="B88" s="628"/>
      <c r="C88" s="629"/>
      <c r="D88" s="646" t="s">
        <v>314</v>
      </c>
      <c r="E88" s="646"/>
      <c r="F88" s="647"/>
      <c r="G88" s="283">
        <f>G84+G87</f>
        <v>0</v>
      </c>
      <c r="H88" s="270" t="str">
        <f>IFERROR(ROUND(G88/G88,3),"0")</f>
        <v>0</v>
      </c>
      <c r="I88" s="283">
        <f>I84+I87</f>
        <v>0</v>
      </c>
      <c r="J88" s="270" t="str">
        <f>IFERROR(ROUND(I88/I88,3),"0")</f>
        <v>0</v>
      </c>
    </row>
    <row r="89" spans="2:10" ht="19.5" customHeight="1">
      <c r="B89" s="624" t="s">
        <v>273</v>
      </c>
      <c r="C89" s="625"/>
      <c r="D89" s="648" t="s">
        <v>305</v>
      </c>
      <c r="E89" s="649"/>
      <c r="F89" s="650"/>
      <c r="G89" s="309"/>
      <c r="H89" s="651"/>
      <c r="I89" s="309"/>
      <c r="J89" s="651"/>
    </row>
    <row r="90" spans="2:10" ht="19.5" customHeight="1">
      <c r="B90" s="626"/>
      <c r="C90" s="627"/>
      <c r="D90" s="648" t="s">
        <v>306</v>
      </c>
      <c r="E90" s="649"/>
      <c r="F90" s="650"/>
      <c r="G90" s="309"/>
      <c r="H90" s="652"/>
      <c r="I90" s="309"/>
      <c r="J90" s="652"/>
    </row>
    <row r="91" spans="2:10" ht="66.75" customHeight="1">
      <c r="B91" s="628"/>
      <c r="C91" s="629"/>
      <c r="D91" s="644" t="s">
        <v>307</v>
      </c>
      <c r="E91" s="644"/>
      <c r="F91" s="645"/>
      <c r="G91" s="308">
        <f>SUM(G89:G90)</f>
        <v>0</v>
      </c>
      <c r="H91" s="653"/>
      <c r="I91" s="308">
        <f>SUM(I89:I90)</f>
        <v>0</v>
      </c>
      <c r="J91" s="653"/>
    </row>
    <row r="92" spans="2:10" ht="21" customHeight="1"/>
    <row r="93" spans="2:10" ht="19.5" customHeight="1">
      <c r="B93" s="663"/>
      <c r="C93" s="664"/>
      <c r="D93" s="664"/>
      <c r="E93" s="664"/>
      <c r="F93" s="665"/>
      <c r="G93" s="672" t="s">
        <v>301</v>
      </c>
      <c r="H93" s="673"/>
      <c r="I93" s="674" t="s">
        <v>331</v>
      </c>
      <c r="J93" s="675"/>
    </row>
    <row r="94" spans="2:10" ht="19.5" customHeight="1">
      <c r="B94" s="666"/>
      <c r="C94" s="667"/>
      <c r="D94" s="667"/>
      <c r="E94" s="667"/>
      <c r="F94" s="668"/>
      <c r="G94" s="676">
        <f>'本文2－１生活排水'!$H$5</f>
        <v>4</v>
      </c>
      <c r="H94" s="677"/>
      <c r="I94" s="678">
        <f>'本文2－１生活排水'!$J$5</f>
        <v>0</v>
      </c>
      <c r="J94" s="679"/>
    </row>
    <row r="95" spans="2:10" ht="19.5" customHeight="1">
      <c r="B95" s="669"/>
      <c r="C95" s="670"/>
      <c r="D95" s="670"/>
      <c r="E95" s="670"/>
      <c r="F95" s="671"/>
      <c r="G95" s="240" t="s">
        <v>270</v>
      </c>
      <c r="H95" s="240" t="s">
        <v>271</v>
      </c>
      <c r="I95" s="240" t="s">
        <v>270</v>
      </c>
      <c r="J95" s="240" t="s">
        <v>271</v>
      </c>
    </row>
    <row r="96" spans="2:10" ht="19.5" customHeight="1">
      <c r="B96" s="624" t="s">
        <v>272</v>
      </c>
      <c r="C96" s="625"/>
      <c r="D96" s="648" t="s">
        <v>308</v>
      </c>
      <c r="E96" s="649"/>
      <c r="F96" s="650"/>
      <c r="G96" s="301"/>
      <c r="H96" s="270" t="str">
        <f>IFERROR(ROUND(G96/G103,3),"0")</f>
        <v>0</v>
      </c>
      <c r="I96" s="301"/>
      <c r="J96" s="270" t="str">
        <f>IFERROR(ROUND(I96/I103,3),"0")</f>
        <v>0</v>
      </c>
    </row>
    <row r="97" spans="2:10" ht="19.5" customHeight="1">
      <c r="B97" s="626"/>
      <c r="C97" s="627"/>
      <c r="D97" s="648" t="s">
        <v>309</v>
      </c>
      <c r="E97" s="649"/>
      <c r="F97" s="650"/>
      <c r="G97" s="302"/>
      <c r="H97" s="271" t="str">
        <f>IFERROR(ROUND(G97/G103,3),"0")</f>
        <v>0</v>
      </c>
      <c r="I97" s="302"/>
      <c r="J97" s="271" t="str">
        <f>IFERROR(ROUND(I97/I103,3),"0")</f>
        <v>0</v>
      </c>
    </row>
    <row r="98" spans="2:10" ht="19.5" customHeight="1" thickBot="1">
      <c r="B98" s="626"/>
      <c r="C98" s="627"/>
      <c r="D98" s="654" t="s">
        <v>310</v>
      </c>
      <c r="E98" s="655"/>
      <c r="F98" s="656"/>
      <c r="G98" s="301"/>
      <c r="H98" s="272" t="str">
        <f>IFERROR(ROUND(G98/G103,3),"0")</f>
        <v>0</v>
      </c>
      <c r="I98" s="301"/>
      <c r="J98" s="272" t="str">
        <f>IFERROR(ROUND(I98/I103,3),"0")</f>
        <v>0</v>
      </c>
    </row>
    <row r="99" spans="2:10" ht="19.5" customHeight="1" thickTop="1" thickBot="1">
      <c r="B99" s="626"/>
      <c r="C99" s="627"/>
      <c r="D99" s="657" t="s">
        <v>315</v>
      </c>
      <c r="E99" s="658"/>
      <c r="F99" s="659"/>
      <c r="G99" s="282">
        <f>SUM(G96:G98)</f>
        <v>0</v>
      </c>
      <c r="H99" s="273" t="str">
        <f>IFERROR(ROUND(G99/G103,3),"0")</f>
        <v>0</v>
      </c>
      <c r="I99" s="282">
        <f>SUM(I96:I98)</f>
        <v>0</v>
      </c>
      <c r="J99" s="273" t="str">
        <f>IFERROR(ROUND(I99/I103,3),"0")</f>
        <v>0</v>
      </c>
    </row>
    <row r="100" spans="2:10" ht="19.5" customHeight="1" thickTop="1">
      <c r="B100" s="626"/>
      <c r="C100" s="627"/>
      <c r="D100" s="660" t="s">
        <v>311</v>
      </c>
      <c r="E100" s="661"/>
      <c r="F100" s="662"/>
      <c r="G100" s="284"/>
      <c r="H100" s="270" t="str">
        <f>IFERROR(ROUND(G100/G103,3),"0")</f>
        <v>0</v>
      </c>
      <c r="I100" s="284"/>
      <c r="J100" s="270" t="str">
        <f>IFERROR(ROUND(I100/I103,3),"0")</f>
        <v>0</v>
      </c>
    </row>
    <row r="101" spans="2:10" ht="19.5" customHeight="1" thickBot="1">
      <c r="B101" s="626"/>
      <c r="C101" s="627"/>
      <c r="D101" s="654" t="s">
        <v>312</v>
      </c>
      <c r="E101" s="655"/>
      <c r="F101" s="656"/>
      <c r="G101" s="285"/>
      <c r="H101" s="272" t="str">
        <f>IFERROR(ROUND(G101/G103,3),"0")</f>
        <v>0</v>
      </c>
      <c r="I101" s="285"/>
      <c r="J101" s="272" t="str">
        <f>IFERROR(ROUND(I101/I103,3),"0")</f>
        <v>0</v>
      </c>
    </row>
    <row r="102" spans="2:10" ht="19.5" customHeight="1" thickTop="1" thickBot="1">
      <c r="B102" s="626"/>
      <c r="C102" s="627"/>
      <c r="D102" s="657" t="s">
        <v>313</v>
      </c>
      <c r="E102" s="658"/>
      <c r="F102" s="659"/>
      <c r="G102" s="282">
        <f>SUM(G100:G101)</f>
        <v>0</v>
      </c>
      <c r="H102" s="273" t="str">
        <f>IFERROR(ROUND(G102/G103,3),"0")</f>
        <v>0</v>
      </c>
      <c r="I102" s="282">
        <f>SUM(I100:I101)</f>
        <v>0</v>
      </c>
      <c r="J102" s="273" t="str">
        <f>IFERROR(ROUND(I102/I103,3),"0")</f>
        <v>0</v>
      </c>
    </row>
    <row r="103" spans="2:10" ht="19.5" customHeight="1" thickTop="1">
      <c r="B103" s="628"/>
      <c r="C103" s="629"/>
      <c r="D103" s="646" t="s">
        <v>314</v>
      </c>
      <c r="E103" s="646"/>
      <c r="F103" s="647"/>
      <c r="G103" s="283">
        <f>G99+G102</f>
        <v>0</v>
      </c>
      <c r="H103" s="270" t="str">
        <f>IFERROR(ROUND(G103/G103,3),"0")</f>
        <v>0</v>
      </c>
      <c r="I103" s="283">
        <f>I99+I102</f>
        <v>0</v>
      </c>
      <c r="J103" s="270" t="str">
        <f>IFERROR(ROUND(I103/I103,3),"0")</f>
        <v>0</v>
      </c>
    </row>
    <row r="104" spans="2:10" ht="19.5" customHeight="1">
      <c r="B104" s="624" t="s">
        <v>273</v>
      </c>
      <c r="C104" s="625"/>
      <c r="D104" s="648" t="s">
        <v>305</v>
      </c>
      <c r="E104" s="649"/>
      <c r="F104" s="650"/>
      <c r="G104" s="309"/>
      <c r="H104" s="651"/>
      <c r="I104" s="309"/>
      <c r="J104" s="651"/>
    </row>
    <row r="105" spans="2:10" ht="19.5" customHeight="1">
      <c r="B105" s="626"/>
      <c r="C105" s="627"/>
      <c r="D105" s="648" t="s">
        <v>306</v>
      </c>
      <c r="E105" s="649"/>
      <c r="F105" s="650"/>
      <c r="G105" s="309"/>
      <c r="H105" s="652"/>
      <c r="I105" s="309"/>
      <c r="J105" s="652"/>
    </row>
    <row r="106" spans="2:10" ht="66.75" customHeight="1">
      <c r="B106" s="628"/>
      <c r="C106" s="629"/>
      <c r="D106" s="644" t="s">
        <v>307</v>
      </c>
      <c r="E106" s="644"/>
      <c r="F106" s="645"/>
      <c r="G106" s="308">
        <f>SUM(G104:G105)</f>
        <v>0</v>
      </c>
      <c r="H106" s="653"/>
      <c r="I106" s="308">
        <f>SUM(I104:I105)</f>
        <v>0</v>
      </c>
      <c r="J106" s="653"/>
    </row>
    <row r="107" spans="2:10" ht="21" customHeight="1"/>
    <row r="108" spans="2:10" ht="19.5" customHeight="1">
      <c r="B108" s="663"/>
      <c r="C108" s="664"/>
      <c r="D108" s="664"/>
      <c r="E108" s="664"/>
      <c r="F108" s="665"/>
      <c r="G108" s="672" t="s">
        <v>301</v>
      </c>
      <c r="H108" s="673"/>
      <c r="I108" s="674" t="s">
        <v>331</v>
      </c>
      <c r="J108" s="675"/>
    </row>
    <row r="109" spans="2:10" ht="19.5" customHeight="1">
      <c r="B109" s="666"/>
      <c r="C109" s="667"/>
      <c r="D109" s="667"/>
      <c r="E109" s="667"/>
      <c r="F109" s="668"/>
      <c r="G109" s="676">
        <f>'本文2－１生活排水'!$H$5</f>
        <v>4</v>
      </c>
      <c r="H109" s="677"/>
      <c r="I109" s="678">
        <f>'本文2－１生活排水'!$J$5</f>
        <v>0</v>
      </c>
      <c r="J109" s="679"/>
    </row>
    <row r="110" spans="2:10" ht="19.5" customHeight="1">
      <c r="B110" s="669"/>
      <c r="C110" s="670"/>
      <c r="D110" s="670"/>
      <c r="E110" s="670"/>
      <c r="F110" s="671"/>
      <c r="G110" s="240" t="s">
        <v>270</v>
      </c>
      <c r="H110" s="240" t="s">
        <v>271</v>
      </c>
      <c r="I110" s="240" t="s">
        <v>270</v>
      </c>
      <c r="J110" s="240" t="s">
        <v>271</v>
      </c>
    </row>
    <row r="111" spans="2:10" ht="19.5" customHeight="1">
      <c r="B111" s="624" t="s">
        <v>272</v>
      </c>
      <c r="C111" s="625"/>
      <c r="D111" s="648" t="s">
        <v>308</v>
      </c>
      <c r="E111" s="649"/>
      <c r="F111" s="650"/>
      <c r="G111" s="301"/>
      <c r="H111" s="270" t="str">
        <f>IFERROR(ROUND(G111/G118,3),"0")</f>
        <v>0</v>
      </c>
      <c r="I111" s="301"/>
      <c r="J111" s="270" t="str">
        <f>IFERROR(ROUND(I111/I118,3),"0")</f>
        <v>0</v>
      </c>
    </row>
    <row r="112" spans="2:10" ht="19.5" customHeight="1">
      <c r="B112" s="626"/>
      <c r="C112" s="627"/>
      <c r="D112" s="648" t="s">
        <v>309</v>
      </c>
      <c r="E112" s="649"/>
      <c r="F112" s="650"/>
      <c r="G112" s="302"/>
      <c r="H112" s="271" t="str">
        <f>IFERROR(ROUND(G112/G118,3),"0")</f>
        <v>0</v>
      </c>
      <c r="I112" s="302"/>
      <c r="J112" s="271" t="str">
        <f>IFERROR(ROUND(I112/I118,3),"0")</f>
        <v>0</v>
      </c>
    </row>
    <row r="113" spans="2:10" ht="19.5" customHeight="1" thickBot="1">
      <c r="B113" s="626"/>
      <c r="C113" s="627"/>
      <c r="D113" s="654" t="s">
        <v>310</v>
      </c>
      <c r="E113" s="655"/>
      <c r="F113" s="656"/>
      <c r="G113" s="301"/>
      <c r="H113" s="272" t="str">
        <f>IFERROR(ROUND(G113/G118,3),"0")</f>
        <v>0</v>
      </c>
      <c r="I113" s="301"/>
      <c r="J113" s="272" t="str">
        <f>IFERROR(ROUND(I113/I118,3),"0")</f>
        <v>0</v>
      </c>
    </row>
    <row r="114" spans="2:10" ht="19.5" customHeight="1" thickTop="1" thickBot="1">
      <c r="B114" s="626"/>
      <c r="C114" s="627"/>
      <c r="D114" s="657" t="s">
        <v>315</v>
      </c>
      <c r="E114" s="658"/>
      <c r="F114" s="659"/>
      <c r="G114" s="282">
        <f>SUM(G111:G113)</f>
        <v>0</v>
      </c>
      <c r="H114" s="273" t="str">
        <f>IFERROR(ROUND(G114/G118,3),"0")</f>
        <v>0</v>
      </c>
      <c r="I114" s="282">
        <f>SUM(I111:I113)</f>
        <v>0</v>
      </c>
      <c r="J114" s="273" t="str">
        <f>IFERROR(ROUND(I114/I118,3),"0")</f>
        <v>0</v>
      </c>
    </row>
    <row r="115" spans="2:10" ht="19.5" customHeight="1" thickTop="1">
      <c r="B115" s="626"/>
      <c r="C115" s="627"/>
      <c r="D115" s="660" t="s">
        <v>311</v>
      </c>
      <c r="E115" s="661"/>
      <c r="F115" s="662"/>
      <c r="G115" s="284"/>
      <c r="H115" s="270" t="str">
        <f>IFERROR(ROUND(G115/G118,3),"0")</f>
        <v>0</v>
      </c>
      <c r="I115" s="284"/>
      <c r="J115" s="270" t="str">
        <f>IFERROR(ROUND(I115/I118,3),"0")</f>
        <v>0</v>
      </c>
    </row>
    <row r="116" spans="2:10" ht="19.5" customHeight="1" thickBot="1">
      <c r="B116" s="626"/>
      <c r="C116" s="627"/>
      <c r="D116" s="654" t="s">
        <v>312</v>
      </c>
      <c r="E116" s="655"/>
      <c r="F116" s="656"/>
      <c r="G116" s="285"/>
      <c r="H116" s="272" t="str">
        <f>IFERROR(ROUND(G116/G118,3),"0")</f>
        <v>0</v>
      </c>
      <c r="I116" s="285"/>
      <c r="J116" s="272" t="str">
        <f>IFERROR(ROUND(I116/I118,3),"0")</f>
        <v>0</v>
      </c>
    </row>
    <row r="117" spans="2:10" ht="19.5" customHeight="1" thickTop="1" thickBot="1">
      <c r="B117" s="626"/>
      <c r="C117" s="627"/>
      <c r="D117" s="657" t="s">
        <v>313</v>
      </c>
      <c r="E117" s="658"/>
      <c r="F117" s="659"/>
      <c r="G117" s="282">
        <f>SUM(G115:G116)</f>
        <v>0</v>
      </c>
      <c r="H117" s="273" t="str">
        <f>IFERROR(ROUND(G117/G118,3),"0")</f>
        <v>0</v>
      </c>
      <c r="I117" s="282">
        <f>SUM(I115:I116)</f>
        <v>0</v>
      </c>
      <c r="J117" s="273" t="str">
        <f>IFERROR(ROUND(I117/I118,3),"0")</f>
        <v>0</v>
      </c>
    </row>
    <row r="118" spans="2:10" ht="19.5" customHeight="1" thickTop="1">
      <c r="B118" s="628"/>
      <c r="C118" s="629"/>
      <c r="D118" s="646" t="s">
        <v>314</v>
      </c>
      <c r="E118" s="646"/>
      <c r="F118" s="647"/>
      <c r="G118" s="283">
        <f>G114+G117</f>
        <v>0</v>
      </c>
      <c r="H118" s="270" t="str">
        <f>IFERROR(ROUND(G118/G118,3),"0")</f>
        <v>0</v>
      </c>
      <c r="I118" s="283">
        <f>I114+I117</f>
        <v>0</v>
      </c>
      <c r="J118" s="270" t="str">
        <f>IFERROR(ROUND(I118/I118,3),"0")</f>
        <v>0</v>
      </c>
    </row>
    <row r="119" spans="2:10" ht="19.5" customHeight="1">
      <c r="B119" s="624" t="s">
        <v>273</v>
      </c>
      <c r="C119" s="625"/>
      <c r="D119" s="648" t="s">
        <v>305</v>
      </c>
      <c r="E119" s="649"/>
      <c r="F119" s="650"/>
      <c r="G119" s="309"/>
      <c r="H119" s="651"/>
      <c r="I119" s="309"/>
      <c r="J119" s="651"/>
    </row>
    <row r="120" spans="2:10" ht="19.5" customHeight="1">
      <c r="B120" s="626"/>
      <c r="C120" s="627"/>
      <c r="D120" s="648" t="s">
        <v>306</v>
      </c>
      <c r="E120" s="649"/>
      <c r="F120" s="650"/>
      <c r="G120" s="309"/>
      <c r="H120" s="652"/>
      <c r="I120" s="309"/>
      <c r="J120" s="652"/>
    </row>
    <row r="121" spans="2:10" ht="66.75" customHeight="1">
      <c r="B121" s="628"/>
      <c r="C121" s="629"/>
      <c r="D121" s="644" t="s">
        <v>307</v>
      </c>
      <c r="E121" s="644"/>
      <c r="F121" s="645"/>
      <c r="G121" s="308">
        <f>SUM(G119:G120)</f>
        <v>0</v>
      </c>
      <c r="H121" s="653"/>
      <c r="I121" s="308">
        <f>SUM(I119:I120)</f>
        <v>0</v>
      </c>
      <c r="J121" s="653"/>
    </row>
    <row r="122" spans="2:10" ht="21" customHeight="1"/>
    <row r="123" spans="2:10" ht="19.5" customHeight="1">
      <c r="B123" s="663"/>
      <c r="C123" s="664"/>
      <c r="D123" s="664"/>
      <c r="E123" s="664"/>
      <c r="F123" s="665"/>
      <c r="G123" s="672" t="s">
        <v>301</v>
      </c>
      <c r="H123" s="673"/>
      <c r="I123" s="674" t="s">
        <v>331</v>
      </c>
      <c r="J123" s="675"/>
    </row>
    <row r="124" spans="2:10" ht="19.5" customHeight="1">
      <c r="B124" s="666"/>
      <c r="C124" s="667"/>
      <c r="D124" s="667"/>
      <c r="E124" s="667"/>
      <c r="F124" s="668"/>
      <c r="G124" s="676">
        <f>'本文2－１生活排水'!$H$5</f>
        <v>4</v>
      </c>
      <c r="H124" s="677"/>
      <c r="I124" s="678">
        <f>'本文2－１生活排水'!$J$5</f>
        <v>0</v>
      </c>
      <c r="J124" s="679"/>
    </row>
    <row r="125" spans="2:10" ht="19.5" customHeight="1">
      <c r="B125" s="669"/>
      <c r="C125" s="670"/>
      <c r="D125" s="670"/>
      <c r="E125" s="670"/>
      <c r="F125" s="671"/>
      <c r="G125" s="240" t="s">
        <v>270</v>
      </c>
      <c r="H125" s="240" t="s">
        <v>271</v>
      </c>
      <c r="I125" s="240" t="s">
        <v>270</v>
      </c>
      <c r="J125" s="240" t="s">
        <v>271</v>
      </c>
    </row>
    <row r="126" spans="2:10" ht="19.5" customHeight="1">
      <c r="B126" s="624" t="s">
        <v>272</v>
      </c>
      <c r="C126" s="625"/>
      <c r="D126" s="648" t="s">
        <v>308</v>
      </c>
      <c r="E126" s="649"/>
      <c r="F126" s="650"/>
      <c r="G126" s="301"/>
      <c r="H126" s="270" t="str">
        <f>IFERROR(ROUND(G126/G133,3),"0")</f>
        <v>0</v>
      </c>
      <c r="I126" s="301"/>
      <c r="J126" s="270" t="str">
        <f>IFERROR(ROUND(I126/I133,3),"0")</f>
        <v>0</v>
      </c>
    </row>
    <row r="127" spans="2:10" ht="19.5" customHeight="1">
      <c r="B127" s="626"/>
      <c r="C127" s="627"/>
      <c r="D127" s="648" t="s">
        <v>309</v>
      </c>
      <c r="E127" s="649"/>
      <c r="F127" s="650"/>
      <c r="G127" s="302"/>
      <c r="H127" s="271" t="str">
        <f>IFERROR(ROUND(G127/G133,3),"0")</f>
        <v>0</v>
      </c>
      <c r="I127" s="302"/>
      <c r="J127" s="271" t="str">
        <f>IFERROR(ROUND(I127/I133,3),"0")</f>
        <v>0</v>
      </c>
    </row>
    <row r="128" spans="2:10" ht="19.5" customHeight="1" thickBot="1">
      <c r="B128" s="626"/>
      <c r="C128" s="627"/>
      <c r="D128" s="654" t="s">
        <v>310</v>
      </c>
      <c r="E128" s="655"/>
      <c r="F128" s="656"/>
      <c r="G128" s="301"/>
      <c r="H128" s="272" t="str">
        <f>IFERROR(ROUND(G128/G133,3),"0")</f>
        <v>0</v>
      </c>
      <c r="I128" s="301"/>
      <c r="J128" s="272" t="str">
        <f>IFERROR(ROUND(I128/I133,3),"0")</f>
        <v>0</v>
      </c>
    </row>
    <row r="129" spans="2:10" ht="19.5" customHeight="1" thickTop="1" thickBot="1">
      <c r="B129" s="626"/>
      <c r="C129" s="627"/>
      <c r="D129" s="657" t="s">
        <v>315</v>
      </c>
      <c r="E129" s="658"/>
      <c r="F129" s="659"/>
      <c r="G129" s="282">
        <f>SUM(G126:G128)</f>
        <v>0</v>
      </c>
      <c r="H129" s="273" t="str">
        <f>IFERROR(ROUND(G129/G133,3),"0")</f>
        <v>0</v>
      </c>
      <c r="I129" s="282">
        <f>SUM(I126:I128)</f>
        <v>0</v>
      </c>
      <c r="J129" s="273" t="str">
        <f>IFERROR(ROUND(I129/I133,3),"0")</f>
        <v>0</v>
      </c>
    </row>
    <row r="130" spans="2:10" ht="19.5" customHeight="1" thickTop="1">
      <c r="B130" s="626"/>
      <c r="C130" s="627"/>
      <c r="D130" s="660" t="s">
        <v>311</v>
      </c>
      <c r="E130" s="661"/>
      <c r="F130" s="662"/>
      <c r="G130" s="284"/>
      <c r="H130" s="270" t="str">
        <f>IFERROR(ROUND(G130/G133,3),"0")</f>
        <v>0</v>
      </c>
      <c r="I130" s="284"/>
      <c r="J130" s="270" t="str">
        <f>IFERROR(ROUND(I130/I133,3),"0")</f>
        <v>0</v>
      </c>
    </row>
    <row r="131" spans="2:10" ht="19.5" customHeight="1" thickBot="1">
      <c r="B131" s="626"/>
      <c r="C131" s="627"/>
      <c r="D131" s="654" t="s">
        <v>312</v>
      </c>
      <c r="E131" s="655"/>
      <c r="F131" s="656"/>
      <c r="G131" s="285"/>
      <c r="H131" s="272" t="str">
        <f>IFERROR(ROUND(G131/G133,3),"0")</f>
        <v>0</v>
      </c>
      <c r="I131" s="285"/>
      <c r="J131" s="272" t="str">
        <f>IFERROR(ROUND(I131/I133,3),"0")</f>
        <v>0</v>
      </c>
    </row>
    <row r="132" spans="2:10" ht="19.5" customHeight="1" thickTop="1" thickBot="1">
      <c r="B132" s="626"/>
      <c r="C132" s="627"/>
      <c r="D132" s="657" t="s">
        <v>313</v>
      </c>
      <c r="E132" s="658"/>
      <c r="F132" s="659"/>
      <c r="G132" s="282">
        <f>SUM(G130:G131)</f>
        <v>0</v>
      </c>
      <c r="H132" s="273" t="str">
        <f>IFERROR(ROUND(G132/G133,3),"0")</f>
        <v>0</v>
      </c>
      <c r="I132" s="282">
        <f>SUM(I130:I131)</f>
        <v>0</v>
      </c>
      <c r="J132" s="273" t="str">
        <f>IFERROR(ROUND(I132/I133,3),"0")</f>
        <v>0</v>
      </c>
    </row>
    <row r="133" spans="2:10" ht="19.5" customHeight="1" thickTop="1">
      <c r="B133" s="628"/>
      <c r="C133" s="629"/>
      <c r="D133" s="646" t="s">
        <v>314</v>
      </c>
      <c r="E133" s="646"/>
      <c r="F133" s="647"/>
      <c r="G133" s="283">
        <f>G129+G132</f>
        <v>0</v>
      </c>
      <c r="H133" s="270" t="str">
        <f>IFERROR(ROUND(G133/G133,3),"0")</f>
        <v>0</v>
      </c>
      <c r="I133" s="283">
        <f>I129+I132</f>
        <v>0</v>
      </c>
      <c r="J133" s="270" t="str">
        <f>IFERROR(ROUND(I133/I133,3),"0")</f>
        <v>0</v>
      </c>
    </row>
    <row r="134" spans="2:10" ht="19.5" customHeight="1">
      <c r="B134" s="624" t="s">
        <v>273</v>
      </c>
      <c r="C134" s="625"/>
      <c r="D134" s="648" t="s">
        <v>305</v>
      </c>
      <c r="E134" s="649"/>
      <c r="F134" s="650"/>
      <c r="G134" s="309"/>
      <c r="H134" s="651"/>
      <c r="I134" s="309"/>
      <c r="J134" s="651"/>
    </row>
    <row r="135" spans="2:10" ht="19.5" customHeight="1">
      <c r="B135" s="626"/>
      <c r="C135" s="627"/>
      <c r="D135" s="648" t="s">
        <v>306</v>
      </c>
      <c r="E135" s="649"/>
      <c r="F135" s="650"/>
      <c r="G135" s="309"/>
      <c r="H135" s="652"/>
      <c r="I135" s="309"/>
      <c r="J135" s="652"/>
    </row>
    <row r="136" spans="2:10" ht="66.75" customHeight="1">
      <c r="B136" s="628"/>
      <c r="C136" s="629"/>
      <c r="D136" s="644" t="s">
        <v>307</v>
      </c>
      <c r="E136" s="644"/>
      <c r="F136" s="645"/>
      <c r="G136" s="308">
        <f>SUM(G134:G135)</f>
        <v>0</v>
      </c>
      <c r="H136" s="653"/>
      <c r="I136" s="308">
        <f>SUM(I134:I135)</f>
        <v>0</v>
      </c>
      <c r="J136" s="653"/>
    </row>
    <row r="137" spans="2:10" ht="21" customHeight="1"/>
    <row r="138" spans="2:10" ht="19.5" customHeight="1">
      <c r="B138" s="663"/>
      <c r="C138" s="664"/>
      <c r="D138" s="664"/>
      <c r="E138" s="664"/>
      <c r="F138" s="665"/>
      <c r="G138" s="672" t="s">
        <v>301</v>
      </c>
      <c r="H138" s="673"/>
      <c r="I138" s="674" t="s">
        <v>331</v>
      </c>
      <c r="J138" s="675"/>
    </row>
    <row r="139" spans="2:10" ht="19.5" customHeight="1">
      <c r="B139" s="666"/>
      <c r="C139" s="667"/>
      <c r="D139" s="667"/>
      <c r="E139" s="667"/>
      <c r="F139" s="668"/>
      <c r="G139" s="676">
        <f>'本文2－１生活排水'!$H$5</f>
        <v>4</v>
      </c>
      <c r="H139" s="677"/>
      <c r="I139" s="678">
        <f>'本文2－１生活排水'!$J$5</f>
        <v>0</v>
      </c>
      <c r="J139" s="679"/>
    </row>
    <row r="140" spans="2:10" ht="19.5" customHeight="1">
      <c r="B140" s="669"/>
      <c r="C140" s="670"/>
      <c r="D140" s="670"/>
      <c r="E140" s="670"/>
      <c r="F140" s="671"/>
      <c r="G140" s="240" t="s">
        <v>270</v>
      </c>
      <c r="H140" s="240" t="s">
        <v>271</v>
      </c>
      <c r="I140" s="240" t="s">
        <v>270</v>
      </c>
      <c r="J140" s="240" t="s">
        <v>271</v>
      </c>
    </row>
    <row r="141" spans="2:10" ht="19.5" customHeight="1">
      <c r="B141" s="624" t="s">
        <v>272</v>
      </c>
      <c r="C141" s="625"/>
      <c r="D141" s="648" t="s">
        <v>308</v>
      </c>
      <c r="E141" s="649"/>
      <c r="F141" s="650"/>
      <c r="G141" s="301"/>
      <c r="H141" s="270" t="str">
        <f>IFERROR(ROUND(G141/G148,3),"0")</f>
        <v>0</v>
      </c>
      <c r="I141" s="301"/>
      <c r="J141" s="270" t="str">
        <f>IFERROR(ROUND(I141/I148,3),"0")</f>
        <v>0</v>
      </c>
    </row>
    <row r="142" spans="2:10" ht="19.5" customHeight="1">
      <c r="B142" s="626"/>
      <c r="C142" s="627"/>
      <c r="D142" s="648" t="s">
        <v>309</v>
      </c>
      <c r="E142" s="649"/>
      <c r="F142" s="650"/>
      <c r="G142" s="302"/>
      <c r="H142" s="271" t="str">
        <f>IFERROR(ROUND(G142/G148,3),"0")</f>
        <v>0</v>
      </c>
      <c r="I142" s="302"/>
      <c r="J142" s="271" t="str">
        <f>IFERROR(ROUND(I142/I148,3),"0")</f>
        <v>0</v>
      </c>
    </row>
    <row r="143" spans="2:10" ht="19.5" customHeight="1" thickBot="1">
      <c r="B143" s="626"/>
      <c r="C143" s="627"/>
      <c r="D143" s="654" t="s">
        <v>310</v>
      </c>
      <c r="E143" s="655"/>
      <c r="F143" s="656"/>
      <c r="G143" s="301"/>
      <c r="H143" s="272" t="str">
        <f>IFERROR(ROUND(G143/G148,3),"0")</f>
        <v>0</v>
      </c>
      <c r="I143" s="301"/>
      <c r="J143" s="272" t="str">
        <f>IFERROR(ROUND(I143/I148,3),"0")</f>
        <v>0</v>
      </c>
    </row>
    <row r="144" spans="2:10" ht="19.5" customHeight="1" thickTop="1" thickBot="1">
      <c r="B144" s="626"/>
      <c r="C144" s="627"/>
      <c r="D144" s="657" t="s">
        <v>315</v>
      </c>
      <c r="E144" s="658"/>
      <c r="F144" s="659"/>
      <c r="G144" s="282">
        <f>SUM(G141:G143)</f>
        <v>0</v>
      </c>
      <c r="H144" s="273" t="str">
        <f>IFERROR(ROUND(G144/G148,3),"0")</f>
        <v>0</v>
      </c>
      <c r="I144" s="282">
        <f>SUM(I141:I143)</f>
        <v>0</v>
      </c>
      <c r="J144" s="273" t="str">
        <f>IFERROR(ROUND(I144/I148,3),"0")</f>
        <v>0</v>
      </c>
    </row>
    <row r="145" spans="2:10" ht="19.5" customHeight="1" thickTop="1">
      <c r="B145" s="626"/>
      <c r="C145" s="627"/>
      <c r="D145" s="660" t="s">
        <v>311</v>
      </c>
      <c r="E145" s="661"/>
      <c r="F145" s="662"/>
      <c r="G145" s="284"/>
      <c r="H145" s="270" t="str">
        <f>IFERROR(ROUND(G145/G148,3),"0")</f>
        <v>0</v>
      </c>
      <c r="I145" s="284"/>
      <c r="J145" s="270" t="str">
        <f>IFERROR(ROUND(I145/I148,3),"0")</f>
        <v>0</v>
      </c>
    </row>
    <row r="146" spans="2:10" ht="19.5" customHeight="1" thickBot="1">
      <c r="B146" s="626"/>
      <c r="C146" s="627"/>
      <c r="D146" s="654" t="s">
        <v>312</v>
      </c>
      <c r="E146" s="655"/>
      <c r="F146" s="656"/>
      <c r="G146" s="285"/>
      <c r="H146" s="272" t="str">
        <f>IFERROR(ROUND(G146/G148,3),"0")</f>
        <v>0</v>
      </c>
      <c r="I146" s="285"/>
      <c r="J146" s="272" t="str">
        <f>IFERROR(ROUND(I146/I148,3),"0")</f>
        <v>0</v>
      </c>
    </row>
    <row r="147" spans="2:10" ht="19.5" customHeight="1" thickTop="1" thickBot="1">
      <c r="B147" s="626"/>
      <c r="C147" s="627"/>
      <c r="D147" s="657" t="s">
        <v>313</v>
      </c>
      <c r="E147" s="658"/>
      <c r="F147" s="659"/>
      <c r="G147" s="282">
        <f>SUM(G145:G146)</f>
        <v>0</v>
      </c>
      <c r="H147" s="273" t="str">
        <f>IFERROR(ROUND(G147/G148,3),"0")</f>
        <v>0</v>
      </c>
      <c r="I147" s="282">
        <f>SUM(I145:I146)</f>
        <v>0</v>
      </c>
      <c r="J147" s="273" t="str">
        <f>IFERROR(ROUND(I147/I148,3),"0")</f>
        <v>0</v>
      </c>
    </row>
    <row r="148" spans="2:10" ht="19.5" customHeight="1" thickTop="1">
      <c r="B148" s="628"/>
      <c r="C148" s="629"/>
      <c r="D148" s="646" t="s">
        <v>314</v>
      </c>
      <c r="E148" s="646"/>
      <c r="F148" s="647"/>
      <c r="G148" s="283">
        <f>G144+G147</f>
        <v>0</v>
      </c>
      <c r="H148" s="270" t="str">
        <f>IFERROR(ROUND(G148/G148,3),"0")</f>
        <v>0</v>
      </c>
      <c r="I148" s="283">
        <f>I144+I147</f>
        <v>0</v>
      </c>
      <c r="J148" s="270" t="str">
        <f>IFERROR(ROUND(I148/I148,3),"0")</f>
        <v>0</v>
      </c>
    </row>
    <row r="149" spans="2:10" ht="19.5" customHeight="1">
      <c r="B149" s="624" t="s">
        <v>273</v>
      </c>
      <c r="C149" s="625"/>
      <c r="D149" s="648" t="s">
        <v>305</v>
      </c>
      <c r="E149" s="649"/>
      <c r="F149" s="650"/>
      <c r="G149" s="309"/>
      <c r="H149" s="651"/>
      <c r="I149" s="309"/>
      <c r="J149" s="651"/>
    </row>
    <row r="150" spans="2:10" ht="19.5" customHeight="1">
      <c r="B150" s="626"/>
      <c r="C150" s="627"/>
      <c r="D150" s="648" t="s">
        <v>306</v>
      </c>
      <c r="E150" s="649"/>
      <c r="F150" s="650"/>
      <c r="G150" s="309"/>
      <c r="H150" s="652"/>
      <c r="I150" s="309"/>
      <c r="J150" s="652"/>
    </row>
    <row r="151" spans="2:10" ht="66.75" customHeight="1">
      <c r="B151" s="628"/>
      <c r="C151" s="629"/>
      <c r="D151" s="644" t="s">
        <v>307</v>
      </c>
      <c r="E151" s="644"/>
      <c r="F151" s="645"/>
      <c r="G151" s="308">
        <f>SUM(G149:G150)</f>
        <v>0</v>
      </c>
      <c r="H151" s="653"/>
      <c r="I151" s="308">
        <f>SUM(I149:I150)</f>
        <v>0</v>
      </c>
      <c r="J151" s="653"/>
    </row>
    <row r="152" spans="2:10" ht="21" customHeight="1"/>
    <row r="153" spans="2:10" ht="19.5" customHeight="1">
      <c r="B153" s="663"/>
      <c r="C153" s="664"/>
      <c r="D153" s="664"/>
      <c r="E153" s="664"/>
      <c r="F153" s="665"/>
      <c r="G153" s="672" t="s">
        <v>301</v>
      </c>
      <c r="H153" s="673"/>
      <c r="I153" s="674" t="s">
        <v>331</v>
      </c>
      <c r="J153" s="675"/>
    </row>
    <row r="154" spans="2:10" ht="19.5" customHeight="1">
      <c r="B154" s="666"/>
      <c r="C154" s="667"/>
      <c r="D154" s="667"/>
      <c r="E154" s="667"/>
      <c r="F154" s="668"/>
      <c r="G154" s="676">
        <f>'本文2－１生活排水'!$H$5</f>
        <v>4</v>
      </c>
      <c r="H154" s="677"/>
      <c r="I154" s="678">
        <f>'本文2－１生活排水'!$J$5</f>
        <v>0</v>
      </c>
      <c r="J154" s="679"/>
    </row>
    <row r="155" spans="2:10" ht="19.5" customHeight="1">
      <c r="B155" s="669"/>
      <c r="C155" s="670"/>
      <c r="D155" s="670"/>
      <c r="E155" s="670"/>
      <c r="F155" s="671"/>
      <c r="G155" s="240" t="s">
        <v>270</v>
      </c>
      <c r="H155" s="240" t="s">
        <v>271</v>
      </c>
      <c r="I155" s="240" t="s">
        <v>270</v>
      </c>
      <c r="J155" s="240" t="s">
        <v>271</v>
      </c>
    </row>
    <row r="156" spans="2:10" ht="19.5" customHeight="1">
      <c r="B156" s="624" t="s">
        <v>272</v>
      </c>
      <c r="C156" s="625"/>
      <c r="D156" s="648" t="s">
        <v>308</v>
      </c>
      <c r="E156" s="649"/>
      <c r="F156" s="650"/>
      <c r="G156" s="301"/>
      <c r="H156" s="270" t="str">
        <f>IFERROR(ROUND(G156/G163,3),"0")</f>
        <v>0</v>
      </c>
      <c r="I156" s="301"/>
      <c r="J156" s="270" t="str">
        <f>IFERROR(ROUND(I156/I163,3),"0")</f>
        <v>0</v>
      </c>
    </row>
    <row r="157" spans="2:10" ht="19.5" customHeight="1">
      <c r="B157" s="626"/>
      <c r="C157" s="627"/>
      <c r="D157" s="648" t="s">
        <v>309</v>
      </c>
      <c r="E157" s="649"/>
      <c r="F157" s="650"/>
      <c r="G157" s="302"/>
      <c r="H157" s="271" t="str">
        <f>IFERROR(ROUND(G157/G163,3),"0")</f>
        <v>0</v>
      </c>
      <c r="I157" s="302"/>
      <c r="J157" s="271" t="str">
        <f>IFERROR(ROUND(I157/I163,3),"0")</f>
        <v>0</v>
      </c>
    </row>
    <row r="158" spans="2:10" ht="19.5" customHeight="1" thickBot="1">
      <c r="B158" s="626"/>
      <c r="C158" s="627"/>
      <c r="D158" s="654" t="s">
        <v>310</v>
      </c>
      <c r="E158" s="655"/>
      <c r="F158" s="656"/>
      <c r="G158" s="301"/>
      <c r="H158" s="272" t="str">
        <f>IFERROR(ROUND(G158/G163,3),"0")</f>
        <v>0</v>
      </c>
      <c r="I158" s="301"/>
      <c r="J158" s="272" t="str">
        <f>IFERROR(ROUND(I158/I163,3),"0")</f>
        <v>0</v>
      </c>
    </row>
    <row r="159" spans="2:10" ht="19.5" customHeight="1" thickTop="1" thickBot="1">
      <c r="B159" s="626"/>
      <c r="C159" s="627"/>
      <c r="D159" s="657" t="s">
        <v>315</v>
      </c>
      <c r="E159" s="658"/>
      <c r="F159" s="659"/>
      <c r="G159" s="282">
        <f>SUM(G156:G158)</f>
        <v>0</v>
      </c>
      <c r="H159" s="273" t="str">
        <f>IFERROR(ROUND(G159/G163,3),"0")</f>
        <v>0</v>
      </c>
      <c r="I159" s="282">
        <f>SUM(I156:I158)</f>
        <v>0</v>
      </c>
      <c r="J159" s="273" t="str">
        <f>IFERROR(ROUND(I159/I163,3),"0")</f>
        <v>0</v>
      </c>
    </row>
    <row r="160" spans="2:10" ht="19.5" customHeight="1" thickTop="1">
      <c r="B160" s="626"/>
      <c r="C160" s="627"/>
      <c r="D160" s="660" t="s">
        <v>311</v>
      </c>
      <c r="E160" s="661"/>
      <c r="F160" s="662"/>
      <c r="G160" s="284"/>
      <c r="H160" s="270" t="str">
        <f>IFERROR(ROUND(G160/G163,3),"0")</f>
        <v>0</v>
      </c>
      <c r="I160" s="284"/>
      <c r="J160" s="270" t="str">
        <f>IFERROR(ROUND(I160/I163,3),"0")</f>
        <v>0</v>
      </c>
    </row>
    <row r="161" spans="2:10" ht="19.5" customHeight="1" thickBot="1">
      <c r="B161" s="626"/>
      <c r="C161" s="627"/>
      <c r="D161" s="654" t="s">
        <v>312</v>
      </c>
      <c r="E161" s="655"/>
      <c r="F161" s="656"/>
      <c r="G161" s="285"/>
      <c r="H161" s="272" t="str">
        <f>IFERROR(ROUND(G161/G163,3),"0")</f>
        <v>0</v>
      </c>
      <c r="I161" s="285"/>
      <c r="J161" s="272" t="str">
        <f>IFERROR(ROUND(I161/I163,3),"0")</f>
        <v>0</v>
      </c>
    </row>
    <row r="162" spans="2:10" ht="19.5" customHeight="1" thickTop="1" thickBot="1">
      <c r="B162" s="626"/>
      <c r="C162" s="627"/>
      <c r="D162" s="657" t="s">
        <v>313</v>
      </c>
      <c r="E162" s="658"/>
      <c r="F162" s="659"/>
      <c r="G162" s="282">
        <f>SUM(G160:G161)</f>
        <v>0</v>
      </c>
      <c r="H162" s="273" t="str">
        <f>IFERROR(ROUND(G162/G163,3),"0")</f>
        <v>0</v>
      </c>
      <c r="I162" s="282">
        <f>SUM(I160:I161)</f>
        <v>0</v>
      </c>
      <c r="J162" s="273" t="str">
        <f>IFERROR(ROUND(I162/I163,3),"0")</f>
        <v>0</v>
      </c>
    </row>
    <row r="163" spans="2:10" ht="19.5" customHeight="1" thickTop="1">
      <c r="B163" s="628"/>
      <c r="C163" s="629"/>
      <c r="D163" s="646" t="s">
        <v>314</v>
      </c>
      <c r="E163" s="646"/>
      <c r="F163" s="647"/>
      <c r="G163" s="283">
        <f>G159+G162</f>
        <v>0</v>
      </c>
      <c r="H163" s="270" t="str">
        <f>IFERROR(ROUND(G163/G163,3),"0")</f>
        <v>0</v>
      </c>
      <c r="I163" s="283">
        <f>I159+I162</f>
        <v>0</v>
      </c>
      <c r="J163" s="270" t="str">
        <f>IFERROR(ROUND(I163/I163,3),"0")</f>
        <v>0</v>
      </c>
    </row>
    <row r="164" spans="2:10" ht="19.5" customHeight="1">
      <c r="B164" s="624" t="s">
        <v>273</v>
      </c>
      <c r="C164" s="625"/>
      <c r="D164" s="648" t="s">
        <v>305</v>
      </c>
      <c r="E164" s="649"/>
      <c r="F164" s="650"/>
      <c r="G164" s="309"/>
      <c r="H164" s="651"/>
      <c r="I164" s="309"/>
      <c r="J164" s="651"/>
    </row>
    <row r="165" spans="2:10" ht="19.5" customHeight="1">
      <c r="B165" s="626"/>
      <c r="C165" s="627"/>
      <c r="D165" s="648" t="s">
        <v>306</v>
      </c>
      <c r="E165" s="649"/>
      <c r="F165" s="650"/>
      <c r="G165" s="309"/>
      <c r="H165" s="652"/>
      <c r="I165" s="309"/>
      <c r="J165" s="652"/>
    </row>
    <row r="166" spans="2:10" ht="66.75" customHeight="1">
      <c r="B166" s="628"/>
      <c r="C166" s="629"/>
      <c r="D166" s="644" t="s">
        <v>307</v>
      </c>
      <c r="E166" s="644"/>
      <c r="F166" s="645"/>
      <c r="G166" s="308">
        <f>SUM(G164:G165)</f>
        <v>0</v>
      </c>
      <c r="H166" s="653"/>
      <c r="I166" s="308">
        <f>SUM(I164:I165)</f>
        <v>0</v>
      </c>
      <c r="J166" s="653"/>
    </row>
    <row r="167" spans="2:10" ht="21" customHeight="1"/>
    <row r="168" spans="2:10" ht="19.5" customHeight="1">
      <c r="B168" s="663"/>
      <c r="C168" s="664"/>
      <c r="D168" s="664"/>
      <c r="E168" s="664"/>
      <c r="F168" s="665"/>
      <c r="G168" s="672" t="s">
        <v>301</v>
      </c>
      <c r="H168" s="673"/>
      <c r="I168" s="674" t="s">
        <v>331</v>
      </c>
      <c r="J168" s="675"/>
    </row>
    <row r="169" spans="2:10" ht="19.5" customHeight="1">
      <c r="B169" s="666"/>
      <c r="C169" s="667"/>
      <c r="D169" s="667"/>
      <c r="E169" s="667"/>
      <c r="F169" s="668"/>
      <c r="G169" s="676">
        <f>'本文2－１生活排水'!$H$5</f>
        <v>4</v>
      </c>
      <c r="H169" s="677"/>
      <c r="I169" s="678">
        <f>'本文2－１生活排水'!$J$5</f>
        <v>0</v>
      </c>
      <c r="J169" s="679"/>
    </row>
    <row r="170" spans="2:10" ht="19.5" customHeight="1">
      <c r="B170" s="669"/>
      <c r="C170" s="670"/>
      <c r="D170" s="670"/>
      <c r="E170" s="670"/>
      <c r="F170" s="671"/>
      <c r="G170" s="240" t="s">
        <v>270</v>
      </c>
      <c r="H170" s="240" t="s">
        <v>271</v>
      </c>
      <c r="I170" s="240" t="s">
        <v>270</v>
      </c>
      <c r="J170" s="240" t="s">
        <v>271</v>
      </c>
    </row>
    <row r="171" spans="2:10" ht="19.5" customHeight="1">
      <c r="B171" s="624" t="s">
        <v>272</v>
      </c>
      <c r="C171" s="625"/>
      <c r="D171" s="648" t="s">
        <v>308</v>
      </c>
      <c r="E171" s="649"/>
      <c r="F171" s="650"/>
      <c r="G171" s="301"/>
      <c r="H171" s="270" t="str">
        <f>IFERROR(ROUND(G171/G178,3),"0")</f>
        <v>0</v>
      </c>
      <c r="I171" s="301"/>
      <c r="J171" s="270" t="str">
        <f>IFERROR(ROUND(I171/I178,3),"0")</f>
        <v>0</v>
      </c>
    </row>
    <row r="172" spans="2:10" ht="19.5" customHeight="1">
      <c r="B172" s="626"/>
      <c r="C172" s="627"/>
      <c r="D172" s="648" t="s">
        <v>309</v>
      </c>
      <c r="E172" s="649"/>
      <c r="F172" s="650"/>
      <c r="G172" s="302"/>
      <c r="H172" s="271" t="str">
        <f>IFERROR(ROUND(G172/G178,3),"0")</f>
        <v>0</v>
      </c>
      <c r="I172" s="302"/>
      <c r="J172" s="271" t="str">
        <f>IFERROR(ROUND(I172/I178,3),"0")</f>
        <v>0</v>
      </c>
    </row>
    <row r="173" spans="2:10" ht="19.5" customHeight="1" thickBot="1">
      <c r="B173" s="626"/>
      <c r="C173" s="627"/>
      <c r="D173" s="654" t="s">
        <v>310</v>
      </c>
      <c r="E173" s="655"/>
      <c r="F173" s="656"/>
      <c r="G173" s="301"/>
      <c r="H173" s="272" t="str">
        <f>IFERROR(ROUND(G173/G178,3),"0")</f>
        <v>0</v>
      </c>
      <c r="I173" s="301"/>
      <c r="J173" s="272" t="str">
        <f>IFERROR(ROUND(I173/I178,3),"0")</f>
        <v>0</v>
      </c>
    </row>
    <row r="174" spans="2:10" ht="19.5" customHeight="1" thickTop="1" thickBot="1">
      <c r="B174" s="626"/>
      <c r="C174" s="627"/>
      <c r="D174" s="657" t="s">
        <v>315</v>
      </c>
      <c r="E174" s="658"/>
      <c r="F174" s="659"/>
      <c r="G174" s="282">
        <f>SUM(G171:G173)</f>
        <v>0</v>
      </c>
      <c r="H174" s="273" t="str">
        <f>IFERROR(ROUND(G174/G178,3),"0")</f>
        <v>0</v>
      </c>
      <c r="I174" s="282">
        <f>SUM(I171:I173)</f>
        <v>0</v>
      </c>
      <c r="J174" s="273" t="str">
        <f>IFERROR(ROUND(I174/I178,3),"0")</f>
        <v>0</v>
      </c>
    </row>
    <row r="175" spans="2:10" ht="19.5" customHeight="1" thickTop="1">
      <c r="B175" s="626"/>
      <c r="C175" s="627"/>
      <c r="D175" s="660" t="s">
        <v>311</v>
      </c>
      <c r="E175" s="661"/>
      <c r="F175" s="662"/>
      <c r="G175" s="284"/>
      <c r="H175" s="270" t="str">
        <f>IFERROR(ROUND(G175/G178,3),"0")</f>
        <v>0</v>
      </c>
      <c r="I175" s="284"/>
      <c r="J175" s="270" t="str">
        <f>IFERROR(ROUND(I175/I178,3),"0")</f>
        <v>0</v>
      </c>
    </row>
    <row r="176" spans="2:10" ht="19.5" customHeight="1" thickBot="1">
      <c r="B176" s="626"/>
      <c r="C176" s="627"/>
      <c r="D176" s="654" t="s">
        <v>312</v>
      </c>
      <c r="E176" s="655"/>
      <c r="F176" s="656"/>
      <c r="G176" s="285"/>
      <c r="H176" s="272" t="str">
        <f>IFERROR(ROUND(G176/G178,3),"0")</f>
        <v>0</v>
      </c>
      <c r="I176" s="285"/>
      <c r="J176" s="272" t="str">
        <f>IFERROR(ROUND(I176/I178,3),"0")</f>
        <v>0</v>
      </c>
    </row>
    <row r="177" spans="2:10" ht="19.5" customHeight="1" thickTop="1" thickBot="1">
      <c r="B177" s="626"/>
      <c r="C177" s="627"/>
      <c r="D177" s="657" t="s">
        <v>313</v>
      </c>
      <c r="E177" s="658"/>
      <c r="F177" s="659"/>
      <c r="G177" s="282">
        <f>SUM(G175:G176)</f>
        <v>0</v>
      </c>
      <c r="H177" s="273" t="str">
        <f>IFERROR(ROUND(G177/G178,3),"0")</f>
        <v>0</v>
      </c>
      <c r="I177" s="282">
        <f>SUM(I175:I176)</f>
        <v>0</v>
      </c>
      <c r="J177" s="273" t="str">
        <f>IFERROR(ROUND(I177/I178,3),"0")</f>
        <v>0</v>
      </c>
    </row>
    <row r="178" spans="2:10" ht="19.5" customHeight="1" thickTop="1">
      <c r="B178" s="628"/>
      <c r="C178" s="629"/>
      <c r="D178" s="646" t="s">
        <v>314</v>
      </c>
      <c r="E178" s="646"/>
      <c r="F178" s="647"/>
      <c r="G178" s="283">
        <f>G174+G177</f>
        <v>0</v>
      </c>
      <c r="H178" s="270" t="str">
        <f>IFERROR(ROUND(G178/G178,3),"0")</f>
        <v>0</v>
      </c>
      <c r="I178" s="283">
        <f>I174+I177</f>
        <v>0</v>
      </c>
      <c r="J178" s="270" t="str">
        <f>IFERROR(ROUND(I178/I178,3),"0")</f>
        <v>0</v>
      </c>
    </row>
    <row r="179" spans="2:10" ht="19.5" customHeight="1">
      <c r="B179" s="624" t="s">
        <v>273</v>
      </c>
      <c r="C179" s="625"/>
      <c r="D179" s="648" t="s">
        <v>305</v>
      </c>
      <c r="E179" s="649"/>
      <c r="F179" s="650"/>
      <c r="G179" s="309"/>
      <c r="H179" s="651"/>
      <c r="I179" s="309"/>
      <c r="J179" s="651"/>
    </row>
    <row r="180" spans="2:10" ht="19.5" customHeight="1">
      <c r="B180" s="626"/>
      <c r="C180" s="627"/>
      <c r="D180" s="648" t="s">
        <v>306</v>
      </c>
      <c r="E180" s="649"/>
      <c r="F180" s="650"/>
      <c r="G180" s="309"/>
      <c r="H180" s="652"/>
      <c r="I180" s="309"/>
      <c r="J180" s="652"/>
    </row>
    <row r="181" spans="2:10" ht="66.75" customHeight="1">
      <c r="B181" s="628"/>
      <c r="C181" s="629"/>
      <c r="D181" s="644" t="s">
        <v>307</v>
      </c>
      <c r="E181" s="644"/>
      <c r="F181" s="645"/>
      <c r="G181" s="308">
        <f>SUM(G179:G180)</f>
        <v>0</v>
      </c>
      <c r="H181" s="653"/>
      <c r="I181" s="308">
        <f>SUM(I179:I180)</f>
        <v>0</v>
      </c>
      <c r="J181" s="653"/>
    </row>
    <row r="182" spans="2:10" ht="21" customHeight="1"/>
    <row r="183" spans="2:10" ht="19.5" customHeight="1">
      <c r="B183" s="663"/>
      <c r="C183" s="664"/>
      <c r="D183" s="664"/>
      <c r="E183" s="664"/>
      <c r="F183" s="665"/>
      <c r="G183" s="672" t="s">
        <v>301</v>
      </c>
      <c r="H183" s="673"/>
      <c r="I183" s="674" t="s">
        <v>331</v>
      </c>
      <c r="J183" s="675"/>
    </row>
    <row r="184" spans="2:10" ht="19.5" customHeight="1">
      <c r="B184" s="666"/>
      <c r="C184" s="667"/>
      <c r="D184" s="667"/>
      <c r="E184" s="667"/>
      <c r="F184" s="668"/>
      <c r="G184" s="676">
        <f>'本文2－１生活排水'!$H$5</f>
        <v>4</v>
      </c>
      <c r="H184" s="677"/>
      <c r="I184" s="678">
        <f>'本文2－１生活排水'!$J$5</f>
        <v>0</v>
      </c>
      <c r="J184" s="679"/>
    </row>
    <row r="185" spans="2:10" ht="19.5" customHeight="1">
      <c r="B185" s="669"/>
      <c r="C185" s="670"/>
      <c r="D185" s="670"/>
      <c r="E185" s="670"/>
      <c r="F185" s="671"/>
      <c r="G185" s="240" t="s">
        <v>270</v>
      </c>
      <c r="H185" s="240" t="s">
        <v>271</v>
      </c>
      <c r="I185" s="240" t="s">
        <v>270</v>
      </c>
      <c r="J185" s="240" t="s">
        <v>271</v>
      </c>
    </row>
    <row r="186" spans="2:10" ht="19.5" customHeight="1">
      <c r="B186" s="624" t="s">
        <v>272</v>
      </c>
      <c r="C186" s="625"/>
      <c r="D186" s="648" t="s">
        <v>308</v>
      </c>
      <c r="E186" s="649"/>
      <c r="F186" s="650"/>
      <c r="G186" s="301"/>
      <c r="H186" s="270" t="str">
        <f>IFERROR(ROUND(G186/G193,3),"0")</f>
        <v>0</v>
      </c>
      <c r="I186" s="301"/>
      <c r="J186" s="270" t="str">
        <f>IFERROR(ROUND(I186/I193,3),"0")</f>
        <v>0</v>
      </c>
    </row>
    <row r="187" spans="2:10" ht="19.5" customHeight="1">
      <c r="B187" s="626"/>
      <c r="C187" s="627"/>
      <c r="D187" s="648" t="s">
        <v>309</v>
      </c>
      <c r="E187" s="649"/>
      <c r="F187" s="650"/>
      <c r="G187" s="302"/>
      <c r="H187" s="271" t="str">
        <f>IFERROR(ROUND(G187/G193,3),"0")</f>
        <v>0</v>
      </c>
      <c r="I187" s="302"/>
      <c r="J187" s="271" t="str">
        <f>IFERROR(ROUND(I187/I193,3),"0")</f>
        <v>0</v>
      </c>
    </row>
    <row r="188" spans="2:10" ht="19.5" customHeight="1" thickBot="1">
      <c r="B188" s="626"/>
      <c r="C188" s="627"/>
      <c r="D188" s="654" t="s">
        <v>310</v>
      </c>
      <c r="E188" s="655"/>
      <c r="F188" s="656"/>
      <c r="G188" s="301"/>
      <c r="H188" s="272" t="str">
        <f>IFERROR(ROUND(G188/G193,3),"0")</f>
        <v>0</v>
      </c>
      <c r="I188" s="301"/>
      <c r="J188" s="272" t="str">
        <f>IFERROR(ROUND(I188/I193,3),"0")</f>
        <v>0</v>
      </c>
    </row>
    <row r="189" spans="2:10" ht="19.5" customHeight="1" thickTop="1" thickBot="1">
      <c r="B189" s="626"/>
      <c r="C189" s="627"/>
      <c r="D189" s="657" t="s">
        <v>315</v>
      </c>
      <c r="E189" s="658"/>
      <c r="F189" s="659"/>
      <c r="G189" s="282">
        <f>SUM(G186:G188)</f>
        <v>0</v>
      </c>
      <c r="H189" s="273" t="str">
        <f>IFERROR(ROUND(G189/G193,3),"0")</f>
        <v>0</v>
      </c>
      <c r="I189" s="282">
        <f>SUM(I186:I188)</f>
        <v>0</v>
      </c>
      <c r="J189" s="273" t="str">
        <f>IFERROR(ROUND(I189/I193,3),"0")</f>
        <v>0</v>
      </c>
    </row>
    <row r="190" spans="2:10" ht="19.5" customHeight="1" thickTop="1">
      <c r="B190" s="626"/>
      <c r="C190" s="627"/>
      <c r="D190" s="660" t="s">
        <v>311</v>
      </c>
      <c r="E190" s="661"/>
      <c r="F190" s="662"/>
      <c r="G190" s="284"/>
      <c r="H190" s="270" t="str">
        <f>IFERROR(ROUND(G190/G193,3),"0")</f>
        <v>0</v>
      </c>
      <c r="I190" s="284"/>
      <c r="J190" s="270" t="str">
        <f>IFERROR(ROUND(I190/I193,3),"0")</f>
        <v>0</v>
      </c>
    </row>
    <row r="191" spans="2:10" ht="19.5" customHeight="1" thickBot="1">
      <c r="B191" s="626"/>
      <c r="C191" s="627"/>
      <c r="D191" s="654" t="s">
        <v>312</v>
      </c>
      <c r="E191" s="655"/>
      <c r="F191" s="656"/>
      <c r="G191" s="285"/>
      <c r="H191" s="272" t="str">
        <f>IFERROR(ROUND(G191/G193,3),"0")</f>
        <v>0</v>
      </c>
      <c r="I191" s="285"/>
      <c r="J191" s="272" t="str">
        <f>IFERROR(ROUND(I191/I193,3),"0")</f>
        <v>0</v>
      </c>
    </row>
    <row r="192" spans="2:10" ht="19.5" customHeight="1" thickTop="1" thickBot="1">
      <c r="B192" s="626"/>
      <c r="C192" s="627"/>
      <c r="D192" s="657" t="s">
        <v>313</v>
      </c>
      <c r="E192" s="658"/>
      <c r="F192" s="659"/>
      <c r="G192" s="282">
        <f>SUM(G190:G191)</f>
        <v>0</v>
      </c>
      <c r="H192" s="273" t="str">
        <f>IFERROR(ROUND(G192/G193,3),"0")</f>
        <v>0</v>
      </c>
      <c r="I192" s="282">
        <f>SUM(I190:I191)</f>
        <v>0</v>
      </c>
      <c r="J192" s="273" t="str">
        <f>IFERROR(ROUND(I192/I193,3),"0")</f>
        <v>0</v>
      </c>
    </row>
    <row r="193" spans="2:10" ht="19.5" customHeight="1" thickTop="1">
      <c r="B193" s="628"/>
      <c r="C193" s="629"/>
      <c r="D193" s="646" t="s">
        <v>314</v>
      </c>
      <c r="E193" s="646"/>
      <c r="F193" s="647"/>
      <c r="G193" s="283">
        <f>G189+G192</f>
        <v>0</v>
      </c>
      <c r="H193" s="270" t="str">
        <f>IFERROR(ROUND(G193/G193,3),"0")</f>
        <v>0</v>
      </c>
      <c r="I193" s="283">
        <f>I189+I192</f>
        <v>0</v>
      </c>
      <c r="J193" s="270" t="str">
        <f>IFERROR(ROUND(I193/I193,3),"0")</f>
        <v>0</v>
      </c>
    </row>
    <row r="194" spans="2:10" ht="19.5" customHeight="1">
      <c r="B194" s="624" t="s">
        <v>273</v>
      </c>
      <c r="C194" s="625"/>
      <c r="D194" s="648" t="s">
        <v>305</v>
      </c>
      <c r="E194" s="649"/>
      <c r="F194" s="650"/>
      <c r="G194" s="309"/>
      <c r="H194" s="651"/>
      <c r="I194" s="309"/>
      <c r="J194" s="651"/>
    </row>
    <row r="195" spans="2:10" ht="19.5" customHeight="1">
      <c r="B195" s="626"/>
      <c r="C195" s="627"/>
      <c r="D195" s="648" t="s">
        <v>306</v>
      </c>
      <c r="E195" s="649"/>
      <c r="F195" s="650"/>
      <c r="G195" s="309"/>
      <c r="H195" s="652"/>
      <c r="I195" s="309"/>
      <c r="J195" s="652"/>
    </row>
    <row r="196" spans="2:10" ht="66.75" customHeight="1">
      <c r="B196" s="628"/>
      <c r="C196" s="629"/>
      <c r="D196" s="644" t="s">
        <v>307</v>
      </c>
      <c r="E196" s="644"/>
      <c r="F196" s="645"/>
      <c r="G196" s="308">
        <f>SUM(G194:G195)</f>
        <v>0</v>
      </c>
      <c r="H196" s="653"/>
      <c r="I196" s="308">
        <f>SUM(I194:I195)</f>
        <v>0</v>
      </c>
      <c r="J196" s="653"/>
    </row>
    <row r="197" spans="2:10" ht="21" customHeight="1"/>
    <row r="198" spans="2:10" ht="19.5" customHeight="1">
      <c r="B198" s="663"/>
      <c r="C198" s="664"/>
      <c r="D198" s="664"/>
      <c r="E198" s="664"/>
      <c r="F198" s="665"/>
      <c r="G198" s="672" t="s">
        <v>301</v>
      </c>
      <c r="H198" s="673"/>
      <c r="I198" s="674" t="s">
        <v>331</v>
      </c>
      <c r="J198" s="675"/>
    </row>
    <row r="199" spans="2:10" ht="19.5" customHeight="1">
      <c r="B199" s="666"/>
      <c r="C199" s="667"/>
      <c r="D199" s="667"/>
      <c r="E199" s="667"/>
      <c r="F199" s="668"/>
      <c r="G199" s="676">
        <f>'本文2－１生活排水'!$H$5</f>
        <v>4</v>
      </c>
      <c r="H199" s="677"/>
      <c r="I199" s="678">
        <f>'本文2－１生活排水'!$J$5</f>
        <v>0</v>
      </c>
      <c r="J199" s="679"/>
    </row>
    <row r="200" spans="2:10" ht="19.5" customHeight="1">
      <c r="B200" s="669"/>
      <c r="C200" s="670"/>
      <c r="D200" s="670"/>
      <c r="E200" s="670"/>
      <c r="F200" s="671"/>
      <c r="G200" s="240" t="s">
        <v>270</v>
      </c>
      <c r="H200" s="240" t="s">
        <v>271</v>
      </c>
      <c r="I200" s="240" t="s">
        <v>270</v>
      </c>
      <c r="J200" s="240" t="s">
        <v>271</v>
      </c>
    </row>
    <row r="201" spans="2:10" ht="19.5" customHeight="1">
      <c r="B201" s="624" t="s">
        <v>272</v>
      </c>
      <c r="C201" s="625"/>
      <c r="D201" s="648" t="s">
        <v>308</v>
      </c>
      <c r="E201" s="649"/>
      <c r="F201" s="650"/>
      <c r="G201" s="301"/>
      <c r="H201" s="270" t="str">
        <f>IFERROR(ROUND(G201/G208,3),"0")</f>
        <v>0</v>
      </c>
      <c r="I201" s="301"/>
      <c r="J201" s="270" t="str">
        <f>IFERROR(ROUND(I201/I208,3),"0")</f>
        <v>0</v>
      </c>
    </row>
    <row r="202" spans="2:10" ht="19.5" customHeight="1">
      <c r="B202" s="626"/>
      <c r="C202" s="627"/>
      <c r="D202" s="648" t="s">
        <v>309</v>
      </c>
      <c r="E202" s="649"/>
      <c r="F202" s="650"/>
      <c r="G202" s="302"/>
      <c r="H202" s="271" t="str">
        <f>IFERROR(ROUND(G202/G208,3),"0")</f>
        <v>0</v>
      </c>
      <c r="I202" s="302"/>
      <c r="J202" s="271" t="str">
        <f>IFERROR(ROUND(I202/I208,3),"0")</f>
        <v>0</v>
      </c>
    </row>
    <row r="203" spans="2:10" ht="19.5" customHeight="1" thickBot="1">
      <c r="B203" s="626"/>
      <c r="C203" s="627"/>
      <c r="D203" s="654" t="s">
        <v>310</v>
      </c>
      <c r="E203" s="655"/>
      <c r="F203" s="656"/>
      <c r="G203" s="301"/>
      <c r="H203" s="272" t="str">
        <f>IFERROR(ROUND(G203/G208,3),"0")</f>
        <v>0</v>
      </c>
      <c r="I203" s="301"/>
      <c r="J203" s="272" t="str">
        <f>IFERROR(ROUND(I203/I208,3),"0")</f>
        <v>0</v>
      </c>
    </row>
    <row r="204" spans="2:10" ht="19.5" customHeight="1" thickTop="1" thickBot="1">
      <c r="B204" s="626"/>
      <c r="C204" s="627"/>
      <c r="D204" s="657" t="s">
        <v>315</v>
      </c>
      <c r="E204" s="658"/>
      <c r="F204" s="659"/>
      <c r="G204" s="282">
        <f>SUM(G201:G203)</f>
        <v>0</v>
      </c>
      <c r="H204" s="273" t="str">
        <f>IFERROR(ROUND(G204/G208,3),"0")</f>
        <v>0</v>
      </c>
      <c r="I204" s="282">
        <f>SUM(I201:I203)</f>
        <v>0</v>
      </c>
      <c r="J204" s="273" t="str">
        <f>IFERROR(ROUND(I204/I208,3),"0")</f>
        <v>0</v>
      </c>
    </row>
    <row r="205" spans="2:10" ht="19.5" customHeight="1" thickTop="1">
      <c r="B205" s="626"/>
      <c r="C205" s="627"/>
      <c r="D205" s="660" t="s">
        <v>311</v>
      </c>
      <c r="E205" s="661"/>
      <c r="F205" s="662"/>
      <c r="G205" s="284"/>
      <c r="H205" s="270" t="str">
        <f>IFERROR(ROUND(G205/G208,3),"0")</f>
        <v>0</v>
      </c>
      <c r="I205" s="284"/>
      <c r="J205" s="270" t="str">
        <f>IFERROR(ROUND(I205/I208,3),"0")</f>
        <v>0</v>
      </c>
    </row>
    <row r="206" spans="2:10" ht="19.5" customHeight="1" thickBot="1">
      <c r="B206" s="626"/>
      <c r="C206" s="627"/>
      <c r="D206" s="654" t="s">
        <v>312</v>
      </c>
      <c r="E206" s="655"/>
      <c r="F206" s="656"/>
      <c r="G206" s="285"/>
      <c r="H206" s="272" t="str">
        <f>IFERROR(ROUND(G206/G208,3),"0")</f>
        <v>0</v>
      </c>
      <c r="I206" s="285"/>
      <c r="J206" s="272" t="str">
        <f>IFERROR(ROUND(I206/I208,3),"0")</f>
        <v>0</v>
      </c>
    </row>
    <row r="207" spans="2:10" ht="19.5" customHeight="1" thickTop="1" thickBot="1">
      <c r="B207" s="626"/>
      <c r="C207" s="627"/>
      <c r="D207" s="657" t="s">
        <v>313</v>
      </c>
      <c r="E207" s="658"/>
      <c r="F207" s="659"/>
      <c r="G207" s="282">
        <f>SUM(G205:G206)</f>
        <v>0</v>
      </c>
      <c r="H207" s="273" t="str">
        <f>IFERROR(ROUND(G207/G208,3),"0")</f>
        <v>0</v>
      </c>
      <c r="I207" s="282">
        <f>SUM(I205:I206)</f>
        <v>0</v>
      </c>
      <c r="J207" s="273" t="str">
        <f>IFERROR(ROUND(I207/I208,3),"0")</f>
        <v>0</v>
      </c>
    </row>
    <row r="208" spans="2:10" ht="19.5" customHeight="1" thickTop="1">
      <c r="B208" s="628"/>
      <c r="C208" s="629"/>
      <c r="D208" s="646" t="s">
        <v>314</v>
      </c>
      <c r="E208" s="646"/>
      <c r="F208" s="647"/>
      <c r="G208" s="283">
        <f>G204+G207</f>
        <v>0</v>
      </c>
      <c r="H208" s="270" t="str">
        <f>IFERROR(ROUND(G208/G208,3),"0")</f>
        <v>0</v>
      </c>
      <c r="I208" s="283">
        <f>I204+I207</f>
        <v>0</v>
      </c>
      <c r="J208" s="270" t="str">
        <f>IFERROR(ROUND(I208/I208,3),"0")</f>
        <v>0</v>
      </c>
    </row>
    <row r="209" spans="2:10" ht="19.5" customHeight="1">
      <c r="B209" s="624" t="s">
        <v>273</v>
      </c>
      <c r="C209" s="625"/>
      <c r="D209" s="648" t="s">
        <v>305</v>
      </c>
      <c r="E209" s="649"/>
      <c r="F209" s="650"/>
      <c r="G209" s="309"/>
      <c r="H209" s="651"/>
      <c r="I209" s="309"/>
      <c r="J209" s="651"/>
    </row>
    <row r="210" spans="2:10" ht="19.5" customHeight="1">
      <c r="B210" s="626"/>
      <c r="C210" s="627"/>
      <c r="D210" s="648" t="s">
        <v>306</v>
      </c>
      <c r="E210" s="649"/>
      <c r="F210" s="650"/>
      <c r="G210" s="309"/>
      <c r="H210" s="652"/>
      <c r="I210" s="309"/>
      <c r="J210" s="652"/>
    </row>
    <row r="211" spans="2:10" ht="66.75" customHeight="1">
      <c r="B211" s="628"/>
      <c r="C211" s="629"/>
      <c r="D211" s="644" t="s">
        <v>307</v>
      </c>
      <c r="E211" s="644"/>
      <c r="F211" s="645"/>
      <c r="G211" s="308">
        <f>SUM(G209:G210)</f>
        <v>0</v>
      </c>
      <c r="H211" s="653"/>
      <c r="I211" s="308">
        <f>SUM(I209:I210)</f>
        <v>0</v>
      </c>
      <c r="J211" s="653"/>
    </row>
    <row r="212" spans="2:10" ht="21" customHeight="1"/>
    <row r="213" spans="2:10" ht="19.5" customHeight="1">
      <c r="B213" s="663"/>
      <c r="C213" s="664"/>
      <c r="D213" s="664"/>
      <c r="E213" s="664"/>
      <c r="F213" s="665"/>
      <c r="G213" s="672" t="s">
        <v>301</v>
      </c>
      <c r="H213" s="673"/>
      <c r="I213" s="674" t="s">
        <v>331</v>
      </c>
      <c r="J213" s="675"/>
    </row>
    <row r="214" spans="2:10" ht="19.5" customHeight="1">
      <c r="B214" s="666"/>
      <c r="C214" s="667"/>
      <c r="D214" s="667"/>
      <c r="E214" s="667"/>
      <c r="F214" s="668"/>
      <c r="G214" s="676">
        <f>'本文2－１生活排水'!$H$5</f>
        <v>4</v>
      </c>
      <c r="H214" s="677"/>
      <c r="I214" s="678">
        <f>'本文2－１生活排水'!$J$5</f>
        <v>0</v>
      </c>
      <c r="J214" s="679"/>
    </row>
    <row r="215" spans="2:10" ht="19.5" customHeight="1">
      <c r="B215" s="669"/>
      <c r="C215" s="670"/>
      <c r="D215" s="670"/>
      <c r="E215" s="670"/>
      <c r="F215" s="671"/>
      <c r="G215" s="240" t="s">
        <v>270</v>
      </c>
      <c r="H215" s="240" t="s">
        <v>271</v>
      </c>
      <c r="I215" s="240" t="s">
        <v>270</v>
      </c>
      <c r="J215" s="240" t="s">
        <v>271</v>
      </c>
    </row>
    <row r="216" spans="2:10" ht="19.5" customHeight="1">
      <c r="B216" s="624" t="s">
        <v>272</v>
      </c>
      <c r="C216" s="625"/>
      <c r="D216" s="648" t="s">
        <v>308</v>
      </c>
      <c r="E216" s="649"/>
      <c r="F216" s="650"/>
      <c r="G216" s="301"/>
      <c r="H216" s="270" t="str">
        <f>IFERROR(ROUND(G216/G223,3),"0")</f>
        <v>0</v>
      </c>
      <c r="I216" s="301"/>
      <c r="J216" s="270" t="str">
        <f>IFERROR(ROUND(I216/I223,3),"0")</f>
        <v>0</v>
      </c>
    </row>
    <row r="217" spans="2:10" ht="19.5" customHeight="1">
      <c r="B217" s="626"/>
      <c r="C217" s="627"/>
      <c r="D217" s="648" t="s">
        <v>309</v>
      </c>
      <c r="E217" s="649"/>
      <c r="F217" s="650"/>
      <c r="G217" s="302"/>
      <c r="H217" s="271" t="str">
        <f>IFERROR(ROUND(G217/G223,3),"0")</f>
        <v>0</v>
      </c>
      <c r="I217" s="302"/>
      <c r="J217" s="271" t="str">
        <f>IFERROR(ROUND(I217/I223,3),"0")</f>
        <v>0</v>
      </c>
    </row>
    <row r="218" spans="2:10" ht="19.5" customHeight="1" thickBot="1">
      <c r="B218" s="626"/>
      <c r="C218" s="627"/>
      <c r="D218" s="654" t="s">
        <v>310</v>
      </c>
      <c r="E218" s="655"/>
      <c r="F218" s="656"/>
      <c r="G218" s="301"/>
      <c r="H218" s="272" t="str">
        <f>IFERROR(ROUND(G218/G223,3),"0")</f>
        <v>0</v>
      </c>
      <c r="I218" s="301"/>
      <c r="J218" s="272" t="str">
        <f>IFERROR(ROUND(I218/I223,3),"0")</f>
        <v>0</v>
      </c>
    </row>
    <row r="219" spans="2:10" ht="19.5" customHeight="1" thickTop="1" thickBot="1">
      <c r="B219" s="626"/>
      <c r="C219" s="627"/>
      <c r="D219" s="657" t="s">
        <v>315</v>
      </c>
      <c r="E219" s="658"/>
      <c r="F219" s="659"/>
      <c r="G219" s="282">
        <f>SUM(G216:G218)</f>
        <v>0</v>
      </c>
      <c r="H219" s="273" t="str">
        <f>IFERROR(ROUND(G219/G223,3),"0")</f>
        <v>0</v>
      </c>
      <c r="I219" s="282">
        <f>SUM(I216:I218)</f>
        <v>0</v>
      </c>
      <c r="J219" s="273" t="str">
        <f>IFERROR(ROUND(I219/I223,3),"0")</f>
        <v>0</v>
      </c>
    </row>
    <row r="220" spans="2:10" ht="19.5" customHeight="1" thickTop="1">
      <c r="B220" s="626"/>
      <c r="C220" s="627"/>
      <c r="D220" s="660" t="s">
        <v>311</v>
      </c>
      <c r="E220" s="661"/>
      <c r="F220" s="662"/>
      <c r="G220" s="284"/>
      <c r="H220" s="270" t="str">
        <f>IFERROR(ROUND(G220/G223,3),"0")</f>
        <v>0</v>
      </c>
      <c r="I220" s="284"/>
      <c r="J220" s="270" t="str">
        <f>IFERROR(ROUND(I220/I223,3),"0")</f>
        <v>0</v>
      </c>
    </row>
    <row r="221" spans="2:10" ht="19.5" customHeight="1" thickBot="1">
      <c r="B221" s="626"/>
      <c r="C221" s="627"/>
      <c r="D221" s="654" t="s">
        <v>312</v>
      </c>
      <c r="E221" s="655"/>
      <c r="F221" s="656"/>
      <c r="G221" s="285"/>
      <c r="H221" s="272" t="str">
        <f>IFERROR(ROUND(G221/G223,3),"0")</f>
        <v>0</v>
      </c>
      <c r="I221" s="285"/>
      <c r="J221" s="272" t="str">
        <f>IFERROR(ROUND(I221/I223,3),"0")</f>
        <v>0</v>
      </c>
    </row>
    <row r="222" spans="2:10" ht="19.5" customHeight="1" thickTop="1" thickBot="1">
      <c r="B222" s="626"/>
      <c r="C222" s="627"/>
      <c r="D222" s="657" t="s">
        <v>313</v>
      </c>
      <c r="E222" s="658"/>
      <c r="F222" s="659"/>
      <c r="G222" s="282">
        <f>SUM(G220:G221)</f>
        <v>0</v>
      </c>
      <c r="H222" s="273" t="str">
        <f>IFERROR(ROUND(G222/G223,3),"0")</f>
        <v>0</v>
      </c>
      <c r="I222" s="282">
        <f>SUM(I220:I221)</f>
        <v>0</v>
      </c>
      <c r="J222" s="273" t="str">
        <f>IFERROR(ROUND(I222/I223,3),"0")</f>
        <v>0</v>
      </c>
    </row>
    <row r="223" spans="2:10" ht="19.5" customHeight="1" thickTop="1">
      <c r="B223" s="628"/>
      <c r="C223" s="629"/>
      <c r="D223" s="646" t="s">
        <v>314</v>
      </c>
      <c r="E223" s="646"/>
      <c r="F223" s="647"/>
      <c r="G223" s="283">
        <f>G219+G222</f>
        <v>0</v>
      </c>
      <c r="H223" s="270" t="str">
        <f>IFERROR(ROUND(G223/G223,3),"0")</f>
        <v>0</v>
      </c>
      <c r="I223" s="283">
        <f>I219+I222</f>
        <v>0</v>
      </c>
      <c r="J223" s="270" t="str">
        <f>IFERROR(ROUND(I223/I223,3),"0")</f>
        <v>0</v>
      </c>
    </row>
    <row r="224" spans="2:10" ht="19.5" customHeight="1">
      <c r="B224" s="624" t="s">
        <v>273</v>
      </c>
      <c r="C224" s="625"/>
      <c r="D224" s="648" t="s">
        <v>305</v>
      </c>
      <c r="E224" s="649"/>
      <c r="F224" s="650"/>
      <c r="G224" s="309"/>
      <c r="H224" s="651"/>
      <c r="I224" s="309"/>
      <c r="J224" s="651"/>
    </row>
    <row r="225" spans="2:10" ht="19.5" customHeight="1">
      <c r="B225" s="626"/>
      <c r="C225" s="627"/>
      <c r="D225" s="648" t="s">
        <v>306</v>
      </c>
      <c r="E225" s="649"/>
      <c r="F225" s="650"/>
      <c r="G225" s="309"/>
      <c r="H225" s="652"/>
      <c r="I225" s="309"/>
      <c r="J225" s="652"/>
    </row>
    <row r="226" spans="2:10" ht="66.75" customHeight="1">
      <c r="B226" s="628"/>
      <c r="C226" s="629"/>
      <c r="D226" s="644" t="s">
        <v>307</v>
      </c>
      <c r="E226" s="644"/>
      <c r="F226" s="645"/>
      <c r="G226" s="308">
        <f>SUM(G224:G225)</f>
        <v>0</v>
      </c>
      <c r="H226" s="653"/>
      <c r="I226" s="308">
        <f>SUM(I224:I225)</f>
        <v>0</v>
      </c>
      <c r="J226" s="653"/>
    </row>
    <row r="227" spans="2:10" ht="21" customHeight="1"/>
    <row r="228" spans="2:10" ht="19.5" customHeight="1">
      <c r="B228" s="663"/>
      <c r="C228" s="664"/>
      <c r="D228" s="664"/>
      <c r="E228" s="664"/>
      <c r="F228" s="665"/>
      <c r="G228" s="672" t="s">
        <v>301</v>
      </c>
      <c r="H228" s="673"/>
      <c r="I228" s="674" t="s">
        <v>331</v>
      </c>
      <c r="J228" s="675"/>
    </row>
    <row r="229" spans="2:10" ht="19.5" customHeight="1">
      <c r="B229" s="666"/>
      <c r="C229" s="667"/>
      <c r="D229" s="667"/>
      <c r="E229" s="667"/>
      <c r="F229" s="668"/>
      <c r="G229" s="676">
        <f>'本文2－１生活排水'!$H$5</f>
        <v>4</v>
      </c>
      <c r="H229" s="677"/>
      <c r="I229" s="678">
        <f>'本文2－１生活排水'!$J$5</f>
        <v>0</v>
      </c>
      <c r="J229" s="679"/>
    </row>
    <row r="230" spans="2:10" ht="19.5" customHeight="1">
      <c r="B230" s="669"/>
      <c r="C230" s="670"/>
      <c r="D230" s="670"/>
      <c r="E230" s="670"/>
      <c r="F230" s="671"/>
      <c r="G230" s="240" t="s">
        <v>270</v>
      </c>
      <c r="H230" s="240" t="s">
        <v>271</v>
      </c>
      <c r="I230" s="240" t="s">
        <v>270</v>
      </c>
      <c r="J230" s="240" t="s">
        <v>271</v>
      </c>
    </row>
    <row r="231" spans="2:10" ht="19.5" customHeight="1">
      <c r="B231" s="624" t="s">
        <v>272</v>
      </c>
      <c r="C231" s="625"/>
      <c r="D231" s="648" t="s">
        <v>308</v>
      </c>
      <c r="E231" s="649"/>
      <c r="F231" s="650"/>
      <c r="G231" s="301"/>
      <c r="H231" s="270" t="str">
        <f>IFERROR(ROUND(G231/G238,3),"0")</f>
        <v>0</v>
      </c>
      <c r="I231" s="301"/>
      <c r="J231" s="270" t="str">
        <f>IFERROR(ROUND(I231/I238,3),"0")</f>
        <v>0</v>
      </c>
    </row>
    <row r="232" spans="2:10" ht="19.5" customHeight="1">
      <c r="B232" s="626"/>
      <c r="C232" s="627"/>
      <c r="D232" s="648" t="s">
        <v>309</v>
      </c>
      <c r="E232" s="649"/>
      <c r="F232" s="650"/>
      <c r="G232" s="302"/>
      <c r="H232" s="271" t="str">
        <f>IFERROR(ROUND(G232/G238,3),"0")</f>
        <v>0</v>
      </c>
      <c r="I232" s="302"/>
      <c r="J232" s="271" t="str">
        <f>IFERROR(ROUND(I232/I238,3),"0")</f>
        <v>0</v>
      </c>
    </row>
    <row r="233" spans="2:10" ht="19.5" customHeight="1" thickBot="1">
      <c r="B233" s="626"/>
      <c r="C233" s="627"/>
      <c r="D233" s="654" t="s">
        <v>310</v>
      </c>
      <c r="E233" s="655"/>
      <c r="F233" s="656"/>
      <c r="G233" s="301"/>
      <c r="H233" s="272" t="str">
        <f>IFERROR(ROUND(G233/G238,3),"0")</f>
        <v>0</v>
      </c>
      <c r="I233" s="301"/>
      <c r="J233" s="272" t="str">
        <f>IFERROR(ROUND(I233/I238,3),"0")</f>
        <v>0</v>
      </c>
    </row>
    <row r="234" spans="2:10" ht="19.5" customHeight="1" thickTop="1" thickBot="1">
      <c r="B234" s="626"/>
      <c r="C234" s="627"/>
      <c r="D234" s="657" t="s">
        <v>315</v>
      </c>
      <c r="E234" s="658"/>
      <c r="F234" s="659"/>
      <c r="G234" s="282">
        <f>SUM(G231:G233)</f>
        <v>0</v>
      </c>
      <c r="H234" s="273" t="str">
        <f>IFERROR(ROUND(G234/G238,3),"0")</f>
        <v>0</v>
      </c>
      <c r="I234" s="282">
        <f>SUM(I231:I233)</f>
        <v>0</v>
      </c>
      <c r="J234" s="273" t="str">
        <f>IFERROR(ROUND(I234/I238,3),"0")</f>
        <v>0</v>
      </c>
    </row>
    <row r="235" spans="2:10" ht="19.5" customHeight="1" thickTop="1">
      <c r="B235" s="626"/>
      <c r="C235" s="627"/>
      <c r="D235" s="660" t="s">
        <v>311</v>
      </c>
      <c r="E235" s="661"/>
      <c r="F235" s="662"/>
      <c r="G235" s="284"/>
      <c r="H235" s="270" t="str">
        <f>IFERROR(ROUND(G235/G238,3),"0")</f>
        <v>0</v>
      </c>
      <c r="I235" s="284"/>
      <c r="J235" s="270" t="str">
        <f>IFERROR(ROUND(I235/I238,3),"0")</f>
        <v>0</v>
      </c>
    </row>
    <row r="236" spans="2:10" ht="19.5" customHeight="1" thickBot="1">
      <c r="B236" s="626"/>
      <c r="C236" s="627"/>
      <c r="D236" s="654" t="s">
        <v>312</v>
      </c>
      <c r="E236" s="655"/>
      <c r="F236" s="656"/>
      <c r="G236" s="285"/>
      <c r="H236" s="272" t="str">
        <f>IFERROR(ROUND(G236/G238,3),"0")</f>
        <v>0</v>
      </c>
      <c r="I236" s="285"/>
      <c r="J236" s="272" t="str">
        <f>IFERROR(ROUND(I236/I238,3),"0")</f>
        <v>0</v>
      </c>
    </row>
    <row r="237" spans="2:10" ht="19.5" customHeight="1" thickTop="1" thickBot="1">
      <c r="B237" s="626"/>
      <c r="C237" s="627"/>
      <c r="D237" s="657" t="s">
        <v>313</v>
      </c>
      <c r="E237" s="658"/>
      <c r="F237" s="659"/>
      <c r="G237" s="282">
        <f>SUM(G235:G236)</f>
        <v>0</v>
      </c>
      <c r="H237" s="273" t="str">
        <f>IFERROR(ROUND(G237/G238,3),"0")</f>
        <v>0</v>
      </c>
      <c r="I237" s="282">
        <f>SUM(I235:I236)</f>
        <v>0</v>
      </c>
      <c r="J237" s="273" t="str">
        <f>IFERROR(ROUND(I237/I238,3),"0")</f>
        <v>0</v>
      </c>
    </row>
    <row r="238" spans="2:10" ht="19.5" customHeight="1" thickTop="1">
      <c r="B238" s="628"/>
      <c r="C238" s="629"/>
      <c r="D238" s="646" t="s">
        <v>314</v>
      </c>
      <c r="E238" s="646"/>
      <c r="F238" s="647"/>
      <c r="G238" s="283">
        <f>G234+G237</f>
        <v>0</v>
      </c>
      <c r="H238" s="270" t="str">
        <f>IFERROR(ROUND(G238/G238,3),"0")</f>
        <v>0</v>
      </c>
      <c r="I238" s="283">
        <f>I234+I237</f>
        <v>0</v>
      </c>
      <c r="J238" s="270" t="str">
        <f>IFERROR(ROUND(I238/I238,3),"0")</f>
        <v>0</v>
      </c>
    </row>
    <row r="239" spans="2:10" ht="19.5" customHeight="1">
      <c r="B239" s="624" t="s">
        <v>273</v>
      </c>
      <c r="C239" s="625"/>
      <c r="D239" s="648" t="s">
        <v>305</v>
      </c>
      <c r="E239" s="649"/>
      <c r="F239" s="650"/>
      <c r="G239" s="309"/>
      <c r="H239" s="651"/>
      <c r="I239" s="309"/>
      <c r="J239" s="651"/>
    </row>
    <row r="240" spans="2:10" ht="19.5" customHeight="1">
      <c r="B240" s="626"/>
      <c r="C240" s="627"/>
      <c r="D240" s="648" t="s">
        <v>306</v>
      </c>
      <c r="E240" s="649"/>
      <c r="F240" s="650"/>
      <c r="G240" s="309"/>
      <c r="H240" s="652"/>
      <c r="I240" s="309"/>
      <c r="J240" s="652"/>
    </row>
    <row r="241" spans="2:10" ht="66.75" customHeight="1">
      <c r="B241" s="628"/>
      <c r="C241" s="629"/>
      <c r="D241" s="644" t="s">
        <v>307</v>
      </c>
      <c r="E241" s="644"/>
      <c r="F241" s="645"/>
      <c r="G241" s="308">
        <f>SUM(G239:G240)</f>
        <v>0</v>
      </c>
      <c r="H241" s="653"/>
      <c r="I241" s="308">
        <f>SUM(I239:I240)</f>
        <v>0</v>
      </c>
      <c r="J241" s="653"/>
    </row>
    <row r="242" spans="2:10" ht="21" customHeight="1"/>
    <row r="243" spans="2:10" ht="19.5" customHeight="1">
      <c r="B243" s="663"/>
      <c r="C243" s="664"/>
      <c r="D243" s="664"/>
      <c r="E243" s="664"/>
      <c r="F243" s="665"/>
      <c r="G243" s="672" t="s">
        <v>301</v>
      </c>
      <c r="H243" s="673"/>
      <c r="I243" s="674" t="s">
        <v>331</v>
      </c>
      <c r="J243" s="675"/>
    </row>
    <row r="244" spans="2:10" ht="19.5" customHeight="1">
      <c r="B244" s="666"/>
      <c r="C244" s="667"/>
      <c r="D244" s="667"/>
      <c r="E244" s="667"/>
      <c r="F244" s="668"/>
      <c r="G244" s="676">
        <f>'本文2－１生活排水'!$H$5</f>
        <v>4</v>
      </c>
      <c r="H244" s="677"/>
      <c r="I244" s="678">
        <f>'本文2－１生活排水'!$J$5</f>
        <v>0</v>
      </c>
      <c r="J244" s="679"/>
    </row>
    <row r="245" spans="2:10" ht="19.5" customHeight="1">
      <c r="B245" s="669"/>
      <c r="C245" s="670"/>
      <c r="D245" s="670"/>
      <c r="E245" s="670"/>
      <c r="F245" s="671"/>
      <c r="G245" s="240" t="s">
        <v>270</v>
      </c>
      <c r="H245" s="240" t="s">
        <v>271</v>
      </c>
      <c r="I245" s="240" t="s">
        <v>270</v>
      </c>
      <c r="J245" s="240" t="s">
        <v>271</v>
      </c>
    </row>
    <row r="246" spans="2:10" ht="19.5" customHeight="1">
      <c r="B246" s="624" t="s">
        <v>272</v>
      </c>
      <c r="C246" s="625"/>
      <c r="D246" s="648" t="s">
        <v>308</v>
      </c>
      <c r="E246" s="649"/>
      <c r="F246" s="650"/>
      <c r="G246" s="301"/>
      <c r="H246" s="270" t="str">
        <f>IFERROR(ROUND(G246/G253,3),"0")</f>
        <v>0</v>
      </c>
      <c r="I246" s="301"/>
      <c r="J246" s="270" t="str">
        <f>IFERROR(ROUND(I246/I253,3),"0")</f>
        <v>0</v>
      </c>
    </row>
    <row r="247" spans="2:10" ht="19.5" customHeight="1">
      <c r="B247" s="626"/>
      <c r="C247" s="627"/>
      <c r="D247" s="648" t="s">
        <v>309</v>
      </c>
      <c r="E247" s="649"/>
      <c r="F247" s="650"/>
      <c r="G247" s="302"/>
      <c r="H247" s="271" t="str">
        <f>IFERROR(ROUND(G247/G253,3),"0")</f>
        <v>0</v>
      </c>
      <c r="I247" s="302"/>
      <c r="J247" s="271" t="str">
        <f>IFERROR(ROUND(I247/I253,3),"0")</f>
        <v>0</v>
      </c>
    </row>
    <row r="248" spans="2:10" ht="19.5" customHeight="1" thickBot="1">
      <c r="B248" s="626"/>
      <c r="C248" s="627"/>
      <c r="D248" s="654" t="s">
        <v>310</v>
      </c>
      <c r="E248" s="655"/>
      <c r="F248" s="656"/>
      <c r="G248" s="301"/>
      <c r="H248" s="272" t="str">
        <f>IFERROR(ROUND(G248/G253,3),"0")</f>
        <v>0</v>
      </c>
      <c r="I248" s="301"/>
      <c r="J248" s="272" t="str">
        <f>IFERROR(ROUND(I248/I253,3),"0")</f>
        <v>0</v>
      </c>
    </row>
    <row r="249" spans="2:10" ht="19.5" customHeight="1" thickTop="1" thickBot="1">
      <c r="B249" s="626"/>
      <c r="C249" s="627"/>
      <c r="D249" s="657" t="s">
        <v>315</v>
      </c>
      <c r="E249" s="658"/>
      <c r="F249" s="659"/>
      <c r="G249" s="282">
        <f>SUM(G246:G248)</f>
        <v>0</v>
      </c>
      <c r="H249" s="273" t="str">
        <f>IFERROR(ROUND(G249/G253,3),"0")</f>
        <v>0</v>
      </c>
      <c r="I249" s="282">
        <f>SUM(I246:I248)</f>
        <v>0</v>
      </c>
      <c r="J249" s="273" t="str">
        <f>IFERROR(ROUND(I249/I253,3),"0")</f>
        <v>0</v>
      </c>
    </row>
    <row r="250" spans="2:10" ht="19.5" customHeight="1" thickTop="1">
      <c r="B250" s="626"/>
      <c r="C250" s="627"/>
      <c r="D250" s="660" t="s">
        <v>311</v>
      </c>
      <c r="E250" s="661"/>
      <c r="F250" s="662"/>
      <c r="G250" s="284"/>
      <c r="H250" s="270" t="str">
        <f>IFERROR(ROUND(G250/G253,3),"0")</f>
        <v>0</v>
      </c>
      <c r="I250" s="284"/>
      <c r="J250" s="270" t="str">
        <f>IFERROR(ROUND(I250/I253,3),"0")</f>
        <v>0</v>
      </c>
    </row>
    <row r="251" spans="2:10" ht="19.5" customHeight="1" thickBot="1">
      <c r="B251" s="626"/>
      <c r="C251" s="627"/>
      <c r="D251" s="654" t="s">
        <v>312</v>
      </c>
      <c r="E251" s="655"/>
      <c r="F251" s="656"/>
      <c r="G251" s="285"/>
      <c r="H251" s="272" t="str">
        <f>IFERROR(ROUND(G251/G253,3),"0")</f>
        <v>0</v>
      </c>
      <c r="I251" s="285"/>
      <c r="J251" s="272" t="str">
        <f>IFERROR(ROUND(I251/I253,3),"0")</f>
        <v>0</v>
      </c>
    </row>
    <row r="252" spans="2:10" ht="19.5" customHeight="1" thickTop="1" thickBot="1">
      <c r="B252" s="626"/>
      <c r="C252" s="627"/>
      <c r="D252" s="657" t="s">
        <v>313</v>
      </c>
      <c r="E252" s="658"/>
      <c r="F252" s="659"/>
      <c r="G252" s="282">
        <f>SUM(G250:G251)</f>
        <v>0</v>
      </c>
      <c r="H252" s="273" t="str">
        <f>IFERROR(ROUND(G252/G253,3),"0")</f>
        <v>0</v>
      </c>
      <c r="I252" s="282">
        <f>SUM(I250:I251)</f>
        <v>0</v>
      </c>
      <c r="J252" s="273" t="str">
        <f>IFERROR(ROUND(I252/I253,3),"0")</f>
        <v>0</v>
      </c>
    </row>
    <row r="253" spans="2:10" ht="19.5" customHeight="1" thickTop="1">
      <c r="B253" s="628"/>
      <c r="C253" s="629"/>
      <c r="D253" s="646" t="s">
        <v>314</v>
      </c>
      <c r="E253" s="646"/>
      <c r="F253" s="647"/>
      <c r="G253" s="283">
        <f>G249+G252</f>
        <v>0</v>
      </c>
      <c r="H253" s="270" t="str">
        <f>IFERROR(ROUND(G253/G253,3),"0")</f>
        <v>0</v>
      </c>
      <c r="I253" s="283">
        <f>I249+I252</f>
        <v>0</v>
      </c>
      <c r="J253" s="270" t="str">
        <f>IFERROR(ROUND(I253/I253,3),"0")</f>
        <v>0</v>
      </c>
    </row>
    <row r="254" spans="2:10" ht="19.5" customHeight="1">
      <c r="B254" s="624" t="s">
        <v>273</v>
      </c>
      <c r="C254" s="625"/>
      <c r="D254" s="648" t="s">
        <v>305</v>
      </c>
      <c r="E254" s="649"/>
      <c r="F254" s="650"/>
      <c r="G254" s="309"/>
      <c r="H254" s="651"/>
      <c r="I254" s="309"/>
      <c r="J254" s="651"/>
    </row>
    <row r="255" spans="2:10" ht="19.5" customHeight="1">
      <c r="B255" s="626"/>
      <c r="C255" s="627"/>
      <c r="D255" s="648" t="s">
        <v>306</v>
      </c>
      <c r="E255" s="649"/>
      <c r="F255" s="650"/>
      <c r="G255" s="309"/>
      <c r="H255" s="652"/>
      <c r="I255" s="309"/>
      <c r="J255" s="652"/>
    </row>
    <row r="256" spans="2:10" ht="66.75" customHeight="1">
      <c r="B256" s="628"/>
      <c r="C256" s="629"/>
      <c r="D256" s="644" t="s">
        <v>307</v>
      </c>
      <c r="E256" s="644"/>
      <c r="F256" s="645"/>
      <c r="G256" s="308">
        <f>SUM(G254:G255)</f>
        <v>0</v>
      </c>
      <c r="H256" s="653"/>
      <c r="I256" s="308">
        <f>SUM(I254:I255)</f>
        <v>0</v>
      </c>
      <c r="J256" s="653"/>
    </row>
    <row r="257" spans="2:10" ht="21" customHeight="1"/>
    <row r="258" spans="2:10" ht="19.5" customHeight="1">
      <c r="B258" s="663"/>
      <c r="C258" s="664"/>
      <c r="D258" s="664"/>
      <c r="E258" s="664"/>
      <c r="F258" s="665"/>
      <c r="G258" s="672" t="s">
        <v>301</v>
      </c>
      <c r="H258" s="673"/>
      <c r="I258" s="674" t="s">
        <v>331</v>
      </c>
      <c r="J258" s="675"/>
    </row>
    <row r="259" spans="2:10" ht="19.5" customHeight="1">
      <c r="B259" s="666"/>
      <c r="C259" s="667"/>
      <c r="D259" s="667"/>
      <c r="E259" s="667"/>
      <c r="F259" s="668"/>
      <c r="G259" s="676">
        <f>'本文2－１生活排水'!$H$5</f>
        <v>4</v>
      </c>
      <c r="H259" s="677"/>
      <c r="I259" s="678">
        <f>'本文2－１生活排水'!$J$5</f>
        <v>0</v>
      </c>
      <c r="J259" s="679"/>
    </row>
    <row r="260" spans="2:10" ht="19.5" customHeight="1">
      <c r="B260" s="669"/>
      <c r="C260" s="670"/>
      <c r="D260" s="670"/>
      <c r="E260" s="670"/>
      <c r="F260" s="671"/>
      <c r="G260" s="240" t="s">
        <v>270</v>
      </c>
      <c r="H260" s="240" t="s">
        <v>271</v>
      </c>
      <c r="I260" s="240" t="s">
        <v>270</v>
      </c>
      <c r="J260" s="240" t="s">
        <v>271</v>
      </c>
    </row>
    <row r="261" spans="2:10" ht="19.5" customHeight="1">
      <c r="B261" s="624" t="s">
        <v>272</v>
      </c>
      <c r="C261" s="625"/>
      <c r="D261" s="648" t="s">
        <v>308</v>
      </c>
      <c r="E261" s="649"/>
      <c r="F261" s="650"/>
      <c r="G261" s="301"/>
      <c r="H261" s="270" t="str">
        <f>IFERROR(ROUND(G261/G268,3),"0")</f>
        <v>0</v>
      </c>
      <c r="I261" s="301"/>
      <c r="J261" s="270" t="str">
        <f>IFERROR(ROUND(I261/I268,3),"0")</f>
        <v>0</v>
      </c>
    </row>
    <row r="262" spans="2:10" ht="19.5" customHeight="1">
      <c r="B262" s="626"/>
      <c r="C262" s="627"/>
      <c r="D262" s="648" t="s">
        <v>309</v>
      </c>
      <c r="E262" s="649"/>
      <c r="F262" s="650"/>
      <c r="G262" s="302"/>
      <c r="H262" s="271" t="str">
        <f>IFERROR(ROUND(G262/G268,3),"0")</f>
        <v>0</v>
      </c>
      <c r="I262" s="302"/>
      <c r="J262" s="271" t="str">
        <f>IFERROR(ROUND(I262/I268,3),"0")</f>
        <v>0</v>
      </c>
    </row>
    <row r="263" spans="2:10" ht="19.5" customHeight="1" thickBot="1">
      <c r="B263" s="626"/>
      <c r="C263" s="627"/>
      <c r="D263" s="654" t="s">
        <v>310</v>
      </c>
      <c r="E263" s="655"/>
      <c r="F263" s="656"/>
      <c r="G263" s="301"/>
      <c r="H263" s="272" t="str">
        <f>IFERROR(ROUND(G263/G268,3),"0")</f>
        <v>0</v>
      </c>
      <c r="I263" s="301"/>
      <c r="J263" s="272" t="str">
        <f>IFERROR(ROUND(I263/I268,3),"0")</f>
        <v>0</v>
      </c>
    </row>
    <row r="264" spans="2:10" ht="19.5" customHeight="1" thickTop="1" thickBot="1">
      <c r="B264" s="626"/>
      <c r="C264" s="627"/>
      <c r="D264" s="657" t="s">
        <v>315</v>
      </c>
      <c r="E264" s="658"/>
      <c r="F264" s="659"/>
      <c r="G264" s="282">
        <f>SUM(G261:G263)</f>
        <v>0</v>
      </c>
      <c r="H264" s="273" t="str">
        <f>IFERROR(ROUND(G264/G268,3),"0")</f>
        <v>0</v>
      </c>
      <c r="I264" s="282">
        <f>SUM(I261:I263)</f>
        <v>0</v>
      </c>
      <c r="J264" s="273" t="str">
        <f>IFERROR(ROUND(I264/I268,3),"0")</f>
        <v>0</v>
      </c>
    </row>
    <row r="265" spans="2:10" ht="19.5" customHeight="1" thickTop="1">
      <c r="B265" s="626"/>
      <c r="C265" s="627"/>
      <c r="D265" s="660" t="s">
        <v>311</v>
      </c>
      <c r="E265" s="661"/>
      <c r="F265" s="662"/>
      <c r="G265" s="284"/>
      <c r="H265" s="270" t="str">
        <f>IFERROR(ROUND(G265/G268,3),"0")</f>
        <v>0</v>
      </c>
      <c r="I265" s="284"/>
      <c r="J265" s="270" t="str">
        <f>IFERROR(ROUND(I265/I268,3),"0")</f>
        <v>0</v>
      </c>
    </row>
    <row r="266" spans="2:10" ht="19.5" customHeight="1" thickBot="1">
      <c r="B266" s="626"/>
      <c r="C266" s="627"/>
      <c r="D266" s="654" t="s">
        <v>312</v>
      </c>
      <c r="E266" s="655"/>
      <c r="F266" s="656"/>
      <c r="G266" s="285"/>
      <c r="H266" s="272" t="str">
        <f>IFERROR(ROUND(G266/G268,3),"0")</f>
        <v>0</v>
      </c>
      <c r="I266" s="285"/>
      <c r="J266" s="272" t="str">
        <f>IFERROR(ROUND(I266/I268,3),"0")</f>
        <v>0</v>
      </c>
    </row>
    <row r="267" spans="2:10" ht="19.5" customHeight="1" thickTop="1" thickBot="1">
      <c r="B267" s="626"/>
      <c r="C267" s="627"/>
      <c r="D267" s="657" t="s">
        <v>313</v>
      </c>
      <c r="E267" s="658"/>
      <c r="F267" s="659"/>
      <c r="G267" s="282">
        <f>SUM(G265:G266)</f>
        <v>0</v>
      </c>
      <c r="H267" s="273" t="str">
        <f>IFERROR(ROUND(G267/G268,3),"0")</f>
        <v>0</v>
      </c>
      <c r="I267" s="282">
        <f>SUM(I265:I266)</f>
        <v>0</v>
      </c>
      <c r="J267" s="273" t="str">
        <f>IFERROR(ROUND(I267/I268,3),"0")</f>
        <v>0</v>
      </c>
    </row>
    <row r="268" spans="2:10" ht="19.5" customHeight="1" thickTop="1">
      <c r="B268" s="628"/>
      <c r="C268" s="629"/>
      <c r="D268" s="646" t="s">
        <v>314</v>
      </c>
      <c r="E268" s="646"/>
      <c r="F268" s="647"/>
      <c r="G268" s="283">
        <f>G264+G267</f>
        <v>0</v>
      </c>
      <c r="H268" s="270" t="str">
        <f>IFERROR(ROUND(G268/G268,3),"0")</f>
        <v>0</v>
      </c>
      <c r="I268" s="283">
        <f>I264+I267</f>
        <v>0</v>
      </c>
      <c r="J268" s="270" t="str">
        <f>IFERROR(ROUND(I268/I268,3),"0")</f>
        <v>0</v>
      </c>
    </row>
    <row r="269" spans="2:10" ht="19.5" customHeight="1">
      <c r="B269" s="624" t="s">
        <v>273</v>
      </c>
      <c r="C269" s="625"/>
      <c r="D269" s="648" t="s">
        <v>305</v>
      </c>
      <c r="E269" s="649"/>
      <c r="F269" s="650"/>
      <c r="G269" s="309"/>
      <c r="H269" s="651"/>
      <c r="I269" s="309"/>
      <c r="J269" s="651"/>
    </row>
    <row r="270" spans="2:10" ht="19.5" customHeight="1">
      <c r="B270" s="626"/>
      <c r="C270" s="627"/>
      <c r="D270" s="648" t="s">
        <v>306</v>
      </c>
      <c r="E270" s="649"/>
      <c r="F270" s="650"/>
      <c r="G270" s="309"/>
      <c r="H270" s="652"/>
      <c r="I270" s="309"/>
      <c r="J270" s="652"/>
    </row>
    <row r="271" spans="2:10" ht="66.75" customHeight="1">
      <c r="B271" s="628"/>
      <c r="C271" s="629"/>
      <c r="D271" s="644" t="s">
        <v>307</v>
      </c>
      <c r="E271" s="644"/>
      <c r="F271" s="645"/>
      <c r="G271" s="308">
        <f>SUM(G269:G270)</f>
        <v>0</v>
      </c>
      <c r="H271" s="653"/>
      <c r="I271" s="308">
        <f>SUM(I269:I270)</f>
        <v>0</v>
      </c>
      <c r="J271" s="653"/>
    </row>
    <row r="272" spans="2:10" ht="21" customHeight="1"/>
    <row r="273" spans="2:10" ht="19.5" customHeight="1">
      <c r="B273" s="663"/>
      <c r="C273" s="664"/>
      <c r="D273" s="664"/>
      <c r="E273" s="664"/>
      <c r="F273" s="665"/>
      <c r="G273" s="672" t="s">
        <v>301</v>
      </c>
      <c r="H273" s="673"/>
      <c r="I273" s="674" t="s">
        <v>331</v>
      </c>
      <c r="J273" s="675"/>
    </row>
    <row r="274" spans="2:10" ht="19.5" customHeight="1">
      <c r="B274" s="666"/>
      <c r="C274" s="667"/>
      <c r="D274" s="667"/>
      <c r="E274" s="667"/>
      <c r="F274" s="668"/>
      <c r="G274" s="676">
        <f>'本文2－１生活排水'!$H$5</f>
        <v>4</v>
      </c>
      <c r="H274" s="677"/>
      <c r="I274" s="678">
        <f>'本文2－１生活排水'!$J$5</f>
        <v>0</v>
      </c>
      <c r="J274" s="679"/>
    </row>
    <row r="275" spans="2:10" ht="19.5" customHeight="1">
      <c r="B275" s="669"/>
      <c r="C275" s="670"/>
      <c r="D275" s="670"/>
      <c r="E275" s="670"/>
      <c r="F275" s="671"/>
      <c r="G275" s="240" t="s">
        <v>270</v>
      </c>
      <c r="H275" s="240" t="s">
        <v>271</v>
      </c>
      <c r="I275" s="240" t="s">
        <v>270</v>
      </c>
      <c r="J275" s="240" t="s">
        <v>271</v>
      </c>
    </row>
    <row r="276" spans="2:10" ht="19.5" customHeight="1">
      <c r="B276" s="624" t="s">
        <v>272</v>
      </c>
      <c r="C276" s="625"/>
      <c r="D276" s="648" t="s">
        <v>308</v>
      </c>
      <c r="E276" s="649"/>
      <c r="F276" s="650"/>
      <c r="G276" s="301"/>
      <c r="H276" s="270" t="str">
        <f>IFERROR(ROUND(G276/G283,3),"0")</f>
        <v>0</v>
      </c>
      <c r="I276" s="301"/>
      <c r="J276" s="270" t="str">
        <f>IFERROR(ROUND(I276/I283,3),"0")</f>
        <v>0</v>
      </c>
    </row>
    <row r="277" spans="2:10" ht="19.5" customHeight="1">
      <c r="B277" s="626"/>
      <c r="C277" s="627"/>
      <c r="D277" s="648" t="s">
        <v>309</v>
      </c>
      <c r="E277" s="649"/>
      <c r="F277" s="650"/>
      <c r="G277" s="302"/>
      <c r="H277" s="271" t="str">
        <f>IFERROR(ROUND(G277/G283,3),"0")</f>
        <v>0</v>
      </c>
      <c r="I277" s="302"/>
      <c r="J277" s="271" t="str">
        <f>IFERROR(ROUND(I277/I283,3),"0")</f>
        <v>0</v>
      </c>
    </row>
    <row r="278" spans="2:10" ht="19.5" customHeight="1" thickBot="1">
      <c r="B278" s="626"/>
      <c r="C278" s="627"/>
      <c r="D278" s="654" t="s">
        <v>310</v>
      </c>
      <c r="E278" s="655"/>
      <c r="F278" s="656"/>
      <c r="G278" s="301"/>
      <c r="H278" s="272" t="str">
        <f>IFERROR(ROUND(G278/G283,3),"0")</f>
        <v>0</v>
      </c>
      <c r="I278" s="301"/>
      <c r="J278" s="272" t="str">
        <f>IFERROR(ROUND(I278/I283,3),"0")</f>
        <v>0</v>
      </c>
    </row>
    <row r="279" spans="2:10" ht="19.5" customHeight="1" thickTop="1" thickBot="1">
      <c r="B279" s="626"/>
      <c r="C279" s="627"/>
      <c r="D279" s="657" t="s">
        <v>315</v>
      </c>
      <c r="E279" s="658"/>
      <c r="F279" s="659"/>
      <c r="G279" s="282">
        <f>SUM(G276:G278)</f>
        <v>0</v>
      </c>
      <c r="H279" s="273" t="str">
        <f>IFERROR(ROUND(G279/G283,3),"0")</f>
        <v>0</v>
      </c>
      <c r="I279" s="282">
        <f>SUM(I276:I278)</f>
        <v>0</v>
      </c>
      <c r="J279" s="273" t="str">
        <f>IFERROR(ROUND(I279/I283,3),"0")</f>
        <v>0</v>
      </c>
    </row>
    <row r="280" spans="2:10" ht="19.5" customHeight="1" thickTop="1">
      <c r="B280" s="626"/>
      <c r="C280" s="627"/>
      <c r="D280" s="660" t="s">
        <v>311</v>
      </c>
      <c r="E280" s="661"/>
      <c r="F280" s="662"/>
      <c r="G280" s="284"/>
      <c r="H280" s="270" t="str">
        <f>IFERROR(ROUND(G280/G283,3),"0")</f>
        <v>0</v>
      </c>
      <c r="I280" s="284"/>
      <c r="J280" s="270" t="str">
        <f>IFERROR(ROUND(I280/I283,3),"0")</f>
        <v>0</v>
      </c>
    </row>
    <row r="281" spans="2:10" ht="19.5" customHeight="1" thickBot="1">
      <c r="B281" s="626"/>
      <c r="C281" s="627"/>
      <c r="D281" s="654" t="s">
        <v>312</v>
      </c>
      <c r="E281" s="655"/>
      <c r="F281" s="656"/>
      <c r="G281" s="285"/>
      <c r="H281" s="272" t="str">
        <f>IFERROR(ROUND(G281/G283,3),"0")</f>
        <v>0</v>
      </c>
      <c r="I281" s="285"/>
      <c r="J281" s="272" t="str">
        <f>IFERROR(ROUND(I281/I283,3),"0")</f>
        <v>0</v>
      </c>
    </row>
    <row r="282" spans="2:10" ht="19.5" customHeight="1" thickTop="1" thickBot="1">
      <c r="B282" s="626"/>
      <c r="C282" s="627"/>
      <c r="D282" s="657" t="s">
        <v>313</v>
      </c>
      <c r="E282" s="658"/>
      <c r="F282" s="659"/>
      <c r="G282" s="282">
        <f>SUM(G280:G281)</f>
        <v>0</v>
      </c>
      <c r="H282" s="273" t="str">
        <f>IFERROR(ROUND(G282/G283,3),"0")</f>
        <v>0</v>
      </c>
      <c r="I282" s="282">
        <f>SUM(I280:I281)</f>
        <v>0</v>
      </c>
      <c r="J282" s="273" t="str">
        <f>IFERROR(ROUND(I282/I283,3),"0")</f>
        <v>0</v>
      </c>
    </row>
    <row r="283" spans="2:10" ht="19.5" customHeight="1" thickTop="1">
      <c r="B283" s="628"/>
      <c r="C283" s="629"/>
      <c r="D283" s="646" t="s">
        <v>314</v>
      </c>
      <c r="E283" s="646"/>
      <c r="F283" s="647"/>
      <c r="G283" s="283">
        <f>G279+G282</f>
        <v>0</v>
      </c>
      <c r="H283" s="270" t="str">
        <f>IFERROR(ROUND(G283/G283,3),"0")</f>
        <v>0</v>
      </c>
      <c r="I283" s="283">
        <f>I279+I282</f>
        <v>0</v>
      </c>
      <c r="J283" s="270" t="str">
        <f>IFERROR(ROUND(I283/I283,3),"0")</f>
        <v>0</v>
      </c>
    </row>
    <row r="284" spans="2:10" ht="19.5" customHeight="1">
      <c r="B284" s="624" t="s">
        <v>273</v>
      </c>
      <c r="C284" s="625"/>
      <c r="D284" s="648" t="s">
        <v>305</v>
      </c>
      <c r="E284" s="649"/>
      <c r="F284" s="650"/>
      <c r="G284" s="309"/>
      <c r="H284" s="651"/>
      <c r="I284" s="309"/>
      <c r="J284" s="651"/>
    </row>
    <row r="285" spans="2:10" ht="19.5" customHeight="1">
      <c r="B285" s="626"/>
      <c r="C285" s="627"/>
      <c r="D285" s="648" t="s">
        <v>306</v>
      </c>
      <c r="E285" s="649"/>
      <c r="F285" s="650"/>
      <c r="G285" s="309"/>
      <c r="H285" s="652"/>
      <c r="I285" s="309"/>
      <c r="J285" s="652"/>
    </row>
    <row r="286" spans="2:10" ht="66.75" customHeight="1">
      <c r="B286" s="628"/>
      <c r="C286" s="629"/>
      <c r="D286" s="644" t="s">
        <v>307</v>
      </c>
      <c r="E286" s="644"/>
      <c r="F286" s="645"/>
      <c r="G286" s="308">
        <f>SUM(G284:G285)</f>
        <v>0</v>
      </c>
      <c r="H286" s="653"/>
      <c r="I286" s="308">
        <f>SUM(I284:I285)</f>
        <v>0</v>
      </c>
      <c r="J286" s="653"/>
    </row>
    <row r="287" spans="2:10" ht="21" customHeight="1"/>
    <row r="288" spans="2:10" ht="19.5" customHeight="1">
      <c r="B288" s="663"/>
      <c r="C288" s="664"/>
      <c r="D288" s="664"/>
      <c r="E288" s="664"/>
      <c r="F288" s="665"/>
      <c r="G288" s="672" t="s">
        <v>301</v>
      </c>
      <c r="H288" s="673"/>
      <c r="I288" s="674" t="s">
        <v>331</v>
      </c>
      <c r="J288" s="675"/>
    </row>
    <row r="289" spans="2:10" ht="19.5" customHeight="1">
      <c r="B289" s="666"/>
      <c r="C289" s="667"/>
      <c r="D289" s="667"/>
      <c r="E289" s="667"/>
      <c r="F289" s="668"/>
      <c r="G289" s="676">
        <f>'本文2－１生活排水'!$H$5</f>
        <v>4</v>
      </c>
      <c r="H289" s="677"/>
      <c r="I289" s="678">
        <f>'本文2－１生活排水'!$J$5</f>
        <v>0</v>
      </c>
      <c r="J289" s="679"/>
    </row>
    <row r="290" spans="2:10" ht="19.5" customHeight="1">
      <c r="B290" s="669"/>
      <c r="C290" s="670"/>
      <c r="D290" s="670"/>
      <c r="E290" s="670"/>
      <c r="F290" s="671"/>
      <c r="G290" s="240" t="s">
        <v>270</v>
      </c>
      <c r="H290" s="240" t="s">
        <v>271</v>
      </c>
      <c r="I290" s="240" t="s">
        <v>270</v>
      </c>
      <c r="J290" s="240" t="s">
        <v>271</v>
      </c>
    </row>
    <row r="291" spans="2:10" ht="19.5" customHeight="1">
      <c r="B291" s="624" t="s">
        <v>272</v>
      </c>
      <c r="C291" s="625"/>
      <c r="D291" s="648" t="s">
        <v>308</v>
      </c>
      <c r="E291" s="649"/>
      <c r="F291" s="650"/>
      <c r="G291" s="301"/>
      <c r="H291" s="270" t="str">
        <f>IFERROR(ROUND(G291/G298,3),"0")</f>
        <v>0</v>
      </c>
      <c r="I291" s="301"/>
      <c r="J291" s="270" t="str">
        <f>IFERROR(ROUND(I291/I298,3),"0")</f>
        <v>0</v>
      </c>
    </row>
    <row r="292" spans="2:10" ht="19.5" customHeight="1">
      <c r="B292" s="626"/>
      <c r="C292" s="627"/>
      <c r="D292" s="648" t="s">
        <v>309</v>
      </c>
      <c r="E292" s="649"/>
      <c r="F292" s="650"/>
      <c r="G292" s="302"/>
      <c r="H292" s="271" t="str">
        <f>IFERROR(ROUND(G292/G298,3),"0")</f>
        <v>0</v>
      </c>
      <c r="I292" s="302"/>
      <c r="J292" s="271" t="str">
        <f>IFERROR(ROUND(I292/I298,3),"0")</f>
        <v>0</v>
      </c>
    </row>
    <row r="293" spans="2:10" ht="19.5" customHeight="1" thickBot="1">
      <c r="B293" s="626"/>
      <c r="C293" s="627"/>
      <c r="D293" s="654" t="s">
        <v>310</v>
      </c>
      <c r="E293" s="655"/>
      <c r="F293" s="656"/>
      <c r="G293" s="301"/>
      <c r="H293" s="272" t="str">
        <f>IFERROR(ROUND(G293/G298,3),"0")</f>
        <v>0</v>
      </c>
      <c r="I293" s="301"/>
      <c r="J293" s="272" t="str">
        <f>IFERROR(ROUND(I293/I298,3),"0")</f>
        <v>0</v>
      </c>
    </row>
    <row r="294" spans="2:10" ht="19.5" customHeight="1" thickTop="1" thickBot="1">
      <c r="B294" s="626"/>
      <c r="C294" s="627"/>
      <c r="D294" s="657" t="s">
        <v>315</v>
      </c>
      <c r="E294" s="658"/>
      <c r="F294" s="659"/>
      <c r="G294" s="282">
        <f>SUM(G291:G293)</f>
        <v>0</v>
      </c>
      <c r="H294" s="273" t="str">
        <f>IFERROR(ROUND(G294/G298,3),"0")</f>
        <v>0</v>
      </c>
      <c r="I294" s="282">
        <f>SUM(I291:I293)</f>
        <v>0</v>
      </c>
      <c r="J294" s="273" t="str">
        <f>IFERROR(ROUND(I294/I298,3),"0")</f>
        <v>0</v>
      </c>
    </row>
    <row r="295" spans="2:10" ht="19.5" customHeight="1" thickTop="1">
      <c r="B295" s="626"/>
      <c r="C295" s="627"/>
      <c r="D295" s="660" t="s">
        <v>311</v>
      </c>
      <c r="E295" s="661"/>
      <c r="F295" s="662"/>
      <c r="G295" s="284"/>
      <c r="H295" s="270" t="str">
        <f>IFERROR(ROUND(G295/G298,3),"0")</f>
        <v>0</v>
      </c>
      <c r="I295" s="284"/>
      <c r="J295" s="270" t="str">
        <f>IFERROR(ROUND(I295/I298,3),"0")</f>
        <v>0</v>
      </c>
    </row>
    <row r="296" spans="2:10" ht="19.5" customHeight="1" thickBot="1">
      <c r="B296" s="626"/>
      <c r="C296" s="627"/>
      <c r="D296" s="654" t="s">
        <v>312</v>
      </c>
      <c r="E296" s="655"/>
      <c r="F296" s="656"/>
      <c r="G296" s="285"/>
      <c r="H296" s="272" t="str">
        <f>IFERROR(ROUND(G296/G298,3),"0")</f>
        <v>0</v>
      </c>
      <c r="I296" s="285"/>
      <c r="J296" s="272" t="str">
        <f>IFERROR(ROUND(I296/I298,3),"0")</f>
        <v>0</v>
      </c>
    </row>
    <row r="297" spans="2:10" ht="19.5" customHeight="1" thickTop="1" thickBot="1">
      <c r="B297" s="626"/>
      <c r="C297" s="627"/>
      <c r="D297" s="657" t="s">
        <v>313</v>
      </c>
      <c r="E297" s="658"/>
      <c r="F297" s="659"/>
      <c r="G297" s="282">
        <f>SUM(G295:G296)</f>
        <v>0</v>
      </c>
      <c r="H297" s="273" t="str">
        <f>IFERROR(ROUND(G297/G298,3),"0")</f>
        <v>0</v>
      </c>
      <c r="I297" s="282">
        <f>SUM(I295:I296)</f>
        <v>0</v>
      </c>
      <c r="J297" s="273" t="str">
        <f>IFERROR(ROUND(I297/I298,3),"0")</f>
        <v>0</v>
      </c>
    </row>
    <row r="298" spans="2:10" ht="19.5" customHeight="1" thickTop="1">
      <c r="B298" s="628"/>
      <c r="C298" s="629"/>
      <c r="D298" s="646" t="s">
        <v>314</v>
      </c>
      <c r="E298" s="646"/>
      <c r="F298" s="647"/>
      <c r="G298" s="283">
        <f>G294+G297</f>
        <v>0</v>
      </c>
      <c r="H298" s="270" t="str">
        <f>IFERROR(ROUND(G298/G298,3),"0")</f>
        <v>0</v>
      </c>
      <c r="I298" s="283">
        <f>I294+I297</f>
        <v>0</v>
      </c>
      <c r="J298" s="270" t="str">
        <f>IFERROR(ROUND(I298/I298,3),"0")</f>
        <v>0</v>
      </c>
    </row>
    <row r="299" spans="2:10" ht="19.5" customHeight="1">
      <c r="B299" s="624" t="s">
        <v>273</v>
      </c>
      <c r="C299" s="625"/>
      <c r="D299" s="648" t="s">
        <v>305</v>
      </c>
      <c r="E299" s="649"/>
      <c r="F299" s="650"/>
      <c r="G299" s="309"/>
      <c r="H299" s="651"/>
      <c r="I299" s="309"/>
      <c r="J299" s="651"/>
    </row>
    <row r="300" spans="2:10" ht="19.5" customHeight="1">
      <c r="B300" s="626"/>
      <c r="C300" s="627"/>
      <c r="D300" s="648" t="s">
        <v>306</v>
      </c>
      <c r="E300" s="649"/>
      <c r="F300" s="650"/>
      <c r="G300" s="309"/>
      <c r="H300" s="652"/>
      <c r="I300" s="309"/>
      <c r="J300" s="652"/>
    </row>
    <row r="301" spans="2:10" ht="66.75" customHeight="1">
      <c r="B301" s="628"/>
      <c r="C301" s="629"/>
      <c r="D301" s="644" t="s">
        <v>307</v>
      </c>
      <c r="E301" s="644"/>
      <c r="F301" s="645"/>
      <c r="G301" s="308">
        <f>SUM(G299:G300)</f>
        <v>0</v>
      </c>
      <c r="H301" s="653"/>
      <c r="I301" s="308">
        <f>SUM(I299:I300)</f>
        <v>0</v>
      </c>
      <c r="J301" s="653"/>
    </row>
  </sheetData>
  <mergeCells count="405">
    <mergeCell ref="N2:S4"/>
    <mergeCell ref="N10:S13"/>
    <mergeCell ref="N5:S9"/>
    <mergeCell ref="G33:H33"/>
    <mergeCell ref="I33:J33"/>
    <mergeCell ref="G34:H34"/>
    <mergeCell ref="I34:J34"/>
    <mergeCell ref="N14:O14"/>
    <mergeCell ref="Q14:R14"/>
    <mergeCell ref="G4:H4"/>
    <mergeCell ref="I19:J19"/>
    <mergeCell ref="I18:J18"/>
    <mergeCell ref="G3:H3"/>
    <mergeCell ref="G18:H18"/>
    <mergeCell ref="I3:J3"/>
    <mergeCell ref="G19:H19"/>
    <mergeCell ref="J29:J31"/>
    <mergeCell ref="H29:H31"/>
    <mergeCell ref="I4:J4"/>
    <mergeCell ref="D6:F6"/>
    <mergeCell ref="D7:F7"/>
    <mergeCell ref="D8:F8"/>
    <mergeCell ref="D9:F9"/>
    <mergeCell ref="D10:F10"/>
    <mergeCell ref="H14:H16"/>
    <mergeCell ref="J14:J16"/>
    <mergeCell ref="B3:F5"/>
    <mergeCell ref="B6:C13"/>
    <mergeCell ref="B14:C16"/>
    <mergeCell ref="D16:F16"/>
    <mergeCell ref="D11:F11"/>
    <mergeCell ref="D12:F12"/>
    <mergeCell ref="D31:F31"/>
    <mergeCell ref="B44:C46"/>
    <mergeCell ref="D36:F36"/>
    <mergeCell ref="D37:F37"/>
    <mergeCell ref="D38:F38"/>
    <mergeCell ref="D13:F13"/>
    <mergeCell ref="D14:F14"/>
    <mergeCell ref="D15:F15"/>
    <mergeCell ref="B18:F20"/>
    <mergeCell ref="D21:F21"/>
    <mergeCell ref="D22:F22"/>
    <mergeCell ref="D23:F23"/>
    <mergeCell ref="D24:F24"/>
    <mergeCell ref="D25:F25"/>
    <mergeCell ref="D26:F26"/>
    <mergeCell ref="D27:F27"/>
    <mergeCell ref="B33:F35"/>
    <mergeCell ref="B21:C28"/>
    <mergeCell ref="B29:C31"/>
    <mergeCell ref="D28:F28"/>
    <mergeCell ref="D29:F29"/>
    <mergeCell ref="D30:F30"/>
    <mergeCell ref="D55:F55"/>
    <mergeCell ref="D56:F56"/>
    <mergeCell ref="D57:F57"/>
    <mergeCell ref="D58:F58"/>
    <mergeCell ref="B48:F50"/>
    <mergeCell ref="G48:H48"/>
    <mergeCell ref="D39:F39"/>
    <mergeCell ref="D40:F40"/>
    <mergeCell ref="D41:F41"/>
    <mergeCell ref="D42:F42"/>
    <mergeCell ref="D43:F43"/>
    <mergeCell ref="B36:C43"/>
    <mergeCell ref="J44:J46"/>
    <mergeCell ref="D44:F44"/>
    <mergeCell ref="D45:F45"/>
    <mergeCell ref="D46:F46"/>
    <mergeCell ref="H44:H46"/>
    <mergeCell ref="B63:F65"/>
    <mergeCell ref="G63:H63"/>
    <mergeCell ref="I63:J63"/>
    <mergeCell ref="G64:H64"/>
    <mergeCell ref="I64:J64"/>
    <mergeCell ref="B59:C61"/>
    <mergeCell ref="D59:F59"/>
    <mergeCell ref="D60:F60"/>
    <mergeCell ref="D61:F61"/>
    <mergeCell ref="J59:J61"/>
    <mergeCell ref="H59:H61"/>
    <mergeCell ref="I48:J48"/>
    <mergeCell ref="G49:H49"/>
    <mergeCell ref="I49:J49"/>
    <mergeCell ref="B51:C58"/>
    <mergeCell ref="D51:F51"/>
    <mergeCell ref="D52:F52"/>
    <mergeCell ref="D53:F53"/>
    <mergeCell ref="D54:F54"/>
    <mergeCell ref="B66:C73"/>
    <mergeCell ref="D66:F66"/>
    <mergeCell ref="D67:F67"/>
    <mergeCell ref="D68:F68"/>
    <mergeCell ref="D69:F69"/>
    <mergeCell ref="D70:F70"/>
    <mergeCell ref="D71:F71"/>
    <mergeCell ref="D72:F72"/>
    <mergeCell ref="D73:F73"/>
    <mergeCell ref="B78:F80"/>
    <mergeCell ref="G78:H78"/>
    <mergeCell ref="I78:J78"/>
    <mergeCell ref="G79:H79"/>
    <mergeCell ref="I79:J79"/>
    <mergeCell ref="B74:C76"/>
    <mergeCell ref="D74:F74"/>
    <mergeCell ref="D75:F75"/>
    <mergeCell ref="D76:F76"/>
    <mergeCell ref="J74:J76"/>
    <mergeCell ref="H74:H76"/>
    <mergeCell ref="B81:C88"/>
    <mergeCell ref="D81:F81"/>
    <mergeCell ref="D82:F82"/>
    <mergeCell ref="D83:F83"/>
    <mergeCell ref="D84:F84"/>
    <mergeCell ref="D85:F85"/>
    <mergeCell ref="D86:F86"/>
    <mergeCell ref="D87:F87"/>
    <mergeCell ref="D88:F88"/>
    <mergeCell ref="B93:F95"/>
    <mergeCell ref="G93:H93"/>
    <mergeCell ref="I93:J93"/>
    <mergeCell ref="G94:H94"/>
    <mergeCell ref="I94:J94"/>
    <mergeCell ref="B89:C91"/>
    <mergeCell ref="D89:F89"/>
    <mergeCell ref="D90:F90"/>
    <mergeCell ref="D91:F91"/>
    <mergeCell ref="J89:J91"/>
    <mergeCell ref="H89:H91"/>
    <mergeCell ref="B96:C103"/>
    <mergeCell ref="D96:F96"/>
    <mergeCell ref="D97:F97"/>
    <mergeCell ref="D98:F98"/>
    <mergeCell ref="D99:F99"/>
    <mergeCell ref="D100:F100"/>
    <mergeCell ref="D101:F101"/>
    <mergeCell ref="D102:F102"/>
    <mergeCell ref="D103:F103"/>
    <mergeCell ref="B108:F110"/>
    <mergeCell ref="G108:H108"/>
    <mergeCell ref="I108:J108"/>
    <mergeCell ref="G109:H109"/>
    <mergeCell ref="I109:J109"/>
    <mergeCell ref="B104:C106"/>
    <mergeCell ref="D104:F104"/>
    <mergeCell ref="D105:F105"/>
    <mergeCell ref="D106:F106"/>
    <mergeCell ref="J104:J106"/>
    <mergeCell ref="H104:H106"/>
    <mergeCell ref="B111:C118"/>
    <mergeCell ref="D111:F111"/>
    <mergeCell ref="D112:F112"/>
    <mergeCell ref="D113:F113"/>
    <mergeCell ref="D114:F114"/>
    <mergeCell ref="D115:F115"/>
    <mergeCell ref="D116:F116"/>
    <mergeCell ref="D117:F117"/>
    <mergeCell ref="D118:F118"/>
    <mergeCell ref="B123:F125"/>
    <mergeCell ref="G123:H123"/>
    <mergeCell ref="I123:J123"/>
    <mergeCell ref="G124:H124"/>
    <mergeCell ref="I124:J124"/>
    <mergeCell ref="B119:C121"/>
    <mergeCell ref="D119:F119"/>
    <mergeCell ref="D120:F120"/>
    <mergeCell ref="D121:F121"/>
    <mergeCell ref="J119:J121"/>
    <mergeCell ref="H119:H121"/>
    <mergeCell ref="B126:C133"/>
    <mergeCell ref="D126:F126"/>
    <mergeCell ref="D127:F127"/>
    <mergeCell ref="D128:F128"/>
    <mergeCell ref="D129:F129"/>
    <mergeCell ref="D130:F130"/>
    <mergeCell ref="D131:F131"/>
    <mergeCell ref="D132:F132"/>
    <mergeCell ref="D133:F133"/>
    <mergeCell ref="B138:F140"/>
    <mergeCell ref="G138:H138"/>
    <mergeCell ref="I138:J138"/>
    <mergeCell ref="G139:H139"/>
    <mergeCell ref="I139:J139"/>
    <mergeCell ref="B134:C136"/>
    <mergeCell ref="D134:F134"/>
    <mergeCell ref="D135:F135"/>
    <mergeCell ref="D136:F136"/>
    <mergeCell ref="J134:J136"/>
    <mergeCell ref="H134:H136"/>
    <mergeCell ref="B141:C148"/>
    <mergeCell ref="D141:F141"/>
    <mergeCell ref="D142:F142"/>
    <mergeCell ref="D143:F143"/>
    <mergeCell ref="D144:F144"/>
    <mergeCell ref="D145:F145"/>
    <mergeCell ref="D146:F146"/>
    <mergeCell ref="D147:F147"/>
    <mergeCell ref="D148:F148"/>
    <mergeCell ref="B153:F155"/>
    <mergeCell ref="G153:H153"/>
    <mergeCell ref="I153:J153"/>
    <mergeCell ref="G154:H154"/>
    <mergeCell ref="I154:J154"/>
    <mergeCell ref="B149:C151"/>
    <mergeCell ref="D149:F149"/>
    <mergeCell ref="D150:F150"/>
    <mergeCell ref="D151:F151"/>
    <mergeCell ref="J149:J151"/>
    <mergeCell ref="H149:H151"/>
    <mergeCell ref="B156:C163"/>
    <mergeCell ref="D156:F156"/>
    <mergeCell ref="D157:F157"/>
    <mergeCell ref="D158:F158"/>
    <mergeCell ref="D159:F159"/>
    <mergeCell ref="D160:F160"/>
    <mergeCell ref="D161:F161"/>
    <mergeCell ref="D162:F162"/>
    <mergeCell ref="D163:F163"/>
    <mergeCell ref="B168:F170"/>
    <mergeCell ref="G168:H168"/>
    <mergeCell ref="I168:J168"/>
    <mergeCell ref="G169:H169"/>
    <mergeCell ref="I169:J169"/>
    <mergeCell ref="B164:C166"/>
    <mergeCell ref="D164:F164"/>
    <mergeCell ref="D165:F165"/>
    <mergeCell ref="D166:F166"/>
    <mergeCell ref="J164:J166"/>
    <mergeCell ref="H164:H166"/>
    <mergeCell ref="B171:C178"/>
    <mergeCell ref="D171:F171"/>
    <mergeCell ref="D172:F172"/>
    <mergeCell ref="D173:F173"/>
    <mergeCell ref="D174:F174"/>
    <mergeCell ref="D175:F175"/>
    <mergeCell ref="D176:F176"/>
    <mergeCell ref="D177:F177"/>
    <mergeCell ref="D178:F178"/>
    <mergeCell ref="B183:F185"/>
    <mergeCell ref="G183:H183"/>
    <mergeCell ref="I183:J183"/>
    <mergeCell ref="G184:H184"/>
    <mergeCell ref="I184:J184"/>
    <mergeCell ref="B179:C181"/>
    <mergeCell ref="D179:F179"/>
    <mergeCell ref="D180:F180"/>
    <mergeCell ref="D181:F181"/>
    <mergeCell ref="J179:J181"/>
    <mergeCell ref="H179:H181"/>
    <mergeCell ref="B186:C193"/>
    <mergeCell ref="D186:F186"/>
    <mergeCell ref="D187:F187"/>
    <mergeCell ref="D188:F188"/>
    <mergeCell ref="D189:F189"/>
    <mergeCell ref="D190:F190"/>
    <mergeCell ref="D191:F191"/>
    <mergeCell ref="D192:F192"/>
    <mergeCell ref="D193:F193"/>
    <mergeCell ref="B198:F200"/>
    <mergeCell ref="G198:H198"/>
    <mergeCell ref="I198:J198"/>
    <mergeCell ref="G199:H199"/>
    <mergeCell ref="I199:J199"/>
    <mergeCell ref="B194:C196"/>
    <mergeCell ref="D194:F194"/>
    <mergeCell ref="D195:F195"/>
    <mergeCell ref="D196:F196"/>
    <mergeCell ref="J194:J196"/>
    <mergeCell ref="H194:H196"/>
    <mergeCell ref="B201:C208"/>
    <mergeCell ref="D201:F201"/>
    <mergeCell ref="D202:F202"/>
    <mergeCell ref="D203:F203"/>
    <mergeCell ref="D204:F204"/>
    <mergeCell ref="D205:F205"/>
    <mergeCell ref="D206:F206"/>
    <mergeCell ref="D207:F207"/>
    <mergeCell ref="D208:F208"/>
    <mergeCell ref="B213:F215"/>
    <mergeCell ref="G213:H213"/>
    <mergeCell ref="I213:J213"/>
    <mergeCell ref="G214:H214"/>
    <mergeCell ref="I214:J214"/>
    <mergeCell ref="B209:C211"/>
    <mergeCell ref="D209:F209"/>
    <mergeCell ref="D210:F210"/>
    <mergeCell ref="D211:F211"/>
    <mergeCell ref="J209:J211"/>
    <mergeCell ref="H209:H211"/>
    <mergeCell ref="B216:C223"/>
    <mergeCell ref="D216:F216"/>
    <mergeCell ref="D217:F217"/>
    <mergeCell ref="D218:F218"/>
    <mergeCell ref="D219:F219"/>
    <mergeCell ref="D220:F220"/>
    <mergeCell ref="D221:F221"/>
    <mergeCell ref="D222:F222"/>
    <mergeCell ref="D223:F223"/>
    <mergeCell ref="B228:F230"/>
    <mergeCell ref="G228:H228"/>
    <mergeCell ref="I228:J228"/>
    <mergeCell ref="G229:H229"/>
    <mergeCell ref="I229:J229"/>
    <mergeCell ref="B224:C226"/>
    <mergeCell ref="D224:F224"/>
    <mergeCell ref="D225:F225"/>
    <mergeCell ref="D226:F226"/>
    <mergeCell ref="J224:J226"/>
    <mergeCell ref="H224:H226"/>
    <mergeCell ref="B231:C238"/>
    <mergeCell ref="D231:F231"/>
    <mergeCell ref="D232:F232"/>
    <mergeCell ref="D233:F233"/>
    <mergeCell ref="D234:F234"/>
    <mergeCell ref="D235:F235"/>
    <mergeCell ref="D236:F236"/>
    <mergeCell ref="D237:F237"/>
    <mergeCell ref="D238:F238"/>
    <mergeCell ref="B243:F245"/>
    <mergeCell ref="G243:H243"/>
    <mergeCell ref="I243:J243"/>
    <mergeCell ref="G244:H244"/>
    <mergeCell ref="I244:J244"/>
    <mergeCell ref="B239:C241"/>
    <mergeCell ref="D239:F239"/>
    <mergeCell ref="D240:F240"/>
    <mergeCell ref="D241:F241"/>
    <mergeCell ref="J239:J241"/>
    <mergeCell ref="H239:H241"/>
    <mergeCell ref="B246:C253"/>
    <mergeCell ref="D246:F246"/>
    <mergeCell ref="D247:F247"/>
    <mergeCell ref="D248:F248"/>
    <mergeCell ref="D249:F249"/>
    <mergeCell ref="D250:F250"/>
    <mergeCell ref="D251:F251"/>
    <mergeCell ref="D252:F252"/>
    <mergeCell ref="D253:F253"/>
    <mergeCell ref="B258:F260"/>
    <mergeCell ref="G258:H258"/>
    <mergeCell ref="I258:J258"/>
    <mergeCell ref="G259:H259"/>
    <mergeCell ref="I259:J259"/>
    <mergeCell ref="B254:C256"/>
    <mergeCell ref="D254:F254"/>
    <mergeCell ref="D255:F255"/>
    <mergeCell ref="D256:F256"/>
    <mergeCell ref="J254:J256"/>
    <mergeCell ref="H254:H256"/>
    <mergeCell ref="B261:C268"/>
    <mergeCell ref="D261:F261"/>
    <mergeCell ref="D262:F262"/>
    <mergeCell ref="D263:F263"/>
    <mergeCell ref="D264:F264"/>
    <mergeCell ref="D265:F265"/>
    <mergeCell ref="D266:F266"/>
    <mergeCell ref="D267:F267"/>
    <mergeCell ref="D268:F268"/>
    <mergeCell ref="B273:F275"/>
    <mergeCell ref="G273:H273"/>
    <mergeCell ref="I273:J273"/>
    <mergeCell ref="G274:H274"/>
    <mergeCell ref="I274:J274"/>
    <mergeCell ref="B269:C271"/>
    <mergeCell ref="D269:F269"/>
    <mergeCell ref="D270:F270"/>
    <mergeCell ref="D271:F271"/>
    <mergeCell ref="J269:J271"/>
    <mergeCell ref="H269:H271"/>
    <mergeCell ref="B276:C283"/>
    <mergeCell ref="D276:F276"/>
    <mergeCell ref="D277:F277"/>
    <mergeCell ref="D278:F278"/>
    <mergeCell ref="D279:F279"/>
    <mergeCell ref="D280:F280"/>
    <mergeCell ref="D281:F281"/>
    <mergeCell ref="D282:F282"/>
    <mergeCell ref="D283:F283"/>
    <mergeCell ref="B288:F290"/>
    <mergeCell ref="G288:H288"/>
    <mergeCell ref="I288:J288"/>
    <mergeCell ref="G289:H289"/>
    <mergeCell ref="I289:J289"/>
    <mergeCell ref="B284:C286"/>
    <mergeCell ref="D284:F284"/>
    <mergeCell ref="D285:F285"/>
    <mergeCell ref="D286:F286"/>
    <mergeCell ref="J284:J286"/>
    <mergeCell ref="H284:H286"/>
    <mergeCell ref="B299:C301"/>
    <mergeCell ref="D299:F299"/>
    <mergeCell ref="D300:F300"/>
    <mergeCell ref="D301:F301"/>
    <mergeCell ref="J299:J301"/>
    <mergeCell ref="H299:H301"/>
    <mergeCell ref="B291:C298"/>
    <mergeCell ref="D291:F291"/>
    <mergeCell ref="D292:F292"/>
    <mergeCell ref="D293:F293"/>
    <mergeCell ref="D294:F294"/>
    <mergeCell ref="D295:F295"/>
    <mergeCell ref="D296:F296"/>
    <mergeCell ref="D297:F297"/>
    <mergeCell ref="D298:F298"/>
  </mergeCells>
  <phoneticPr fontId="45"/>
  <conditionalFormatting sqref="G6:G8 I6:I8 G10:G11 I10:I11 G14:J14 G15 I15">
    <cfRule type="expression" dxfId="9" priority="5">
      <formula>G6&lt;&gt;""</formula>
    </cfRule>
  </conditionalFormatting>
  <conditionalFormatting sqref="G21">
    <cfRule type="expression" dxfId="8" priority="3">
      <formula>$G$6&lt;&gt;""</formula>
    </cfRule>
  </conditionalFormatting>
  <conditionalFormatting sqref="G21:G23 I21:I23 G25:G26 I25:I26 G29:J29 G30 I30">
    <cfRule type="expression" dxfId="7" priority="4">
      <formula>G21&lt;&gt;""</formula>
    </cfRule>
  </conditionalFormatting>
  <conditionalFormatting sqref="G36">
    <cfRule type="expression" dxfId="6" priority="1">
      <formula>$G$6&lt;&gt;""</formula>
    </cfRule>
  </conditionalFormatting>
  <conditionalFormatting sqref="G36:G38 I36:I38 G40:G41 I40:I41 H44 J44 G44:G45 I44:I45">
    <cfRule type="expression" dxfId="5" priority="2">
      <formula>G36&lt;&gt;""</formula>
    </cfRule>
  </conditionalFormatting>
  <conditionalFormatting sqref="G51">
    <cfRule type="expression" dxfId="4" priority="13">
      <formula>$G$51&lt;&gt;""</formula>
    </cfRule>
  </conditionalFormatting>
  <conditionalFormatting sqref="G66">
    <cfRule type="expression" dxfId="3" priority="10">
      <formula>$G$66&lt;&gt;""</formula>
    </cfRule>
  </conditionalFormatting>
  <conditionalFormatting sqref="G81:G83 G96:G98 G111:G113 G126:G128 G141:G143 G156:G158 G171:G173 G186:G188 G201:G203 G216:G218 G231:G233 G246:G248 G261:G263 G276:G278 G291:G293">
    <cfRule type="expression" dxfId="2" priority="9">
      <formula>G81&lt;&gt;""</formula>
    </cfRule>
  </conditionalFormatting>
  <conditionalFormatting sqref="H254 J254">
    <cfRule type="expression" dxfId="1" priority="12">
      <formula>H254&lt;&gt;""</formula>
    </cfRule>
  </conditionalFormatting>
  <conditionalFormatting sqref="I51:I53 G52:G53 G55:G56 I55:I56 H59 J59 G59:G60 I59:I60 I66:I68 G67:G68 G70:G71 I70:I71 H74 J74 G74:G75 I74:I75 I81:I83 G85:G86 I85:I86 H89 J89 G89:G90 I89:I90 I96:I98 G100:G101 I100:I101 H104 J104 G104:G105 I104:I105 I111:I113 G115:G116 I115:I116 H119 J119 G119:G120 I119:I120 I126:I128 G130:G131 I130:I131 H134 J134 G134:G135 I134:I135 I141:I143 G145:G146 I145:I146 H149 J149 G149:G150 I149:I150 I156:I158 G160:G161 I160:I161 H164 J164 G164:G165 I164:I165 I171:I173 G175:G176 I175:I176 H179 J179 G179:G180 I179:I180 I186:I188 G190:G191 I190:I191 H194 J194 G194:G195 I194:I195 I201:I203 G205:G206 I205:I206 H209 J209 G209:G210 I209:I210 I216:I218 G220:G221 I220:I221 H224 J224 G224:G225 I224:I225 I231:I233 G235:G236 I235:I236 H239 J239 G239:G240 I239:I240 I246:I248 G250:G251 I250:I251 I261:I263 G265:G266 I265:I266 H269 J269 G269:G270 I269:I270 I276:I278 G280:G281 I280:I281 H284 J284 G284:G285 I284:I285 I291:I293 G295:G296 I295:I296 H299 J299 G299:G300 I299:I300">
    <cfRule type="expression" dxfId="0" priority="33">
      <formula>G51&lt;&gt;""</formula>
    </cfRule>
  </conditionalFormatting>
  <pageMargins left="0.43307086614173229" right="0.43307086614173229" top="0.74803149606299213" bottom="0.74803149606299213" header="0.31496062992125984" footer="0.31496062992125984"/>
  <pageSetup paperSize="9" scale="91" orientation="portrait" r:id="rId1"/>
  <headerFooter>
    <oddFooter>&amp;C&amp;P</oddFooter>
  </headerFooter>
  <rowBreaks count="1" manualBreakCount="1">
    <brk id="3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8A0F5-2779-41CD-80BC-4F501C901E54}">
  <sheetPr>
    <tabColor rgb="FFFFFF00"/>
    <pageSetUpPr fitToPage="1"/>
  </sheetPr>
  <dimension ref="B1:X8"/>
  <sheetViews>
    <sheetView view="pageBreakPreview" zoomScale="115" zoomScaleNormal="100" zoomScaleSheetLayoutView="115" workbookViewId="0">
      <selection activeCell="Q13" sqref="Q13"/>
    </sheetView>
  </sheetViews>
  <sheetFormatPr defaultRowHeight="10.5"/>
  <cols>
    <col min="1" max="1" width="3.6328125" style="226" customWidth="1"/>
    <col min="2" max="2" width="2.453125" style="226" customWidth="1"/>
    <col min="3" max="11" width="9.1796875" style="226" customWidth="1"/>
    <col min="12" max="12" width="2.453125" style="226" customWidth="1"/>
    <col min="13" max="13" width="3.6328125" style="226" customWidth="1"/>
    <col min="14" max="14" width="4.90625" style="226" customWidth="1"/>
    <col min="15" max="256" width="9" style="226"/>
    <col min="257" max="257" width="3.6328125" style="226" customWidth="1"/>
    <col min="258" max="258" width="2.453125" style="226" customWidth="1"/>
    <col min="259" max="267" width="9.1796875" style="226" customWidth="1"/>
    <col min="268" max="268" width="2.453125" style="226" customWidth="1"/>
    <col min="269" max="269" width="3.6328125" style="226" customWidth="1"/>
    <col min="270" max="512" width="9" style="226"/>
    <col min="513" max="513" width="3.6328125" style="226" customWidth="1"/>
    <col min="514" max="514" width="2.453125" style="226" customWidth="1"/>
    <col min="515" max="523" width="9.1796875" style="226" customWidth="1"/>
    <col min="524" max="524" width="2.453125" style="226" customWidth="1"/>
    <col min="525" max="525" width="3.6328125" style="226" customWidth="1"/>
    <col min="526" max="768" width="9" style="226"/>
    <col min="769" max="769" width="3.6328125" style="226" customWidth="1"/>
    <col min="770" max="770" width="2.453125" style="226" customWidth="1"/>
    <col min="771" max="779" width="9.1796875" style="226" customWidth="1"/>
    <col min="780" max="780" width="2.453125" style="226" customWidth="1"/>
    <col min="781" max="781" width="3.6328125" style="226" customWidth="1"/>
    <col min="782" max="1024" width="9" style="226"/>
    <col min="1025" max="1025" width="3.6328125" style="226" customWidth="1"/>
    <col min="1026" max="1026" width="2.453125" style="226" customWidth="1"/>
    <col min="1027" max="1035" width="9.1796875" style="226" customWidth="1"/>
    <col min="1036" max="1036" width="2.453125" style="226" customWidth="1"/>
    <col min="1037" max="1037" width="3.6328125" style="226" customWidth="1"/>
    <col min="1038" max="1280" width="9" style="226"/>
    <col min="1281" max="1281" width="3.6328125" style="226" customWidth="1"/>
    <col min="1282" max="1282" width="2.453125" style="226" customWidth="1"/>
    <col min="1283" max="1291" width="9.1796875" style="226" customWidth="1"/>
    <col min="1292" max="1292" width="2.453125" style="226" customWidth="1"/>
    <col min="1293" max="1293" width="3.6328125" style="226" customWidth="1"/>
    <col min="1294" max="1536" width="9" style="226"/>
    <col min="1537" max="1537" width="3.6328125" style="226" customWidth="1"/>
    <col min="1538" max="1538" width="2.453125" style="226" customWidth="1"/>
    <col min="1539" max="1547" width="9.1796875" style="226" customWidth="1"/>
    <col min="1548" max="1548" width="2.453125" style="226" customWidth="1"/>
    <col min="1549" max="1549" width="3.6328125" style="226" customWidth="1"/>
    <col min="1550" max="1792" width="9" style="226"/>
    <col min="1793" max="1793" width="3.6328125" style="226" customWidth="1"/>
    <col min="1794" max="1794" width="2.453125" style="226" customWidth="1"/>
    <col min="1795" max="1803" width="9.1796875" style="226" customWidth="1"/>
    <col min="1804" max="1804" width="2.453125" style="226" customWidth="1"/>
    <col min="1805" max="1805" width="3.6328125" style="226" customWidth="1"/>
    <col min="1806" max="2048" width="9" style="226"/>
    <col min="2049" max="2049" width="3.6328125" style="226" customWidth="1"/>
    <col min="2050" max="2050" width="2.453125" style="226" customWidth="1"/>
    <col min="2051" max="2059" width="9.1796875" style="226" customWidth="1"/>
    <col min="2060" max="2060" width="2.453125" style="226" customWidth="1"/>
    <col min="2061" max="2061" width="3.6328125" style="226" customWidth="1"/>
    <col min="2062" max="2304" width="9" style="226"/>
    <col min="2305" max="2305" width="3.6328125" style="226" customWidth="1"/>
    <col min="2306" max="2306" width="2.453125" style="226" customWidth="1"/>
    <col min="2307" max="2315" width="9.1796875" style="226" customWidth="1"/>
    <col min="2316" max="2316" width="2.453125" style="226" customWidth="1"/>
    <col min="2317" max="2317" width="3.6328125" style="226" customWidth="1"/>
    <col min="2318" max="2560" width="9" style="226"/>
    <col min="2561" max="2561" width="3.6328125" style="226" customWidth="1"/>
    <col min="2562" max="2562" width="2.453125" style="226" customWidth="1"/>
    <col min="2563" max="2571" width="9.1796875" style="226" customWidth="1"/>
    <col min="2572" max="2572" width="2.453125" style="226" customWidth="1"/>
    <col min="2573" max="2573" width="3.6328125" style="226" customWidth="1"/>
    <col min="2574" max="2816" width="9" style="226"/>
    <col min="2817" max="2817" width="3.6328125" style="226" customWidth="1"/>
    <col min="2818" max="2818" width="2.453125" style="226" customWidth="1"/>
    <col min="2819" max="2827" width="9.1796875" style="226" customWidth="1"/>
    <col min="2828" max="2828" width="2.453125" style="226" customWidth="1"/>
    <col min="2829" max="2829" width="3.6328125" style="226" customWidth="1"/>
    <col min="2830" max="3072" width="9" style="226"/>
    <col min="3073" max="3073" width="3.6328125" style="226" customWidth="1"/>
    <col min="3074" max="3074" width="2.453125" style="226" customWidth="1"/>
    <col min="3075" max="3083" width="9.1796875" style="226" customWidth="1"/>
    <col min="3084" max="3084" width="2.453125" style="226" customWidth="1"/>
    <col min="3085" max="3085" width="3.6328125" style="226" customWidth="1"/>
    <col min="3086" max="3328" width="9" style="226"/>
    <col min="3329" max="3329" width="3.6328125" style="226" customWidth="1"/>
    <col min="3330" max="3330" width="2.453125" style="226" customWidth="1"/>
    <col min="3331" max="3339" width="9.1796875" style="226" customWidth="1"/>
    <col min="3340" max="3340" width="2.453125" style="226" customWidth="1"/>
    <col min="3341" max="3341" width="3.6328125" style="226" customWidth="1"/>
    <col min="3342" max="3584" width="9" style="226"/>
    <col min="3585" max="3585" width="3.6328125" style="226" customWidth="1"/>
    <col min="3586" max="3586" width="2.453125" style="226" customWidth="1"/>
    <col min="3587" max="3595" width="9.1796875" style="226" customWidth="1"/>
    <col min="3596" max="3596" width="2.453125" style="226" customWidth="1"/>
    <col min="3597" max="3597" width="3.6328125" style="226" customWidth="1"/>
    <col min="3598" max="3840" width="9" style="226"/>
    <col min="3841" max="3841" width="3.6328125" style="226" customWidth="1"/>
    <col min="3842" max="3842" width="2.453125" style="226" customWidth="1"/>
    <col min="3843" max="3851" width="9.1796875" style="226" customWidth="1"/>
    <col min="3852" max="3852" width="2.453125" style="226" customWidth="1"/>
    <col min="3853" max="3853" width="3.6328125" style="226" customWidth="1"/>
    <col min="3854" max="4096" width="9" style="226"/>
    <col min="4097" max="4097" width="3.6328125" style="226" customWidth="1"/>
    <col min="4098" max="4098" width="2.453125" style="226" customWidth="1"/>
    <col min="4099" max="4107" width="9.1796875" style="226" customWidth="1"/>
    <col min="4108" max="4108" width="2.453125" style="226" customWidth="1"/>
    <col min="4109" max="4109" width="3.6328125" style="226" customWidth="1"/>
    <col min="4110" max="4352" width="9" style="226"/>
    <col min="4353" max="4353" width="3.6328125" style="226" customWidth="1"/>
    <col min="4354" max="4354" width="2.453125" style="226" customWidth="1"/>
    <col min="4355" max="4363" width="9.1796875" style="226" customWidth="1"/>
    <col min="4364" max="4364" width="2.453125" style="226" customWidth="1"/>
    <col min="4365" max="4365" width="3.6328125" style="226" customWidth="1"/>
    <col min="4366" max="4608" width="9" style="226"/>
    <col min="4609" max="4609" width="3.6328125" style="226" customWidth="1"/>
    <col min="4610" max="4610" width="2.453125" style="226" customWidth="1"/>
    <col min="4611" max="4619" width="9.1796875" style="226" customWidth="1"/>
    <col min="4620" max="4620" width="2.453125" style="226" customWidth="1"/>
    <col min="4621" max="4621" width="3.6328125" style="226" customWidth="1"/>
    <col min="4622" max="4864" width="9" style="226"/>
    <col min="4865" max="4865" width="3.6328125" style="226" customWidth="1"/>
    <col min="4866" max="4866" width="2.453125" style="226" customWidth="1"/>
    <col min="4867" max="4875" width="9.1796875" style="226" customWidth="1"/>
    <col min="4876" max="4876" width="2.453125" style="226" customWidth="1"/>
    <col min="4877" max="4877" width="3.6328125" style="226" customWidth="1"/>
    <col min="4878" max="5120" width="9" style="226"/>
    <col min="5121" max="5121" width="3.6328125" style="226" customWidth="1"/>
    <col min="5122" max="5122" width="2.453125" style="226" customWidth="1"/>
    <col min="5123" max="5131" width="9.1796875" style="226" customWidth="1"/>
    <col min="5132" max="5132" width="2.453125" style="226" customWidth="1"/>
    <col min="5133" max="5133" width="3.6328125" style="226" customWidth="1"/>
    <col min="5134" max="5376" width="9" style="226"/>
    <col min="5377" max="5377" width="3.6328125" style="226" customWidth="1"/>
    <col min="5378" max="5378" width="2.453125" style="226" customWidth="1"/>
    <col min="5379" max="5387" width="9.1796875" style="226" customWidth="1"/>
    <col min="5388" max="5388" width="2.453125" style="226" customWidth="1"/>
    <col min="5389" max="5389" width="3.6328125" style="226" customWidth="1"/>
    <col min="5390" max="5632" width="9" style="226"/>
    <col min="5633" max="5633" width="3.6328125" style="226" customWidth="1"/>
    <col min="5634" max="5634" width="2.453125" style="226" customWidth="1"/>
    <col min="5635" max="5643" width="9.1796875" style="226" customWidth="1"/>
    <col min="5644" max="5644" width="2.453125" style="226" customWidth="1"/>
    <col min="5645" max="5645" width="3.6328125" style="226" customWidth="1"/>
    <col min="5646" max="5888" width="9" style="226"/>
    <col min="5889" max="5889" width="3.6328125" style="226" customWidth="1"/>
    <col min="5890" max="5890" width="2.453125" style="226" customWidth="1"/>
    <col min="5891" max="5899" width="9.1796875" style="226" customWidth="1"/>
    <col min="5900" max="5900" width="2.453125" style="226" customWidth="1"/>
    <col min="5901" max="5901" width="3.6328125" style="226" customWidth="1"/>
    <col min="5902" max="6144" width="9" style="226"/>
    <col min="6145" max="6145" width="3.6328125" style="226" customWidth="1"/>
    <col min="6146" max="6146" width="2.453125" style="226" customWidth="1"/>
    <col min="6147" max="6155" width="9.1796875" style="226" customWidth="1"/>
    <col min="6156" max="6156" width="2.453125" style="226" customWidth="1"/>
    <col min="6157" max="6157" width="3.6328125" style="226" customWidth="1"/>
    <col min="6158" max="6400" width="9" style="226"/>
    <col min="6401" max="6401" width="3.6328125" style="226" customWidth="1"/>
    <col min="6402" max="6402" width="2.453125" style="226" customWidth="1"/>
    <col min="6403" max="6411" width="9.1796875" style="226" customWidth="1"/>
    <col min="6412" max="6412" width="2.453125" style="226" customWidth="1"/>
    <col min="6413" max="6413" width="3.6328125" style="226" customWidth="1"/>
    <col min="6414" max="6656" width="9" style="226"/>
    <col min="6657" max="6657" width="3.6328125" style="226" customWidth="1"/>
    <col min="6658" max="6658" width="2.453125" style="226" customWidth="1"/>
    <col min="6659" max="6667" width="9.1796875" style="226" customWidth="1"/>
    <col min="6668" max="6668" width="2.453125" style="226" customWidth="1"/>
    <col min="6669" max="6669" width="3.6328125" style="226" customWidth="1"/>
    <col min="6670" max="6912" width="9" style="226"/>
    <col min="6913" max="6913" width="3.6328125" style="226" customWidth="1"/>
    <col min="6914" max="6914" width="2.453125" style="226" customWidth="1"/>
    <col min="6915" max="6923" width="9.1796875" style="226" customWidth="1"/>
    <col min="6924" max="6924" width="2.453125" style="226" customWidth="1"/>
    <col min="6925" max="6925" width="3.6328125" style="226" customWidth="1"/>
    <col min="6926" max="7168" width="9" style="226"/>
    <col min="7169" max="7169" width="3.6328125" style="226" customWidth="1"/>
    <col min="7170" max="7170" width="2.453125" style="226" customWidth="1"/>
    <col min="7171" max="7179" width="9.1796875" style="226" customWidth="1"/>
    <col min="7180" max="7180" width="2.453125" style="226" customWidth="1"/>
    <col min="7181" max="7181" width="3.6328125" style="226" customWidth="1"/>
    <col min="7182" max="7424" width="9" style="226"/>
    <col min="7425" max="7425" width="3.6328125" style="226" customWidth="1"/>
    <col min="7426" max="7426" width="2.453125" style="226" customWidth="1"/>
    <col min="7427" max="7435" width="9.1796875" style="226" customWidth="1"/>
    <col min="7436" max="7436" width="2.453125" style="226" customWidth="1"/>
    <col min="7437" max="7437" width="3.6328125" style="226" customWidth="1"/>
    <col min="7438" max="7680" width="9" style="226"/>
    <col min="7681" max="7681" width="3.6328125" style="226" customWidth="1"/>
    <col min="7682" max="7682" width="2.453125" style="226" customWidth="1"/>
    <col min="7683" max="7691" width="9.1796875" style="226" customWidth="1"/>
    <col min="7692" max="7692" width="2.453125" style="226" customWidth="1"/>
    <col min="7693" max="7693" width="3.6328125" style="226" customWidth="1"/>
    <col min="7694" max="7936" width="9" style="226"/>
    <col min="7937" max="7937" width="3.6328125" style="226" customWidth="1"/>
    <col min="7938" max="7938" width="2.453125" style="226" customWidth="1"/>
    <col min="7939" max="7947" width="9.1796875" style="226" customWidth="1"/>
    <col min="7948" max="7948" width="2.453125" style="226" customWidth="1"/>
    <col min="7949" max="7949" width="3.6328125" style="226" customWidth="1"/>
    <col min="7950" max="8192" width="9" style="226"/>
    <col min="8193" max="8193" width="3.6328125" style="226" customWidth="1"/>
    <col min="8194" max="8194" width="2.453125" style="226" customWidth="1"/>
    <col min="8195" max="8203" width="9.1796875" style="226" customWidth="1"/>
    <col min="8204" max="8204" width="2.453125" style="226" customWidth="1"/>
    <col min="8205" max="8205" width="3.6328125" style="226" customWidth="1"/>
    <col min="8206" max="8448" width="9" style="226"/>
    <col min="8449" max="8449" width="3.6328125" style="226" customWidth="1"/>
    <col min="8450" max="8450" width="2.453125" style="226" customWidth="1"/>
    <col min="8451" max="8459" width="9.1796875" style="226" customWidth="1"/>
    <col min="8460" max="8460" width="2.453125" style="226" customWidth="1"/>
    <col min="8461" max="8461" width="3.6328125" style="226" customWidth="1"/>
    <col min="8462" max="8704" width="9" style="226"/>
    <col min="8705" max="8705" width="3.6328125" style="226" customWidth="1"/>
    <col min="8706" max="8706" width="2.453125" style="226" customWidth="1"/>
    <col min="8707" max="8715" width="9.1796875" style="226" customWidth="1"/>
    <col min="8716" max="8716" width="2.453125" style="226" customWidth="1"/>
    <col min="8717" max="8717" width="3.6328125" style="226" customWidth="1"/>
    <col min="8718" max="8960" width="9" style="226"/>
    <col min="8961" max="8961" width="3.6328125" style="226" customWidth="1"/>
    <col min="8962" max="8962" width="2.453125" style="226" customWidth="1"/>
    <col min="8963" max="8971" width="9.1796875" style="226" customWidth="1"/>
    <col min="8972" max="8972" width="2.453125" style="226" customWidth="1"/>
    <col min="8973" max="8973" width="3.6328125" style="226" customWidth="1"/>
    <col min="8974" max="9216" width="9" style="226"/>
    <col min="9217" max="9217" width="3.6328125" style="226" customWidth="1"/>
    <col min="9218" max="9218" width="2.453125" style="226" customWidth="1"/>
    <col min="9219" max="9227" width="9.1796875" style="226" customWidth="1"/>
    <col min="9228" max="9228" width="2.453125" style="226" customWidth="1"/>
    <col min="9229" max="9229" width="3.6328125" style="226" customWidth="1"/>
    <col min="9230" max="9472" width="9" style="226"/>
    <col min="9473" max="9473" width="3.6328125" style="226" customWidth="1"/>
    <col min="9474" max="9474" width="2.453125" style="226" customWidth="1"/>
    <col min="9475" max="9483" width="9.1796875" style="226" customWidth="1"/>
    <col min="9484" max="9484" width="2.453125" style="226" customWidth="1"/>
    <col min="9485" max="9485" width="3.6328125" style="226" customWidth="1"/>
    <col min="9486" max="9728" width="9" style="226"/>
    <col min="9729" max="9729" width="3.6328125" style="226" customWidth="1"/>
    <col min="9730" max="9730" width="2.453125" style="226" customWidth="1"/>
    <col min="9731" max="9739" width="9.1796875" style="226" customWidth="1"/>
    <col min="9740" max="9740" width="2.453125" style="226" customWidth="1"/>
    <col min="9741" max="9741" width="3.6328125" style="226" customWidth="1"/>
    <col min="9742" max="9984" width="9" style="226"/>
    <col min="9985" max="9985" width="3.6328125" style="226" customWidth="1"/>
    <col min="9986" max="9986" width="2.453125" style="226" customWidth="1"/>
    <col min="9987" max="9995" width="9.1796875" style="226" customWidth="1"/>
    <col min="9996" max="9996" width="2.453125" style="226" customWidth="1"/>
    <col min="9997" max="9997" width="3.6328125" style="226" customWidth="1"/>
    <col min="9998" max="10240" width="9" style="226"/>
    <col min="10241" max="10241" width="3.6328125" style="226" customWidth="1"/>
    <col min="10242" max="10242" width="2.453125" style="226" customWidth="1"/>
    <col min="10243" max="10251" width="9.1796875" style="226" customWidth="1"/>
    <col min="10252" max="10252" width="2.453125" style="226" customWidth="1"/>
    <col min="10253" max="10253" width="3.6328125" style="226" customWidth="1"/>
    <col min="10254" max="10496" width="9" style="226"/>
    <col min="10497" max="10497" width="3.6328125" style="226" customWidth="1"/>
    <col min="10498" max="10498" width="2.453125" style="226" customWidth="1"/>
    <col min="10499" max="10507" width="9.1796875" style="226" customWidth="1"/>
    <col min="10508" max="10508" width="2.453125" style="226" customWidth="1"/>
    <col min="10509" max="10509" width="3.6328125" style="226" customWidth="1"/>
    <col min="10510" max="10752" width="9" style="226"/>
    <col min="10753" max="10753" width="3.6328125" style="226" customWidth="1"/>
    <col min="10754" max="10754" width="2.453125" style="226" customWidth="1"/>
    <col min="10755" max="10763" width="9.1796875" style="226" customWidth="1"/>
    <col min="10764" max="10764" width="2.453125" style="226" customWidth="1"/>
    <col min="10765" max="10765" width="3.6328125" style="226" customWidth="1"/>
    <col min="10766" max="11008" width="9" style="226"/>
    <col min="11009" max="11009" width="3.6328125" style="226" customWidth="1"/>
    <col min="11010" max="11010" width="2.453125" style="226" customWidth="1"/>
    <col min="11011" max="11019" width="9.1796875" style="226" customWidth="1"/>
    <col min="11020" max="11020" width="2.453125" style="226" customWidth="1"/>
    <col min="11021" max="11021" width="3.6328125" style="226" customWidth="1"/>
    <col min="11022" max="11264" width="9" style="226"/>
    <col min="11265" max="11265" width="3.6328125" style="226" customWidth="1"/>
    <col min="11266" max="11266" width="2.453125" style="226" customWidth="1"/>
    <col min="11267" max="11275" width="9.1796875" style="226" customWidth="1"/>
    <col min="11276" max="11276" width="2.453125" style="226" customWidth="1"/>
    <col min="11277" max="11277" width="3.6328125" style="226" customWidth="1"/>
    <col min="11278" max="11520" width="9" style="226"/>
    <col min="11521" max="11521" width="3.6328125" style="226" customWidth="1"/>
    <col min="11522" max="11522" width="2.453125" style="226" customWidth="1"/>
    <col min="11523" max="11531" width="9.1796875" style="226" customWidth="1"/>
    <col min="11532" max="11532" width="2.453125" style="226" customWidth="1"/>
    <col min="11533" max="11533" width="3.6328125" style="226" customWidth="1"/>
    <col min="11534" max="11776" width="9" style="226"/>
    <col min="11777" max="11777" width="3.6328125" style="226" customWidth="1"/>
    <col min="11778" max="11778" width="2.453125" style="226" customWidth="1"/>
    <col min="11779" max="11787" width="9.1796875" style="226" customWidth="1"/>
    <col min="11788" max="11788" width="2.453125" style="226" customWidth="1"/>
    <col min="11789" max="11789" width="3.6328125" style="226" customWidth="1"/>
    <col min="11790" max="12032" width="9" style="226"/>
    <col min="12033" max="12033" width="3.6328125" style="226" customWidth="1"/>
    <col min="12034" max="12034" width="2.453125" style="226" customWidth="1"/>
    <col min="12035" max="12043" width="9.1796875" style="226" customWidth="1"/>
    <col min="12044" max="12044" width="2.453125" style="226" customWidth="1"/>
    <col min="12045" max="12045" width="3.6328125" style="226" customWidth="1"/>
    <col min="12046" max="12288" width="9" style="226"/>
    <col min="12289" max="12289" width="3.6328125" style="226" customWidth="1"/>
    <col min="12290" max="12290" width="2.453125" style="226" customWidth="1"/>
    <col min="12291" max="12299" width="9.1796875" style="226" customWidth="1"/>
    <col min="12300" max="12300" width="2.453125" style="226" customWidth="1"/>
    <col min="12301" max="12301" width="3.6328125" style="226" customWidth="1"/>
    <col min="12302" max="12544" width="9" style="226"/>
    <col min="12545" max="12545" width="3.6328125" style="226" customWidth="1"/>
    <col min="12546" max="12546" width="2.453125" style="226" customWidth="1"/>
    <col min="12547" max="12555" width="9.1796875" style="226" customWidth="1"/>
    <col min="12556" max="12556" width="2.453125" style="226" customWidth="1"/>
    <col min="12557" max="12557" width="3.6328125" style="226" customWidth="1"/>
    <col min="12558" max="12800" width="9" style="226"/>
    <col min="12801" max="12801" width="3.6328125" style="226" customWidth="1"/>
    <col min="12802" max="12802" width="2.453125" style="226" customWidth="1"/>
    <col min="12803" max="12811" width="9.1796875" style="226" customWidth="1"/>
    <col min="12812" max="12812" width="2.453125" style="226" customWidth="1"/>
    <col min="12813" max="12813" width="3.6328125" style="226" customWidth="1"/>
    <col min="12814" max="13056" width="9" style="226"/>
    <col min="13057" max="13057" width="3.6328125" style="226" customWidth="1"/>
    <col min="13058" max="13058" width="2.453125" style="226" customWidth="1"/>
    <col min="13059" max="13067" width="9.1796875" style="226" customWidth="1"/>
    <col min="13068" max="13068" width="2.453125" style="226" customWidth="1"/>
    <col min="13069" max="13069" width="3.6328125" style="226" customWidth="1"/>
    <col min="13070" max="13312" width="9" style="226"/>
    <col min="13313" max="13313" width="3.6328125" style="226" customWidth="1"/>
    <col min="13314" max="13314" width="2.453125" style="226" customWidth="1"/>
    <col min="13315" max="13323" width="9.1796875" style="226" customWidth="1"/>
    <col min="13324" max="13324" width="2.453125" style="226" customWidth="1"/>
    <col min="13325" max="13325" width="3.6328125" style="226" customWidth="1"/>
    <col min="13326" max="13568" width="9" style="226"/>
    <col min="13569" max="13569" width="3.6328125" style="226" customWidth="1"/>
    <col min="13570" max="13570" width="2.453125" style="226" customWidth="1"/>
    <col min="13571" max="13579" width="9.1796875" style="226" customWidth="1"/>
    <col min="13580" max="13580" width="2.453125" style="226" customWidth="1"/>
    <col min="13581" max="13581" width="3.6328125" style="226" customWidth="1"/>
    <col min="13582" max="13824" width="9" style="226"/>
    <col min="13825" max="13825" width="3.6328125" style="226" customWidth="1"/>
    <col min="13826" max="13826" width="2.453125" style="226" customWidth="1"/>
    <col min="13827" max="13835" width="9.1796875" style="226" customWidth="1"/>
    <col min="13836" max="13836" width="2.453125" style="226" customWidth="1"/>
    <col min="13837" max="13837" width="3.6328125" style="226" customWidth="1"/>
    <col min="13838" max="14080" width="9" style="226"/>
    <col min="14081" max="14081" width="3.6328125" style="226" customWidth="1"/>
    <col min="14082" max="14082" width="2.453125" style="226" customWidth="1"/>
    <col min="14083" max="14091" width="9.1796875" style="226" customWidth="1"/>
    <col min="14092" max="14092" width="2.453125" style="226" customWidth="1"/>
    <col min="14093" max="14093" width="3.6328125" style="226" customWidth="1"/>
    <col min="14094" max="14336" width="9" style="226"/>
    <col min="14337" max="14337" width="3.6328125" style="226" customWidth="1"/>
    <col min="14338" max="14338" width="2.453125" style="226" customWidth="1"/>
    <col min="14339" max="14347" width="9.1796875" style="226" customWidth="1"/>
    <col min="14348" max="14348" width="2.453125" style="226" customWidth="1"/>
    <col min="14349" max="14349" width="3.6328125" style="226" customWidth="1"/>
    <col min="14350" max="14592" width="9" style="226"/>
    <col min="14593" max="14593" width="3.6328125" style="226" customWidth="1"/>
    <col min="14594" max="14594" width="2.453125" style="226" customWidth="1"/>
    <col min="14595" max="14603" width="9.1796875" style="226" customWidth="1"/>
    <col min="14604" max="14604" width="2.453125" style="226" customWidth="1"/>
    <col min="14605" max="14605" width="3.6328125" style="226" customWidth="1"/>
    <col min="14606" max="14848" width="9" style="226"/>
    <col min="14849" max="14849" width="3.6328125" style="226" customWidth="1"/>
    <col min="14850" max="14850" width="2.453125" style="226" customWidth="1"/>
    <col min="14851" max="14859" width="9.1796875" style="226" customWidth="1"/>
    <col min="14860" max="14860" width="2.453125" style="226" customWidth="1"/>
    <col min="14861" max="14861" width="3.6328125" style="226" customWidth="1"/>
    <col min="14862" max="15104" width="9" style="226"/>
    <col min="15105" max="15105" width="3.6328125" style="226" customWidth="1"/>
    <col min="15106" max="15106" width="2.453125" style="226" customWidth="1"/>
    <col min="15107" max="15115" width="9.1796875" style="226" customWidth="1"/>
    <col min="15116" max="15116" width="2.453125" style="226" customWidth="1"/>
    <col min="15117" max="15117" width="3.6328125" style="226" customWidth="1"/>
    <col min="15118" max="15360" width="9" style="226"/>
    <col min="15361" max="15361" width="3.6328125" style="226" customWidth="1"/>
    <col min="15362" max="15362" width="2.453125" style="226" customWidth="1"/>
    <col min="15363" max="15371" width="9.1796875" style="226" customWidth="1"/>
    <col min="15372" max="15372" width="2.453125" style="226" customWidth="1"/>
    <col min="15373" max="15373" width="3.6328125" style="226" customWidth="1"/>
    <col min="15374" max="15616" width="9" style="226"/>
    <col min="15617" max="15617" width="3.6328125" style="226" customWidth="1"/>
    <col min="15618" max="15618" width="2.453125" style="226" customWidth="1"/>
    <col min="15619" max="15627" width="9.1796875" style="226" customWidth="1"/>
    <col min="15628" max="15628" width="2.453125" style="226" customWidth="1"/>
    <col min="15629" max="15629" width="3.6328125" style="226" customWidth="1"/>
    <col min="15630" max="15872" width="9" style="226"/>
    <col min="15873" max="15873" width="3.6328125" style="226" customWidth="1"/>
    <col min="15874" max="15874" width="2.453125" style="226" customWidth="1"/>
    <col min="15875" max="15883" width="9.1796875" style="226" customWidth="1"/>
    <col min="15884" max="15884" width="2.453125" style="226" customWidth="1"/>
    <col min="15885" max="15885" width="3.6328125" style="226" customWidth="1"/>
    <col min="15886" max="16128" width="9" style="226"/>
    <col min="16129" max="16129" width="3.6328125" style="226" customWidth="1"/>
    <col min="16130" max="16130" width="2.453125" style="226" customWidth="1"/>
    <col min="16131" max="16139" width="9.1796875" style="226" customWidth="1"/>
    <col min="16140" max="16140" width="2.453125" style="226" customWidth="1"/>
    <col min="16141" max="16141" width="3.6328125" style="226" customWidth="1"/>
    <col min="16142" max="16384" width="9" style="226"/>
  </cols>
  <sheetData>
    <row r="1" spans="2:24" ht="11.25" customHeight="1">
      <c r="B1" s="227"/>
      <c r="C1" s="227"/>
      <c r="D1" s="227"/>
      <c r="E1" s="227"/>
      <c r="F1" s="227"/>
      <c r="G1" s="227"/>
      <c r="H1" s="227"/>
      <c r="I1" s="227"/>
      <c r="J1" s="227"/>
      <c r="K1" s="227"/>
      <c r="L1" s="227"/>
      <c r="M1" s="227"/>
    </row>
    <row r="2" spans="2:24" ht="15.75" customHeight="1">
      <c r="B2" s="681" t="s">
        <v>490</v>
      </c>
      <c r="C2" s="681"/>
      <c r="D2" s="681"/>
      <c r="E2" s="681"/>
      <c r="F2" s="681"/>
      <c r="G2" s="681"/>
      <c r="H2" s="681"/>
      <c r="I2" s="681"/>
      <c r="J2" s="681"/>
      <c r="K2" s="681"/>
      <c r="L2" s="229"/>
      <c r="M2" s="229"/>
      <c r="O2" s="230"/>
    </row>
    <row r="3" spans="2:24" ht="7.5" customHeight="1">
      <c r="B3" s="231"/>
      <c r="C3" s="232"/>
      <c r="D3" s="232"/>
      <c r="E3" s="232"/>
      <c r="F3" s="232"/>
      <c r="G3" s="232"/>
      <c r="H3" s="232"/>
      <c r="I3" s="232"/>
      <c r="J3" s="232"/>
      <c r="K3" s="232"/>
      <c r="L3" s="229"/>
      <c r="M3" s="229"/>
    </row>
    <row r="4" spans="2:24" s="233" customFormat="1" ht="18" customHeight="1">
      <c r="B4" s="229" t="s">
        <v>276</v>
      </c>
      <c r="L4" s="229"/>
      <c r="M4" s="229"/>
    </row>
    <row r="5" spans="2:24" s="233" customFormat="1" ht="33" customHeight="1">
      <c r="B5" s="682" t="s">
        <v>277</v>
      </c>
      <c r="C5" s="683"/>
      <c r="D5" s="683"/>
      <c r="E5" s="683"/>
      <c r="F5" s="683"/>
      <c r="G5" s="683"/>
      <c r="H5" s="683"/>
      <c r="I5" s="683"/>
      <c r="J5" s="683"/>
      <c r="K5" s="684"/>
      <c r="L5" s="229"/>
      <c r="M5" s="229"/>
    </row>
    <row r="6" spans="2:24" s="233" customFormat="1" ht="100.5" customHeight="1">
      <c r="B6" s="685"/>
      <c r="C6" s="686"/>
      <c r="D6" s="686"/>
      <c r="E6" s="686"/>
      <c r="F6" s="686"/>
      <c r="G6" s="686"/>
      <c r="H6" s="686"/>
      <c r="I6" s="686"/>
      <c r="J6" s="686"/>
      <c r="K6" s="687"/>
      <c r="L6" s="229"/>
      <c r="M6" s="229"/>
      <c r="O6" s="691" t="s">
        <v>388</v>
      </c>
      <c r="P6" s="691"/>
      <c r="Q6" s="691"/>
      <c r="R6" s="691"/>
      <c r="S6" s="691"/>
      <c r="T6" s="691"/>
      <c r="U6" s="691"/>
      <c r="V6" s="691"/>
      <c r="W6" s="691"/>
      <c r="X6" s="691"/>
    </row>
    <row r="7" spans="2:24" s="233" customFormat="1" ht="33" customHeight="1">
      <c r="B7" s="229" t="s">
        <v>278</v>
      </c>
      <c r="L7" s="229"/>
      <c r="M7" s="229"/>
      <c r="O7" s="513" t="s">
        <v>426</v>
      </c>
      <c r="P7" s="513"/>
      <c r="Q7" s="513"/>
      <c r="R7" s="513"/>
      <c r="S7" s="513"/>
      <c r="T7" s="513"/>
      <c r="U7" s="513"/>
      <c r="V7" s="513"/>
      <c r="W7" s="513"/>
      <c r="X7" s="513"/>
    </row>
    <row r="8" spans="2:24" s="233" customFormat="1" ht="51" customHeight="1">
      <c r="B8" s="688"/>
      <c r="C8" s="689"/>
      <c r="D8" s="689"/>
      <c r="E8" s="689"/>
      <c r="F8" s="689"/>
      <c r="G8" s="689"/>
      <c r="H8" s="689"/>
      <c r="I8" s="689"/>
      <c r="J8" s="689"/>
      <c r="K8" s="690"/>
      <c r="L8" s="229"/>
      <c r="M8" s="229"/>
      <c r="O8" s="691" t="s">
        <v>491</v>
      </c>
      <c r="P8" s="692"/>
      <c r="Q8" s="692"/>
      <c r="R8" s="692"/>
      <c r="S8" s="692"/>
      <c r="T8" s="692"/>
      <c r="U8" s="692"/>
      <c r="V8" s="692"/>
      <c r="W8" s="692"/>
      <c r="X8" s="692"/>
    </row>
  </sheetData>
  <mergeCells count="7">
    <mergeCell ref="B2:K2"/>
    <mergeCell ref="B5:K5"/>
    <mergeCell ref="B6:K6"/>
    <mergeCell ref="B8:K8"/>
    <mergeCell ref="O6:X6"/>
    <mergeCell ref="O8:X8"/>
    <mergeCell ref="O7:X7"/>
  </mergeCells>
  <phoneticPr fontId="45"/>
  <pageMargins left="0.43307086614173229" right="0.43307086614173229" top="0.74803149606299213" bottom="0.74803149606299213" header="0.31496062992125984" footer="0.31496062992125984"/>
  <pageSetup paperSize="9" fitToHeight="0" orientation="portrait" r:id="rId1"/>
  <headerFoot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1E185-4CC5-4CCF-992D-1A24852D9E7B}">
  <sheetPr>
    <tabColor rgb="FFFFFF00"/>
  </sheetPr>
  <dimension ref="A1:AC45"/>
  <sheetViews>
    <sheetView view="pageBreakPreview" zoomScaleNormal="100" zoomScaleSheetLayoutView="100" workbookViewId="0">
      <selection activeCell="H5" sqref="H5:R16"/>
    </sheetView>
  </sheetViews>
  <sheetFormatPr defaultRowHeight="14"/>
  <cols>
    <col min="1" max="1" width="22.08984375" style="235" customWidth="1"/>
    <col min="2" max="6" width="18" style="235" customWidth="1"/>
    <col min="7" max="7" width="4.453125" style="235" customWidth="1"/>
    <col min="8" max="8" width="8.81640625" style="243"/>
    <col min="9" max="256" width="8.81640625" style="235"/>
    <col min="257" max="257" width="22.08984375" style="235" customWidth="1"/>
    <col min="258" max="262" width="18" style="235" customWidth="1"/>
    <col min="263" max="512" width="8.81640625" style="235"/>
    <col min="513" max="513" width="22.08984375" style="235" customWidth="1"/>
    <col min="514" max="518" width="18" style="235" customWidth="1"/>
    <col min="519" max="768" width="8.81640625" style="235"/>
    <col min="769" max="769" width="22.08984375" style="235" customWidth="1"/>
    <col min="770" max="774" width="18" style="235" customWidth="1"/>
    <col min="775" max="1024" width="8.81640625" style="235"/>
    <col min="1025" max="1025" width="22.08984375" style="235" customWidth="1"/>
    <col min="1026" max="1030" width="18" style="235" customWidth="1"/>
    <col min="1031" max="1280" width="8.81640625" style="235"/>
    <col min="1281" max="1281" width="22.08984375" style="235" customWidth="1"/>
    <col min="1282" max="1286" width="18" style="235" customWidth="1"/>
    <col min="1287" max="1536" width="8.81640625" style="235"/>
    <col min="1537" max="1537" width="22.08984375" style="235" customWidth="1"/>
    <col min="1538" max="1542" width="18" style="235" customWidth="1"/>
    <col min="1543" max="1792" width="8.81640625" style="235"/>
    <col min="1793" max="1793" width="22.08984375" style="235" customWidth="1"/>
    <col min="1794" max="1798" width="18" style="235" customWidth="1"/>
    <col min="1799" max="2048" width="8.81640625" style="235"/>
    <col min="2049" max="2049" width="22.08984375" style="235" customWidth="1"/>
    <col min="2050" max="2054" width="18" style="235" customWidth="1"/>
    <col min="2055" max="2304" width="8.81640625" style="235"/>
    <col min="2305" max="2305" width="22.08984375" style="235" customWidth="1"/>
    <col min="2306" max="2310" width="18" style="235" customWidth="1"/>
    <col min="2311" max="2560" width="8.81640625" style="235"/>
    <col min="2561" max="2561" width="22.08984375" style="235" customWidth="1"/>
    <col min="2562" max="2566" width="18" style="235" customWidth="1"/>
    <col min="2567" max="2816" width="8.81640625" style="235"/>
    <col min="2817" max="2817" width="22.08984375" style="235" customWidth="1"/>
    <col min="2818" max="2822" width="18" style="235" customWidth="1"/>
    <col min="2823" max="3072" width="8.81640625" style="235"/>
    <col min="3073" max="3073" width="22.08984375" style="235" customWidth="1"/>
    <col min="3074" max="3078" width="18" style="235" customWidth="1"/>
    <col min="3079" max="3328" width="8.81640625" style="235"/>
    <col min="3329" max="3329" width="22.08984375" style="235" customWidth="1"/>
    <col min="3330" max="3334" width="18" style="235" customWidth="1"/>
    <col min="3335" max="3584" width="8.81640625" style="235"/>
    <col min="3585" max="3585" width="22.08984375" style="235" customWidth="1"/>
    <col min="3586" max="3590" width="18" style="235" customWidth="1"/>
    <col min="3591" max="3840" width="8.81640625" style="235"/>
    <col min="3841" max="3841" width="22.08984375" style="235" customWidth="1"/>
    <col min="3842" max="3846" width="18" style="235" customWidth="1"/>
    <col min="3847" max="4096" width="8.81640625" style="235"/>
    <col min="4097" max="4097" width="22.08984375" style="235" customWidth="1"/>
    <col min="4098" max="4102" width="18" style="235" customWidth="1"/>
    <col min="4103" max="4352" width="8.81640625" style="235"/>
    <col min="4353" max="4353" width="22.08984375" style="235" customWidth="1"/>
    <col min="4354" max="4358" width="18" style="235" customWidth="1"/>
    <col min="4359" max="4608" width="8.81640625" style="235"/>
    <col min="4609" max="4609" width="22.08984375" style="235" customWidth="1"/>
    <col min="4610" max="4614" width="18" style="235" customWidth="1"/>
    <col min="4615" max="4864" width="8.81640625" style="235"/>
    <col min="4865" max="4865" width="22.08984375" style="235" customWidth="1"/>
    <col min="4866" max="4870" width="18" style="235" customWidth="1"/>
    <col min="4871" max="5120" width="8.81640625" style="235"/>
    <col min="5121" max="5121" width="22.08984375" style="235" customWidth="1"/>
    <col min="5122" max="5126" width="18" style="235" customWidth="1"/>
    <col min="5127" max="5376" width="8.81640625" style="235"/>
    <col min="5377" max="5377" width="22.08984375" style="235" customWidth="1"/>
    <col min="5378" max="5382" width="18" style="235" customWidth="1"/>
    <col min="5383" max="5632" width="8.81640625" style="235"/>
    <col min="5633" max="5633" width="22.08984375" style="235" customWidth="1"/>
    <col min="5634" max="5638" width="18" style="235" customWidth="1"/>
    <col min="5639" max="5888" width="8.81640625" style="235"/>
    <col min="5889" max="5889" width="22.08984375" style="235" customWidth="1"/>
    <col min="5890" max="5894" width="18" style="235" customWidth="1"/>
    <col min="5895" max="6144" width="8.81640625" style="235"/>
    <col min="6145" max="6145" width="22.08984375" style="235" customWidth="1"/>
    <col min="6146" max="6150" width="18" style="235" customWidth="1"/>
    <col min="6151" max="6400" width="8.81640625" style="235"/>
    <col min="6401" max="6401" width="22.08984375" style="235" customWidth="1"/>
    <col min="6402" max="6406" width="18" style="235" customWidth="1"/>
    <col min="6407" max="6656" width="8.81640625" style="235"/>
    <col min="6657" max="6657" width="22.08984375" style="235" customWidth="1"/>
    <col min="6658" max="6662" width="18" style="235" customWidth="1"/>
    <col min="6663" max="6912" width="8.81640625" style="235"/>
    <col min="6913" max="6913" width="22.08984375" style="235" customWidth="1"/>
    <col min="6914" max="6918" width="18" style="235" customWidth="1"/>
    <col min="6919" max="7168" width="8.81640625" style="235"/>
    <col min="7169" max="7169" width="22.08984375" style="235" customWidth="1"/>
    <col min="7170" max="7174" width="18" style="235" customWidth="1"/>
    <col min="7175" max="7424" width="8.81640625" style="235"/>
    <col min="7425" max="7425" width="22.08984375" style="235" customWidth="1"/>
    <col min="7426" max="7430" width="18" style="235" customWidth="1"/>
    <col min="7431" max="7680" width="8.81640625" style="235"/>
    <col min="7681" max="7681" width="22.08984375" style="235" customWidth="1"/>
    <col min="7682" max="7686" width="18" style="235" customWidth="1"/>
    <col min="7687" max="7936" width="8.81640625" style="235"/>
    <col min="7937" max="7937" width="22.08984375" style="235" customWidth="1"/>
    <col min="7938" max="7942" width="18" style="235" customWidth="1"/>
    <col min="7943" max="8192" width="8.81640625" style="235"/>
    <col min="8193" max="8193" width="22.08984375" style="235" customWidth="1"/>
    <col min="8194" max="8198" width="18" style="235" customWidth="1"/>
    <col min="8199" max="8448" width="8.81640625" style="235"/>
    <col min="8449" max="8449" width="22.08984375" style="235" customWidth="1"/>
    <col min="8450" max="8454" width="18" style="235" customWidth="1"/>
    <col min="8455" max="8704" width="8.81640625" style="235"/>
    <col min="8705" max="8705" width="22.08984375" style="235" customWidth="1"/>
    <col min="8706" max="8710" width="18" style="235" customWidth="1"/>
    <col min="8711" max="8960" width="8.81640625" style="235"/>
    <col min="8961" max="8961" width="22.08984375" style="235" customWidth="1"/>
    <col min="8962" max="8966" width="18" style="235" customWidth="1"/>
    <col min="8967" max="9216" width="8.81640625" style="235"/>
    <col min="9217" max="9217" width="22.08984375" style="235" customWidth="1"/>
    <col min="9218" max="9222" width="18" style="235" customWidth="1"/>
    <col min="9223" max="9472" width="8.81640625" style="235"/>
    <col min="9473" max="9473" width="22.08984375" style="235" customWidth="1"/>
    <col min="9474" max="9478" width="18" style="235" customWidth="1"/>
    <col min="9479" max="9728" width="8.81640625" style="235"/>
    <col min="9729" max="9729" width="22.08984375" style="235" customWidth="1"/>
    <col min="9730" max="9734" width="18" style="235" customWidth="1"/>
    <col min="9735" max="9984" width="8.81640625" style="235"/>
    <col min="9985" max="9985" width="22.08984375" style="235" customWidth="1"/>
    <col min="9986" max="9990" width="18" style="235" customWidth="1"/>
    <col min="9991" max="10240" width="8.81640625" style="235"/>
    <col min="10241" max="10241" width="22.08984375" style="235" customWidth="1"/>
    <col min="10242" max="10246" width="18" style="235" customWidth="1"/>
    <col min="10247" max="10496" width="8.81640625" style="235"/>
    <col min="10497" max="10497" width="22.08984375" style="235" customWidth="1"/>
    <col min="10498" max="10502" width="18" style="235" customWidth="1"/>
    <col min="10503" max="10752" width="8.81640625" style="235"/>
    <col min="10753" max="10753" width="22.08984375" style="235" customWidth="1"/>
    <col min="10754" max="10758" width="18" style="235" customWidth="1"/>
    <col min="10759" max="11008" width="8.81640625" style="235"/>
    <col min="11009" max="11009" width="22.08984375" style="235" customWidth="1"/>
    <col min="11010" max="11014" width="18" style="235" customWidth="1"/>
    <col min="11015" max="11264" width="8.81640625" style="235"/>
    <col min="11265" max="11265" width="22.08984375" style="235" customWidth="1"/>
    <col min="11266" max="11270" width="18" style="235" customWidth="1"/>
    <col min="11271" max="11520" width="8.81640625" style="235"/>
    <col min="11521" max="11521" width="22.08984375" style="235" customWidth="1"/>
    <col min="11522" max="11526" width="18" style="235" customWidth="1"/>
    <col min="11527" max="11776" width="8.81640625" style="235"/>
    <col min="11777" max="11777" width="22.08984375" style="235" customWidth="1"/>
    <col min="11778" max="11782" width="18" style="235" customWidth="1"/>
    <col min="11783" max="12032" width="8.81640625" style="235"/>
    <col min="12033" max="12033" width="22.08984375" style="235" customWidth="1"/>
    <col min="12034" max="12038" width="18" style="235" customWidth="1"/>
    <col min="12039" max="12288" width="8.81640625" style="235"/>
    <col min="12289" max="12289" width="22.08984375" style="235" customWidth="1"/>
    <col min="12290" max="12294" width="18" style="235" customWidth="1"/>
    <col min="12295" max="12544" width="8.81640625" style="235"/>
    <col min="12545" max="12545" width="22.08984375" style="235" customWidth="1"/>
    <col min="12546" max="12550" width="18" style="235" customWidth="1"/>
    <col min="12551" max="12800" width="8.81640625" style="235"/>
    <col min="12801" max="12801" width="22.08984375" style="235" customWidth="1"/>
    <col min="12802" max="12806" width="18" style="235" customWidth="1"/>
    <col min="12807" max="13056" width="8.81640625" style="235"/>
    <col min="13057" max="13057" width="22.08984375" style="235" customWidth="1"/>
    <col min="13058" max="13062" width="18" style="235" customWidth="1"/>
    <col min="13063" max="13312" width="8.81640625" style="235"/>
    <col min="13313" max="13313" width="22.08984375" style="235" customWidth="1"/>
    <col min="13314" max="13318" width="18" style="235" customWidth="1"/>
    <col min="13319" max="13568" width="8.81640625" style="235"/>
    <col min="13569" max="13569" width="22.08984375" style="235" customWidth="1"/>
    <col min="13570" max="13574" width="18" style="235" customWidth="1"/>
    <col min="13575" max="13824" width="8.81640625" style="235"/>
    <col min="13825" max="13825" width="22.08984375" style="235" customWidth="1"/>
    <col min="13826" max="13830" width="18" style="235" customWidth="1"/>
    <col min="13831" max="14080" width="8.81640625" style="235"/>
    <col min="14081" max="14081" width="22.08984375" style="235" customWidth="1"/>
    <col min="14082" max="14086" width="18" style="235" customWidth="1"/>
    <col min="14087" max="14336" width="8.81640625" style="235"/>
    <col min="14337" max="14337" width="22.08984375" style="235" customWidth="1"/>
    <col min="14338" max="14342" width="18" style="235" customWidth="1"/>
    <col min="14343" max="14592" width="8.81640625" style="235"/>
    <col min="14593" max="14593" width="22.08984375" style="235" customWidth="1"/>
    <col min="14594" max="14598" width="18" style="235" customWidth="1"/>
    <col min="14599" max="14848" width="8.81640625" style="235"/>
    <col min="14849" max="14849" width="22.08984375" style="235" customWidth="1"/>
    <col min="14850" max="14854" width="18" style="235" customWidth="1"/>
    <col min="14855" max="15104" width="8.81640625" style="235"/>
    <col min="15105" max="15105" width="22.08984375" style="235" customWidth="1"/>
    <col min="15106" max="15110" width="18" style="235" customWidth="1"/>
    <col min="15111" max="15360" width="8.81640625" style="235"/>
    <col min="15361" max="15361" width="22.08984375" style="235" customWidth="1"/>
    <col min="15362" max="15366" width="18" style="235" customWidth="1"/>
    <col min="15367" max="15616" width="8.81640625" style="235"/>
    <col min="15617" max="15617" width="22.08984375" style="235" customWidth="1"/>
    <col min="15618" max="15622" width="18" style="235" customWidth="1"/>
    <col min="15623" max="15872" width="8.81640625" style="235"/>
    <col min="15873" max="15873" width="22.08984375" style="235" customWidth="1"/>
    <col min="15874" max="15878" width="18" style="235" customWidth="1"/>
    <col min="15879" max="16128" width="8.81640625" style="235"/>
    <col min="16129" max="16129" width="22.08984375" style="235" customWidth="1"/>
    <col min="16130" max="16134" width="18" style="235" customWidth="1"/>
    <col min="16135" max="16384" width="8.81640625" style="235"/>
  </cols>
  <sheetData>
    <row r="1" spans="1:29">
      <c r="A1" s="243"/>
    </row>
    <row r="2" spans="1:29" ht="27.75" customHeight="1">
      <c r="A2" s="243" t="s">
        <v>492</v>
      </c>
      <c r="H2" s="513" t="s">
        <v>397</v>
      </c>
      <c r="I2" s="513"/>
      <c r="J2" s="513"/>
      <c r="K2" s="513"/>
      <c r="L2" s="513"/>
      <c r="M2" s="513"/>
      <c r="N2" s="513"/>
      <c r="O2" s="513"/>
      <c r="P2" s="513"/>
      <c r="Q2" s="513"/>
      <c r="R2" s="513"/>
    </row>
    <row r="3" spans="1:29" ht="30.75" customHeight="1">
      <c r="A3" s="335" t="s">
        <v>213</v>
      </c>
      <c r="B3" s="336"/>
      <c r="C3" s="336"/>
      <c r="D3" s="336"/>
      <c r="E3" s="336"/>
      <c r="F3" s="336"/>
      <c r="S3" s="312"/>
      <c r="T3" s="312"/>
      <c r="U3" s="312"/>
      <c r="V3" s="312"/>
      <c r="W3" s="312"/>
      <c r="X3" s="312"/>
      <c r="Y3" s="312"/>
      <c r="Z3" s="312"/>
      <c r="AA3" s="312"/>
      <c r="AB3" s="312"/>
      <c r="AC3" s="312"/>
    </row>
    <row r="4" spans="1:29" ht="40.5" customHeight="1">
      <c r="A4" s="335" t="s">
        <v>212</v>
      </c>
      <c r="B4" s="337"/>
      <c r="C4" s="337"/>
      <c r="D4" s="338"/>
      <c r="E4" s="338"/>
      <c r="F4" s="338"/>
      <c r="S4" s="268"/>
      <c r="T4" s="268"/>
      <c r="U4" s="268"/>
      <c r="V4" s="268"/>
      <c r="W4" s="268"/>
      <c r="X4" s="268"/>
      <c r="Y4" s="268"/>
      <c r="Z4" s="268"/>
      <c r="AA4" s="268"/>
      <c r="AB4" s="268"/>
      <c r="AC4" s="268"/>
    </row>
    <row r="5" spans="1:29" ht="40.5" customHeight="1">
      <c r="A5" s="335" t="s">
        <v>279</v>
      </c>
      <c r="B5" s="337"/>
      <c r="C5" s="337"/>
      <c r="D5" s="337"/>
      <c r="E5" s="337"/>
      <c r="F5" s="337"/>
      <c r="H5" s="693" t="s">
        <v>396</v>
      </c>
      <c r="I5" s="694"/>
      <c r="J5" s="694"/>
      <c r="K5" s="694"/>
      <c r="L5" s="694"/>
      <c r="M5" s="694"/>
      <c r="N5" s="694"/>
      <c r="O5" s="694"/>
      <c r="P5" s="694"/>
      <c r="Q5" s="694"/>
      <c r="R5" s="694"/>
      <c r="S5" s="268"/>
      <c r="T5" s="268"/>
      <c r="U5" s="268"/>
      <c r="V5" s="268"/>
      <c r="W5" s="268"/>
      <c r="X5" s="268"/>
      <c r="Y5" s="268"/>
      <c r="Z5" s="268"/>
      <c r="AA5" s="268"/>
      <c r="AB5" s="268"/>
      <c r="AC5" s="268"/>
    </row>
    <row r="6" spans="1:29" ht="40.5" customHeight="1">
      <c r="A6" s="335" t="s">
        <v>282</v>
      </c>
      <c r="B6" s="315"/>
      <c r="C6" s="315"/>
      <c r="D6" s="315"/>
      <c r="E6" s="315"/>
      <c r="F6" s="316"/>
      <c r="H6" s="694"/>
      <c r="I6" s="694"/>
      <c r="J6" s="694"/>
      <c r="K6" s="694"/>
      <c r="L6" s="694"/>
      <c r="M6" s="694"/>
      <c r="N6" s="694"/>
      <c r="O6" s="694"/>
      <c r="P6" s="694"/>
      <c r="Q6" s="694"/>
      <c r="R6" s="694"/>
      <c r="S6" s="268"/>
      <c r="T6" s="312"/>
      <c r="U6" s="312"/>
      <c r="V6" s="312"/>
      <c r="W6" s="312"/>
      <c r="X6" s="312"/>
      <c r="Y6" s="312"/>
      <c r="Z6" s="312"/>
      <c r="AA6" s="312"/>
      <c r="AB6" s="312"/>
      <c r="AC6" s="312"/>
    </row>
    <row r="7" spans="1:29" ht="40.5" customHeight="1">
      <c r="A7" s="339" t="s">
        <v>372</v>
      </c>
      <c r="B7" s="261"/>
      <c r="C7" s="340"/>
      <c r="D7" s="341"/>
      <c r="E7" s="341"/>
      <c r="F7" s="341"/>
      <c r="H7" s="694"/>
      <c r="I7" s="694"/>
      <c r="J7" s="694"/>
      <c r="K7" s="694"/>
      <c r="L7" s="694"/>
      <c r="M7" s="694"/>
      <c r="N7" s="694"/>
      <c r="O7" s="694"/>
      <c r="P7" s="694"/>
      <c r="Q7" s="694"/>
      <c r="R7" s="694"/>
      <c r="S7" s="268"/>
      <c r="T7" s="268"/>
      <c r="U7" s="268"/>
      <c r="V7" s="268"/>
      <c r="W7" s="268"/>
      <c r="X7" s="268"/>
      <c r="Y7" s="268"/>
      <c r="Z7" s="268"/>
      <c r="AA7" s="268"/>
      <c r="AB7" s="268"/>
      <c r="AC7" s="268"/>
    </row>
    <row r="8" spans="1:29" ht="40.5" customHeight="1">
      <c r="A8" s="342" t="s">
        <v>371</v>
      </c>
      <c r="B8" s="343"/>
      <c r="C8" s="343"/>
      <c r="D8" s="343"/>
      <c r="E8" s="343"/>
      <c r="F8" s="343"/>
      <c r="H8" s="694"/>
      <c r="I8" s="694"/>
      <c r="J8" s="694"/>
      <c r="K8" s="694"/>
      <c r="L8" s="694"/>
      <c r="M8" s="694"/>
      <c r="N8" s="694"/>
      <c r="O8" s="694"/>
      <c r="P8" s="694"/>
      <c r="Q8" s="694"/>
      <c r="R8" s="694"/>
      <c r="S8" s="268"/>
      <c r="T8" s="268"/>
      <c r="U8" s="268"/>
      <c r="V8" s="268"/>
      <c r="W8" s="268"/>
      <c r="X8" s="268"/>
      <c r="Y8" s="268"/>
      <c r="Z8" s="268"/>
      <c r="AA8" s="268"/>
      <c r="AB8" s="268"/>
      <c r="AC8" s="268"/>
    </row>
    <row r="9" spans="1:29" ht="40.5" customHeight="1">
      <c r="A9" s="335" t="s">
        <v>214</v>
      </c>
      <c r="B9" s="344"/>
      <c r="C9" s="344"/>
      <c r="D9" s="344"/>
      <c r="E9" s="344"/>
      <c r="F9" s="345"/>
      <c r="H9" s="694"/>
      <c r="I9" s="694"/>
      <c r="J9" s="694"/>
      <c r="K9" s="694"/>
      <c r="L9" s="694"/>
      <c r="M9" s="694"/>
      <c r="N9" s="694"/>
      <c r="O9" s="694"/>
      <c r="P9" s="694"/>
      <c r="Q9" s="694"/>
      <c r="R9" s="694"/>
      <c r="S9" s="268"/>
      <c r="T9" s="312"/>
      <c r="U9" s="312"/>
      <c r="V9" s="312"/>
      <c r="W9" s="312"/>
      <c r="X9" s="312"/>
      <c r="Y9" s="312"/>
      <c r="Z9" s="312"/>
      <c r="AA9" s="312"/>
      <c r="AB9" s="312"/>
      <c r="AC9" s="312"/>
    </row>
    <row r="10" spans="1:29" ht="40.5" customHeight="1">
      <c r="A10" s="342" t="s">
        <v>283</v>
      </c>
      <c r="B10" s="261"/>
      <c r="C10" s="340"/>
      <c r="D10" s="341"/>
      <c r="E10" s="341"/>
      <c r="F10" s="341"/>
      <c r="H10" s="694"/>
      <c r="I10" s="694"/>
      <c r="J10" s="694"/>
      <c r="K10" s="694"/>
      <c r="L10" s="694"/>
      <c r="M10" s="694"/>
      <c r="N10" s="694"/>
      <c r="O10" s="694"/>
      <c r="P10" s="694"/>
      <c r="Q10" s="694"/>
      <c r="R10" s="694"/>
      <c r="S10" s="268"/>
      <c r="T10" s="268"/>
      <c r="U10" s="268"/>
      <c r="V10" s="268"/>
      <c r="W10" s="268"/>
      <c r="X10" s="268"/>
      <c r="Y10" s="268"/>
      <c r="Z10" s="268"/>
      <c r="AA10" s="268"/>
      <c r="AB10" s="268"/>
      <c r="AC10" s="268"/>
    </row>
    <row r="11" spans="1:29" ht="40.5" customHeight="1">
      <c r="A11" s="342" t="s">
        <v>284</v>
      </c>
      <c r="B11" s="343"/>
      <c r="C11" s="343"/>
      <c r="D11" s="343"/>
      <c r="E11" s="343"/>
      <c r="F11" s="343"/>
      <c r="H11" s="694"/>
      <c r="I11" s="694"/>
      <c r="J11" s="694"/>
      <c r="K11" s="694"/>
      <c r="L11" s="694"/>
      <c r="M11" s="694"/>
      <c r="N11" s="694"/>
      <c r="O11" s="694"/>
      <c r="P11" s="694"/>
      <c r="Q11" s="694"/>
      <c r="R11" s="694"/>
      <c r="S11" s="268"/>
      <c r="T11" s="268"/>
      <c r="U11" s="268"/>
      <c r="V11" s="268"/>
      <c r="W11" s="268"/>
      <c r="X11" s="268"/>
      <c r="Y11" s="268"/>
      <c r="Z11" s="268"/>
      <c r="AA11" s="268"/>
      <c r="AB11" s="268"/>
      <c r="AC11" s="268"/>
    </row>
    <row r="12" spans="1:29" ht="40.5" customHeight="1">
      <c r="A12" s="339" t="s">
        <v>215</v>
      </c>
      <c r="B12" s="346"/>
      <c r="C12" s="346"/>
      <c r="D12" s="346"/>
      <c r="E12" s="346"/>
      <c r="F12" s="346"/>
      <c r="H12" s="694"/>
      <c r="I12" s="694"/>
      <c r="J12" s="694"/>
      <c r="K12" s="694"/>
      <c r="L12" s="694"/>
      <c r="M12" s="694"/>
      <c r="N12" s="694"/>
      <c r="O12" s="694"/>
      <c r="P12" s="694"/>
      <c r="Q12" s="694"/>
      <c r="R12" s="694"/>
      <c r="S12" s="268"/>
      <c r="T12" s="268"/>
      <c r="U12" s="268"/>
      <c r="V12" s="268"/>
      <c r="W12" s="268"/>
      <c r="X12" s="268"/>
      <c r="Y12" s="268"/>
      <c r="Z12" s="268"/>
      <c r="AA12" s="268"/>
      <c r="AB12" s="268"/>
      <c r="AC12" s="268"/>
    </row>
    <row r="13" spans="1:29" ht="40.5" customHeight="1">
      <c r="A13" s="339" t="s">
        <v>256</v>
      </c>
      <c r="B13" s="347"/>
      <c r="C13" s="347"/>
      <c r="D13" s="347"/>
      <c r="E13" s="347"/>
      <c r="F13" s="347"/>
      <c r="H13" s="694"/>
      <c r="I13" s="694"/>
      <c r="J13" s="694"/>
      <c r="K13" s="694"/>
      <c r="L13" s="694"/>
      <c r="M13" s="694"/>
      <c r="N13" s="694"/>
      <c r="O13" s="694"/>
      <c r="P13" s="694"/>
      <c r="Q13" s="694"/>
      <c r="R13" s="694"/>
      <c r="S13" s="269"/>
      <c r="T13" s="269"/>
      <c r="U13" s="269"/>
      <c r="V13" s="269"/>
      <c r="W13" s="269"/>
      <c r="X13" s="269"/>
      <c r="Y13" s="269"/>
      <c r="Z13" s="269"/>
      <c r="AA13" s="269"/>
      <c r="AB13" s="269"/>
      <c r="AC13" s="269"/>
    </row>
    <row r="14" spans="1:29" ht="40.5" customHeight="1">
      <c r="A14" s="339" t="s">
        <v>187</v>
      </c>
      <c r="B14" s="348"/>
      <c r="C14" s="349"/>
      <c r="D14" s="349"/>
      <c r="E14" s="349"/>
      <c r="F14" s="349"/>
      <c r="H14" s="694"/>
      <c r="I14" s="694"/>
      <c r="J14" s="694"/>
      <c r="K14" s="694"/>
      <c r="L14" s="694"/>
      <c r="M14" s="694"/>
      <c r="N14" s="694"/>
      <c r="O14" s="694"/>
      <c r="P14" s="694"/>
      <c r="Q14" s="694"/>
      <c r="R14" s="694"/>
      <c r="S14" s="269"/>
      <c r="T14" s="269"/>
      <c r="U14" s="269"/>
      <c r="V14" s="269"/>
      <c r="W14" s="269"/>
      <c r="X14" s="269"/>
      <c r="Y14" s="269"/>
      <c r="Z14" s="269"/>
      <c r="AA14" s="269"/>
      <c r="AB14" s="269"/>
      <c r="AC14" s="269"/>
    </row>
    <row r="15" spans="1:29" ht="26.15" customHeight="1">
      <c r="H15" s="694"/>
      <c r="I15" s="694"/>
      <c r="J15" s="694"/>
      <c r="K15" s="694"/>
      <c r="L15" s="694"/>
      <c r="M15" s="694"/>
      <c r="N15" s="694"/>
      <c r="O15" s="694"/>
      <c r="P15" s="694"/>
      <c r="Q15" s="694"/>
      <c r="R15" s="694"/>
    </row>
    <row r="16" spans="1:29" ht="20.149999999999999" customHeight="1">
      <c r="H16" s="694"/>
      <c r="I16" s="694"/>
      <c r="J16" s="694"/>
      <c r="K16" s="694"/>
      <c r="L16" s="694"/>
      <c r="M16" s="694"/>
      <c r="N16" s="694"/>
      <c r="O16" s="694"/>
      <c r="P16" s="694"/>
      <c r="Q16" s="694"/>
      <c r="R16" s="694"/>
    </row>
    <row r="17" spans="1:1" ht="20.149999999999999" customHeight="1">
      <c r="A17" s="263"/>
    </row>
    <row r="18" spans="1:1" ht="20.149999999999999" customHeight="1">
      <c r="A18" s="263"/>
    </row>
    <row r="19" spans="1:1" ht="20.149999999999999" customHeight="1"/>
    <row r="20" spans="1:1" ht="20.149999999999999" customHeight="1"/>
    <row r="21" spans="1:1" ht="20.149999999999999" customHeight="1"/>
    <row r="22" spans="1:1" ht="20.149999999999999" customHeight="1"/>
    <row r="23" spans="1:1" ht="20.149999999999999" customHeight="1"/>
    <row r="24" spans="1:1" ht="20.149999999999999" customHeight="1"/>
    <row r="25" spans="1:1" ht="20.149999999999999" customHeight="1"/>
    <row r="26" spans="1:1" ht="20.149999999999999" customHeight="1"/>
    <row r="27" spans="1:1" ht="20.149999999999999" customHeight="1"/>
    <row r="28" spans="1:1" ht="20.149999999999999" customHeight="1"/>
    <row r="29" spans="1:1" ht="20.149999999999999" customHeight="1"/>
    <row r="30" spans="1:1" ht="20.149999999999999" customHeight="1"/>
    <row r="31" spans="1:1" ht="20.149999999999999" customHeight="1"/>
    <row r="32" spans="1:1" ht="20.149999999999999" customHeight="1"/>
    <row r="33" ht="20.149999999999999" customHeight="1"/>
    <row r="34" ht="20.149999999999999" customHeight="1"/>
    <row r="35" ht="20.149999999999999" customHeight="1"/>
    <row r="36" ht="20.149999999999999" customHeight="1"/>
    <row r="37" ht="20.149999999999999" customHeight="1"/>
    <row r="38" ht="20.149999999999999" customHeight="1"/>
    <row r="39" ht="20.149999999999999" customHeight="1"/>
    <row r="40" ht="20.149999999999999" customHeight="1"/>
    <row r="41" ht="20.149999999999999" customHeight="1"/>
    <row r="42" ht="20.149999999999999" customHeight="1"/>
    <row r="43" ht="20.149999999999999" customHeight="1"/>
    <row r="44" ht="20.149999999999999" customHeight="1"/>
    <row r="45" ht="20.149999999999999" customHeight="1"/>
  </sheetData>
  <mergeCells count="2">
    <mergeCell ref="H2:R2"/>
    <mergeCell ref="H5:R16"/>
  </mergeCells>
  <phoneticPr fontId="45"/>
  <dataValidations count="1">
    <dataValidation type="list" allowBlank="1" showInputMessage="1" showErrorMessage="1" sqref="WVJ983044:WVN983044 IX5:JB5 ST5:SX5 ACP5:ACT5 AML5:AMP5 AWH5:AWL5 BGD5:BGH5 BPZ5:BQD5 BZV5:BZZ5 CJR5:CJV5 CTN5:CTR5 DDJ5:DDN5 DNF5:DNJ5 DXB5:DXF5 EGX5:EHB5 EQT5:EQX5 FAP5:FAT5 FKL5:FKP5 FUH5:FUL5 GED5:GEH5 GNZ5:GOD5 GXV5:GXZ5 HHR5:HHV5 HRN5:HRR5 IBJ5:IBN5 ILF5:ILJ5 IVB5:IVF5 JEX5:JFB5 JOT5:JOX5 JYP5:JYT5 KIL5:KIP5 KSH5:KSL5 LCD5:LCH5 LLZ5:LMD5 LVV5:LVZ5 MFR5:MFV5 MPN5:MPR5 MZJ5:MZN5 NJF5:NJJ5 NTB5:NTF5 OCX5:ODB5 OMT5:OMX5 OWP5:OWT5 PGL5:PGP5 PQH5:PQL5 QAD5:QAH5 QJZ5:QKD5 QTV5:QTZ5 RDR5:RDV5 RNN5:RNR5 RXJ5:RXN5 SHF5:SHJ5 SRB5:SRF5 TAX5:TBB5 TKT5:TKX5 TUP5:TUT5 UEL5:UEP5 UOH5:UOL5 UYD5:UYH5 VHZ5:VID5 VRV5:VRZ5 WBR5:WBV5 WLN5:WLR5 WVJ5:WVN5 B65540:F65540 IX65540:JB65540 ST65540:SX65540 ACP65540:ACT65540 AML65540:AMP65540 AWH65540:AWL65540 BGD65540:BGH65540 BPZ65540:BQD65540 BZV65540:BZZ65540 CJR65540:CJV65540 CTN65540:CTR65540 DDJ65540:DDN65540 DNF65540:DNJ65540 DXB65540:DXF65540 EGX65540:EHB65540 EQT65540:EQX65540 FAP65540:FAT65540 FKL65540:FKP65540 FUH65540:FUL65540 GED65540:GEH65540 GNZ65540:GOD65540 GXV65540:GXZ65540 HHR65540:HHV65540 HRN65540:HRR65540 IBJ65540:IBN65540 ILF65540:ILJ65540 IVB65540:IVF65540 JEX65540:JFB65540 JOT65540:JOX65540 JYP65540:JYT65540 KIL65540:KIP65540 KSH65540:KSL65540 LCD65540:LCH65540 LLZ65540:LMD65540 LVV65540:LVZ65540 MFR65540:MFV65540 MPN65540:MPR65540 MZJ65540:MZN65540 NJF65540:NJJ65540 NTB65540:NTF65540 OCX65540:ODB65540 OMT65540:OMX65540 OWP65540:OWT65540 PGL65540:PGP65540 PQH65540:PQL65540 QAD65540:QAH65540 QJZ65540:QKD65540 QTV65540:QTZ65540 RDR65540:RDV65540 RNN65540:RNR65540 RXJ65540:RXN65540 SHF65540:SHJ65540 SRB65540:SRF65540 TAX65540:TBB65540 TKT65540:TKX65540 TUP65540:TUT65540 UEL65540:UEP65540 UOH65540:UOL65540 UYD65540:UYH65540 VHZ65540:VID65540 VRV65540:VRZ65540 WBR65540:WBV65540 WLN65540:WLR65540 WVJ65540:WVN65540 B131076:F131076 IX131076:JB131076 ST131076:SX131076 ACP131076:ACT131076 AML131076:AMP131076 AWH131076:AWL131076 BGD131076:BGH131076 BPZ131076:BQD131076 BZV131076:BZZ131076 CJR131076:CJV131076 CTN131076:CTR131076 DDJ131076:DDN131076 DNF131076:DNJ131076 DXB131076:DXF131076 EGX131076:EHB131076 EQT131076:EQX131076 FAP131076:FAT131076 FKL131076:FKP131076 FUH131076:FUL131076 GED131076:GEH131076 GNZ131076:GOD131076 GXV131076:GXZ131076 HHR131076:HHV131076 HRN131076:HRR131076 IBJ131076:IBN131076 ILF131076:ILJ131076 IVB131076:IVF131076 JEX131076:JFB131076 JOT131076:JOX131076 JYP131076:JYT131076 KIL131076:KIP131076 KSH131076:KSL131076 LCD131076:LCH131076 LLZ131076:LMD131076 LVV131076:LVZ131076 MFR131076:MFV131076 MPN131076:MPR131076 MZJ131076:MZN131076 NJF131076:NJJ131076 NTB131076:NTF131076 OCX131076:ODB131076 OMT131076:OMX131076 OWP131076:OWT131076 PGL131076:PGP131076 PQH131076:PQL131076 QAD131076:QAH131076 QJZ131076:QKD131076 QTV131076:QTZ131076 RDR131076:RDV131076 RNN131076:RNR131076 RXJ131076:RXN131076 SHF131076:SHJ131076 SRB131076:SRF131076 TAX131076:TBB131076 TKT131076:TKX131076 TUP131076:TUT131076 UEL131076:UEP131076 UOH131076:UOL131076 UYD131076:UYH131076 VHZ131076:VID131076 VRV131076:VRZ131076 WBR131076:WBV131076 WLN131076:WLR131076 WVJ131076:WVN131076 B196612:F196612 IX196612:JB196612 ST196612:SX196612 ACP196612:ACT196612 AML196612:AMP196612 AWH196612:AWL196612 BGD196612:BGH196612 BPZ196612:BQD196612 BZV196612:BZZ196612 CJR196612:CJV196612 CTN196612:CTR196612 DDJ196612:DDN196612 DNF196612:DNJ196612 DXB196612:DXF196612 EGX196612:EHB196612 EQT196612:EQX196612 FAP196612:FAT196612 FKL196612:FKP196612 FUH196612:FUL196612 GED196612:GEH196612 GNZ196612:GOD196612 GXV196612:GXZ196612 HHR196612:HHV196612 HRN196612:HRR196612 IBJ196612:IBN196612 ILF196612:ILJ196612 IVB196612:IVF196612 JEX196612:JFB196612 JOT196612:JOX196612 JYP196612:JYT196612 KIL196612:KIP196612 KSH196612:KSL196612 LCD196612:LCH196612 LLZ196612:LMD196612 LVV196612:LVZ196612 MFR196612:MFV196612 MPN196612:MPR196612 MZJ196612:MZN196612 NJF196612:NJJ196612 NTB196612:NTF196612 OCX196612:ODB196612 OMT196612:OMX196612 OWP196612:OWT196612 PGL196612:PGP196612 PQH196612:PQL196612 QAD196612:QAH196612 QJZ196612:QKD196612 QTV196612:QTZ196612 RDR196612:RDV196612 RNN196612:RNR196612 RXJ196612:RXN196612 SHF196612:SHJ196612 SRB196612:SRF196612 TAX196612:TBB196612 TKT196612:TKX196612 TUP196612:TUT196612 UEL196612:UEP196612 UOH196612:UOL196612 UYD196612:UYH196612 VHZ196612:VID196612 VRV196612:VRZ196612 WBR196612:WBV196612 WLN196612:WLR196612 WVJ196612:WVN196612 B262148:F262148 IX262148:JB262148 ST262148:SX262148 ACP262148:ACT262148 AML262148:AMP262148 AWH262148:AWL262148 BGD262148:BGH262148 BPZ262148:BQD262148 BZV262148:BZZ262148 CJR262148:CJV262148 CTN262148:CTR262148 DDJ262148:DDN262148 DNF262148:DNJ262148 DXB262148:DXF262148 EGX262148:EHB262148 EQT262148:EQX262148 FAP262148:FAT262148 FKL262148:FKP262148 FUH262148:FUL262148 GED262148:GEH262148 GNZ262148:GOD262148 GXV262148:GXZ262148 HHR262148:HHV262148 HRN262148:HRR262148 IBJ262148:IBN262148 ILF262148:ILJ262148 IVB262148:IVF262148 JEX262148:JFB262148 JOT262148:JOX262148 JYP262148:JYT262148 KIL262148:KIP262148 KSH262148:KSL262148 LCD262148:LCH262148 LLZ262148:LMD262148 LVV262148:LVZ262148 MFR262148:MFV262148 MPN262148:MPR262148 MZJ262148:MZN262148 NJF262148:NJJ262148 NTB262148:NTF262148 OCX262148:ODB262148 OMT262148:OMX262148 OWP262148:OWT262148 PGL262148:PGP262148 PQH262148:PQL262148 QAD262148:QAH262148 QJZ262148:QKD262148 QTV262148:QTZ262148 RDR262148:RDV262148 RNN262148:RNR262148 RXJ262148:RXN262148 SHF262148:SHJ262148 SRB262148:SRF262148 TAX262148:TBB262148 TKT262148:TKX262148 TUP262148:TUT262148 UEL262148:UEP262148 UOH262148:UOL262148 UYD262148:UYH262148 VHZ262148:VID262148 VRV262148:VRZ262148 WBR262148:WBV262148 WLN262148:WLR262148 WVJ262148:WVN262148 B327684:F327684 IX327684:JB327684 ST327684:SX327684 ACP327684:ACT327684 AML327684:AMP327684 AWH327684:AWL327684 BGD327684:BGH327684 BPZ327684:BQD327684 BZV327684:BZZ327684 CJR327684:CJV327684 CTN327684:CTR327684 DDJ327684:DDN327684 DNF327684:DNJ327684 DXB327684:DXF327684 EGX327684:EHB327684 EQT327684:EQX327684 FAP327684:FAT327684 FKL327684:FKP327684 FUH327684:FUL327684 GED327684:GEH327684 GNZ327684:GOD327684 GXV327684:GXZ327684 HHR327684:HHV327684 HRN327684:HRR327684 IBJ327684:IBN327684 ILF327684:ILJ327684 IVB327684:IVF327684 JEX327684:JFB327684 JOT327684:JOX327684 JYP327684:JYT327684 KIL327684:KIP327684 KSH327684:KSL327684 LCD327684:LCH327684 LLZ327684:LMD327684 LVV327684:LVZ327684 MFR327684:MFV327684 MPN327684:MPR327684 MZJ327684:MZN327684 NJF327684:NJJ327684 NTB327684:NTF327684 OCX327684:ODB327684 OMT327684:OMX327684 OWP327684:OWT327684 PGL327684:PGP327684 PQH327684:PQL327684 QAD327684:QAH327684 QJZ327684:QKD327684 QTV327684:QTZ327684 RDR327684:RDV327684 RNN327684:RNR327684 RXJ327684:RXN327684 SHF327684:SHJ327684 SRB327684:SRF327684 TAX327684:TBB327684 TKT327684:TKX327684 TUP327684:TUT327684 UEL327684:UEP327684 UOH327684:UOL327684 UYD327684:UYH327684 VHZ327684:VID327684 VRV327684:VRZ327684 WBR327684:WBV327684 WLN327684:WLR327684 WVJ327684:WVN327684 B393220:F393220 IX393220:JB393220 ST393220:SX393220 ACP393220:ACT393220 AML393220:AMP393220 AWH393220:AWL393220 BGD393220:BGH393220 BPZ393220:BQD393220 BZV393220:BZZ393220 CJR393220:CJV393220 CTN393220:CTR393220 DDJ393220:DDN393220 DNF393220:DNJ393220 DXB393220:DXF393220 EGX393220:EHB393220 EQT393220:EQX393220 FAP393220:FAT393220 FKL393220:FKP393220 FUH393220:FUL393220 GED393220:GEH393220 GNZ393220:GOD393220 GXV393220:GXZ393220 HHR393220:HHV393220 HRN393220:HRR393220 IBJ393220:IBN393220 ILF393220:ILJ393220 IVB393220:IVF393220 JEX393220:JFB393220 JOT393220:JOX393220 JYP393220:JYT393220 KIL393220:KIP393220 KSH393220:KSL393220 LCD393220:LCH393220 LLZ393220:LMD393220 LVV393220:LVZ393220 MFR393220:MFV393220 MPN393220:MPR393220 MZJ393220:MZN393220 NJF393220:NJJ393220 NTB393220:NTF393220 OCX393220:ODB393220 OMT393220:OMX393220 OWP393220:OWT393220 PGL393220:PGP393220 PQH393220:PQL393220 QAD393220:QAH393220 QJZ393220:QKD393220 QTV393220:QTZ393220 RDR393220:RDV393220 RNN393220:RNR393220 RXJ393220:RXN393220 SHF393220:SHJ393220 SRB393220:SRF393220 TAX393220:TBB393220 TKT393220:TKX393220 TUP393220:TUT393220 UEL393220:UEP393220 UOH393220:UOL393220 UYD393220:UYH393220 VHZ393220:VID393220 VRV393220:VRZ393220 WBR393220:WBV393220 WLN393220:WLR393220 WVJ393220:WVN393220 B458756:F458756 IX458756:JB458756 ST458756:SX458756 ACP458756:ACT458756 AML458756:AMP458756 AWH458756:AWL458756 BGD458756:BGH458756 BPZ458756:BQD458756 BZV458756:BZZ458756 CJR458756:CJV458756 CTN458756:CTR458756 DDJ458756:DDN458756 DNF458756:DNJ458756 DXB458756:DXF458756 EGX458756:EHB458756 EQT458756:EQX458756 FAP458756:FAT458756 FKL458756:FKP458756 FUH458756:FUL458756 GED458756:GEH458756 GNZ458756:GOD458756 GXV458756:GXZ458756 HHR458756:HHV458756 HRN458756:HRR458756 IBJ458756:IBN458756 ILF458756:ILJ458756 IVB458756:IVF458756 JEX458756:JFB458756 JOT458756:JOX458756 JYP458756:JYT458756 KIL458756:KIP458756 KSH458756:KSL458756 LCD458756:LCH458756 LLZ458756:LMD458756 LVV458756:LVZ458756 MFR458756:MFV458756 MPN458756:MPR458756 MZJ458756:MZN458756 NJF458756:NJJ458756 NTB458756:NTF458756 OCX458756:ODB458756 OMT458756:OMX458756 OWP458756:OWT458756 PGL458756:PGP458756 PQH458756:PQL458756 QAD458756:QAH458756 QJZ458756:QKD458756 QTV458756:QTZ458756 RDR458756:RDV458756 RNN458756:RNR458756 RXJ458756:RXN458756 SHF458756:SHJ458756 SRB458756:SRF458756 TAX458756:TBB458756 TKT458756:TKX458756 TUP458756:TUT458756 UEL458756:UEP458756 UOH458756:UOL458756 UYD458756:UYH458756 VHZ458756:VID458756 VRV458756:VRZ458756 WBR458756:WBV458756 WLN458756:WLR458756 WVJ458756:WVN458756 B524292:F524292 IX524292:JB524292 ST524292:SX524292 ACP524292:ACT524292 AML524292:AMP524292 AWH524292:AWL524292 BGD524292:BGH524292 BPZ524292:BQD524292 BZV524292:BZZ524292 CJR524292:CJV524292 CTN524292:CTR524292 DDJ524292:DDN524292 DNF524292:DNJ524292 DXB524292:DXF524292 EGX524292:EHB524292 EQT524292:EQX524292 FAP524292:FAT524292 FKL524292:FKP524292 FUH524292:FUL524292 GED524292:GEH524292 GNZ524292:GOD524292 GXV524292:GXZ524292 HHR524292:HHV524292 HRN524292:HRR524292 IBJ524292:IBN524292 ILF524292:ILJ524292 IVB524292:IVF524292 JEX524292:JFB524292 JOT524292:JOX524292 JYP524292:JYT524292 KIL524292:KIP524292 KSH524292:KSL524292 LCD524292:LCH524292 LLZ524292:LMD524292 LVV524292:LVZ524292 MFR524292:MFV524292 MPN524292:MPR524292 MZJ524292:MZN524292 NJF524292:NJJ524292 NTB524292:NTF524292 OCX524292:ODB524292 OMT524292:OMX524292 OWP524292:OWT524292 PGL524292:PGP524292 PQH524292:PQL524292 QAD524292:QAH524292 QJZ524292:QKD524292 QTV524292:QTZ524292 RDR524292:RDV524292 RNN524292:RNR524292 RXJ524292:RXN524292 SHF524292:SHJ524292 SRB524292:SRF524292 TAX524292:TBB524292 TKT524292:TKX524292 TUP524292:TUT524292 UEL524292:UEP524292 UOH524292:UOL524292 UYD524292:UYH524292 VHZ524292:VID524292 VRV524292:VRZ524292 WBR524292:WBV524292 WLN524292:WLR524292 WVJ524292:WVN524292 B589828:F589828 IX589828:JB589828 ST589828:SX589828 ACP589828:ACT589828 AML589828:AMP589828 AWH589828:AWL589828 BGD589828:BGH589828 BPZ589828:BQD589828 BZV589828:BZZ589828 CJR589828:CJV589828 CTN589828:CTR589828 DDJ589828:DDN589828 DNF589828:DNJ589828 DXB589828:DXF589828 EGX589828:EHB589828 EQT589828:EQX589828 FAP589828:FAT589828 FKL589828:FKP589828 FUH589828:FUL589828 GED589828:GEH589828 GNZ589828:GOD589828 GXV589828:GXZ589828 HHR589828:HHV589828 HRN589828:HRR589828 IBJ589828:IBN589828 ILF589828:ILJ589828 IVB589828:IVF589828 JEX589828:JFB589828 JOT589828:JOX589828 JYP589828:JYT589828 KIL589828:KIP589828 KSH589828:KSL589828 LCD589828:LCH589828 LLZ589828:LMD589828 LVV589828:LVZ589828 MFR589828:MFV589828 MPN589828:MPR589828 MZJ589828:MZN589828 NJF589828:NJJ589828 NTB589828:NTF589828 OCX589828:ODB589828 OMT589828:OMX589828 OWP589828:OWT589828 PGL589828:PGP589828 PQH589828:PQL589828 QAD589828:QAH589828 QJZ589828:QKD589828 QTV589828:QTZ589828 RDR589828:RDV589828 RNN589828:RNR589828 RXJ589828:RXN589828 SHF589828:SHJ589828 SRB589828:SRF589828 TAX589828:TBB589828 TKT589828:TKX589828 TUP589828:TUT589828 UEL589828:UEP589828 UOH589828:UOL589828 UYD589828:UYH589828 VHZ589828:VID589828 VRV589828:VRZ589828 WBR589828:WBV589828 WLN589828:WLR589828 WVJ589828:WVN589828 B655364:F655364 IX655364:JB655364 ST655364:SX655364 ACP655364:ACT655364 AML655364:AMP655364 AWH655364:AWL655364 BGD655364:BGH655364 BPZ655364:BQD655364 BZV655364:BZZ655364 CJR655364:CJV655364 CTN655364:CTR655364 DDJ655364:DDN655364 DNF655364:DNJ655364 DXB655364:DXF655364 EGX655364:EHB655364 EQT655364:EQX655364 FAP655364:FAT655364 FKL655364:FKP655364 FUH655364:FUL655364 GED655364:GEH655364 GNZ655364:GOD655364 GXV655364:GXZ655364 HHR655364:HHV655364 HRN655364:HRR655364 IBJ655364:IBN655364 ILF655364:ILJ655364 IVB655364:IVF655364 JEX655364:JFB655364 JOT655364:JOX655364 JYP655364:JYT655364 KIL655364:KIP655364 KSH655364:KSL655364 LCD655364:LCH655364 LLZ655364:LMD655364 LVV655364:LVZ655364 MFR655364:MFV655364 MPN655364:MPR655364 MZJ655364:MZN655364 NJF655364:NJJ655364 NTB655364:NTF655364 OCX655364:ODB655364 OMT655364:OMX655364 OWP655364:OWT655364 PGL655364:PGP655364 PQH655364:PQL655364 QAD655364:QAH655364 QJZ655364:QKD655364 QTV655364:QTZ655364 RDR655364:RDV655364 RNN655364:RNR655364 RXJ655364:RXN655364 SHF655364:SHJ655364 SRB655364:SRF655364 TAX655364:TBB655364 TKT655364:TKX655364 TUP655364:TUT655364 UEL655364:UEP655364 UOH655364:UOL655364 UYD655364:UYH655364 VHZ655364:VID655364 VRV655364:VRZ655364 WBR655364:WBV655364 WLN655364:WLR655364 WVJ655364:WVN655364 B720900:F720900 IX720900:JB720900 ST720900:SX720900 ACP720900:ACT720900 AML720900:AMP720900 AWH720900:AWL720900 BGD720900:BGH720900 BPZ720900:BQD720900 BZV720900:BZZ720900 CJR720900:CJV720900 CTN720900:CTR720900 DDJ720900:DDN720900 DNF720900:DNJ720900 DXB720900:DXF720900 EGX720900:EHB720900 EQT720900:EQX720900 FAP720900:FAT720900 FKL720900:FKP720900 FUH720900:FUL720900 GED720900:GEH720900 GNZ720900:GOD720900 GXV720900:GXZ720900 HHR720900:HHV720900 HRN720900:HRR720900 IBJ720900:IBN720900 ILF720900:ILJ720900 IVB720900:IVF720900 JEX720900:JFB720900 JOT720900:JOX720900 JYP720900:JYT720900 KIL720900:KIP720900 KSH720900:KSL720900 LCD720900:LCH720900 LLZ720900:LMD720900 LVV720900:LVZ720900 MFR720900:MFV720900 MPN720900:MPR720900 MZJ720900:MZN720900 NJF720900:NJJ720900 NTB720900:NTF720900 OCX720900:ODB720900 OMT720900:OMX720900 OWP720900:OWT720900 PGL720900:PGP720900 PQH720900:PQL720900 QAD720900:QAH720900 QJZ720900:QKD720900 QTV720900:QTZ720900 RDR720900:RDV720900 RNN720900:RNR720900 RXJ720900:RXN720900 SHF720900:SHJ720900 SRB720900:SRF720900 TAX720900:TBB720900 TKT720900:TKX720900 TUP720900:TUT720900 UEL720900:UEP720900 UOH720900:UOL720900 UYD720900:UYH720900 VHZ720900:VID720900 VRV720900:VRZ720900 WBR720900:WBV720900 WLN720900:WLR720900 WVJ720900:WVN720900 B786436:F786436 IX786436:JB786436 ST786436:SX786436 ACP786436:ACT786436 AML786436:AMP786436 AWH786436:AWL786436 BGD786436:BGH786436 BPZ786436:BQD786436 BZV786436:BZZ786436 CJR786436:CJV786436 CTN786436:CTR786436 DDJ786436:DDN786436 DNF786436:DNJ786436 DXB786436:DXF786436 EGX786436:EHB786436 EQT786436:EQX786436 FAP786436:FAT786436 FKL786436:FKP786436 FUH786436:FUL786436 GED786436:GEH786436 GNZ786436:GOD786436 GXV786436:GXZ786436 HHR786436:HHV786436 HRN786436:HRR786436 IBJ786436:IBN786436 ILF786436:ILJ786436 IVB786436:IVF786436 JEX786436:JFB786436 JOT786436:JOX786436 JYP786436:JYT786436 KIL786436:KIP786436 KSH786436:KSL786436 LCD786436:LCH786436 LLZ786436:LMD786436 LVV786436:LVZ786436 MFR786436:MFV786436 MPN786436:MPR786436 MZJ786436:MZN786436 NJF786436:NJJ786436 NTB786436:NTF786436 OCX786436:ODB786436 OMT786436:OMX786436 OWP786436:OWT786436 PGL786436:PGP786436 PQH786436:PQL786436 QAD786436:QAH786436 QJZ786436:QKD786436 QTV786436:QTZ786436 RDR786436:RDV786436 RNN786436:RNR786436 RXJ786436:RXN786436 SHF786436:SHJ786436 SRB786436:SRF786436 TAX786436:TBB786436 TKT786436:TKX786436 TUP786436:TUT786436 UEL786436:UEP786436 UOH786436:UOL786436 UYD786436:UYH786436 VHZ786436:VID786436 VRV786436:VRZ786436 WBR786436:WBV786436 WLN786436:WLR786436 WVJ786436:WVN786436 B851972:F851972 IX851972:JB851972 ST851972:SX851972 ACP851972:ACT851972 AML851972:AMP851972 AWH851972:AWL851972 BGD851972:BGH851972 BPZ851972:BQD851972 BZV851972:BZZ851972 CJR851972:CJV851972 CTN851972:CTR851972 DDJ851972:DDN851972 DNF851972:DNJ851972 DXB851972:DXF851972 EGX851972:EHB851972 EQT851972:EQX851972 FAP851972:FAT851972 FKL851972:FKP851972 FUH851972:FUL851972 GED851972:GEH851972 GNZ851972:GOD851972 GXV851972:GXZ851972 HHR851972:HHV851972 HRN851972:HRR851972 IBJ851972:IBN851972 ILF851972:ILJ851972 IVB851972:IVF851972 JEX851972:JFB851972 JOT851972:JOX851972 JYP851972:JYT851972 KIL851972:KIP851972 KSH851972:KSL851972 LCD851972:LCH851972 LLZ851972:LMD851972 LVV851972:LVZ851972 MFR851972:MFV851972 MPN851972:MPR851972 MZJ851972:MZN851972 NJF851972:NJJ851972 NTB851972:NTF851972 OCX851972:ODB851972 OMT851972:OMX851972 OWP851972:OWT851972 PGL851972:PGP851972 PQH851972:PQL851972 QAD851972:QAH851972 QJZ851972:QKD851972 QTV851972:QTZ851972 RDR851972:RDV851972 RNN851972:RNR851972 RXJ851972:RXN851972 SHF851972:SHJ851972 SRB851972:SRF851972 TAX851972:TBB851972 TKT851972:TKX851972 TUP851972:TUT851972 UEL851972:UEP851972 UOH851972:UOL851972 UYD851972:UYH851972 VHZ851972:VID851972 VRV851972:VRZ851972 WBR851972:WBV851972 WLN851972:WLR851972 WVJ851972:WVN851972 B917508:F917508 IX917508:JB917508 ST917508:SX917508 ACP917508:ACT917508 AML917508:AMP917508 AWH917508:AWL917508 BGD917508:BGH917508 BPZ917508:BQD917508 BZV917508:BZZ917508 CJR917508:CJV917508 CTN917508:CTR917508 DDJ917508:DDN917508 DNF917508:DNJ917508 DXB917508:DXF917508 EGX917508:EHB917508 EQT917508:EQX917508 FAP917508:FAT917508 FKL917508:FKP917508 FUH917508:FUL917508 GED917508:GEH917508 GNZ917508:GOD917508 GXV917508:GXZ917508 HHR917508:HHV917508 HRN917508:HRR917508 IBJ917508:IBN917508 ILF917508:ILJ917508 IVB917508:IVF917508 JEX917508:JFB917508 JOT917508:JOX917508 JYP917508:JYT917508 KIL917508:KIP917508 KSH917508:KSL917508 LCD917508:LCH917508 LLZ917508:LMD917508 LVV917508:LVZ917508 MFR917508:MFV917508 MPN917508:MPR917508 MZJ917508:MZN917508 NJF917508:NJJ917508 NTB917508:NTF917508 OCX917508:ODB917508 OMT917508:OMX917508 OWP917508:OWT917508 PGL917508:PGP917508 PQH917508:PQL917508 QAD917508:QAH917508 QJZ917508:QKD917508 QTV917508:QTZ917508 RDR917508:RDV917508 RNN917508:RNR917508 RXJ917508:RXN917508 SHF917508:SHJ917508 SRB917508:SRF917508 TAX917508:TBB917508 TKT917508:TKX917508 TUP917508:TUT917508 UEL917508:UEP917508 UOH917508:UOL917508 UYD917508:UYH917508 VHZ917508:VID917508 VRV917508:VRZ917508 WBR917508:WBV917508 WLN917508:WLR917508 WVJ917508:WVN917508 B983044:F983044 IX983044:JB983044 ST983044:SX983044 ACP983044:ACT983044 AML983044:AMP983044 AWH983044:AWL983044 BGD983044:BGH983044 BPZ983044:BQD983044 BZV983044:BZZ983044 CJR983044:CJV983044 CTN983044:CTR983044 DDJ983044:DDN983044 DNF983044:DNJ983044 DXB983044:DXF983044 EGX983044:EHB983044 EQT983044:EQX983044 FAP983044:FAT983044 FKL983044:FKP983044 FUH983044:FUL983044 GED983044:GEH983044 GNZ983044:GOD983044 GXV983044:GXZ983044 HHR983044:HHV983044 HRN983044:HRR983044 IBJ983044:IBN983044 ILF983044:ILJ983044 IVB983044:IVF983044 JEX983044:JFB983044 JOT983044:JOX983044 JYP983044:JYT983044 KIL983044:KIP983044 KSH983044:KSL983044 LCD983044:LCH983044 LLZ983044:LMD983044 LVV983044:LVZ983044 MFR983044:MFV983044 MPN983044:MPR983044 MZJ983044:MZN983044 NJF983044:NJJ983044 NTB983044:NTF983044 OCX983044:ODB983044 OMT983044:OMX983044 OWP983044:OWT983044 PGL983044:PGP983044 PQH983044:PQL983044 QAD983044:QAH983044 QJZ983044:QKD983044 QTV983044:QTZ983044 RDR983044:RDV983044 RNN983044:RNR983044 RXJ983044:RXN983044 SHF983044:SHJ983044 SRB983044:SRF983044 TAX983044:TBB983044 TKT983044:TKX983044 TUP983044:TUT983044 UEL983044:UEP983044 UOH983044:UOL983044 UYD983044:UYH983044 VHZ983044:VID983044 VRV983044:VRZ983044 WBR983044:WBV983044 WLN983044:WLR983044" xr:uid="{460680B8-D146-46D4-81B3-6B92BF183FC1}">
      <formula1>"浄化槽設置整備事業,公共浄化槽等整備推進事業,その他（地方単独事業等）"</formula1>
    </dataValidation>
  </dataValidations>
  <pageMargins left="0.70866141732283472" right="0.70866141732283472" top="0.74803149606299213" bottom="0.74803149606299213" header="0.31496062992125984" footer="0.31496062992125984"/>
  <pageSetup paperSize="9" scale="75" orientation="portrait" r:id="rId1"/>
  <headerFooter>
    <oddFooter>&amp;C&amp;P</oddFooter>
  </headerFooter>
  <rowBreaks count="1" manualBreakCount="1">
    <brk id="15" max="5" man="1"/>
  </rowBreaks>
  <drawing r:id="rId2"/>
  <extLst>
    <ext xmlns:x14="http://schemas.microsoft.com/office/spreadsheetml/2009/9/main" uri="{CCE6A557-97BC-4b89-ADB6-D9C93CAAB3DF}">
      <x14:dataValidations xmlns:xm="http://schemas.microsoft.com/office/excel/2006/main" count="2">
        <x14:dataValidation type="list" allowBlank="1" xr:uid="{A7F4B087-10DF-4B09-BD4B-6DB289320B6D}">
          <x14:formula1>
            <xm:f>選択肢!$C$56</xm:f>
          </x14:formula1>
          <xm:sqref>B13:F13</xm:sqref>
        </x14:dataValidation>
        <x14:dataValidation type="list" allowBlank="1" showInputMessage="1" showErrorMessage="1" error="選択のみ" xr:uid="{5B0C1D2D-D18D-498C-A774-939418890C92}">
          <x14:formula1>
            <xm:f>選択肢!$C$55:$E$55</xm:f>
          </x14:formula1>
          <xm:sqref>B5:F5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B1:Y19"/>
  <sheetViews>
    <sheetView view="pageBreakPreview" zoomScale="85" zoomScaleNormal="100" zoomScaleSheetLayoutView="85" workbookViewId="0">
      <selection activeCell="R13" sqref="R13"/>
    </sheetView>
  </sheetViews>
  <sheetFormatPr defaultColWidth="9" defaultRowHeight="10.5"/>
  <cols>
    <col min="1" max="1" width="3.6328125" style="226" customWidth="1"/>
    <col min="2" max="2" width="2.453125" style="226" customWidth="1"/>
    <col min="3" max="11" width="9.1796875" style="226" customWidth="1"/>
    <col min="12" max="12" width="2.453125" style="226" customWidth="1"/>
    <col min="13" max="13" width="3.6328125" style="226" customWidth="1"/>
    <col min="14" max="14" width="4.36328125" style="226" customWidth="1"/>
    <col min="15" max="16384" width="9" style="226"/>
  </cols>
  <sheetData>
    <row r="1" spans="2:25" ht="13">
      <c r="L1" s="229"/>
      <c r="M1" s="229"/>
    </row>
    <row r="2" spans="2:25" ht="15.75" customHeight="1">
      <c r="B2" s="681" t="s">
        <v>220</v>
      </c>
      <c r="C2" s="681"/>
      <c r="D2" s="681"/>
      <c r="E2" s="681"/>
      <c r="F2" s="681"/>
      <c r="G2" s="681"/>
      <c r="H2" s="681"/>
      <c r="I2" s="681"/>
      <c r="J2" s="681"/>
      <c r="K2" s="681"/>
      <c r="L2" s="229"/>
      <c r="M2" s="229"/>
      <c r="O2" s="230"/>
    </row>
    <row r="3" spans="2:25" ht="7.5" customHeight="1">
      <c r="B3" s="231"/>
      <c r="C3" s="232"/>
      <c r="D3" s="232"/>
      <c r="E3" s="232"/>
      <c r="F3" s="232"/>
      <c r="G3" s="232"/>
      <c r="H3" s="232"/>
      <c r="I3" s="232"/>
      <c r="J3" s="232"/>
      <c r="K3" s="232"/>
      <c r="L3" s="229"/>
      <c r="M3" s="229"/>
    </row>
    <row r="4" spans="2:25" s="233" customFormat="1" ht="18" customHeight="1">
      <c r="B4" s="224" t="s">
        <v>200</v>
      </c>
      <c r="L4" s="229"/>
      <c r="M4" s="229"/>
      <c r="O4" s="268" t="s">
        <v>398</v>
      </c>
    </row>
    <row r="5" spans="2:25" ht="17.25" customHeight="1">
      <c r="B5" s="244"/>
      <c r="C5" s="244"/>
      <c r="D5" s="244"/>
      <c r="E5" s="244"/>
      <c r="F5" s="244"/>
      <c r="G5" s="244"/>
      <c r="H5" s="244"/>
      <c r="I5" s="244"/>
      <c r="J5" s="244"/>
      <c r="K5" s="244"/>
    </row>
    <row r="6" spans="2:25" ht="30" customHeight="1">
      <c r="B6" s="535" t="s">
        <v>493</v>
      </c>
      <c r="C6" s="536"/>
      <c r="D6" s="536"/>
      <c r="E6" s="536"/>
      <c r="F6" s="536"/>
      <c r="G6" s="536"/>
      <c r="H6" s="536"/>
      <c r="I6" s="536"/>
      <c r="J6" s="536"/>
      <c r="K6" s="537"/>
    </row>
    <row r="7" spans="2:25" ht="90" customHeight="1">
      <c r="B7" s="696"/>
      <c r="C7" s="697"/>
      <c r="D7" s="697"/>
      <c r="E7" s="697"/>
      <c r="F7" s="697"/>
      <c r="G7" s="697"/>
      <c r="H7" s="697"/>
      <c r="I7" s="697"/>
      <c r="J7" s="697"/>
      <c r="K7" s="698"/>
      <c r="O7" s="695" t="s">
        <v>494</v>
      </c>
      <c r="P7" s="695"/>
      <c r="Q7" s="695"/>
      <c r="R7" s="695"/>
      <c r="S7" s="695"/>
      <c r="T7" s="695"/>
      <c r="U7" s="695"/>
      <c r="V7" s="695"/>
      <c r="W7" s="695"/>
      <c r="X7" s="695"/>
      <c r="Y7" s="695"/>
    </row>
    <row r="8" spans="2:25" ht="17.25" customHeight="1">
      <c r="O8" s="695"/>
      <c r="P8" s="695"/>
      <c r="Q8" s="695"/>
      <c r="R8" s="695"/>
      <c r="S8" s="695"/>
      <c r="T8" s="695"/>
      <c r="U8" s="695"/>
      <c r="V8" s="695"/>
      <c r="W8" s="695"/>
      <c r="X8" s="695"/>
      <c r="Y8" s="695"/>
    </row>
    <row r="9" spans="2:25" ht="30" customHeight="1">
      <c r="B9" s="535"/>
      <c r="C9" s="536"/>
      <c r="D9" s="536"/>
      <c r="E9" s="536"/>
      <c r="F9" s="536"/>
      <c r="G9" s="536"/>
      <c r="H9" s="536"/>
      <c r="I9" s="536"/>
      <c r="J9" s="536"/>
      <c r="K9" s="537"/>
    </row>
    <row r="10" spans="2:25" ht="90" customHeight="1">
      <c r="B10" s="696"/>
      <c r="C10" s="697"/>
      <c r="D10" s="697"/>
      <c r="E10" s="697"/>
      <c r="F10" s="697"/>
      <c r="G10" s="697"/>
      <c r="H10" s="697"/>
      <c r="I10" s="697"/>
      <c r="J10" s="697"/>
      <c r="K10" s="698"/>
    </row>
    <row r="11" spans="2:25" ht="17.25" customHeight="1"/>
    <row r="12" spans="2:25" ht="30" customHeight="1">
      <c r="B12" s="535"/>
      <c r="C12" s="536"/>
      <c r="D12" s="536"/>
      <c r="E12" s="536"/>
      <c r="F12" s="536"/>
      <c r="G12" s="536"/>
      <c r="H12" s="536"/>
      <c r="I12" s="536"/>
      <c r="J12" s="536"/>
      <c r="K12" s="537"/>
    </row>
    <row r="13" spans="2:25" ht="90" customHeight="1">
      <c r="B13" s="696"/>
      <c r="C13" s="697"/>
      <c r="D13" s="697"/>
      <c r="E13" s="697"/>
      <c r="F13" s="697"/>
      <c r="G13" s="697"/>
      <c r="H13" s="697"/>
      <c r="I13" s="697"/>
      <c r="J13" s="697"/>
      <c r="K13" s="698"/>
    </row>
    <row r="15" spans="2:25" ht="28.5" customHeight="1">
      <c r="B15" s="535"/>
      <c r="C15" s="536"/>
      <c r="D15" s="536"/>
      <c r="E15" s="536"/>
      <c r="F15" s="536"/>
      <c r="G15" s="536"/>
      <c r="H15" s="536"/>
      <c r="I15" s="536"/>
      <c r="J15" s="536"/>
      <c r="K15" s="537"/>
    </row>
    <row r="16" spans="2:25" ht="75" customHeight="1">
      <c r="B16" s="696"/>
      <c r="C16" s="697"/>
      <c r="D16" s="697"/>
      <c r="E16" s="697"/>
      <c r="F16" s="697"/>
      <c r="G16" s="697"/>
      <c r="H16" s="697"/>
      <c r="I16" s="697"/>
      <c r="J16" s="697"/>
      <c r="K16" s="698"/>
    </row>
    <row r="18" spans="2:11" ht="28.5" customHeight="1">
      <c r="B18" s="535"/>
      <c r="C18" s="536"/>
      <c r="D18" s="536"/>
      <c r="E18" s="536"/>
      <c r="F18" s="536"/>
      <c r="G18" s="536"/>
      <c r="H18" s="536"/>
      <c r="I18" s="536"/>
      <c r="J18" s="536"/>
      <c r="K18" s="537"/>
    </row>
    <row r="19" spans="2:11" ht="75" customHeight="1">
      <c r="B19" s="696"/>
      <c r="C19" s="697"/>
      <c r="D19" s="697"/>
      <c r="E19" s="697"/>
      <c r="F19" s="697"/>
      <c r="G19" s="697"/>
      <c r="H19" s="697"/>
      <c r="I19" s="697"/>
      <c r="J19" s="697"/>
      <c r="K19" s="698"/>
    </row>
  </sheetData>
  <mergeCells count="12">
    <mergeCell ref="B2:K2"/>
    <mergeCell ref="O7:Y8"/>
    <mergeCell ref="B18:K18"/>
    <mergeCell ref="B19:K19"/>
    <mergeCell ref="B16:K16"/>
    <mergeCell ref="B15:K15"/>
    <mergeCell ref="B10:K10"/>
    <mergeCell ref="B12:K12"/>
    <mergeCell ref="B13:K13"/>
    <mergeCell ref="B6:K6"/>
    <mergeCell ref="B9:K9"/>
    <mergeCell ref="B7:K7"/>
  </mergeCells>
  <phoneticPr fontId="17"/>
  <pageMargins left="0.43307086614173229" right="0.43307086614173229" top="0.74803149606299213" bottom="0.74803149606299213" header="0.31496062992125984" footer="0.31496062992125984"/>
  <pageSetup paperSize="9" fitToHeight="0" orientation="portrait" r:id="rId1"/>
  <headerFooter>
    <oddFooter>&amp;C&amp;P</oddFooter>
  </headerFooter>
  <rowBreaks count="1" manualBreakCount="1">
    <brk id="8"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O9"/>
  <sheetViews>
    <sheetView view="pageBreakPreview" zoomScale="60" zoomScaleNormal="100" workbookViewId="0">
      <selection activeCell="AK56" sqref="AK56"/>
    </sheetView>
  </sheetViews>
  <sheetFormatPr defaultColWidth="9" defaultRowHeight="10.5"/>
  <cols>
    <col min="1" max="1" width="3.6328125" style="226" customWidth="1"/>
    <col min="2" max="2" width="2.453125" style="226" customWidth="1"/>
    <col min="3" max="11" width="9.1796875" style="226" customWidth="1"/>
    <col min="12" max="12" width="2.453125" style="226" customWidth="1"/>
    <col min="13" max="13" width="3.6328125" style="226" customWidth="1"/>
    <col min="14" max="16384" width="9" style="226"/>
  </cols>
  <sheetData>
    <row r="1" spans="2:15" ht="11.25" customHeight="1">
      <c r="B1" s="227"/>
      <c r="C1" s="227"/>
      <c r="D1" s="227"/>
      <c r="E1" s="227"/>
      <c r="F1" s="227"/>
      <c r="G1" s="227"/>
      <c r="H1" s="227"/>
      <c r="I1" s="227"/>
      <c r="J1" s="227"/>
      <c r="K1" s="227"/>
      <c r="L1" s="227"/>
      <c r="M1" s="227"/>
    </row>
    <row r="2" spans="2:15" ht="15.75" customHeight="1">
      <c r="B2" s="681" t="s">
        <v>230</v>
      </c>
      <c r="C2" s="681"/>
      <c r="D2" s="681"/>
      <c r="E2" s="681"/>
      <c r="F2" s="681"/>
      <c r="G2" s="681"/>
      <c r="H2" s="681"/>
      <c r="I2" s="681"/>
      <c r="J2" s="681"/>
      <c r="K2" s="681"/>
      <c r="L2" s="229"/>
      <c r="M2" s="229"/>
      <c r="O2" s="230"/>
    </row>
    <row r="3" spans="2:15" ht="7.5" customHeight="1">
      <c r="B3" s="231"/>
      <c r="C3" s="232"/>
      <c r="D3" s="232"/>
      <c r="E3" s="232"/>
      <c r="F3" s="232"/>
      <c r="G3" s="232"/>
      <c r="H3" s="232"/>
      <c r="I3" s="232"/>
      <c r="J3" s="232"/>
      <c r="K3" s="232"/>
      <c r="L3" s="229"/>
      <c r="M3" s="229"/>
    </row>
    <row r="4" spans="2:15" ht="7.5" customHeight="1">
      <c r="B4" s="231"/>
      <c r="C4" s="232"/>
      <c r="D4" s="232"/>
      <c r="E4" s="232"/>
      <c r="F4" s="232"/>
      <c r="G4" s="232"/>
      <c r="H4" s="232"/>
      <c r="I4" s="232"/>
      <c r="J4" s="232"/>
      <c r="K4" s="232"/>
      <c r="L4" s="229"/>
      <c r="M4" s="229"/>
    </row>
    <row r="5" spans="2:15" ht="21.75" customHeight="1">
      <c r="B5" s="231" t="s">
        <v>231</v>
      </c>
      <c r="C5" s="232"/>
      <c r="D5" s="232"/>
      <c r="E5" s="232"/>
      <c r="F5" s="232"/>
      <c r="G5" s="232"/>
      <c r="H5" s="232"/>
      <c r="I5" s="232"/>
      <c r="J5" s="232"/>
      <c r="K5" s="232"/>
      <c r="L5" s="229"/>
      <c r="M5" s="229"/>
    </row>
    <row r="6" spans="2:15" s="233" customFormat="1" ht="109.5" customHeight="1">
      <c r="B6" s="685"/>
      <c r="C6" s="686"/>
      <c r="D6" s="686"/>
      <c r="E6" s="686"/>
      <c r="F6" s="686"/>
      <c r="G6" s="686"/>
      <c r="H6" s="686"/>
      <c r="I6" s="686"/>
      <c r="J6" s="686"/>
      <c r="K6" s="687"/>
      <c r="L6" s="229"/>
      <c r="M6" s="229"/>
      <c r="O6" s="234"/>
    </row>
    <row r="8" spans="2:15" ht="21.75" customHeight="1">
      <c r="B8" s="231" t="s">
        <v>232</v>
      </c>
      <c r="C8" s="232"/>
      <c r="D8" s="232"/>
      <c r="E8" s="232"/>
      <c r="F8" s="232"/>
      <c r="G8" s="232"/>
      <c r="H8" s="232"/>
      <c r="I8" s="232"/>
      <c r="J8" s="232"/>
      <c r="K8" s="232"/>
    </row>
    <row r="9" spans="2:15" ht="105.75" customHeight="1">
      <c r="B9" s="685"/>
      <c r="C9" s="686"/>
      <c r="D9" s="686"/>
      <c r="E9" s="686"/>
      <c r="F9" s="686"/>
      <c r="G9" s="686"/>
      <c r="H9" s="686"/>
      <c r="I9" s="686"/>
      <c r="J9" s="686"/>
      <c r="K9" s="687"/>
    </row>
  </sheetData>
  <mergeCells count="3">
    <mergeCell ref="B2:K2"/>
    <mergeCell ref="B6:K6"/>
    <mergeCell ref="B9:K9"/>
  </mergeCells>
  <phoneticPr fontId="27"/>
  <pageMargins left="0.43307086614173229" right="0.43307086614173229" top="0.74803149606299213" bottom="0.74803149606299213" header="0.31496062992125984" footer="0.31496062992125984"/>
  <pageSetup paperSize="9" fitToHeight="0"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92688-FB4C-4797-90AB-A229E205FF06}">
  <sheetPr>
    <tabColor rgb="FFFFC000"/>
    <pageSetUpPr fitToPage="1"/>
  </sheetPr>
  <dimension ref="A2:AL45"/>
  <sheetViews>
    <sheetView showGridLines="0" view="pageBreakPreview" zoomScale="85" zoomScaleNormal="85" zoomScaleSheetLayoutView="85" workbookViewId="0">
      <pane ySplit="5" topLeftCell="A6" activePane="bottomLeft" state="frozen"/>
      <selection activeCell="J15" sqref="J15"/>
      <selection pane="bottomLeft" activeCell="AE21" sqref="AE21"/>
    </sheetView>
  </sheetViews>
  <sheetFormatPr defaultColWidth="9" defaultRowHeight="14"/>
  <cols>
    <col min="1" max="1" width="2.08984375" style="452" customWidth="1"/>
    <col min="2" max="2" width="2.36328125" style="452" customWidth="1"/>
    <col min="3" max="3" width="4.81640625" style="452" customWidth="1"/>
    <col min="4" max="4" width="5" style="452" customWidth="1"/>
    <col min="5" max="5" width="31" style="452" customWidth="1"/>
    <col min="6" max="6" width="6" style="452" customWidth="1"/>
    <col min="7" max="7" width="11.6328125" style="452" customWidth="1"/>
    <col min="8" max="8" width="6.6328125" style="452" customWidth="1"/>
    <col min="9" max="9" width="4.453125" style="452" customWidth="1"/>
    <col min="10" max="13" width="5.08984375" style="452" customWidth="1"/>
    <col min="14" max="15" width="14.6328125" style="452" customWidth="1"/>
    <col min="16" max="16" width="14" style="452" customWidth="1"/>
    <col min="17" max="17" width="12.6328125" style="452" customWidth="1"/>
    <col min="18" max="22" width="10.6328125" style="452" customWidth="1"/>
    <col min="23" max="23" width="29.81640625" style="452" customWidth="1"/>
    <col min="24" max="24" width="2.36328125" style="452" customWidth="1"/>
    <col min="25" max="25" width="4.08984375" style="452" customWidth="1"/>
    <col min="26" max="26" width="3.453125" style="443" customWidth="1"/>
    <col min="27" max="16384" width="9" style="452"/>
  </cols>
  <sheetData>
    <row r="2" spans="1:38" ht="32.25" customHeight="1">
      <c r="B2" s="245"/>
      <c r="C2" s="699" t="s">
        <v>390</v>
      </c>
      <c r="D2" s="699"/>
      <c r="E2" s="699"/>
      <c r="F2" s="699"/>
      <c r="G2" s="700"/>
      <c r="H2" s="700"/>
      <c r="I2" s="700"/>
      <c r="J2" s="700"/>
      <c r="K2" s="700"/>
      <c r="L2" s="700"/>
      <c r="M2" s="700"/>
      <c r="N2" s="700"/>
      <c r="O2" s="700"/>
      <c r="P2" s="700"/>
      <c r="Q2" s="700"/>
      <c r="R2" s="700"/>
      <c r="S2" s="700"/>
      <c r="T2" s="700"/>
      <c r="U2" s="700"/>
      <c r="V2" s="700"/>
      <c r="W2" s="700"/>
      <c r="X2" s="245"/>
      <c r="AA2" s="701" t="s">
        <v>400</v>
      </c>
      <c r="AB2" s="702"/>
      <c r="AC2" s="702"/>
      <c r="AD2" s="702"/>
      <c r="AE2" s="702"/>
      <c r="AF2" s="702"/>
      <c r="AG2" s="702"/>
      <c r="AH2" s="702"/>
      <c r="AI2" s="702"/>
      <c r="AJ2" s="702"/>
      <c r="AK2" s="702"/>
    </row>
    <row r="3" spans="1:38" ht="9.75" customHeight="1" thickBot="1">
      <c r="B3" s="245"/>
      <c r="C3" s="245"/>
      <c r="D3" s="245"/>
      <c r="E3" s="245"/>
      <c r="F3" s="245"/>
      <c r="G3" s="245"/>
      <c r="H3" s="245"/>
      <c r="I3" s="245"/>
      <c r="J3" s="245"/>
      <c r="K3" s="245"/>
      <c r="L3" s="245"/>
      <c r="M3" s="245"/>
      <c r="N3" s="245"/>
      <c r="O3" s="245"/>
      <c r="P3" s="245"/>
      <c r="Q3" s="245"/>
      <c r="R3" s="245"/>
      <c r="S3" s="245"/>
      <c r="T3" s="245"/>
      <c r="U3" s="245"/>
      <c r="V3" s="245"/>
      <c r="W3" s="245"/>
      <c r="X3" s="245"/>
    </row>
    <row r="4" spans="1:38" ht="33" customHeight="1" thickTop="1">
      <c r="B4" s="245"/>
      <c r="C4" s="703" t="s">
        <v>201</v>
      </c>
      <c r="D4" s="704"/>
      <c r="E4" s="704"/>
      <c r="F4" s="705" t="s">
        <v>391</v>
      </c>
      <c r="G4" s="707" t="s">
        <v>392</v>
      </c>
      <c r="H4" s="709" t="s">
        <v>202</v>
      </c>
      <c r="I4" s="710"/>
      <c r="J4" s="711" t="s">
        <v>393</v>
      </c>
      <c r="K4" s="712"/>
      <c r="L4" s="713" t="s">
        <v>203</v>
      </c>
      <c r="M4" s="714"/>
      <c r="N4" s="246" t="s">
        <v>204</v>
      </c>
      <c r="O4" s="247"/>
      <c r="P4" s="705" t="s">
        <v>205</v>
      </c>
      <c r="Q4" s="704"/>
      <c r="R4" s="704"/>
      <c r="S4" s="704"/>
      <c r="T4" s="704"/>
      <c r="U4" s="704"/>
      <c r="V4" s="704"/>
      <c r="W4" s="715" t="s">
        <v>206</v>
      </c>
      <c r="X4" s="245"/>
    </row>
    <row r="5" spans="1:38" ht="30" customHeight="1" thickBot="1">
      <c r="B5" s="245"/>
      <c r="C5" s="371"/>
      <c r="D5" s="717" t="s">
        <v>229</v>
      </c>
      <c r="E5" s="718"/>
      <c r="F5" s="706"/>
      <c r="G5" s="708"/>
      <c r="H5" s="480"/>
      <c r="I5" s="479" t="s">
        <v>207</v>
      </c>
      <c r="J5" s="372" t="s">
        <v>208</v>
      </c>
      <c r="K5" s="372" t="s">
        <v>209</v>
      </c>
      <c r="L5" s="478" t="s">
        <v>208</v>
      </c>
      <c r="M5" s="477" t="s">
        <v>209</v>
      </c>
      <c r="N5" s="476" t="s">
        <v>233</v>
      </c>
      <c r="O5" s="373" t="s">
        <v>354</v>
      </c>
      <c r="P5" s="475" t="s">
        <v>233</v>
      </c>
      <c r="Q5" s="474" t="s">
        <v>210</v>
      </c>
      <c r="R5" s="473" t="s">
        <v>497</v>
      </c>
      <c r="S5" s="473" t="s">
        <v>496</v>
      </c>
      <c r="T5" s="473" t="s">
        <v>496</v>
      </c>
      <c r="U5" s="473" t="s">
        <v>496</v>
      </c>
      <c r="V5" s="472" t="s">
        <v>496</v>
      </c>
      <c r="W5" s="716"/>
      <c r="X5" s="245"/>
    </row>
    <row r="6" spans="1:38" s="249" customFormat="1" ht="30.75" customHeight="1">
      <c r="B6" s="248"/>
      <c r="C6" s="719" t="s">
        <v>228</v>
      </c>
      <c r="D6" s="720"/>
      <c r="E6" s="721"/>
      <c r="F6" s="317"/>
      <c r="G6" s="318"/>
      <c r="H6" s="471"/>
      <c r="I6" s="363"/>
      <c r="J6" s="364"/>
      <c r="K6" s="365"/>
      <c r="L6" s="366"/>
      <c r="M6" s="367"/>
      <c r="N6" s="386"/>
      <c r="O6" s="403">
        <f>O7+O13</f>
        <v>0</v>
      </c>
      <c r="P6" s="387"/>
      <c r="Q6" s="264">
        <f t="shared" ref="Q6:Q17" si="0">SUM(R6:V6)</f>
        <v>0</v>
      </c>
      <c r="R6" s="404">
        <f>R7+R13</f>
        <v>0</v>
      </c>
      <c r="S6" s="404">
        <f>S7+S13</f>
        <v>0</v>
      </c>
      <c r="T6" s="404">
        <f>T7+T13</f>
        <v>0</v>
      </c>
      <c r="U6" s="404">
        <f>U7+U13</f>
        <v>0</v>
      </c>
      <c r="V6" s="404">
        <f>V7+V13</f>
        <v>0</v>
      </c>
      <c r="W6" s="368"/>
      <c r="X6" s="248"/>
      <c r="Z6" s="443"/>
      <c r="AA6" s="722" t="s">
        <v>495</v>
      </c>
      <c r="AB6" s="722"/>
      <c r="AC6" s="722"/>
      <c r="AD6" s="722"/>
      <c r="AE6" s="722"/>
      <c r="AF6" s="722"/>
      <c r="AG6" s="722"/>
      <c r="AH6" s="722"/>
      <c r="AI6" s="722"/>
      <c r="AJ6" s="722"/>
    </row>
    <row r="7" spans="1:38" ht="30.75" customHeight="1">
      <c r="A7" s="249"/>
      <c r="B7" s="248"/>
      <c r="C7" s="250"/>
      <c r="D7" s="723" t="s">
        <v>355</v>
      </c>
      <c r="E7" s="724"/>
      <c r="F7" s="355"/>
      <c r="G7" s="356"/>
      <c r="H7" s="456"/>
      <c r="I7" s="470"/>
      <c r="J7" s="356"/>
      <c r="K7" s="357"/>
      <c r="L7" s="356"/>
      <c r="M7" s="357"/>
      <c r="N7" s="388"/>
      <c r="O7" s="459"/>
      <c r="P7" s="389"/>
      <c r="Q7" s="354">
        <f t="shared" si="0"/>
        <v>0</v>
      </c>
      <c r="R7" s="384"/>
      <c r="S7" s="384"/>
      <c r="T7" s="384"/>
      <c r="U7" s="384"/>
      <c r="V7" s="384"/>
      <c r="W7" s="469"/>
      <c r="X7" s="248"/>
      <c r="Y7" s="249"/>
      <c r="AA7" s="722"/>
      <c r="AB7" s="722"/>
      <c r="AC7" s="722"/>
      <c r="AD7" s="722"/>
      <c r="AE7" s="722"/>
      <c r="AF7" s="722"/>
      <c r="AG7" s="722"/>
      <c r="AH7" s="722"/>
      <c r="AI7" s="722"/>
      <c r="AJ7" s="722"/>
    </row>
    <row r="8" spans="1:38" ht="30.75" customHeight="1">
      <c r="A8" s="249"/>
      <c r="B8" s="248"/>
      <c r="C8" s="319"/>
      <c r="D8" s="725" t="s">
        <v>356</v>
      </c>
      <c r="E8" s="466" t="s">
        <v>357</v>
      </c>
      <c r="F8" s="465"/>
      <c r="G8" s="464"/>
      <c r="H8" s="468"/>
      <c r="I8" s="467" t="s">
        <v>358</v>
      </c>
      <c r="J8" s="358"/>
      <c r="K8" s="461"/>
      <c r="L8" s="460"/>
      <c r="M8" s="359"/>
      <c r="N8" s="390"/>
      <c r="O8" s="459"/>
      <c r="P8" s="391"/>
      <c r="Q8" s="354">
        <f t="shared" si="0"/>
        <v>0</v>
      </c>
      <c r="R8" s="384"/>
      <c r="S8" s="384"/>
      <c r="T8" s="384"/>
      <c r="U8" s="384"/>
      <c r="V8" s="385"/>
      <c r="W8" s="334"/>
      <c r="X8" s="248"/>
      <c r="Y8" s="249"/>
      <c r="AA8" s="722"/>
      <c r="AB8" s="722"/>
      <c r="AC8" s="722"/>
      <c r="AD8" s="722"/>
      <c r="AE8" s="722"/>
      <c r="AF8" s="722"/>
      <c r="AG8" s="722"/>
      <c r="AH8" s="722"/>
      <c r="AI8" s="722"/>
      <c r="AJ8" s="722"/>
    </row>
    <row r="9" spans="1:38" s="249" customFormat="1" ht="30.75" customHeight="1">
      <c r="B9" s="248"/>
      <c r="C9" s="319"/>
      <c r="D9" s="725"/>
      <c r="E9" s="466" t="s">
        <v>359</v>
      </c>
      <c r="F9" s="465"/>
      <c r="G9" s="464"/>
      <c r="H9" s="468"/>
      <c r="I9" s="467" t="s">
        <v>358</v>
      </c>
      <c r="J9" s="358"/>
      <c r="K9" s="461"/>
      <c r="L9" s="460"/>
      <c r="M9" s="359"/>
      <c r="N9" s="390"/>
      <c r="O9" s="459"/>
      <c r="P9" s="391"/>
      <c r="Q9" s="354">
        <f t="shared" si="0"/>
        <v>0</v>
      </c>
      <c r="R9" s="384"/>
      <c r="S9" s="384"/>
      <c r="T9" s="384"/>
      <c r="U9" s="384"/>
      <c r="V9" s="385"/>
      <c r="W9" s="334"/>
      <c r="X9" s="248"/>
      <c r="Z9" s="443"/>
      <c r="AA9" s="722"/>
      <c r="AB9" s="722"/>
      <c r="AC9" s="722"/>
      <c r="AD9" s="722"/>
      <c r="AE9" s="722"/>
      <c r="AF9" s="722"/>
      <c r="AG9" s="722"/>
      <c r="AH9" s="722"/>
      <c r="AI9" s="722"/>
      <c r="AJ9" s="722"/>
    </row>
    <row r="10" spans="1:38" ht="30.75" customHeight="1">
      <c r="A10" s="249"/>
      <c r="B10" s="248"/>
      <c r="C10" s="319"/>
      <c r="D10" s="725"/>
      <c r="E10" s="466" t="s">
        <v>360</v>
      </c>
      <c r="F10" s="465"/>
      <c r="G10" s="464"/>
      <c r="H10" s="468"/>
      <c r="I10" s="467" t="s">
        <v>358</v>
      </c>
      <c r="J10" s="358"/>
      <c r="K10" s="461"/>
      <c r="L10" s="460"/>
      <c r="M10" s="359"/>
      <c r="N10" s="390"/>
      <c r="O10" s="459"/>
      <c r="P10" s="391"/>
      <c r="Q10" s="354">
        <f t="shared" si="0"/>
        <v>0</v>
      </c>
      <c r="R10" s="384"/>
      <c r="S10" s="384"/>
      <c r="T10" s="384"/>
      <c r="U10" s="384"/>
      <c r="V10" s="385"/>
      <c r="W10" s="334"/>
      <c r="X10" s="248"/>
      <c r="Y10" s="249"/>
      <c r="AA10" s="722"/>
      <c r="AB10" s="722"/>
      <c r="AC10" s="722"/>
      <c r="AD10" s="722"/>
      <c r="AE10" s="722"/>
      <c r="AF10" s="722"/>
      <c r="AG10" s="722"/>
      <c r="AH10" s="722"/>
      <c r="AI10" s="722"/>
      <c r="AJ10" s="722"/>
    </row>
    <row r="11" spans="1:38" ht="30.75" customHeight="1">
      <c r="A11" s="249"/>
      <c r="B11" s="248"/>
      <c r="C11" s="319"/>
      <c r="D11" s="725"/>
      <c r="E11" s="466" t="s">
        <v>361</v>
      </c>
      <c r="F11" s="465"/>
      <c r="G11" s="464"/>
      <c r="H11" s="468"/>
      <c r="I11" s="467" t="s">
        <v>358</v>
      </c>
      <c r="J11" s="358"/>
      <c r="K11" s="461"/>
      <c r="L11" s="460"/>
      <c r="M11" s="359"/>
      <c r="N11" s="390"/>
      <c r="O11" s="459"/>
      <c r="P11" s="391"/>
      <c r="Q11" s="354">
        <f t="shared" si="0"/>
        <v>0</v>
      </c>
      <c r="R11" s="384"/>
      <c r="S11" s="384"/>
      <c r="T11" s="384"/>
      <c r="U11" s="384"/>
      <c r="V11" s="384"/>
      <c r="W11" s="334"/>
      <c r="X11" s="248"/>
      <c r="Y11" s="249"/>
      <c r="AA11" s="722"/>
      <c r="AB11" s="722"/>
      <c r="AC11" s="722"/>
      <c r="AD11" s="722"/>
      <c r="AE11" s="722"/>
      <c r="AF11" s="722"/>
      <c r="AG11" s="722"/>
      <c r="AH11" s="722"/>
      <c r="AI11" s="722"/>
      <c r="AJ11" s="722"/>
    </row>
    <row r="12" spans="1:38" s="249" customFormat="1" ht="30.75" customHeight="1">
      <c r="B12" s="248"/>
      <c r="C12" s="319"/>
      <c r="D12" s="725"/>
      <c r="E12" s="466" t="s">
        <v>362</v>
      </c>
      <c r="F12" s="465"/>
      <c r="G12" s="464"/>
      <c r="H12" s="463"/>
      <c r="I12" s="462"/>
      <c r="J12" s="358"/>
      <c r="K12" s="461"/>
      <c r="L12" s="460"/>
      <c r="M12" s="359"/>
      <c r="N12" s="382"/>
      <c r="O12" s="459"/>
      <c r="P12" s="391"/>
      <c r="Q12" s="354">
        <f t="shared" si="0"/>
        <v>0</v>
      </c>
      <c r="R12" s="384"/>
      <c r="S12" s="384"/>
      <c r="T12" s="384"/>
      <c r="U12" s="384"/>
      <c r="V12" s="385"/>
      <c r="W12" s="334"/>
      <c r="X12" s="248"/>
      <c r="Z12" s="443"/>
      <c r="AA12" s="722"/>
      <c r="AB12" s="722"/>
      <c r="AC12" s="722"/>
      <c r="AD12" s="722"/>
      <c r="AE12" s="722"/>
      <c r="AF12" s="722"/>
      <c r="AG12" s="722"/>
      <c r="AH12" s="722"/>
      <c r="AI12" s="722"/>
      <c r="AJ12" s="722"/>
    </row>
    <row r="13" spans="1:38" ht="30.75" customHeight="1">
      <c r="A13" s="249"/>
      <c r="B13" s="248"/>
      <c r="C13" s="250"/>
      <c r="D13" s="726" t="s">
        <v>363</v>
      </c>
      <c r="E13" s="727"/>
      <c r="F13" s="458"/>
      <c r="G13" s="457"/>
      <c r="H13" s="456"/>
      <c r="I13" s="320"/>
      <c r="J13" s="356"/>
      <c r="K13" s="357"/>
      <c r="L13" s="356"/>
      <c r="M13" s="357"/>
      <c r="N13" s="390"/>
      <c r="O13" s="384"/>
      <c r="P13" s="391"/>
      <c r="Q13" s="354">
        <f t="shared" si="0"/>
        <v>0</v>
      </c>
      <c r="R13" s="384"/>
      <c r="S13" s="384"/>
      <c r="T13" s="384"/>
      <c r="U13" s="384"/>
      <c r="V13" s="384"/>
      <c r="W13" s="334"/>
      <c r="X13" s="248"/>
      <c r="Y13" s="249"/>
      <c r="AA13" s="722"/>
      <c r="AB13" s="722"/>
      <c r="AC13" s="722"/>
      <c r="AD13" s="722"/>
      <c r="AE13" s="722"/>
      <c r="AF13" s="722"/>
      <c r="AG13" s="722"/>
      <c r="AH13" s="722"/>
      <c r="AI13" s="722"/>
      <c r="AJ13" s="722"/>
    </row>
    <row r="14" spans="1:38" ht="30.75" customHeight="1">
      <c r="A14" s="249"/>
      <c r="B14" s="248"/>
      <c r="C14" s="319"/>
      <c r="D14" s="725" t="s">
        <v>356</v>
      </c>
      <c r="E14" s="360" t="s">
        <v>364</v>
      </c>
      <c r="F14" s="350"/>
      <c r="G14" s="351"/>
      <c r="H14" s="455"/>
      <c r="I14" s="321" t="s">
        <v>358</v>
      </c>
      <c r="J14" s="352"/>
      <c r="K14" s="351"/>
      <c r="L14" s="351"/>
      <c r="M14" s="353"/>
      <c r="N14" s="382"/>
      <c r="O14" s="392"/>
      <c r="P14" s="383"/>
      <c r="Q14" s="354">
        <f t="shared" si="0"/>
        <v>0</v>
      </c>
      <c r="R14" s="384"/>
      <c r="S14" s="384"/>
      <c r="T14" s="384"/>
      <c r="U14" s="384"/>
      <c r="V14" s="385"/>
      <c r="W14" s="334"/>
      <c r="X14" s="248"/>
      <c r="Y14" s="249"/>
      <c r="AA14" s="722"/>
      <c r="AB14" s="722"/>
      <c r="AC14" s="722"/>
      <c r="AD14" s="722"/>
      <c r="AE14" s="722"/>
      <c r="AF14" s="722"/>
      <c r="AG14" s="722"/>
      <c r="AH14" s="722"/>
      <c r="AI14" s="722"/>
      <c r="AJ14" s="722"/>
    </row>
    <row r="15" spans="1:38" ht="30.75" customHeight="1">
      <c r="A15" s="249"/>
      <c r="B15" s="248"/>
      <c r="C15" s="319"/>
      <c r="D15" s="725"/>
      <c r="E15" s="322" t="s">
        <v>365</v>
      </c>
      <c r="F15" s="369"/>
      <c r="G15" s="351"/>
      <c r="H15" s="455"/>
      <c r="I15" s="321" t="s">
        <v>358</v>
      </c>
      <c r="J15" s="352"/>
      <c r="K15" s="351"/>
      <c r="L15" s="351"/>
      <c r="M15" s="353"/>
      <c r="N15" s="382"/>
      <c r="O15" s="393"/>
      <c r="P15" s="383"/>
      <c r="Q15" s="354">
        <f t="shared" si="0"/>
        <v>0</v>
      </c>
      <c r="R15" s="384"/>
      <c r="S15" s="384"/>
      <c r="T15" s="384"/>
      <c r="U15" s="384"/>
      <c r="V15" s="385"/>
      <c r="W15" s="334"/>
      <c r="X15" s="248"/>
      <c r="Y15" s="249"/>
      <c r="AA15" s="722"/>
      <c r="AB15" s="722"/>
      <c r="AC15" s="722"/>
      <c r="AD15" s="722"/>
      <c r="AE15" s="722"/>
      <c r="AF15" s="722"/>
      <c r="AG15" s="722"/>
      <c r="AH15" s="722"/>
      <c r="AI15" s="722"/>
      <c r="AJ15" s="722"/>
    </row>
    <row r="16" spans="1:38" s="249" customFormat="1" ht="30.75" customHeight="1">
      <c r="B16" s="248"/>
      <c r="C16" s="319"/>
      <c r="D16" s="725"/>
      <c r="E16" s="370" t="s">
        <v>366</v>
      </c>
      <c r="F16" s="369"/>
      <c r="G16" s="351"/>
      <c r="H16" s="455"/>
      <c r="I16" s="321" t="s">
        <v>358</v>
      </c>
      <c r="J16" s="352"/>
      <c r="K16" s="351"/>
      <c r="L16" s="351"/>
      <c r="M16" s="353"/>
      <c r="N16" s="382"/>
      <c r="O16" s="381"/>
      <c r="P16" s="383"/>
      <c r="Q16" s="354">
        <f t="shared" si="0"/>
        <v>0</v>
      </c>
      <c r="R16" s="384"/>
      <c r="S16" s="384"/>
      <c r="T16" s="384"/>
      <c r="U16" s="384"/>
      <c r="V16" s="385"/>
      <c r="W16" s="334"/>
      <c r="X16" s="248"/>
      <c r="Z16" s="443"/>
      <c r="AA16" s="722"/>
      <c r="AB16" s="722"/>
      <c r="AC16" s="722"/>
      <c r="AD16" s="722"/>
      <c r="AE16" s="722"/>
      <c r="AF16" s="722"/>
      <c r="AG16" s="722"/>
      <c r="AH16" s="722"/>
      <c r="AI16" s="722"/>
      <c r="AJ16" s="722"/>
      <c r="AK16" s="452"/>
      <c r="AL16" s="452"/>
    </row>
    <row r="17" spans="1:38" ht="30.75" customHeight="1" thickBot="1">
      <c r="A17" s="249"/>
      <c r="B17" s="248"/>
      <c r="C17" s="319"/>
      <c r="D17" s="728"/>
      <c r="E17" s="361" t="s">
        <v>367</v>
      </c>
      <c r="F17" s="362"/>
      <c r="G17" s="323"/>
      <c r="H17" s="454"/>
      <c r="I17" s="324"/>
      <c r="J17" s="325"/>
      <c r="K17" s="323"/>
      <c r="L17" s="323"/>
      <c r="M17" s="326"/>
      <c r="N17" s="394"/>
      <c r="O17" s="395"/>
      <c r="P17" s="396"/>
      <c r="Q17" s="327">
        <f t="shared" si="0"/>
        <v>0</v>
      </c>
      <c r="R17" s="397"/>
      <c r="S17" s="397"/>
      <c r="T17" s="397"/>
      <c r="U17" s="397"/>
      <c r="V17" s="398"/>
      <c r="W17" s="328"/>
      <c r="X17" s="248"/>
      <c r="Y17" s="249"/>
      <c r="AA17" s="722"/>
      <c r="AB17" s="722"/>
      <c r="AC17" s="722"/>
      <c r="AD17" s="722"/>
      <c r="AE17" s="722"/>
      <c r="AF17" s="722"/>
      <c r="AG17" s="722"/>
      <c r="AH17" s="722"/>
      <c r="AI17" s="722"/>
      <c r="AJ17" s="722"/>
      <c r="AK17" s="249"/>
      <c r="AL17" s="249"/>
    </row>
    <row r="18" spans="1:38" ht="30.75" customHeight="1" thickTop="1" thickBot="1">
      <c r="A18" s="249"/>
      <c r="B18" s="248"/>
      <c r="C18" s="729" t="s">
        <v>211</v>
      </c>
      <c r="D18" s="730"/>
      <c r="E18" s="731"/>
      <c r="F18" s="329"/>
      <c r="G18" s="330"/>
      <c r="H18" s="453"/>
      <c r="I18" s="331"/>
      <c r="J18" s="330"/>
      <c r="K18" s="332"/>
      <c r="L18" s="330"/>
      <c r="M18" s="333"/>
      <c r="N18" s="399">
        <f t="shared" ref="N18:V18" si="1">N6</f>
        <v>0</v>
      </c>
      <c r="O18" s="400">
        <f t="shared" si="1"/>
        <v>0</v>
      </c>
      <c r="P18" s="401">
        <f t="shared" si="1"/>
        <v>0</v>
      </c>
      <c r="Q18" s="402">
        <f t="shared" si="1"/>
        <v>0</v>
      </c>
      <c r="R18" s="402">
        <f t="shared" si="1"/>
        <v>0</v>
      </c>
      <c r="S18" s="402">
        <f t="shared" si="1"/>
        <v>0</v>
      </c>
      <c r="T18" s="402">
        <f t="shared" si="1"/>
        <v>0</v>
      </c>
      <c r="U18" s="402">
        <f t="shared" si="1"/>
        <v>0</v>
      </c>
      <c r="V18" s="400">
        <f t="shared" si="1"/>
        <v>0</v>
      </c>
      <c r="W18" s="251"/>
      <c r="X18" s="248"/>
      <c r="Y18" s="249"/>
      <c r="AA18" s="722"/>
      <c r="AB18" s="722"/>
      <c r="AC18" s="722"/>
      <c r="AD18" s="722"/>
      <c r="AE18" s="722"/>
      <c r="AF18" s="722"/>
      <c r="AG18" s="722"/>
      <c r="AH18" s="722"/>
      <c r="AI18" s="722"/>
      <c r="AJ18" s="722"/>
    </row>
    <row r="19" spans="1:38" s="249" customFormat="1" ht="30.75" customHeight="1" thickTop="1">
      <c r="A19" s="452"/>
      <c r="B19" s="245"/>
      <c r="C19" s="245"/>
      <c r="D19" s="245"/>
      <c r="E19" s="245"/>
      <c r="F19" s="245"/>
      <c r="G19" s="245"/>
      <c r="H19" s="245"/>
      <c r="I19" s="245"/>
      <c r="J19" s="245"/>
      <c r="K19" s="245"/>
      <c r="L19" s="245"/>
      <c r="M19" s="245"/>
      <c r="N19" s="245"/>
      <c r="O19" s="245"/>
      <c r="P19" s="245"/>
      <c r="Q19" s="245"/>
      <c r="R19" s="245"/>
      <c r="S19" s="245"/>
      <c r="T19" s="245"/>
      <c r="U19" s="245"/>
      <c r="V19" s="245"/>
      <c r="W19" s="245"/>
      <c r="X19" s="245"/>
      <c r="Y19" s="452"/>
      <c r="Z19" s="443"/>
      <c r="AA19" s="722"/>
      <c r="AB19" s="722"/>
      <c r="AC19" s="722"/>
      <c r="AD19" s="722"/>
      <c r="AE19" s="722"/>
      <c r="AF19" s="722"/>
      <c r="AG19" s="722"/>
      <c r="AH19" s="722"/>
      <c r="AI19" s="722"/>
      <c r="AJ19" s="722"/>
    </row>
    <row r="20" spans="1:38" ht="30.75" customHeight="1">
      <c r="B20" s="245"/>
      <c r="C20" s="245"/>
      <c r="D20" s="245"/>
      <c r="E20" s="245"/>
      <c r="F20" s="252"/>
      <c r="G20" s="245"/>
      <c r="H20" s="245"/>
      <c r="I20" s="245"/>
      <c r="J20" s="245"/>
      <c r="K20" s="245"/>
      <c r="L20" s="245"/>
      <c r="M20" s="245"/>
      <c r="N20" s="245"/>
      <c r="O20" s="245"/>
      <c r="P20" s="245"/>
      <c r="Q20" s="245"/>
      <c r="R20" s="245"/>
      <c r="S20" s="245"/>
      <c r="T20" s="245"/>
      <c r="U20" s="245"/>
      <c r="AA20" s="722"/>
      <c r="AB20" s="722"/>
      <c r="AC20" s="722"/>
      <c r="AD20" s="722"/>
      <c r="AE20" s="722"/>
      <c r="AF20" s="722"/>
      <c r="AG20" s="722"/>
      <c r="AH20" s="722"/>
      <c r="AI20" s="722"/>
      <c r="AJ20" s="722"/>
    </row>
    <row r="21" spans="1:38" s="249" customFormat="1" ht="30.75" customHeight="1">
      <c r="A21" s="452"/>
      <c r="B21" s="245"/>
      <c r="C21" s="245"/>
      <c r="D21" s="245"/>
      <c r="E21" s="245"/>
      <c r="F21" s="245"/>
      <c r="G21" s="245"/>
      <c r="H21" s="245"/>
      <c r="I21" s="245"/>
      <c r="J21" s="245"/>
      <c r="K21" s="245"/>
      <c r="L21" s="245"/>
      <c r="M21" s="245"/>
      <c r="N21" s="245"/>
      <c r="O21" s="245"/>
      <c r="P21" s="245"/>
      <c r="Q21" s="245"/>
      <c r="R21" s="245"/>
      <c r="S21" s="245"/>
      <c r="T21" s="245"/>
      <c r="U21" s="245"/>
      <c r="V21" s="452"/>
      <c r="W21" s="452"/>
      <c r="X21" s="452"/>
      <c r="Y21" s="452"/>
      <c r="Z21" s="443"/>
      <c r="AC21" s="452"/>
      <c r="AD21" s="452"/>
      <c r="AE21" s="452"/>
      <c r="AF21" s="452"/>
      <c r="AG21" s="452"/>
      <c r="AH21" s="452"/>
      <c r="AI21" s="452"/>
      <c r="AJ21" s="452"/>
      <c r="AK21" s="452"/>
      <c r="AL21" s="452"/>
    </row>
    <row r="22" spans="1:38" ht="30.75" customHeight="1">
      <c r="B22" s="245"/>
      <c r="C22" s="245"/>
      <c r="D22" s="245"/>
      <c r="E22" s="245"/>
      <c r="F22" s="245"/>
      <c r="G22" s="245"/>
      <c r="H22" s="245"/>
      <c r="I22" s="245"/>
      <c r="J22" s="245"/>
      <c r="K22" s="245"/>
      <c r="L22" s="245"/>
      <c r="M22" s="245"/>
      <c r="N22" s="245"/>
      <c r="O22" s="245"/>
      <c r="P22" s="245"/>
      <c r="Q22" s="245"/>
      <c r="R22" s="245"/>
      <c r="S22" s="245"/>
      <c r="T22" s="245"/>
      <c r="U22" s="245"/>
    </row>
    <row r="23" spans="1:38" ht="30.75" customHeight="1">
      <c r="B23" s="245"/>
      <c r="C23" s="245"/>
      <c r="D23" s="245"/>
      <c r="E23" s="245"/>
      <c r="F23" s="245"/>
      <c r="G23" s="245"/>
      <c r="H23" s="245"/>
      <c r="I23" s="245"/>
      <c r="J23" s="245"/>
      <c r="K23" s="245"/>
      <c r="L23" s="245"/>
      <c r="M23" s="245"/>
      <c r="N23" s="245"/>
      <c r="O23" s="245"/>
      <c r="P23" s="245"/>
      <c r="Q23" s="245"/>
      <c r="R23" s="245"/>
      <c r="S23" s="245"/>
      <c r="T23" s="245"/>
      <c r="U23" s="245"/>
    </row>
    <row r="24" spans="1:38" ht="30.75" customHeight="1">
      <c r="B24" s="245"/>
      <c r="C24" s="245"/>
      <c r="D24" s="245"/>
      <c r="E24" s="245"/>
      <c r="F24" s="245"/>
      <c r="G24" s="245"/>
      <c r="H24" s="245"/>
      <c r="I24" s="245"/>
      <c r="J24" s="245"/>
      <c r="K24" s="245"/>
      <c r="L24" s="245"/>
      <c r="M24" s="245"/>
      <c r="N24" s="245"/>
      <c r="O24" s="245"/>
      <c r="P24" s="245"/>
      <c r="Q24" s="245"/>
      <c r="R24" s="245"/>
      <c r="S24" s="245"/>
      <c r="T24" s="245"/>
      <c r="U24" s="245"/>
    </row>
    <row r="25" spans="1:38" s="249" customFormat="1" ht="30.75" customHeight="1">
      <c r="A25" s="452"/>
      <c r="B25" s="245"/>
      <c r="C25" s="245"/>
      <c r="D25" s="245"/>
      <c r="E25" s="245"/>
      <c r="F25" s="245"/>
      <c r="G25" s="245"/>
      <c r="H25" s="245"/>
      <c r="I25" s="245"/>
      <c r="J25" s="245"/>
      <c r="K25" s="245"/>
      <c r="L25" s="245"/>
      <c r="M25" s="245"/>
      <c r="N25" s="245"/>
      <c r="O25" s="245"/>
      <c r="P25" s="245"/>
      <c r="Q25" s="245"/>
      <c r="R25" s="245"/>
      <c r="S25" s="245"/>
      <c r="T25" s="245"/>
      <c r="U25" s="245"/>
      <c r="V25" s="452"/>
      <c r="W25" s="452"/>
      <c r="X25" s="452"/>
      <c r="Y25" s="452"/>
      <c r="Z25" s="443"/>
    </row>
    <row r="26" spans="1:38" s="249" customFormat="1" ht="30.75" customHeight="1">
      <c r="A26" s="452"/>
      <c r="B26" s="452"/>
      <c r="C26" s="452"/>
      <c r="D26" s="452"/>
      <c r="E26" s="452"/>
      <c r="F26" s="452"/>
      <c r="G26" s="452"/>
      <c r="H26" s="452"/>
      <c r="I26" s="452"/>
      <c r="J26" s="452"/>
      <c r="K26" s="452"/>
      <c r="L26" s="452"/>
      <c r="M26" s="452"/>
      <c r="N26" s="452"/>
      <c r="O26" s="452"/>
      <c r="P26" s="452"/>
      <c r="Q26" s="452"/>
      <c r="R26" s="452"/>
      <c r="S26" s="452"/>
      <c r="T26" s="452"/>
      <c r="U26" s="452"/>
      <c r="V26" s="452"/>
      <c r="W26" s="452"/>
      <c r="X26" s="452"/>
      <c r="Y26" s="452"/>
      <c r="Z26" s="443"/>
    </row>
    <row r="27" spans="1:38" s="249" customFormat="1" ht="30.75" customHeight="1">
      <c r="A27" s="452"/>
      <c r="B27" s="452"/>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43"/>
    </row>
    <row r="28" spans="1:38" s="249" customFormat="1" ht="30.75" customHeight="1">
      <c r="A28" s="452"/>
      <c r="B28" s="452"/>
      <c r="C28" s="452"/>
      <c r="D28" s="452"/>
      <c r="E28" s="452"/>
      <c r="F28" s="452"/>
      <c r="G28" s="452"/>
      <c r="H28" s="452"/>
      <c r="I28" s="452"/>
      <c r="J28" s="452"/>
      <c r="K28" s="452"/>
      <c r="L28" s="452"/>
      <c r="M28" s="452"/>
      <c r="N28" s="452"/>
      <c r="O28" s="452"/>
      <c r="P28" s="452"/>
      <c r="Q28" s="452"/>
      <c r="R28" s="452"/>
      <c r="S28" s="452"/>
      <c r="T28" s="452"/>
      <c r="U28" s="452"/>
      <c r="V28" s="452"/>
      <c r="W28" s="452"/>
      <c r="X28" s="452"/>
      <c r="Y28" s="452"/>
      <c r="Z28" s="443"/>
    </row>
    <row r="29" spans="1:38" s="249" customFormat="1" ht="30.75" customHeight="1">
      <c r="A29" s="452"/>
      <c r="B29" s="452"/>
      <c r="C29" s="452"/>
      <c r="D29" s="452"/>
      <c r="E29" s="452"/>
      <c r="F29" s="452"/>
      <c r="G29" s="452"/>
      <c r="H29" s="452"/>
      <c r="I29" s="452"/>
      <c r="J29" s="452"/>
      <c r="K29" s="452"/>
      <c r="L29" s="452"/>
      <c r="M29" s="452"/>
      <c r="N29" s="452"/>
      <c r="O29" s="452"/>
      <c r="P29" s="452"/>
      <c r="Q29" s="452"/>
      <c r="R29" s="452"/>
      <c r="S29" s="452"/>
      <c r="T29" s="452"/>
      <c r="U29" s="452"/>
      <c r="V29" s="452"/>
      <c r="W29" s="452"/>
      <c r="X29" s="452"/>
      <c r="Y29" s="452"/>
      <c r="Z29" s="443"/>
    </row>
    <row r="30" spans="1:38" s="249" customFormat="1" ht="30.75" customHeight="1">
      <c r="A30" s="452"/>
      <c r="B30" s="452"/>
      <c r="C30" s="452"/>
      <c r="D30" s="452"/>
      <c r="E30" s="452"/>
      <c r="F30" s="452"/>
      <c r="G30" s="452"/>
      <c r="H30" s="452"/>
      <c r="I30" s="452"/>
      <c r="J30" s="452"/>
      <c r="K30" s="452"/>
      <c r="L30" s="452"/>
      <c r="M30" s="452"/>
      <c r="N30" s="452"/>
      <c r="O30" s="452"/>
      <c r="P30" s="452"/>
      <c r="Q30" s="452"/>
      <c r="R30" s="452"/>
      <c r="S30" s="452"/>
      <c r="T30" s="452"/>
      <c r="U30" s="452"/>
      <c r="V30" s="452"/>
      <c r="W30" s="452"/>
      <c r="X30" s="452"/>
      <c r="Y30" s="452"/>
      <c r="Z30" s="443"/>
    </row>
    <row r="31" spans="1:38" s="249" customFormat="1" ht="30.75" customHeight="1">
      <c r="A31" s="452"/>
      <c r="B31" s="452"/>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43"/>
    </row>
    <row r="32" spans="1:38" s="249" customFormat="1" ht="30.75" customHeight="1">
      <c r="A32" s="452"/>
      <c r="B32" s="452"/>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43"/>
    </row>
    <row r="33" spans="1:26" s="249" customFormat="1" ht="30.75" customHeight="1">
      <c r="A33" s="452"/>
      <c r="B33" s="452"/>
      <c r="C33" s="452"/>
      <c r="D33" s="452"/>
      <c r="E33" s="452"/>
      <c r="F33" s="452"/>
      <c r="G33" s="452"/>
      <c r="H33" s="452"/>
      <c r="I33" s="452"/>
      <c r="J33" s="452"/>
      <c r="K33" s="452"/>
      <c r="L33" s="452"/>
      <c r="M33" s="452"/>
      <c r="N33" s="452"/>
      <c r="O33" s="452"/>
      <c r="P33" s="452"/>
      <c r="Q33" s="452"/>
      <c r="R33" s="452"/>
      <c r="S33" s="452"/>
      <c r="T33" s="452"/>
      <c r="U33" s="452"/>
      <c r="V33" s="452"/>
      <c r="W33" s="452"/>
      <c r="X33" s="452"/>
      <c r="Y33" s="452"/>
      <c r="Z33" s="443"/>
    </row>
    <row r="34" spans="1:26" s="249" customFormat="1" ht="30.75" customHeight="1">
      <c r="A34" s="452"/>
      <c r="B34" s="452"/>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43"/>
    </row>
    <row r="35" spans="1:26" s="249" customFormat="1" ht="30.75" customHeight="1">
      <c r="A35" s="452"/>
      <c r="B35" s="452"/>
      <c r="C35" s="452"/>
      <c r="D35" s="452"/>
      <c r="E35" s="452"/>
      <c r="F35" s="452"/>
      <c r="G35" s="452"/>
      <c r="H35" s="452"/>
      <c r="I35" s="452"/>
      <c r="J35" s="452"/>
      <c r="K35" s="452"/>
      <c r="L35" s="452"/>
      <c r="M35" s="452"/>
      <c r="N35" s="452"/>
      <c r="O35" s="452"/>
      <c r="P35" s="452"/>
      <c r="Q35" s="452"/>
      <c r="R35" s="452"/>
      <c r="S35" s="452"/>
      <c r="T35" s="452"/>
      <c r="U35" s="452"/>
      <c r="V35" s="452"/>
      <c r="W35" s="452"/>
      <c r="X35" s="452"/>
      <c r="Y35" s="452"/>
      <c r="Z35" s="443"/>
    </row>
    <row r="36" spans="1:26" s="249" customFormat="1" ht="30.75" customHeight="1">
      <c r="A36" s="452"/>
      <c r="B36" s="452"/>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43"/>
    </row>
    <row r="37" spans="1:26" s="249" customFormat="1" ht="30" customHeight="1">
      <c r="A37" s="452"/>
      <c r="B37" s="452"/>
      <c r="C37" s="452"/>
      <c r="D37" s="452"/>
      <c r="E37" s="452"/>
      <c r="F37" s="452"/>
      <c r="G37" s="452"/>
      <c r="H37" s="452"/>
      <c r="I37" s="452"/>
      <c r="J37" s="452"/>
      <c r="K37" s="452"/>
      <c r="L37" s="452"/>
      <c r="M37" s="452"/>
      <c r="N37" s="452"/>
      <c r="O37" s="452"/>
      <c r="P37" s="452"/>
      <c r="Q37" s="452"/>
      <c r="R37" s="452"/>
      <c r="S37" s="452"/>
      <c r="T37" s="452"/>
      <c r="U37" s="452"/>
      <c r="V37" s="452"/>
      <c r="W37" s="452"/>
      <c r="X37" s="452"/>
      <c r="Y37" s="452"/>
      <c r="Z37" s="443"/>
    </row>
    <row r="38" spans="1:26" ht="9" customHeight="1"/>
    <row r="45" spans="1:26" ht="17.149999999999999" customHeight="1"/>
  </sheetData>
  <mergeCells count="18">
    <mergeCell ref="C6:E6"/>
    <mergeCell ref="AA6:AJ20"/>
    <mergeCell ref="D7:E7"/>
    <mergeCell ref="D8:D12"/>
    <mergeCell ref="D13:E13"/>
    <mergeCell ref="D14:D17"/>
    <mergeCell ref="C18:E18"/>
    <mergeCell ref="C2:W2"/>
    <mergeCell ref="AA2:AK2"/>
    <mergeCell ref="C4:E4"/>
    <mergeCell ref="F4:F5"/>
    <mergeCell ref="G4:G5"/>
    <mergeCell ref="H4:I4"/>
    <mergeCell ref="J4:K4"/>
    <mergeCell ref="L4:M4"/>
    <mergeCell ref="P4:V4"/>
    <mergeCell ref="W4:W5"/>
    <mergeCell ref="D5:E5"/>
  </mergeCells>
  <phoneticPr fontId="45"/>
  <dataValidations count="1">
    <dataValidation type="list" allowBlank="1" showInputMessage="1" showErrorMessage="1" sqref="C6:E6" xr:uid="{4FC7E1A8-E998-436F-BB90-9B7024B162D8}">
      <formula1>"マテリアルリサイクル推進等のための整備事業,エネルギー回収等のための整備事業,廃棄物運搬中継のための整備事業,有機性廃棄物リサイクル推進のための整備事業,し尿処理施設の改良事業等,適正な最終処分のための整備事業,計画支援事業等,浄化槽事業等のための整備事業"</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CAC0B-D1AE-4B9E-A63F-46B3E72898D0}">
  <sheetPr>
    <pageSetUpPr fitToPage="1"/>
  </sheetPr>
  <dimension ref="C1:Q62"/>
  <sheetViews>
    <sheetView view="pageBreakPreview" zoomScale="60" zoomScaleNormal="100" workbookViewId="0">
      <selection activeCell="T45" sqref="T45"/>
    </sheetView>
  </sheetViews>
  <sheetFormatPr defaultRowHeight="13"/>
  <cols>
    <col min="1" max="2" width="2.6328125" style="229" customWidth="1"/>
    <col min="3" max="17" width="15.6328125" style="229" customWidth="1"/>
    <col min="18" max="18" width="2.6328125" style="229" customWidth="1"/>
    <col min="19" max="19" width="8.90625" style="229"/>
    <col min="20" max="30" width="10.6328125" style="229" bestFit="1" customWidth="1"/>
    <col min="31" max="256" width="8.90625" style="229"/>
    <col min="257" max="258" width="2.6328125" style="229" customWidth="1"/>
    <col min="259" max="273" width="15.6328125" style="229" customWidth="1"/>
    <col min="274" max="274" width="2.6328125" style="229" customWidth="1"/>
    <col min="275" max="512" width="8.90625" style="229"/>
    <col min="513" max="514" width="2.6328125" style="229" customWidth="1"/>
    <col min="515" max="529" width="15.6328125" style="229" customWidth="1"/>
    <col min="530" max="530" width="2.6328125" style="229" customWidth="1"/>
    <col min="531" max="768" width="8.90625" style="229"/>
    <col min="769" max="770" width="2.6328125" style="229" customWidth="1"/>
    <col min="771" max="785" width="15.6328125" style="229" customWidth="1"/>
    <col min="786" max="786" width="2.6328125" style="229" customWidth="1"/>
    <col min="787" max="1024" width="8.90625" style="229"/>
    <col min="1025" max="1026" width="2.6328125" style="229" customWidth="1"/>
    <col min="1027" max="1041" width="15.6328125" style="229" customWidth="1"/>
    <col min="1042" max="1042" width="2.6328125" style="229" customWidth="1"/>
    <col min="1043" max="1280" width="8.90625" style="229"/>
    <col min="1281" max="1282" width="2.6328125" style="229" customWidth="1"/>
    <col min="1283" max="1297" width="15.6328125" style="229" customWidth="1"/>
    <col min="1298" max="1298" width="2.6328125" style="229" customWidth="1"/>
    <col min="1299" max="1536" width="8.90625" style="229"/>
    <col min="1537" max="1538" width="2.6328125" style="229" customWidth="1"/>
    <col min="1539" max="1553" width="15.6328125" style="229" customWidth="1"/>
    <col min="1554" max="1554" width="2.6328125" style="229" customWidth="1"/>
    <col min="1555" max="1792" width="8.90625" style="229"/>
    <col min="1793" max="1794" width="2.6328125" style="229" customWidth="1"/>
    <col min="1795" max="1809" width="15.6328125" style="229" customWidth="1"/>
    <col min="1810" max="1810" width="2.6328125" style="229" customWidth="1"/>
    <col min="1811" max="2048" width="8.90625" style="229"/>
    <col min="2049" max="2050" width="2.6328125" style="229" customWidth="1"/>
    <col min="2051" max="2065" width="15.6328125" style="229" customWidth="1"/>
    <col min="2066" max="2066" width="2.6328125" style="229" customWidth="1"/>
    <col min="2067" max="2304" width="8.90625" style="229"/>
    <col min="2305" max="2306" width="2.6328125" style="229" customWidth="1"/>
    <col min="2307" max="2321" width="15.6328125" style="229" customWidth="1"/>
    <col min="2322" max="2322" width="2.6328125" style="229" customWidth="1"/>
    <col min="2323" max="2560" width="8.90625" style="229"/>
    <col min="2561" max="2562" width="2.6328125" style="229" customWidth="1"/>
    <col min="2563" max="2577" width="15.6328125" style="229" customWidth="1"/>
    <col min="2578" max="2578" width="2.6328125" style="229" customWidth="1"/>
    <col min="2579" max="2816" width="8.90625" style="229"/>
    <col min="2817" max="2818" width="2.6328125" style="229" customWidth="1"/>
    <col min="2819" max="2833" width="15.6328125" style="229" customWidth="1"/>
    <col min="2834" max="2834" width="2.6328125" style="229" customWidth="1"/>
    <col min="2835" max="3072" width="8.90625" style="229"/>
    <col min="3073" max="3074" width="2.6328125" style="229" customWidth="1"/>
    <col min="3075" max="3089" width="15.6328125" style="229" customWidth="1"/>
    <col min="3090" max="3090" width="2.6328125" style="229" customWidth="1"/>
    <col min="3091" max="3328" width="8.90625" style="229"/>
    <col min="3329" max="3330" width="2.6328125" style="229" customWidth="1"/>
    <col min="3331" max="3345" width="15.6328125" style="229" customWidth="1"/>
    <col min="3346" max="3346" width="2.6328125" style="229" customWidth="1"/>
    <col min="3347" max="3584" width="8.90625" style="229"/>
    <col min="3585" max="3586" width="2.6328125" style="229" customWidth="1"/>
    <col min="3587" max="3601" width="15.6328125" style="229" customWidth="1"/>
    <col min="3602" max="3602" width="2.6328125" style="229" customWidth="1"/>
    <col min="3603" max="3840" width="8.90625" style="229"/>
    <col min="3841" max="3842" width="2.6328125" style="229" customWidth="1"/>
    <col min="3843" max="3857" width="15.6328125" style="229" customWidth="1"/>
    <col min="3858" max="3858" width="2.6328125" style="229" customWidth="1"/>
    <col min="3859" max="4096" width="8.90625" style="229"/>
    <col min="4097" max="4098" width="2.6328125" style="229" customWidth="1"/>
    <col min="4099" max="4113" width="15.6328125" style="229" customWidth="1"/>
    <col min="4114" max="4114" width="2.6328125" style="229" customWidth="1"/>
    <col min="4115" max="4352" width="8.90625" style="229"/>
    <col min="4353" max="4354" width="2.6328125" style="229" customWidth="1"/>
    <col min="4355" max="4369" width="15.6328125" style="229" customWidth="1"/>
    <col min="4370" max="4370" width="2.6328125" style="229" customWidth="1"/>
    <col min="4371" max="4608" width="8.90625" style="229"/>
    <col min="4609" max="4610" width="2.6328125" style="229" customWidth="1"/>
    <col min="4611" max="4625" width="15.6328125" style="229" customWidth="1"/>
    <col min="4626" max="4626" width="2.6328125" style="229" customWidth="1"/>
    <col min="4627" max="4864" width="8.90625" style="229"/>
    <col min="4865" max="4866" width="2.6328125" style="229" customWidth="1"/>
    <col min="4867" max="4881" width="15.6328125" style="229" customWidth="1"/>
    <col min="4882" max="4882" width="2.6328125" style="229" customWidth="1"/>
    <col min="4883" max="5120" width="8.90625" style="229"/>
    <col min="5121" max="5122" width="2.6328125" style="229" customWidth="1"/>
    <col min="5123" max="5137" width="15.6328125" style="229" customWidth="1"/>
    <col min="5138" max="5138" width="2.6328125" style="229" customWidth="1"/>
    <col min="5139" max="5376" width="8.90625" style="229"/>
    <col min="5377" max="5378" width="2.6328125" style="229" customWidth="1"/>
    <col min="5379" max="5393" width="15.6328125" style="229" customWidth="1"/>
    <col min="5394" max="5394" width="2.6328125" style="229" customWidth="1"/>
    <col min="5395" max="5632" width="8.90625" style="229"/>
    <col min="5633" max="5634" width="2.6328125" style="229" customWidth="1"/>
    <col min="5635" max="5649" width="15.6328125" style="229" customWidth="1"/>
    <col min="5650" max="5650" width="2.6328125" style="229" customWidth="1"/>
    <col min="5651" max="5888" width="8.90625" style="229"/>
    <col min="5889" max="5890" width="2.6328125" style="229" customWidth="1"/>
    <col min="5891" max="5905" width="15.6328125" style="229" customWidth="1"/>
    <col min="5906" max="5906" width="2.6328125" style="229" customWidth="1"/>
    <col min="5907" max="6144" width="8.90625" style="229"/>
    <col min="6145" max="6146" width="2.6328125" style="229" customWidth="1"/>
    <col min="6147" max="6161" width="15.6328125" style="229" customWidth="1"/>
    <col min="6162" max="6162" width="2.6328125" style="229" customWidth="1"/>
    <col min="6163" max="6400" width="8.90625" style="229"/>
    <col min="6401" max="6402" width="2.6328125" style="229" customWidth="1"/>
    <col min="6403" max="6417" width="15.6328125" style="229" customWidth="1"/>
    <col min="6418" max="6418" width="2.6328125" style="229" customWidth="1"/>
    <col min="6419" max="6656" width="8.90625" style="229"/>
    <col min="6657" max="6658" width="2.6328125" style="229" customWidth="1"/>
    <col min="6659" max="6673" width="15.6328125" style="229" customWidth="1"/>
    <col min="6674" max="6674" width="2.6328125" style="229" customWidth="1"/>
    <col min="6675" max="6912" width="8.90625" style="229"/>
    <col min="6913" max="6914" width="2.6328125" style="229" customWidth="1"/>
    <col min="6915" max="6929" width="15.6328125" style="229" customWidth="1"/>
    <col min="6930" max="6930" width="2.6328125" style="229" customWidth="1"/>
    <col min="6931" max="7168" width="8.90625" style="229"/>
    <col min="7169" max="7170" width="2.6328125" style="229" customWidth="1"/>
    <col min="7171" max="7185" width="15.6328125" style="229" customWidth="1"/>
    <col min="7186" max="7186" width="2.6328125" style="229" customWidth="1"/>
    <col min="7187" max="7424" width="8.90625" style="229"/>
    <col min="7425" max="7426" width="2.6328125" style="229" customWidth="1"/>
    <col min="7427" max="7441" width="15.6328125" style="229" customWidth="1"/>
    <col min="7442" max="7442" width="2.6328125" style="229" customWidth="1"/>
    <col min="7443" max="7680" width="8.90625" style="229"/>
    <col min="7681" max="7682" width="2.6328125" style="229" customWidth="1"/>
    <col min="7683" max="7697" width="15.6328125" style="229" customWidth="1"/>
    <col min="7698" max="7698" width="2.6328125" style="229" customWidth="1"/>
    <col min="7699" max="7936" width="8.90625" style="229"/>
    <col min="7937" max="7938" width="2.6328125" style="229" customWidth="1"/>
    <col min="7939" max="7953" width="15.6328125" style="229" customWidth="1"/>
    <col min="7954" max="7954" width="2.6328125" style="229" customWidth="1"/>
    <col min="7955" max="8192" width="8.90625" style="229"/>
    <col min="8193" max="8194" width="2.6328125" style="229" customWidth="1"/>
    <col min="8195" max="8209" width="15.6328125" style="229" customWidth="1"/>
    <col min="8210" max="8210" width="2.6328125" style="229" customWidth="1"/>
    <col min="8211" max="8448" width="8.90625" style="229"/>
    <col min="8449" max="8450" width="2.6328125" style="229" customWidth="1"/>
    <col min="8451" max="8465" width="15.6328125" style="229" customWidth="1"/>
    <col min="8466" max="8466" width="2.6328125" style="229" customWidth="1"/>
    <col min="8467" max="8704" width="8.90625" style="229"/>
    <col min="8705" max="8706" width="2.6328125" style="229" customWidth="1"/>
    <col min="8707" max="8721" width="15.6328125" style="229" customWidth="1"/>
    <col min="8722" max="8722" width="2.6328125" style="229" customWidth="1"/>
    <col min="8723" max="8960" width="8.90625" style="229"/>
    <col min="8961" max="8962" width="2.6328125" style="229" customWidth="1"/>
    <col min="8963" max="8977" width="15.6328125" style="229" customWidth="1"/>
    <col min="8978" max="8978" width="2.6328125" style="229" customWidth="1"/>
    <col min="8979" max="9216" width="8.90625" style="229"/>
    <col min="9217" max="9218" width="2.6328125" style="229" customWidth="1"/>
    <col min="9219" max="9233" width="15.6328125" style="229" customWidth="1"/>
    <col min="9234" max="9234" width="2.6328125" style="229" customWidth="1"/>
    <col min="9235" max="9472" width="8.90625" style="229"/>
    <col min="9473" max="9474" width="2.6328125" style="229" customWidth="1"/>
    <col min="9475" max="9489" width="15.6328125" style="229" customWidth="1"/>
    <col min="9490" max="9490" width="2.6328125" style="229" customWidth="1"/>
    <col min="9491" max="9728" width="8.90625" style="229"/>
    <col min="9729" max="9730" width="2.6328125" style="229" customWidth="1"/>
    <col min="9731" max="9745" width="15.6328125" style="229" customWidth="1"/>
    <col min="9746" max="9746" width="2.6328125" style="229" customWidth="1"/>
    <col min="9747" max="9984" width="8.90625" style="229"/>
    <col min="9985" max="9986" width="2.6328125" style="229" customWidth="1"/>
    <col min="9987" max="10001" width="15.6328125" style="229" customWidth="1"/>
    <col min="10002" max="10002" width="2.6328125" style="229" customWidth="1"/>
    <col min="10003" max="10240" width="8.90625" style="229"/>
    <col min="10241" max="10242" width="2.6328125" style="229" customWidth="1"/>
    <col min="10243" max="10257" width="15.6328125" style="229" customWidth="1"/>
    <col min="10258" max="10258" width="2.6328125" style="229" customWidth="1"/>
    <col min="10259" max="10496" width="8.90625" style="229"/>
    <col min="10497" max="10498" width="2.6328125" style="229" customWidth="1"/>
    <col min="10499" max="10513" width="15.6328125" style="229" customWidth="1"/>
    <col min="10514" max="10514" width="2.6328125" style="229" customWidth="1"/>
    <col min="10515" max="10752" width="8.90625" style="229"/>
    <col min="10753" max="10754" width="2.6328125" style="229" customWidth="1"/>
    <col min="10755" max="10769" width="15.6328125" style="229" customWidth="1"/>
    <col min="10770" max="10770" width="2.6328125" style="229" customWidth="1"/>
    <col min="10771" max="11008" width="8.90625" style="229"/>
    <col min="11009" max="11010" width="2.6328125" style="229" customWidth="1"/>
    <col min="11011" max="11025" width="15.6328125" style="229" customWidth="1"/>
    <col min="11026" max="11026" width="2.6328125" style="229" customWidth="1"/>
    <col min="11027" max="11264" width="8.90625" style="229"/>
    <col min="11265" max="11266" width="2.6328125" style="229" customWidth="1"/>
    <col min="11267" max="11281" width="15.6328125" style="229" customWidth="1"/>
    <col min="11282" max="11282" width="2.6328125" style="229" customWidth="1"/>
    <col min="11283" max="11520" width="8.90625" style="229"/>
    <col min="11521" max="11522" width="2.6328125" style="229" customWidth="1"/>
    <col min="11523" max="11537" width="15.6328125" style="229" customWidth="1"/>
    <col min="11538" max="11538" width="2.6328125" style="229" customWidth="1"/>
    <col min="11539" max="11776" width="8.90625" style="229"/>
    <col min="11777" max="11778" width="2.6328125" style="229" customWidth="1"/>
    <col min="11779" max="11793" width="15.6328125" style="229" customWidth="1"/>
    <col min="11794" max="11794" width="2.6328125" style="229" customWidth="1"/>
    <col min="11795" max="12032" width="8.90625" style="229"/>
    <col min="12033" max="12034" width="2.6328125" style="229" customWidth="1"/>
    <col min="12035" max="12049" width="15.6328125" style="229" customWidth="1"/>
    <col min="12050" max="12050" width="2.6328125" style="229" customWidth="1"/>
    <col min="12051" max="12288" width="8.90625" style="229"/>
    <col min="12289" max="12290" width="2.6328125" style="229" customWidth="1"/>
    <col min="12291" max="12305" width="15.6328125" style="229" customWidth="1"/>
    <col min="12306" max="12306" width="2.6328125" style="229" customWidth="1"/>
    <col min="12307" max="12544" width="8.90625" style="229"/>
    <col min="12545" max="12546" width="2.6328125" style="229" customWidth="1"/>
    <col min="12547" max="12561" width="15.6328125" style="229" customWidth="1"/>
    <col min="12562" max="12562" width="2.6328125" style="229" customWidth="1"/>
    <col min="12563" max="12800" width="8.90625" style="229"/>
    <col min="12801" max="12802" width="2.6328125" style="229" customWidth="1"/>
    <col min="12803" max="12817" width="15.6328125" style="229" customWidth="1"/>
    <col min="12818" max="12818" width="2.6328125" style="229" customWidth="1"/>
    <col min="12819" max="13056" width="8.90625" style="229"/>
    <col min="13057" max="13058" width="2.6328125" style="229" customWidth="1"/>
    <col min="13059" max="13073" width="15.6328125" style="229" customWidth="1"/>
    <col min="13074" max="13074" width="2.6328125" style="229" customWidth="1"/>
    <col min="13075" max="13312" width="8.90625" style="229"/>
    <col min="13313" max="13314" width="2.6328125" style="229" customWidth="1"/>
    <col min="13315" max="13329" width="15.6328125" style="229" customWidth="1"/>
    <col min="13330" max="13330" width="2.6328125" style="229" customWidth="1"/>
    <col min="13331" max="13568" width="8.90625" style="229"/>
    <col min="13569" max="13570" width="2.6328125" style="229" customWidth="1"/>
    <col min="13571" max="13585" width="15.6328125" style="229" customWidth="1"/>
    <col min="13586" max="13586" width="2.6328125" style="229" customWidth="1"/>
    <col min="13587" max="13824" width="8.90625" style="229"/>
    <col min="13825" max="13826" width="2.6328125" style="229" customWidth="1"/>
    <col min="13827" max="13841" width="15.6328125" style="229" customWidth="1"/>
    <col min="13842" max="13842" width="2.6328125" style="229" customWidth="1"/>
    <col min="13843" max="14080" width="8.90625" style="229"/>
    <col min="14081" max="14082" width="2.6328125" style="229" customWidth="1"/>
    <col min="14083" max="14097" width="15.6328125" style="229" customWidth="1"/>
    <col min="14098" max="14098" width="2.6328125" style="229" customWidth="1"/>
    <col min="14099" max="14336" width="8.90625" style="229"/>
    <col min="14337" max="14338" width="2.6328125" style="229" customWidth="1"/>
    <col min="14339" max="14353" width="15.6328125" style="229" customWidth="1"/>
    <col min="14354" max="14354" width="2.6328125" style="229" customWidth="1"/>
    <col min="14355" max="14592" width="8.90625" style="229"/>
    <col min="14593" max="14594" width="2.6328125" style="229" customWidth="1"/>
    <col min="14595" max="14609" width="15.6328125" style="229" customWidth="1"/>
    <col min="14610" max="14610" width="2.6328125" style="229" customWidth="1"/>
    <col min="14611" max="14848" width="8.90625" style="229"/>
    <col min="14849" max="14850" width="2.6328125" style="229" customWidth="1"/>
    <col min="14851" max="14865" width="15.6328125" style="229" customWidth="1"/>
    <col min="14866" max="14866" width="2.6328125" style="229" customWidth="1"/>
    <col min="14867" max="15104" width="8.90625" style="229"/>
    <col min="15105" max="15106" width="2.6328125" style="229" customWidth="1"/>
    <col min="15107" max="15121" width="15.6328125" style="229" customWidth="1"/>
    <col min="15122" max="15122" width="2.6328125" style="229" customWidth="1"/>
    <col min="15123" max="15360" width="8.90625" style="229"/>
    <col min="15361" max="15362" width="2.6328125" style="229" customWidth="1"/>
    <col min="15363" max="15377" width="15.6328125" style="229" customWidth="1"/>
    <col min="15378" max="15378" width="2.6328125" style="229" customWidth="1"/>
    <col min="15379" max="15616" width="8.90625" style="229"/>
    <col min="15617" max="15618" width="2.6328125" style="229" customWidth="1"/>
    <col min="15619" max="15633" width="15.6328125" style="229" customWidth="1"/>
    <col min="15634" max="15634" width="2.6328125" style="229" customWidth="1"/>
    <col min="15635" max="15872" width="8.90625" style="229"/>
    <col min="15873" max="15874" width="2.6328125" style="229" customWidth="1"/>
    <col min="15875" max="15889" width="15.6328125" style="229" customWidth="1"/>
    <col min="15890" max="15890" width="2.6328125" style="229" customWidth="1"/>
    <col min="15891" max="16128" width="8.90625" style="229"/>
    <col min="16129" max="16130" width="2.6328125" style="229" customWidth="1"/>
    <col min="16131" max="16145" width="15.6328125" style="229" customWidth="1"/>
    <col min="16146" max="16146" width="2.6328125" style="229" customWidth="1"/>
    <col min="16147" max="16384" width="8.90625" style="229"/>
  </cols>
  <sheetData>
    <row r="1" spans="3:17" ht="30" customHeight="1" thickBot="1">
      <c r="C1" s="738" t="s">
        <v>473</v>
      </c>
      <c r="D1" s="738"/>
      <c r="E1" s="738"/>
      <c r="F1" s="738"/>
      <c r="G1" s="738"/>
      <c r="H1" s="738"/>
      <c r="I1" s="738"/>
      <c r="J1" s="738"/>
      <c r="K1" s="738"/>
      <c r="L1" s="738"/>
      <c r="M1" s="738"/>
      <c r="N1" s="738"/>
      <c r="O1" s="738"/>
      <c r="P1" s="738"/>
      <c r="Q1" s="738"/>
    </row>
    <row r="2" spans="3:17" ht="30" customHeight="1">
      <c r="C2" s="739" t="s">
        <v>474</v>
      </c>
      <c r="D2" s="740"/>
      <c r="E2" s="740"/>
      <c r="F2" s="740"/>
      <c r="G2" s="743" t="s">
        <v>353</v>
      </c>
      <c r="H2" s="744"/>
      <c r="I2" s="744"/>
      <c r="J2" s="745"/>
      <c r="K2" s="744" t="s">
        <v>352</v>
      </c>
      <c r="L2" s="744"/>
      <c r="M2" s="744"/>
      <c r="N2" s="744"/>
      <c r="O2" s="744"/>
      <c r="P2" s="745"/>
      <c r="Q2" s="313" t="s">
        <v>331</v>
      </c>
    </row>
    <row r="3" spans="3:17" ht="30" customHeight="1" thickBot="1">
      <c r="C3" s="741"/>
      <c r="D3" s="742"/>
      <c r="E3" s="742"/>
      <c r="F3" s="742"/>
      <c r="G3" s="253" t="s">
        <v>351</v>
      </c>
      <c r="H3" s="254" t="s">
        <v>350</v>
      </c>
      <c r="I3" s="254" t="s">
        <v>349</v>
      </c>
      <c r="J3" s="255" t="s">
        <v>348</v>
      </c>
      <c r="K3" s="259" t="s">
        <v>347</v>
      </c>
      <c r="L3" s="259" t="s">
        <v>346</v>
      </c>
      <c r="M3" s="254" t="s">
        <v>345</v>
      </c>
      <c r="N3" s="254" t="s">
        <v>344</v>
      </c>
      <c r="O3" s="254" t="s">
        <v>343</v>
      </c>
      <c r="P3" s="255" t="s">
        <v>342</v>
      </c>
      <c r="Q3" s="256" t="s">
        <v>341</v>
      </c>
    </row>
    <row r="4" spans="3:17" ht="48" customHeight="1">
      <c r="C4" s="415" t="s">
        <v>475</v>
      </c>
      <c r="D4" s="746"/>
      <c r="E4" s="746"/>
      <c r="F4" s="747"/>
      <c r="G4" s="416">
        <f t="shared" ref="G4:Q4" si="0">SUM(G5,G7,G9,G11)</f>
        <v>0</v>
      </c>
      <c r="H4" s="417">
        <f t="shared" si="0"/>
        <v>0</v>
      </c>
      <c r="I4" s="417">
        <f t="shared" si="0"/>
        <v>0</v>
      </c>
      <c r="J4" s="418">
        <f t="shared" si="0"/>
        <v>0</v>
      </c>
      <c r="K4" s="417">
        <f t="shared" si="0"/>
        <v>0</v>
      </c>
      <c r="L4" s="417">
        <f t="shared" si="0"/>
        <v>0</v>
      </c>
      <c r="M4" s="417">
        <f t="shared" si="0"/>
        <v>0</v>
      </c>
      <c r="N4" s="417">
        <f t="shared" si="0"/>
        <v>0</v>
      </c>
      <c r="O4" s="417">
        <f t="shared" si="0"/>
        <v>0</v>
      </c>
      <c r="P4" s="419">
        <f t="shared" si="0"/>
        <v>0</v>
      </c>
      <c r="Q4" s="420">
        <f t="shared" si="0"/>
        <v>0</v>
      </c>
    </row>
    <row r="5" spans="3:17" ht="24" customHeight="1">
      <c r="C5" s="732" t="s">
        <v>308</v>
      </c>
      <c r="D5" s="734" t="s">
        <v>476</v>
      </c>
      <c r="E5" s="734"/>
      <c r="F5" s="735"/>
      <c r="G5" s="421"/>
      <c r="H5" s="422"/>
      <c r="I5" s="423"/>
      <c r="J5" s="424"/>
      <c r="K5" s="425"/>
      <c r="L5" s="422"/>
      <c r="M5" s="422"/>
      <c r="N5" s="423"/>
      <c r="O5" s="422"/>
      <c r="P5" s="423"/>
      <c r="Q5" s="445"/>
    </row>
    <row r="6" spans="3:17" ht="24" customHeight="1">
      <c r="C6" s="733"/>
      <c r="D6" s="736"/>
      <c r="E6" s="736"/>
      <c r="F6" s="737"/>
      <c r="G6" s="426" t="str">
        <f t="shared" ref="G6" si="1">IFERROR(ROUND(G5/G$4,3),"0")</f>
        <v>0</v>
      </c>
      <c r="H6" s="427" t="str">
        <f t="shared" ref="H6" si="2">IFERROR(ROUND(H5/H$4,3),"0")</f>
        <v>0</v>
      </c>
      <c r="I6" s="427" t="str">
        <f t="shared" ref="I6" si="3">IFERROR(ROUND(I5/I$4,3),"0")</f>
        <v>0</v>
      </c>
      <c r="J6" s="428" t="str">
        <f t="shared" ref="J6" si="4">IFERROR(ROUND(J5/J$4,3),"0")</f>
        <v>0</v>
      </c>
      <c r="K6" s="429" t="str">
        <f t="shared" ref="K6" si="5">IFERROR(ROUND(K5/K$4,3),"0")</f>
        <v>0</v>
      </c>
      <c r="L6" s="427" t="str">
        <f t="shared" ref="L6" si="6">IFERROR(ROUND(L5/L$4,3),"0")</f>
        <v>0</v>
      </c>
      <c r="M6" s="427" t="str">
        <f t="shared" ref="M6" si="7">IFERROR(ROUND(M5/M$4,3),"0")</f>
        <v>0</v>
      </c>
      <c r="N6" s="427" t="str">
        <f t="shared" ref="N6" si="8">IFERROR(ROUND(N5/N$4,3),"0")</f>
        <v>0</v>
      </c>
      <c r="O6" s="427" t="str">
        <f t="shared" ref="O6" si="9">IFERROR(ROUND(O5/O$4,3),"0")</f>
        <v>0</v>
      </c>
      <c r="P6" s="430" t="str">
        <f t="shared" ref="P6" si="10">IFERROR(ROUND(P5/P$4,3),"0")</f>
        <v>0</v>
      </c>
      <c r="Q6" s="431" t="str">
        <f>IFERROR(ROUND(Q5/Q$4,3),"0")</f>
        <v>0</v>
      </c>
    </row>
    <row r="7" spans="3:17" ht="24" customHeight="1">
      <c r="C7" s="732" t="s">
        <v>477</v>
      </c>
      <c r="D7" s="734" t="s">
        <v>476</v>
      </c>
      <c r="E7" s="734"/>
      <c r="F7" s="735"/>
      <c r="G7" s="421"/>
      <c r="H7" s="432"/>
      <c r="I7" s="433"/>
      <c r="J7" s="434"/>
      <c r="K7" s="425"/>
      <c r="L7" s="422"/>
      <c r="M7" s="432"/>
      <c r="N7" s="433"/>
      <c r="O7" s="432"/>
      <c r="P7" s="433"/>
      <c r="Q7" s="445"/>
    </row>
    <row r="8" spans="3:17" ht="24" customHeight="1">
      <c r="C8" s="733"/>
      <c r="D8" s="736"/>
      <c r="E8" s="736"/>
      <c r="F8" s="737"/>
      <c r="G8" s="426" t="str">
        <f t="shared" ref="G8" si="11">IFERROR(ROUND(G7/G$4,3),"0")</f>
        <v>0</v>
      </c>
      <c r="H8" s="427" t="str">
        <f t="shared" ref="H8" si="12">IFERROR(ROUND(H7/H$4,3),"0")</f>
        <v>0</v>
      </c>
      <c r="I8" s="427" t="str">
        <f t="shared" ref="I8" si="13">IFERROR(ROUND(I7/I$4,3),"0")</f>
        <v>0</v>
      </c>
      <c r="J8" s="428" t="str">
        <f t="shared" ref="J8" si="14">IFERROR(ROUND(J7/J$4,3),"0")</f>
        <v>0</v>
      </c>
      <c r="K8" s="429" t="str">
        <f t="shared" ref="K8" si="15">IFERROR(ROUND(K7/K$4,3),"0")</f>
        <v>0</v>
      </c>
      <c r="L8" s="427" t="str">
        <f t="shared" ref="L8" si="16">IFERROR(ROUND(L7/L$4,3),"0")</f>
        <v>0</v>
      </c>
      <c r="M8" s="427" t="str">
        <f t="shared" ref="M8" si="17">IFERROR(ROUND(M7/M$4,3),"0")</f>
        <v>0</v>
      </c>
      <c r="N8" s="427" t="str">
        <f t="shared" ref="N8" si="18">IFERROR(ROUND(N7/N$4,3),"0")</f>
        <v>0</v>
      </c>
      <c r="O8" s="427" t="str">
        <f t="shared" ref="O8" si="19">IFERROR(ROUND(O7/O$4,3),"0")</f>
        <v>0</v>
      </c>
      <c r="P8" s="430" t="str">
        <f t="shared" ref="P8" si="20">IFERROR(ROUND(P7/P$4,3),"0")</f>
        <v>0</v>
      </c>
      <c r="Q8" s="431" t="str">
        <f>IFERROR(ROUND(Q7/Q$4,3),"0")</f>
        <v>0</v>
      </c>
    </row>
    <row r="9" spans="3:17" ht="24" customHeight="1">
      <c r="C9" s="732" t="s">
        <v>478</v>
      </c>
      <c r="D9" s="734" t="s">
        <v>476</v>
      </c>
      <c r="E9" s="734"/>
      <c r="F9" s="735"/>
      <c r="G9" s="435"/>
      <c r="H9" s="422"/>
      <c r="I9" s="423"/>
      <c r="J9" s="424"/>
      <c r="K9" s="436"/>
      <c r="L9" s="432"/>
      <c r="M9" s="422"/>
      <c r="N9" s="423"/>
      <c r="O9" s="422"/>
      <c r="P9" s="423"/>
      <c r="Q9" s="445"/>
    </row>
    <row r="10" spans="3:17" ht="24" customHeight="1">
      <c r="C10" s="733"/>
      <c r="D10" s="736"/>
      <c r="E10" s="736"/>
      <c r="F10" s="737"/>
      <c r="G10" s="426" t="str">
        <f t="shared" ref="G10:P10" si="21">IFERROR(ROUND(G9/G$4,3),"0")</f>
        <v>0</v>
      </c>
      <c r="H10" s="427" t="str">
        <f t="shared" si="21"/>
        <v>0</v>
      </c>
      <c r="I10" s="427" t="str">
        <f t="shared" si="21"/>
        <v>0</v>
      </c>
      <c r="J10" s="428" t="str">
        <f t="shared" si="21"/>
        <v>0</v>
      </c>
      <c r="K10" s="429" t="str">
        <f t="shared" si="21"/>
        <v>0</v>
      </c>
      <c r="L10" s="427" t="str">
        <f t="shared" si="21"/>
        <v>0</v>
      </c>
      <c r="M10" s="427" t="str">
        <f t="shared" si="21"/>
        <v>0</v>
      </c>
      <c r="N10" s="427" t="str">
        <f t="shared" si="21"/>
        <v>0</v>
      </c>
      <c r="O10" s="427" t="str">
        <f t="shared" si="21"/>
        <v>0</v>
      </c>
      <c r="P10" s="430" t="str">
        <f t="shared" si="21"/>
        <v>0</v>
      </c>
      <c r="Q10" s="431" t="str">
        <f>IFERROR(ROUND(Q9/Q$4,3),"0")</f>
        <v>0</v>
      </c>
    </row>
    <row r="11" spans="3:17" ht="48" customHeight="1" thickBot="1">
      <c r="C11" s="253" t="s">
        <v>479</v>
      </c>
      <c r="D11" s="748" t="s">
        <v>480</v>
      </c>
      <c r="E11" s="748"/>
      <c r="F11" s="749"/>
      <c r="G11" s="437"/>
      <c r="H11" s="438"/>
      <c r="I11" s="439"/>
      <c r="J11" s="440"/>
      <c r="K11" s="441"/>
      <c r="L11" s="438"/>
      <c r="M11" s="438"/>
      <c r="N11" s="439"/>
      <c r="O11" s="439"/>
      <c r="P11" s="439"/>
      <c r="Q11" s="444"/>
    </row>
    <row r="12" spans="3:17" ht="50.15" customHeight="1">
      <c r="C12" s="442"/>
    </row>
    <row r="42" ht="33.65" customHeight="1"/>
    <row r="43" ht="33.65" customHeight="1"/>
    <row r="44" ht="33.65" customHeight="1"/>
    <row r="45" ht="33.65" customHeight="1"/>
    <row r="46" ht="33.65" customHeight="1"/>
    <row r="47" ht="33.65" customHeight="1"/>
    <row r="48" ht="45.65" customHeight="1"/>
    <row r="49" ht="33.65" customHeight="1"/>
    <row r="50" ht="33.65" customHeight="1"/>
    <row r="51" ht="33.65" customHeight="1"/>
    <row r="52" ht="33.65" customHeight="1"/>
    <row r="53" ht="33.65" customHeight="1"/>
    <row r="54" ht="33.65" customHeight="1"/>
    <row r="55" ht="33.65" customHeight="1"/>
    <row r="56" ht="33.65" customHeight="1"/>
    <row r="57" ht="33.65" customHeight="1"/>
    <row r="58" ht="33.65" customHeight="1"/>
    <row r="59" ht="33.65" customHeight="1"/>
    <row r="60" ht="33.65" customHeight="1"/>
    <row r="61" ht="33.65" customHeight="1"/>
    <row r="62" ht="33.65" customHeight="1"/>
  </sheetData>
  <mergeCells count="12">
    <mergeCell ref="C7:C8"/>
    <mergeCell ref="D7:F8"/>
    <mergeCell ref="C9:C10"/>
    <mergeCell ref="D9:F10"/>
    <mergeCell ref="D11:F11"/>
    <mergeCell ref="C5:C6"/>
    <mergeCell ref="D5:F6"/>
    <mergeCell ref="C1:Q1"/>
    <mergeCell ref="C2:F3"/>
    <mergeCell ref="G2:J2"/>
    <mergeCell ref="K2:P2"/>
    <mergeCell ref="D4:F4"/>
  </mergeCells>
  <phoneticPr fontId="45"/>
  <pageMargins left="0.70866141732283472" right="0.70866141732283472" top="0.74803149606299213" bottom="0.74803149606299213" header="0.31496062992125984" footer="0.31496062992125984"/>
  <pageSetup paperSize="9" scale="55" fitToHeight="0" orientation="landscape" r:id="rId1"/>
  <headerFoot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tint="0.34998626667073579"/>
  </sheetPr>
  <dimension ref="A1:M67"/>
  <sheetViews>
    <sheetView view="pageBreakPreview" zoomScale="60" zoomScaleNormal="100" workbookViewId="0"/>
  </sheetViews>
  <sheetFormatPr defaultColWidth="9" defaultRowHeight="11.5"/>
  <cols>
    <col min="1" max="1" width="9" style="233"/>
    <col min="2" max="2" width="19.54296875" style="412" customWidth="1"/>
    <col min="3" max="16384" width="9" style="233"/>
  </cols>
  <sheetData>
    <row r="1" spans="1:13">
      <c r="A1" s="405"/>
      <c r="B1" s="414" t="s">
        <v>438</v>
      </c>
      <c r="C1" s="405" t="s">
        <v>439</v>
      </c>
      <c r="D1" s="405"/>
      <c r="E1" s="405"/>
      <c r="F1" s="405"/>
      <c r="G1" s="405"/>
      <c r="H1" s="405"/>
      <c r="I1" s="405"/>
      <c r="J1" s="405"/>
      <c r="K1" s="405"/>
      <c r="L1" s="405"/>
      <c r="M1" s="405"/>
    </row>
    <row r="2" spans="1:13">
      <c r="A2" s="750" t="s">
        <v>435</v>
      </c>
      <c r="B2" s="413" t="s">
        <v>440</v>
      </c>
      <c r="C2" s="233" t="s">
        <v>168</v>
      </c>
      <c r="D2" s="233" t="s">
        <v>169</v>
      </c>
      <c r="E2" s="233" t="s">
        <v>170</v>
      </c>
      <c r="F2" s="233" t="s">
        <v>167</v>
      </c>
      <c r="G2" s="233" t="s">
        <v>171</v>
      </c>
      <c r="H2" s="233" t="s">
        <v>172</v>
      </c>
      <c r="I2" s="233" t="s">
        <v>173</v>
      </c>
      <c r="J2" s="233" t="s">
        <v>174</v>
      </c>
      <c r="K2" s="233" t="s">
        <v>175</v>
      </c>
      <c r="L2" s="233" t="s">
        <v>257</v>
      </c>
    </row>
    <row r="3" spans="1:13">
      <c r="A3" s="750"/>
      <c r="B3" s="413" t="s">
        <v>441</v>
      </c>
      <c r="C3" s="233" t="s">
        <v>234</v>
      </c>
      <c r="D3" s="233" t="s">
        <v>235</v>
      </c>
      <c r="E3" s="233" t="s">
        <v>236</v>
      </c>
      <c r="F3" s="233" t="s">
        <v>237</v>
      </c>
      <c r="G3" s="233" t="s">
        <v>238</v>
      </c>
    </row>
    <row r="4" spans="1:13">
      <c r="A4" s="750"/>
      <c r="B4" s="413" t="s">
        <v>442</v>
      </c>
      <c r="C4" s="233" t="s">
        <v>239</v>
      </c>
      <c r="D4" s="233" t="s">
        <v>249</v>
      </c>
    </row>
    <row r="5" spans="1:13">
      <c r="A5" s="750"/>
      <c r="B5" s="413" t="s">
        <v>443</v>
      </c>
      <c r="C5" s="233" t="s">
        <v>191</v>
      </c>
      <c r="D5" s="233" t="s">
        <v>192</v>
      </c>
      <c r="E5" s="233" t="s">
        <v>193</v>
      </c>
      <c r="F5" s="233" t="s">
        <v>240</v>
      </c>
    </row>
    <row r="6" spans="1:13">
      <c r="A6" s="750"/>
      <c r="B6" s="413" t="s">
        <v>444</v>
      </c>
      <c r="C6" s="233" t="s">
        <v>195</v>
      </c>
      <c r="D6" s="233" t="s">
        <v>196</v>
      </c>
      <c r="E6" s="233" t="s">
        <v>197</v>
      </c>
    </row>
    <row r="7" spans="1:13">
      <c r="B7" s="413"/>
    </row>
    <row r="8" spans="1:13">
      <c r="A8" s="751" t="s">
        <v>468</v>
      </c>
      <c r="B8" s="413" t="s">
        <v>445</v>
      </c>
      <c r="C8" s="233" t="s">
        <v>241</v>
      </c>
      <c r="D8" s="233" t="s">
        <v>242</v>
      </c>
      <c r="E8" s="233" t="s">
        <v>243</v>
      </c>
    </row>
    <row r="9" spans="1:13">
      <c r="A9" s="750"/>
      <c r="B9" s="413" t="s">
        <v>446</v>
      </c>
      <c r="C9" s="233" t="s">
        <v>246</v>
      </c>
      <c r="D9" s="233" t="s">
        <v>247</v>
      </c>
      <c r="E9" s="233" t="s">
        <v>244</v>
      </c>
      <c r="F9" s="233" t="s">
        <v>245</v>
      </c>
    </row>
    <row r="10" spans="1:13">
      <c r="A10" s="750"/>
      <c r="B10" s="413" t="s">
        <v>447</v>
      </c>
      <c r="C10" s="233" t="s">
        <v>239</v>
      </c>
    </row>
    <row r="11" spans="1:13">
      <c r="A11" s="750"/>
      <c r="B11" s="413" t="s">
        <v>448</v>
      </c>
      <c r="C11" s="233" t="s">
        <v>249</v>
      </c>
    </row>
    <row r="12" spans="1:13">
      <c r="A12" s="750"/>
      <c r="B12" s="413" t="s">
        <v>450</v>
      </c>
      <c r="C12" s="233" t="s">
        <v>249</v>
      </c>
      <c r="D12" s="233" t="s">
        <v>239</v>
      </c>
    </row>
    <row r="13" spans="1:13">
      <c r="A13" s="750"/>
      <c r="B13" s="413"/>
    </row>
    <row r="14" spans="1:13">
      <c r="B14" s="413"/>
    </row>
    <row r="15" spans="1:13">
      <c r="A15" s="751" t="s">
        <v>472</v>
      </c>
      <c r="B15" s="413" t="s">
        <v>445</v>
      </c>
      <c r="C15" s="233" t="s">
        <v>241</v>
      </c>
      <c r="D15" s="233" t="s">
        <v>243</v>
      </c>
    </row>
    <row r="16" spans="1:13">
      <c r="A16" s="750"/>
      <c r="B16" s="413" t="s">
        <v>447</v>
      </c>
      <c r="C16" s="233" t="s">
        <v>427</v>
      </c>
    </row>
    <row r="17" spans="1:6">
      <c r="A17" s="750"/>
      <c r="B17" s="413" t="s">
        <v>449</v>
      </c>
      <c r="C17" s="233" t="s">
        <v>428</v>
      </c>
    </row>
    <row r="18" spans="1:6">
      <c r="A18" s="750"/>
      <c r="B18" s="413" t="s">
        <v>460</v>
      </c>
      <c r="C18" s="233" t="s">
        <v>428</v>
      </c>
      <c r="D18" s="233" t="s">
        <v>427</v>
      </c>
    </row>
    <row r="19" spans="1:6">
      <c r="A19" s="266"/>
      <c r="B19" s="413"/>
    </row>
    <row r="20" spans="1:6">
      <c r="A20" s="751" t="s">
        <v>467</v>
      </c>
      <c r="B20" s="413" t="s">
        <v>445</v>
      </c>
      <c r="C20" s="233" t="s">
        <v>241</v>
      </c>
      <c r="D20" s="233" t="s">
        <v>255</v>
      </c>
      <c r="E20" s="233" t="s">
        <v>243</v>
      </c>
    </row>
    <row r="21" spans="1:6">
      <c r="A21" s="750"/>
      <c r="B21" s="413" t="s">
        <v>446</v>
      </c>
      <c r="C21" s="233" t="s">
        <v>252</v>
      </c>
      <c r="D21" s="233" t="s">
        <v>250</v>
      </c>
      <c r="E21" s="233" t="s">
        <v>188</v>
      </c>
      <c r="F21" s="233" t="s">
        <v>251</v>
      </c>
    </row>
    <row r="22" spans="1:6">
      <c r="A22" s="750"/>
      <c r="B22" s="413" t="s">
        <v>447</v>
      </c>
      <c r="C22" s="233" t="s">
        <v>239</v>
      </c>
    </row>
    <row r="23" spans="1:6">
      <c r="A23" s="750"/>
      <c r="B23" s="413" t="s">
        <v>449</v>
      </c>
      <c r="C23" s="233" t="s">
        <v>248</v>
      </c>
    </row>
    <row r="24" spans="1:6">
      <c r="A24" s="750"/>
      <c r="B24" s="413" t="s">
        <v>451</v>
      </c>
      <c r="C24" s="233" t="s">
        <v>248</v>
      </c>
      <c r="D24" s="233" t="s">
        <v>239</v>
      </c>
    </row>
    <row r="25" spans="1:6">
      <c r="A25" s="750"/>
      <c r="B25" s="413" t="s">
        <v>452</v>
      </c>
      <c r="C25" s="233" t="s">
        <v>249</v>
      </c>
    </row>
    <row r="26" spans="1:6">
      <c r="A26" s="750"/>
      <c r="B26" s="413" t="s">
        <v>453</v>
      </c>
      <c r="C26" s="233" t="s">
        <v>368</v>
      </c>
      <c r="D26" s="233" t="s">
        <v>370</v>
      </c>
      <c r="E26" s="233" t="s">
        <v>369</v>
      </c>
      <c r="F26" s="233" t="s">
        <v>437</v>
      </c>
    </row>
    <row r="27" spans="1:6">
      <c r="A27" s="750"/>
      <c r="B27" s="413" t="s">
        <v>454</v>
      </c>
      <c r="C27" s="233" t="s">
        <v>239</v>
      </c>
    </row>
    <row r="28" spans="1:6">
      <c r="B28" s="413"/>
    </row>
    <row r="29" spans="1:6">
      <c r="A29" s="751" t="s">
        <v>469</v>
      </c>
      <c r="B29" s="413" t="s">
        <v>445</v>
      </c>
      <c r="C29" s="233" t="s">
        <v>241</v>
      </c>
      <c r="D29" s="233" t="s">
        <v>243</v>
      </c>
    </row>
    <row r="30" spans="1:6">
      <c r="A30" s="750"/>
      <c r="B30" s="413" t="s">
        <v>447</v>
      </c>
      <c r="C30" s="233" t="s">
        <v>239</v>
      </c>
    </row>
    <row r="31" spans="1:6">
      <c r="A31" s="750"/>
      <c r="B31" s="413" t="s">
        <v>449</v>
      </c>
      <c r="C31" s="233" t="s">
        <v>248</v>
      </c>
    </row>
    <row r="32" spans="1:6">
      <c r="A32" s="750"/>
      <c r="B32" s="413" t="s">
        <v>450</v>
      </c>
      <c r="C32" s="233" t="s">
        <v>248</v>
      </c>
      <c r="D32" s="233" t="s">
        <v>186</v>
      </c>
    </row>
    <row r="33" spans="1:7">
      <c r="A33" s="750"/>
      <c r="B33" s="413" t="s">
        <v>456</v>
      </c>
      <c r="C33" s="233" t="s">
        <v>253</v>
      </c>
      <c r="D33" s="233" t="s">
        <v>254</v>
      </c>
    </row>
    <row r="34" spans="1:7">
      <c r="A34" s="750"/>
      <c r="B34" s="413" t="s">
        <v>455</v>
      </c>
      <c r="C34" s="233" t="s">
        <v>259</v>
      </c>
      <c r="D34" s="233" t="s">
        <v>258</v>
      </c>
      <c r="E34" s="233" t="s">
        <v>260</v>
      </c>
    </row>
    <row r="35" spans="1:7">
      <c r="B35" s="413"/>
    </row>
    <row r="36" spans="1:7">
      <c r="A36" s="751" t="s">
        <v>470</v>
      </c>
      <c r="B36" s="413" t="s">
        <v>445</v>
      </c>
      <c r="C36" s="233" t="s">
        <v>241</v>
      </c>
      <c r="D36" s="233" t="s">
        <v>255</v>
      </c>
      <c r="E36" s="233" t="s">
        <v>243</v>
      </c>
    </row>
    <row r="37" spans="1:7">
      <c r="A37" s="750"/>
      <c r="B37" s="413" t="s">
        <v>446</v>
      </c>
      <c r="C37" s="233" t="s">
        <v>189</v>
      </c>
      <c r="D37" s="233" t="s">
        <v>221</v>
      </c>
      <c r="E37" s="233" t="s">
        <v>190</v>
      </c>
      <c r="F37" s="233" t="s">
        <v>261</v>
      </c>
      <c r="G37" s="233" t="s">
        <v>219</v>
      </c>
    </row>
    <row r="38" spans="1:7">
      <c r="A38" s="750"/>
      <c r="B38" s="413" t="s">
        <v>447</v>
      </c>
      <c r="C38" s="233" t="s">
        <v>239</v>
      </c>
    </row>
    <row r="39" spans="1:7">
      <c r="A39" s="750"/>
      <c r="B39" s="413" t="s">
        <v>457</v>
      </c>
      <c r="C39" s="233" t="s">
        <v>249</v>
      </c>
    </row>
    <row r="40" spans="1:7">
      <c r="B40" s="413"/>
    </row>
    <row r="41" spans="1:7">
      <c r="A41" s="751" t="s">
        <v>471</v>
      </c>
      <c r="B41" s="413" t="s">
        <v>445</v>
      </c>
      <c r="C41" s="233" t="s">
        <v>241</v>
      </c>
      <c r="D41" s="233" t="s">
        <v>243</v>
      </c>
      <c r="E41" s="233" t="s">
        <v>262</v>
      </c>
    </row>
    <row r="42" spans="1:7">
      <c r="A42" s="750"/>
      <c r="B42" s="413" t="s">
        <v>458</v>
      </c>
      <c r="C42" s="233" t="s">
        <v>266</v>
      </c>
      <c r="D42" s="233" t="s">
        <v>263</v>
      </c>
      <c r="E42" s="233" t="s">
        <v>264</v>
      </c>
      <c r="F42" s="233" t="s">
        <v>265</v>
      </c>
    </row>
    <row r="43" spans="1:7">
      <c r="A43" s="750"/>
      <c r="B43" s="413" t="s">
        <v>447</v>
      </c>
      <c r="C43" s="233" t="s">
        <v>186</v>
      </c>
    </row>
    <row r="44" spans="1:7">
      <c r="A44" s="750"/>
      <c r="B44" s="413" t="s">
        <v>449</v>
      </c>
      <c r="C44" s="233" t="s">
        <v>248</v>
      </c>
    </row>
    <row r="45" spans="1:7">
      <c r="A45" s="750"/>
      <c r="B45" s="413" t="s">
        <v>451</v>
      </c>
      <c r="C45" s="233" t="s">
        <v>249</v>
      </c>
      <c r="D45" s="233" t="s">
        <v>239</v>
      </c>
    </row>
    <row r="46" spans="1:7">
      <c r="A46" s="750"/>
      <c r="B46" s="413" t="s">
        <v>459</v>
      </c>
      <c r="C46" s="233" t="s">
        <v>267</v>
      </c>
    </row>
    <row r="47" spans="1:7">
      <c r="B47" s="413"/>
    </row>
    <row r="48" spans="1:7">
      <c r="A48" s="751" t="s">
        <v>429</v>
      </c>
      <c r="B48" s="413" t="s">
        <v>461</v>
      </c>
      <c r="C48" s="233" t="s">
        <v>198</v>
      </c>
      <c r="D48" s="233" t="s">
        <v>199</v>
      </c>
    </row>
    <row r="49" spans="1:5">
      <c r="A49" s="750"/>
      <c r="B49" s="413" t="s">
        <v>447</v>
      </c>
      <c r="C49" s="233" t="s">
        <v>239</v>
      </c>
    </row>
    <row r="50" spans="1:5">
      <c r="A50" s="750"/>
      <c r="B50" s="413" t="s">
        <v>450</v>
      </c>
      <c r="C50" s="233" t="s">
        <v>248</v>
      </c>
      <c r="D50" s="233" t="s">
        <v>186</v>
      </c>
    </row>
    <row r="51" spans="1:5">
      <c r="B51" s="413"/>
    </row>
    <row r="52" spans="1:5">
      <c r="A52" s="751" t="s">
        <v>430</v>
      </c>
      <c r="B52" s="413" t="s">
        <v>462</v>
      </c>
      <c r="C52" s="233" t="s">
        <v>253</v>
      </c>
      <c r="D52" s="233" t="s">
        <v>254</v>
      </c>
      <c r="E52" s="233" t="s">
        <v>249</v>
      </c>
    </row>
    <row r="53" spans="1:5">
      <c r="A53" s="750"/>
      <c r="B53" s="413" t="s">
        <v>466</v>
      </c>
      <c r="C53" s="233" t="s">
        <v>268</v>
      </c>
      <c r="D53" s="233" t="s">
        <v>269</v>
      </c>
      <c r="E53" s="233" t="s">
        <v>436</v>
      </c>
    </row>
    <row r="54" spans="1:5">
      <c r="B54" s="413"/>
    </row>
    <row r="55" spans="1:5">
      <c r="A55" s="751" t="s">
        <v>431</v>
      </c>
      <c r="B55" s="413" t="s">
        <v>463</v>
      </c>
      <c r="C55" s="233" t="s">
        <v>280</v>
      </c>
      <c r="D55" s="233" t="s">
        <v>395</v>
      </c>
      <c r="E55" s="233" t="s">
        <v>281</v>
      </c>
    </row>
    <row r="56" spans="1:5">
      <c r="A56" s="750"/>
      <c r="B56" s="413" t="s">
        <v>449</v>
      </c>
      <c r="C56" s="233" t="s">
        <v>249</v>
      </c>
    </row>
    <row r="57" spans="1:5">
      <c r="B57" s="413"/>
    </row>
    <row r="58" spans="1:5">
      <c r="A58" s="750" t="s">
        <v>432</v>
      </c>
      <c r="B58" s="413" t="s">
        <v>464</v>
      </c>
      <c r="C58" s="233" t="s">
        <v>433</v>
      </c>
    </row>
    <row r="59" spans="1:5">
      <c r="A59" s="750"/>
      <c r="B59" s="413" t="s">
        <v>465</v>
      </c>
      <c r="C59" s="233" t="s">
        <v>222</v>
      </c>
    </row>
    <row r="60" spans="1:5">
      <c r="A60" s="750"/>
      <c r="B60" s="413" t="s">
        <v>465</v>
      </c>
      <c r="C60" s="233" t="s">
        <v>227</v>
      </c>
    </row>
    <row r="61" spans="1:5">
      <c r="A61" s="750"/>
      <c r="B61" s="413" t="s">
        <v>465</v>
      </c>
      <c r="C61" s="233" t="s">
        <v>223</v>
      </c>
    </row>
    <row r="62" spans="1:5">
      <c r="A62" s="750"/>
      <c r="B62" s="413" t="s">
        <v>465</v>
      </c>
      <c r="C62" s="233" t="s">
        <v>224</v>
      </c>
    </row>
    <row r="63" spans="1:5">
      <c r="A63" s="750"/>
      <c r="B63" s="413" t="s">
        <v>465</v>
      </c>
      <c r="C63" s="233" t="s">
        <v>225</v>
      </c>
    </row>
    <row r="64" spans="1:5">
      <c r="A64" s="750"/>
      <c r="B64" s="413" t="s">
        <v>465</v>
      </c>
      <c r="C64" s="233" t="s">
        <v>434</v>
      </c>
    </row>
    <row r="65" spans="1:3">
      <c r="A65" s="750"/>
      <c r="B65" s="413" t="s">
        <v>465</v>
      </c>
      <c r="C65" s="233" t="s">
        <v>226</v>
      </c>
    </row>
    <row r="66" spans="1:3">
      <c r="A66" s="750"/>
      <c r="B66" s="413" t="s">
        <v>465</v>
      </c>
      <c r="C66" s="233" t="s">
        <v>228</v>
      </c>
    </row>
    <row r="67" spans="1:3">
      <c r="B67" s="413"/>
    </row>
  </sheetData>
  <mergeCells count="11">
    <mergeCell ref="A58:A66"/>
    <mergeCell ref="A41:A46"/>
    <mergeCell ref="A48:A50"/>
    <mergeCell ref="A52:A53"/>
    <mergeCell ref="A55:A56"/>
    <mergeCell ref="A2:A6"/>
    <mergeCell ref="A8:A13"/>
    <mergeCell ref="A29:A34"/>
    <mergeCell ref="A36:A39"/>
    <mergeCell ref="A20:A27"/>
    <mergeCell ref="A15:A18"/>
  </mergeCells>
  <phoneticPr fontId="28"/>
  <pageMargins left="0.7" right="0.7" top="0.75" bottom="0.75" header="0.3" footer="0.3"/>
  <pageSetup paperSize="9" scale="8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9d33e58-4a70-4799-89b5-fbd48a9ef91c" xsi:nil="true"/>
    <lcf76f155ced4ddcb4097134ff3c332f xmlns="1fc1379f-5e6a-4518-9b3a-2742b99d241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87402524D1E15428DBF3E90CA229700" ma:contentTypeVersion="14" ma:contentTypeDescription="新しいドキュメントを作成します。" ma:contentTypeScope="" ma:versionID="2738e5195d56bf4f9307294ee0031e58">
  <xsd:schema xmlns:xsd="http://www.w3.org/2001/XMLSchema" xmlns:xs="http://www.w3.org/2001/XMLSchema" xmlns:p="http://schemas.microsoft.com/office/2006/metadata/properties" xmlns:ns2="1fc1379f-5e6a-4518-9b3a-2742b99d2414" xmlns:ns3="e9d33e58-4a70-4799-89b5-fbd48a9ef91c" targetNamespace="http://schemas.microsoft.com/office/2006/metadata/properties" ma:root="true" ma:fieldsID="45197e8171960be03da42e3984ee2558" ns2:_="" ns3:_="">
    <xsd:import namespace="1fc1379f-5e6a-4518-9b3a-2742b99d2414"/>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c1379f-5e6a-4518-9b3a-2742b99d24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5cfc6d0-1ec9-4a54-a9f1-2e82adbc239b}"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DAF68D-9D2A-4235-8E1A-D90C494B33F0}">
  <ds:schemaRefs>
    <ds:schemaRef ds:uri="http://schemas.microsoft.com/sharepoint/v3/contenttype/forms"/>
  </ds:schemaRefs>
</ds:datastoreItem>
</file>

<file path=customXml/itemProps2.xml><?xml version="1.0" encoding="utf-8"?>
<ds:datastoreItem xmlns:ds="http://schemas.openxmlformats.org/officeDocument/2006/customXml" ds:itemID="{7F664FCF-54AB-4EA5-8370-C76D202FB3F1}">
  <ds:schemaRefs>
    <ds:schemaRef ds:uri="http://schemas.microsoft.com/office/2006/metadata/properties"/>
    <ds:schemaRef ds:uri="http://schemas.microsoft.com/office/infopath/2007/PartnerControls"/>
    <ds:schemaRef ds:uri="e9d33e58-4a70-4799-89b5-fbd48a9ef91c"/>
    <ds:schemaRef ds:uri="1fc1379f-5e6a-4518-9b3a-2742b99d2414"/>
  </ds:schemaRefs>
</ds:datastoreItem>
</file>

<file path=customXml/itemProps3.xml><?xml version="1.0" encoding="utf-8"?>
<ds:datastoreItem xmlns:ds="http://schemas.openxmlformats.org/officeDocument/2006/customXml" ds:itemID="{11FEB1E7-681C-46C2-BCC8-AA76590788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c1379f-5e6a-4518-9b3a-2742b99d2414"/>
    <ds:schemaRef ds:uri="e9d33e58-4a70-4799-89b5-fbd48a9ef9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策定に関する留意事項</vt:lpstr>
      <vt:lpstr>本文１基本事項</vt:lpstr>
      <vt:lpstr>項目１，２</vt:lpstr>
      <vt:lpstr>項目３</vt:lpstr>
      <vt:lpstr>本文2－１生活排水</vt:lpstr>
      <vt:lpstr>本文２－２生活排水</vt:lpstr>
      <vt:lpstr>本文３施策（生活排水) </vt:lpstr>
      <vt:lpstr>本文表３浄化槽 </vt:lpstr>
      <vt:lpstr>本文４関連するその他の施策</vt:lpstr>
      <vt:lpstr>本文５フォローアップ</vt:lpstr>
      <vt:lpstr>本文総括表 </vt:lpstr>
      <vt:lpstr>【添付資料】トレンドグラフ (浄化槽用)</vt:lpstr>
      <vt:lpstr>選択肢</vt:lpstr>
      <vt:lpstr>'【添付資料】トレンドグラフ (浄化槽用)'!Print_Area</vt:lpstr>
      <vt:lpstr>'項目１，２'!Print_Area</vt:lpstr>
      <vt:lpstr>項目３!Print_Area</vt:lpstr>
      <vt:lpstr>策定に関する留意事項!Print_Area</vt:lpstr>
      <vt:lpstr>本文１基本事項!Print_Area</vt:lpstr>
      <vt:lpstr>'本文2－１生活排水'!Print_Area</vt:lpstr>
      <vt:lpstr>'本文２－２生活排水'!Print_Area</vt:lpstr>
      <vt:lpstr>'本文３施策（生活排水) '!Print_Area</vt:lpstr>
      <vt:lpstr>本文４関連するその他の施策!Print_Area</vt:lpstr>
      <vt:lpstr>本文５フォローアップ!Print_Area</vt:lpstr>
      <vt:lpstr>'本文総括表 '!Print_Area</vt:lpstr>
      <vt:lpstr>'本文表３浄化槽 '!Print_Area</vt:lpstr>
      <vt:lpstr>'本文総括表 '!Print_Titles</vt:lpstr>
    </vt:vector>
  </TitlesOfParts>
  <Company>環境省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達洋（TATSUHIRO SATO）</dc:creator>
  <cp:lastModifiedBy>菅原 賢人(SUGAWARA Kento)</cp:lastModifiedBy>
  <cp:lastPrinted>2025-03-29T07:00:08Z</cp:lastPrinted>
  <dcterms:created xsi:type="dcterms:W3CDTF">2012-03-15T16:46:31Z</dcterms:created>
  <dcterms:modified xsi:type="dcterms:W3CDTF">2025-08-13T08:55:42Z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0x010100587402524D1E15428DBF3E90CA229700</vt:lpwstr>
  </property>
  <property fmtid="{D5CDD505-2E9C-101B-9397-08002B2CF9AE}" pid="3" name="MediaServiceImageTags">
    <vt:lpwstr/>
  </property>
</Properties>
</file>