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95" windowHeight="11820" activeTab="0"/>
  </bookViews>
  <sheets>
    <sheet name="8.(2)維持管理費用に対する補助の概要（参考事例）" sheetId="1" r:id="rId1"/>
  </sheets>
  <definedNames>
    <definedName name="_xlnm.Print_Area" localSheetId="0">'8.(2)維持管理費用に対する補助の概要（参考事例）'!$A$1:$P$370</definedName>
    <definedName name="_xlnm.Print_Titles" localSheetId="0">'8.(2)維持管理費用に対する補助の概要（参考事例）'!$1:$5</definedName>
  </definedNames>
  <calcPr fullCalcOnLoad="1"/>
</workbook>
</file>

<file path=xl/sharedStrings.xml><?xml version="1.0" encoding="utf-8"?>
<sst xmlns="http://schemas.openxmlformats.org/spreadsheetml/2006/main" count="1389" uniqueCount="636">
  <si>
    <t>（平成25年12月末現在）</t>
  </si>
  <si>
    <t>都道府県名</t>
  </si>
  <si>
    <t>市町村名</t>
  </si>
  <si>
    <t>対象となる維持管理費用の範囲</t>
  </si>
  <si>
    <t>単独･合併
の別　</t>
  </si>
  <si>
    <t>保守点検
費用　　</t>
  </si>
  <si>
    <t>清掃費用</t>
  </si>
  <si>
    <t>法定検査
費用　</t>
  </si>
  <si>
    <t>電気代</t>
  </si>
  <si>
    <t>実費型</t>
  </si>
  <si>
    <t>基準額型</t>
  </si>
  <si>
    <t>管理組合型
(組合に対し補助)</t>
  </si>
  <si>
    <t>　</t>
  </si>
  <si>
    <t>補助
割合</t>
  </si>
  <si>
    <t>上限</t>
  </si>
  <si>
    <t>備考</t>
  </si>
  <si>
    <t>基準額（定額）</t>
  </si>
  <si>
    <t>基準額の人槽</t>
  </si>
  <si>
    <t>北海道</t>
  </si>
  <si>
    <t>札幌市</t>
  </si>
  <si>
    <t>合併</t>
  </si>
  <si>
    <t>○</t>
  </si>
  <si>
    <t>32,000</t>
  </si>
  <si>
    <t>5人槽</t>
  </si>
  <si>
    <t>6～7人槽</t>
  </si>
  <si>
    <t>8～10人槽</t>
  </si>
  <si>
    <t>厚沢部町</t>
  </si>
  <si>
    <t>合併</t>
  </si>
  <si>
    <t>○</t>
  </si>
  <si>
    <t>10/10</t>
  </si>
  <si>
    <t>実経費</t>
  </si>
  <si>
    <t>11条検査に対する補助
使用期間中補助</t>
  </si>
  <si>
    <t>秩父別町</t>
  </si>
  <si>
    <t>20,000円</t>
  </si>
  <si>
    <t>管理組合の名称は秩父別町合併処理浄化槽設置整備促進協議会　補助金については町より協議会に入り、負担金を回収するときに差し引く形を取っている。</t>
  </si>
  <si>
    <t>○</t>
  </si>
  <si>
    <t>栗山町</t>
  </si>
  <si>
    <t>合併</t>
  </si>
  <si>
    <t>○</t>
  </si>
  <si>
    <t>維持管理費用から下水道使用料相当分を減じた額を10年間</t>
  </si>
  <si>
    <t>鷹栖町</t>
  </si>
  <si>
    <t>5,000/2回　　　　　　　　　　　　　　　　　　</t>
  </si>
  <si>
    <t>2回　　　　　　　　　　　　　　　　　</t>
  </si>
  <si>
    <t>10,000/3回</t>
  </si>
  <si>
    <t>3回</t>
  </si>
  <si>
    <t>美瑛町</t>
  </si>
  <si>
    <t>単独･合併</t>
  </si>
  <si>
    <t>5人槽の場合</t>
  </si>
  <si>
    <t>6人槽の場合</t>
  </si>
  <si>
    <t>7人槽の場合</t>
  </si>
  <si>
    <t>1/2以内</t>
  </si>
  <si>
    <t>8人槽の場合</t>
  </si>
  <si>
    <t>10人槽の場合</t>
  </si>
  <si>
    <t>単独処理浄化槽</t>
  </si>
  <si>
    <t>比布町</t>
  </si>
  <si>
    <t>設置後5年目までは、実経費の1/2の額、6年目以降は実経費の1/2の額で上限額は20,000円。※法定検査未受検者は不可</t>
  </si>
  <si>
    <t>当麻町</t>
  </si>
  <si>
    <t>実経費（10人槽以下）</t>
  </si>
  <si>
    <t>設置後
※法定検査未受検者不可</t>
  </si>
  <si>
    <t xml:space="preserve">
</t>
  </si>
  <si>
    <t>愛別町</t>
  </si>
  <si>
    <t>単独･合併</t>
  </si>
  <si>
    <t>設置後6年以降は定額
人槽ごとの定額補助を5年間実施し、それ以降は人槽に関係なく定額10,000円とし補助期間は次期改正までとする。</t>
  </si>
  <si>
    <t>10人槽の場合</t>
  </si>
  <si>
    <t>和寒町</t>
  </si>
  <si>
    <t>一律</t>
  </si>
  <si>
    <t>東川町</t>
  </si>
  <si>
    <t>5人～10人槽</t>
  </si>
  <si>
    <t>剣淵町</t>
  </si>
  <si>
    <t>南富良野町</t>
  </si>
  <si>
    <t>実経費（30,000）</t>
  </si>
  <si>
    <t>設置後5年間</t>
  </si>
  <si>
    <t>東神楽町</t>
  </si>
  <si>
    <t>浜頓別町</t>
  </si>
  <si>
    <t>北見市</t>
  </si>
  <si>
    <t>全額</t>
  </si>
  <si>
    <t>厚真町</t>
  </si>
  <si>
    <t>人槽により異なる</t>
  </si>
  <si>
    <t>えりも町</t>
  </si>
  <si>
    <t>実経費</t>
  </si>
  <si>
    <t>設置後3年間</t>
  </si>
  <si>
    <t>芽室町</t>
  </si>
  <si>
    <t>5人～10人槽</t>
  </si>
  <si>
    <t>上士幌町</t>
  </si>
  <si>
    <t>5人槽～10人槽の場合</t>
  </si>
  <si>
    <t>雄武町</t>
  </si>
  <si>
    <t>京極町</t>
  </si>
  <si>
    <t>維持管理相当額</t>
  </si>
  <si>
    <t>無</t>
  </si>
  <si>
    <t>釧路市</t>
  </si>
  <si>
    <t>10割</t>
  </si>
  <si>
    <t>下水道認可区域外に設置された個人住宅用合併処理浄化槽を管理する市内在住の浄化槽管理者に対する補助</t>
  </si>
  <si>
    <t>青森県</t>
  </si>
  <si>
    <t>平内町</t>
  </si>
  <si>
    <t>合併</t>
  </si>
  <si>
    <t>保守点検、清掃、法定検査費用は全額補助・電気代は千円補助</t>
  </si>
  <si>
    <t>岩手県</t>
  </si>
  <si>
    <t>遠野市</t>
  </si>
  <si>
    <t>一律</t>
  </si>
  <si>
    <t>雫石町</t>
  </si>
  <si>
    <t>矢巾町</t>
  </si>
  <si>
    <t>1/2</t>
  </si>
  <si>
    <t>設置後10年間</t>
  </si>
  <si>
    <t>宮城県</t>
  </si>
  <si>
    <t>仙台市</t>
  </si>
  <si>
    <t>5人槽の場合</t>
  </si>
  <si>
    <t>6人槽の場合</t>
  </si>
  <si>
    <t>10人槽の場合</t>
  </si>
  <si>
    <t>名取市</t>
  </si>
  <si>
    <t>○</t>
  </si>
  <si>
    <t>5人槽の場合</t>
  </si>
  <si>
    <t>6・7人槽の場合</t>
  </si>
  <si>
    <t>8～10人槽の場合</t>
  </si>
  <si>
    <t>利 府 町</t>
  </si>
  <si>
    <t>5～7人槽の場合</t>
  </si>
  <si>
    <t>8人槽以上の場合</t>
  </si>
  <si>
    <t>東松島市</t>
  </si>
  <si>
    <t>合併</t>
  </si>
  <si>
    <t>5人槽の場合</t>
  </si>
  <si>
    <t>6～7人槽の場合</t>
  </si>
  <si>
    <t>8～10人槽以上</t>
  </si>
  <si>
    <t>富谷町</t>
  </si>
  <si>
    <t>亘理町</t>
  </si>
  <si>
    <t>女川町</t>
  </si>
  <si>
    <t>（ブロア電気料金）</t>
  </si>
  <si>
    <t>定額（年）</t>
  </si>
  <si>
    <t>5人槽の場合</t>
  </si>
  <si>
    <t>7人槽の場合</t>
  </si>
  <si>
    <t>秋田県</t>
  </si>
  <si>
    <t>美郷町</t>
  </si>
  <si>
    <t>福島県</t>
  </si>
  <si>
    <t>南会津町</t>
  </si>
  <si>
    <t>○
(協会運営費として、240千円補助）</t>
  </si>
  <si>
    <t>郡山市</t>
  </si>
  <si>
    <t>5～7人槽の場合</t>
  </si>
  <si>
    <t>8～10人槽の場合</t>
  </si>
  <si>
    <t>川内村</t>
  </si>
  <si>
    <t>単独･合併</t>
  </si>
  <si>
    <t>50%,100%</t>
  </si>
  <si>
    <t>平成23年3月11日～平成25年3月31日までに清掃した費用を全額補助、それ以降は半額</t>
  </si>
  <si>
    <t>大熊町
※避難中</t>
  </si>
  <si>
    <t>100%
（下水料金分を控除）</t>
  </si>
  <si>
    <t>6～7人槽の場合</t>
  </si>
  <si>
    <t>15人槽の場合</t>
  </si>
  <si>
    <t>16人槽の場合</t>
  </si>
  <si>
    <t>18人槽の場合</t>
  </si>
  <si>
    <t>20人槽の場合</t>
  </si>
  <si>
    <t>21～30人槽の場合</t>
  </si>
  <si>
    <t>31～50人槽の場合</t>
  </si>
  <si>
    <t>猪苗代町</t>
  </si>
  <si>
    <t>合併5人槽の場合</t>
  </si>
  <si>
    <t>合併8～10人槽の場合</t>
  </si>
  <si>
    <t>単独5人槽の場合</t>
  </si>
  <si>
    <t>単独6～7人槽の場合</t>
  </si>
  <si>
    <t>単独8～10人槽の場合</t>
  </si>
  <si>
    <t>窒素リン5人槽の場合</t>
  </si>
  <si>
    <r>
      <t>窒素リン6･7人槽の場合</t>
    </r>
  </si>
  <si>
    <t>窒素リン8～10人槽の場合</t>
  </si>
  <si>
    <t>会津美里町</t>
  </si>
  <si>
    <t>合併</t>
  </si>
  <si>
    <t>合併（住宅用）</t>
  </si>
  <si>
    <t>本宮市</t>
  </si>
  <si>
    <t>合併5～10人槽の場合</t>
  </si>
  <si>
    <t>群馬県</t>
  </si>
  <si>
    <t>館林市</t>
  </si>
  <si>
    <t>6人槽の場合</t>
  </si>
  <si>
    <t>7人槽の場合</t>
  </si>
  <si>
    <t>8人槽の場合</t>
  </si>
  <si>
    <t>10人槽の場合</t>
  </si>
  <si>
    <t>甘楽町</t>
  </si>
  <si>
    <t>○</t>
  </si>
  <si>
    <t>桐生市
（黒保根町地区のみ）</t>
  </si>
  <si>
    <t>上段：1年目～5年目
下段：6年目～10年目
29年度を以て廃止</t>
  </si>
  <si>
    <t>10,000
5,000</t>
  </si>
  <si>
    <t>5人槽の場合</t>
  </si>
  <si>
    <t>13,000
6,500</t>
  </si>
  <si>
    <t>6人槽の場合</t>
  </si>
  <si>
    <t>16,000
8,000</t>
  </si>
  <si>
    <t>7人槽の場合</t>
  </si>
  <si>
    <t>18,000
9,000</t>
  </si>
  <si>
    <t>8人槽の場合</t>
  </si>
  <si>
    <t>22,000
11,000</t>
  </si>
  <si>
    <t>高崎市
（倉渕地域のみ）</t>
  </si>
  <si>
    <t>5人槽</t>
  </si>
  <si>
    <t>6人槽</t>
  </si>
  <si>
    <t>7～10人槽</t>
  </si>
  <si>
    <t>専用店舗</t>
  </si>
  <si>
    <t>埼玉県</t>
  </si>
  <si>
    <t>飯能市</t>
  </si>
  <si>
    <t>川越市</t>
  </si>
  <si>
    <t>6、7人槽の場合</t>
  </si>
  <si>
    <t>8～10人槽の場合</t>
  </si>
  <si>
    <t>深谷市</t>
  </si>
  <si>
    <t>10人槽以下</t>
  </si>
  <si>
    <t>神川町</t>
  </si>
  <si>
    <t>坂戸市</t>
  </si>
  <si>
    <t>10人槽以下・第7条検査</t>
  </si>
  <si>
    <t>10人槽以下・第11条検査</t>
  </si>
  <si>
    <t>熊谷市</t>
  </si>
  <si>
    <t>5人槽の場合</t>
  </si>
  <si>
    <t>6人槽の場合</t>
  </si>
  <si>
    <t>7人槽の場合</t>
  </si>
  <si>
    <t>8人槽の場合</t>
  </si>
  <si>
    <t>9人槽の場合</t>
  </si>
  <si>
    <t>10人槽の場合</t>
  </si>
  <si>
    <t>川島町</t>
  </si>
  <si>
    <t>合併</t>
  </si>
  <si>
    <t>○</t>
  </si>
  <si>
    <t>10槽以下で維持管理費合計額の75％を補助：上限15,000円</t>
  </si>
  <si>
    <t>日高市</t>
  </si>
  <si>
    <t>5人槽～10人槽以下</t>
  </si>
  <si>
    <t>千葉県</t>
  </si>
  <si>
    <t>成田市</t>
  </si>
  <si>
    <t>10人槽の場合</t>
  </si>
  <si>
    <t>11～50人槽の場合</t>
  </si>
  <si>
    <t>※10人槽までは、騒音地域は50%上乗せ</t>
  </si>
  <si>
    <t>佐倉市</t>
  </si>
  <si>
    <t>○</t>
  </si>
  <si>
    <t>5～10人槽</t>
  </si>
  <si>
    <t>芝山町</t>
  </si>
  <si>
    <t>10人槽以下</t>
  </si>
  <si>
    <t>東京都</t>
  </si>
  <si>
    <t>品川区</t>
  </si>
  <si>
    <t>単独･合併</t>
  </si>
  <si>
    <t>　</t>
  </si>
  <si>
    <t>汚泥1.0kl当り</t>
  </si>
  <si>
    <t>単独1.0㎥未満</t>
  </si>
  <si>
    <t>大田区</t>
  </si>
  <si>
    <t>汚泥1klまでごとに</t>
  </si>
  <si>
    <t>世田谷区</t>
  </si>
  <si>
    <t>杉並区</t>
  </si>
  <si>
    <t>汚泥1kl当り</t>
  </si>
  <si>
    <t>単独1.0㎥当り</t>
  </si>
  <si>
    <t>板橋区</t>
  </si>
  <si>
    <t>足立区</t>
  </si>
  <si>
    <t>合併(10人槽以下）・単独1.0㎥未満</t>
  </si>
  <si>
    <t>（続き）</t>
  </si>
  <si>
    <t>上記は一例、容量に応じた補助あり</t>
  </si>
  <si>
    <t>葛飾区</t>
  </si>
  <si>
    <t>八王子市</t>
  </si>
  <si>
    <r>
      <t>全バッキ1.0m</t>
    </r>
    <r>
      <rPr>
        <vertAlign val="superscript"/>
        <sz val="8"/>
        <rFont val="ＭＳ ゴシック"/>
        <family val="3"/>
      </rPr>
      <t>3</t>
    </r>
  </si>
  <si>
    <t>約1/2</t>
  </si>
  <si>
    <r>
      <t>分離ﾊﾞｯｷ1.5m</t>
    </r>
    <r>
      <rPr>
        <vertAlign val="superscript"/>
        <sz val="8"/>
        <rFont val="ＭＳ ゴシック"/>
        <family val="3"/>
      </rPr>
      <t>3</t>
    </r>
  </si>
  <si>
    <r>
      <t>腐敗ﾀﾝｸ1.5m</t>
    </r>
    <r>
      <rPr>
        <vertAlign val="superscript"/>
        <sz val="8"/>
        <rFont val="ＭＳ ゴシック"/>
        <family val="3"/>
      </rPr>
      <t>3</t>
    </r>
  </si>
  <si>
    <t>小型合併2.5㎥</t>
  </si>
  <si>
    <t>立川市</t>
  </si>
  <si>
    <r>
      <t>全バッキ0.8m</t>
    </r>
    <r>
      <rPr>
        <vertAlign val="superscript"/>
        <sz val="8"/>
        <rFont val="ＭＳ ゴシック"/>
        <family val="3"/>
      </rPr>
      <t>3</t>
    </r>
  </si>
  <si>
    <t>約49%</t>
  </si>
  <si>
    <r>
      <t>分離ﾊﾞｯｷ1.0m</t>
    </r>
    <r>
      <rPr>
        <vertAlign val="superscript"/>
        <sz val="8"/>
        <rFont val="ＭＳ ゴシック"/>
        <family val="3"/>
      </rPr>
      <t>3</t>
    </r>
  </si>
  <si>
    <t>約42%</t>
  </si>
  <si>
    <r>
      <t>腐敗ﾀﾝｸ1.0m</t>
    </r>
    <r>
      <rPr>
        <vertAlign val="superscript"/>
        <sz val="8"/>
        <rFont val="ＭＳ ゴシック"/>
        <family val="3"/>
      </rPr>
      <t>3</t>
    </r>
  </si>
  <si>
    <t>約47%</t>
  </si>
  <si>
    <r>
      <t>上記は一例、最大で5.0m</t>
    </r>
    <r>
      <rPr>
        <vertAlign val="superscript"/>
        <sz val="8"/>
        <rFont val="ＭＳ ゴシック"/>
        <family val="3"/>
      </rPr>
      <t>3</t>
    </r>
    <r>
      <rPr>
        <sz val="8"/>
        <rFont val="ＭＳ ゴシック"/>
        <family val="3"/>
      </rPr>
      <t>まで補助あり</t>
    </r>
  </si>
  <si>
    <t>青梅市</t>
  </si>
  <si>
    <r>
      <t>ﾊﾞｯｷ型0.8m</t>
    </r>
    <r>
      <rPr>
        <vertAlign val="superscript"/>
        <sz val="8"/>
        <rFont val="ＭＳ ゴシック"/>
        <family val="3"/>
      </rPr>
      <t>3</t>
    </r>
  </si>
  <si>
    <t>昭島市</t>
  </si>
  <si>
    <t>町田市</t>
  </si>
  <si>
    <r>
      <t>ﾊﾞｯｷ型1.0m</t>
    </r>
    <r>
      <rPr>
        <vertAlign val="superscript"/>
        <sz val="8"/>
        <rFont val="ＭＳ ゴシック"/>
        <family val="3"/>
      </rPr>
      <t>3</t>
    </r>
    <r>
      <rPr>
        <sz val="8"/>
        <rFont val="ＭＳ ゴシック"/>
        <family val="3"/>
      </rPr>
      <t>未満</t>
    </r>
  </si>
  <si>
    <r>
      <t>腐敗ﾀﾝｸ1.5m</t>
    </r>
    <r>
      <rPr>
        <vertAlign val="superscript"/>
        <sz val="8"/>
        <rFont val="ＭＳ ゴシック"/>
        <family val="3"/>
      </rPr>
      <t>3</t>
    </r>
    <r>
      <rPr>
        <sz val="8"/>
        <rFont val="ＭＳ ゴシック"/>
        <family val="3"/>
      </rPr>
      <t>未満</t>
    </r>
  </si>
  <si>
    <r>
      <t>小型合併1.5m</t>
    </r>
    <r>
      <rPr>
        <vertAlign val="superscript"/>
        <sz val="8"/>
        <rFont val="ＭＳ ゴシック"/>
        <family val="3"/>
      </rPr>
      <t>3</t>
    </r>
    <r>
      <rPr>
        <sz val="8"/>
        <rFont val="ＭＳ ゴシック"/>
        <family val="3"/>
      </rPr>
      <t>未満</t>
    </r>
  </si>
  <si>
    <t>日野市</t>
  </si>
  <si>
    <r>
      <t>ﾊﾞｯｷ分離0.8m</t>
    </r>
    <r>
      <rPr>
        <vertAlign val="superscript"/>
        <sz val="8"/>
        <rFont val="ＭＳ ゴシック"/>
        <family val="3"/>
      </rPr>
      <t>3</t>
    </r>
  </si>
  <si>
    <t>国分寺市</t>
  </si>
  <si>
    <t>国立市</t>
  </si>
  <si>
    <t>単独</t>
  </si>
  <si>
    <r>
      <t>バッキ型0.8m</t>
    </r>
    <r>
      <rPr>
        <vertAlign val="superscript"/>
        <sz val="8"/>
        <rFont val="ＭＳ ゴシック"/>
        <family val="3"/>
      </rPr>
      <t>3</t>
    </r>
  </si>
  <si>
    <t>東大和市</t>
  </si>
  <si>
    <t>全バッキ1.0㎥未満</t>
  </si>
  <si>
    <t>分離ﾊﾞｯｷ1.5㎥未満</t>
  </si>
  <si>
    <t>腐敗ﾀﾝｸ1.5㎥未満</t>
  </si>
  <si>
    <t>清瀬市</t>
  </si>
  <si>
    <t>多摩市</t>
  </si>
  <si>
    <t>稲城市</t>
  </si>
  <si>
    <r>
      <t>バッキ型1.0m</t>
    </r>
    <r>
      <rPr>
        <vertAlign val="superscript"/>
        <sz val="8"/>
        <rFont val="ＭＳ ゴシック"/>
        <family val="3"/>
      </rPr>
      <t>3</t>
    </r>
  </si>
  <si>
    <t>羽村市</t>
  </si>
  <si>
    <t>単独･合併</t>
  </si>
  <si>
    <t>あきる野市</t>
  </si>
  <si>
    <t>日の出町</t>
  </si>
  <si>
    <t>バッキ型1.0㎥未満</t>
  </si>
  <si>
    <t>腐敗ﾀﾝｸ1.5㎥未満</t>
  </si>
  <si>
    <t>檜原村</t>
  </si>
  <si>
    <t>単独</t>
  </si>
  <si>
    <t>奥多摩町</t>
  </si>
  <si>
    <t>合併　単独</t>
  </si>
  <si>
    <t>大島町</t>
  </si>
  <si>
    <t>八丈町</t>
  </si>
  <si>
    <t>神奈川県</t>
  </si>
  <si>
    <t>平塚市</t>
  </si>
  <si>
    <t>合併</t>
  </si>
  <si>
    <t>（保守点検）</t>
  </si>
  <si>
    <t>9人槽まで</t>
  </si>
  <si>
    <t>法定検査
10人槽以上</t>
  </si>
  <si>
    <t>(清掃）</t>
  </si>
  <si>
    <t>藤沢市</t>
  </si>
  <si>
    <t>単独･合併</t>
  </si>
  <si>
    <t>○</t>
  </si>
  <si>
    <t>相模原市</t>
  </si>
  <si>
    <t>単独･合併</t>
  </si>
  <si>
    <t>○</t>
  </si>
  <si>
    <t>5人槽（嫌気ろ床接触の場合）</t>
  </si>
  <si>
    <t>6人槽（嫌気ろ床接触の場合）</t>
  </si>
  <si>
    <t>7人槽（嫌気ろ床接触の場合）</t>
  </si>
  <si>
    <t>8人槽（嫌気ろ床接触の場合）</t>
  </si>
  <si>
    <t>10人槽（嫌気ろ床接触の場合）</t>
  </si>
  <si>
    <t>補助は、津久井地域が対象。補助金額は、浄化槽の種類、人槽、生活系・事業系により、詳細に区分している。（上記は一例）</t>
  </si>
  <si>
    <t>大井町</t>
  </si>
  <si>
    <t>（保守点検）</t>
  </si>
  <si>
    <t>法定検査</t>
  </si>
  <si>
    <t>9人槽以下の場合</t>
  </si>
  <si>
    <t>10人槽以上の場合</t>
  </si>
  <si>
    <t>（清掃）</t>
  </si>
  <si>
    <t>松田町</t>
  </si>
  <si>
    <t>一律</t>
  </si>
  <si>
    <t>清川村</t>
  </si>
  <si>
    <t>実経費</t>
  </si>
  <si>
    <t>清掃</t>
  </si>
  <si>
    <t>新潟県</t>
  </si>
  <si>
    <t>長岡市</t>
  </si>
  <si>
    <t>合併</t>
  </si>
  <si>
    <t>5人槽の場合</t>
  </si>
  <si>
    <t>8～50人槽の場合</t>
  </si>
  <si>
    <t>柏崎市</t>
  </si>
  <si>
    <t>H23年度末をもって廃止された管理組合に加入していた地域は激変緩和策としてH24年度5,500円とし、以降は年900円ずつ減額してH26年度に一律3,700円とする予定。</t>
  </si>
  <si>
    <t>見附市</t>
  </si>
  <si>
    <t>8～10人槽の場合</t>
  </si>
  <si>
    <t>11～20人槽の場合</t>
  </si>
  <si>
    <t>21～30人槽の場合</t>
  </si>
  <si>
    <t>富山県</t>
  </si>
  <si>
    <t>高岡市</t>
  </si>
  <si>
    <t>50%以内</t>
  </si>
  <si>
    <t>5人槽の場合</t>
  </si>
  <si>
    <t>50%以内</t>
  </si>
  <si>
    <t>6～7人槽の場合</t>
  </si>
  <si>
    <t>8～10人槽の場合</t>
  </si>
  <si>
    <t>別に市長が定める金額</t>
  </si>
  <si>
    <t>11～50人槽の場合</t>
  </si>
  <si>
    <t>氷見市</t>
  </si>
  <si>
    <t>合併</t>
  </si>
  <si>
    <t>○</t>
  </si>
  <si>
    <t>法定検査（第７条）費用相当（氷見市浄化槽整備推進モデル地区内のみ）</t>
  </si>
  <si>
    <t>福井県</t>
  </si>
  <si>
    <t>福井市</t>
  </si>
  <si>
    <t>下水道使用料を算出し、浄化槽の維持管理費用の年間実績額と比較し、その超過分を補助する。（平成16年4月1日から）</t>
  </si>
  <si>
    <t xml:space="preserve">
</t>
  </si>
  <si>
    <t>越前市</t>
  </si>
  <si>
    <t>平成23年4月1日以降で設置後5年を経過したブロワーまたは排水ポンプの修繕にかかる費用を補助する。ただし、1件あたり20,000円以上のものに限る。また、1,000円未満の端数は切り捨てる。</t>
  </si>
  <si>
    <t>おおい町</t>
  </si>
  <si>
    <t>定額</t>
  </si>
  <si>
    <t>補助事業全体の予算の範囲内</t>
  </si>
  <si>
    <t>下水道使用料を算出し、浄化槽の維持管理費用の年間実績額と比較し、その超過分を補助する。</t>
  </si>
  <si>
    <t>山梨県</t>
  </si>
  <si>
    <t>鳴沢村</t>
  </si>
  <si>
    <t>早川町</t>
  </si>
  <si>
    <t>一戸当たり</t>
  </si>
  <si>
    <t>定額（年）</t>
  </si>
  <si>
    <t>中央市</t>
  </si>
  <si>
    <t>単独･合併</t>
  </si>
  <si>
    <t>運営費を交付（基数×500円）</t>
  </si>
  <si>
    <t>○</t>
  </si>
  <si>
    <t>富士川町</t>
  </si>
  <si>
    <t>○(年間65万円)</t>
  </si>
  <si>
    <t>南アルプス市</t>
  </si>
  <si>
    <t>甲府市</t>
  </si>
  <si>
    <t>合併</t>
  </si>
  <si>
    <t>・一般家庭(50%)　
・営業者(35%)
・市内対象地域居住の生活保護世帯(100%)</t>
  </si>
  <si>
    <t>水源保護地域における合併浄化槽の維持管理費を対象</t>
  </si>
  <si>
    <t>組合に対しては、年間事務費として基本額5,000円と一戸当たり、500円の合計額を交付</t>
  </si>
  <si>
    <t>山梨市</t>
  </si>
  <si>
    <t>合併</t>
  </si>
  <si>
    <t>一律（年1回）</t>
  </si>
  <si>
    <t>長野県</t>
  </si>
  <si>
    <t>松本市</t>
  </si>
  <si>
    <t>下水道認可区域外</t>
  </si>
  <si>
    <t>飯田市</t>
  </si>
  <si>
    <t>小諸市</t>
  </si>
  <si>
    <t>10人槽以下</t>
  </si>
  <si>
    <t>10人槽以下</t>
  </si>
  <si>
    <t>伊那市</t>
  </si>
  <si>
    <t>○</t>
  </si>
  <si>
    <t>下水道未供用区域であって、21人槽以下の水質検査費用。但し、法人等と除く。</t>
  </si>
  <si>
    <t>大町市</t>
  </si>
  <si>
    <t>合併</t>
  </si>
  <si>
    <t>茅野市</t>
  </si>
  <si>
    <t>○</t>
  </si>
  <si>
    <t>塩尻市</t>
  </si>
  <si>
    <t>国道19号拡幅予定区域（補助対象5人槽1基）</t>
  </si>
  <si>
    <t>佐久市</t>
  </si>
  <si>
    <t>5～15%</t>
  </si>
  <si>
    <t>南牧村</t>
  </si>
  <si>
    <t>○</t>
  </si>
  <si>
    <t>南相木村</t>
  </si>
  <si>
    <t>北相木村</t>
  </si>
  <si>
    <t>合併</t>
  </si>
  <si>
    <t>青木村</t>
  </si>
  <si>
    <t>1/3</t>
  </si>
  <si>
    <t>送風機交換費用</t>
  </si>
  <si>
    <t>富士見町</t>
  </si>
  <si>
    <t>原村</t>
  </si>
  <si>
    <t>飯島町</t>
  </si>
  <si>
    <t>松川町</t>
  </si>
  <si>
    <t>○</t>
  </si>
  <si>
    <t>送風機交換費用</t>
  </si>
  <si>
    <t>高森町</t>
  </si>
  <si>
    <t>費用１万円以下の場合、１００円単位以下を切り捨てた額</t>
  </si>
  <si>
    <t>主に住宅用浄化槽が対象</t>
  </si>
  <si>
    <t>浄化槽全般の修理費用（送風機更新含む）</t>
  </si>
  <si>
    <t>阿南町</t>
  </si>
  <si>
    <t xml:space="preserve">100%
</t>
  </si>
  <si>
    <t>根羽村</t>
  </si>
  <si>
    <t>維持管理費（定額）から農集排使用料相当額を減じた額</t>
  </si>
  <si>
    <t>下條村</t>
  </si>
  <si>
    <t>10人槽以下</t>
  </si>
  <si>
    <t>11～20人槽</t>
  </si>
  <si>
    <t>25,200～50,000</t>
  </si>
  <si>
    <t>21人槽以上</t>
  </si>
  <si>
    <t>人槽別補助</t>
  </si>
  <si>
    <t>喬木村</t>
  </si>
  <si>
    <t>2/3以内</t>
  </si>
  <si>
    <t>本体修繕</t>
  </si>
  <si>
    <t>付帯設備修繕</t>
  </si>
  <si>
    <t>泰阜村</t>
  </si>
  <si>
    <t>○</t>
  </si>
  <si>
    <t>豊丘村</t>
  </si>
  <si>
    <t>大鹿村</t>
  </si>
  <si>
    <t>大桑村</t>
  </si>
  <si>
    <t>合併</t>
  </si>
  <si>
    <t>木曽町</t>
  </si>
  <si>
    <t>10人槽以下</t>
  </si>
  <si>
    <t>山ノ内町</t>
  </si>
  <si>
    <t>下水道認可区域外
ブロア交換を含む
維持管理費から下水道使用料相当額を減じた額</t>
  </si>
  <si>
    <t>信濃町</t>
  </si>
  <si>
    <t>静岡県</t>
  </si>
  <si>
    <t>御前崎市</t>
  </si>
  <si>
    <t>一部地域（旧浜岡町）について、平成17年3月末時点で居住している者に対し、法定検査､保守点検､清掃にかかる費用と下水道､農集排の使用料に相当する額との差額</t>
  </si>
  <si>
    <t>富士市</t>
  </si>
  <si>
    <t>○</t>
  </si>
  <si>
    <t>5～10人槽</t>
  </si>
  <si>
    <t>愛知県</t>
  </si>
  <si>
    <t>清須市</t>
  </si>
  <si>
    <t>単独･合併</t>
  </si>
  <si>
    <t>年1回分のみ</t>
  </si>
  <si>
    <t>扶桑町</t>
  </si>
  <si>
    <t>汚泥1kl当り(町が業者に支払）</t>
  </si>
  <si>
    <t>飛島村</t>
  </si>
  <si>
    <t>合併
（50人槽以下）</t>
  </si>
  <si>
    <t>清掃費1,200×人槽
保守点検＋法定検査(上限18,000)</t>
  </si>
  <si>
    <t>幸田町</t>
  </si>
  <si>
    <t>合併
（10人槽以下）</t>
  </si>
  <si>
    <t xml:space="preserve">
50%
</t>
  </si>
  <si>
    <t>20,000円</t>
  </si>
  <si>
    <t>三重県</t>
  </si>
  <si>
    <t>いなべ市</t>
  </si>
  <si>
    <t>○</t>
  </si>
  <si>
    <t>1/2
(修繕費)</t>
  </si>
  <si>
    <t>年間標準下水道使用料金相当額</t>
  </si>
  <si>
    <t>維持管理費用・修繕費・水道料金</t>
  </si>
  <si>
    <t>四日市市</t>
  </si>
  <si>
    <t>合併
（50人槽以下）</t>
  </si>
  <si>
    <t>○</t>
  </si>
  <si>
    <t>11,000
14,000
17,000</t>
  </si>
  <si>
    <t>5～6人槽
7～9人槽
10～50人槽</t>
  </si>
  <si>
    <t>滋賀県</t>
  </si>
  <si>
    <t>大津市</t>
  </si>
  <si>
    <t>5～50人槽の場合</t>
  </si>
  <si>
    <t>近江八幡市</t>
  </si>
  <si>
    <t>東近江市</t>
  </si>
  <si>
    <t>高島市</t>
  </si>
  <si>
    <t>日野町</t>
  </si>
  <si>
    <t>多賀町</t>
  </si>
  <si>
    <t>50％　　　50％　　　50％</t>
  </si>
  <si>
    <t>30,000　40,000　50,000</t>
  </si>
  <si>
    <t>5人槽の場合
7人槽の場合
　※住宅用のみ
10人槽の場合</t>
  </si>
  <si>
    <t>京都府</t>
  </si>
  <si>
    <t>綾部市</t>
  </si>
  <si>
    <t>5～10人槽の場合</t>
  </si>
  <si>
    <t>定額(年)</t>
  </si>
  <si>
    <t>福知山市</t>
  </si>
  <si>
    <t>南丹市</t>
  </si>
  <si>
    <t>合併</t>
  </si>
  <si>
    <t>5,000～27,000</t>
  </si>
  <si>
    <t>人槽規模による制限なし</t>
  </si>
  <si>
    <t>宮津市</t>
  </si>
  <si>
    <t>伊根町</t>
  </si>
  <si>
    <t>与謝野町</t>
  </si>
  <si>
    <t>合併</t>
  </si>
  <si>
    <t>（年間の維持管理に係る費用－下水道使用料相当額）÷２</t>
  </si>
  <si>
    <t>10人槽以下の浄化槽が対象（住宅用浄化槽の場合）</t>
  </si>
  <si>
    <t>12,000～72,000</t>
  </si>
  <si>
    <t>人槽規模による制限なし（住宅用以外の浄化槽）</t>
  </si>
  <si>
    <t>定額（年）</t>
  </si>
  <si>
    <t>大阪府</t>
  </si>
  <si>
    <t>和泉市</t>
  </si>
  <si>
    <t>50人槽以下の浄化槽が対象</t>
  </si>
  <si>
    <t>河内長野市</t>
  </si>
  <si>
    <t>○</t>
  </si>
  <si>
    <t>定額</t>
  </si>
  <si>
    <t>東大阪市</t>
  </si>
  <si>
    <t>助成額　浄化槽の有効容量
（一般家庭）
1300円　1.5立法メートル以下
1500円  1.5立法メートルを超えるもの
（事業所その他）
1300円　2.5立法メートル以下
1400円　2.5立法メートル～3.0立法メートル以下
1500円　3.0立法メートル～3.5立法メートル以下
1600円　3.5立法メートル～4.5立法メートル以下
1700円　4.5立法メートル～5.5立法メートル以下
1800円　5.5立法メートル～6.5立法メートル以下
1900円　6.5立法メートル～7.5立法メートル以下
2000円　7.5立法メートルを超えるもの</t>
  </si>
  <si>
    <t>定額</t>
  </si>
  <si>
    <t>兵庫県</t>
  </si>
  <si>
    <t>三田市</t>
  </si>
  <si>
    <t>21,600～37,300</t>
  </si>
  <si>
    <t>5～10人槽の場合</t>
  </si>
  <si>
    <t>多可町
(旧加美町、旧八千代町の区域)</t>
  </si>
  <si>
    <t>市川町</t>
  </si>
  <si>
    <t>朝来市</t>
  </si>
  <si>
    <t>定額（年）</t>
  </si>
  <si>
    <t>丹波市</t>
  </si>
  <si>
    <t>　　　　○
浄化槽整備区域の管理者で組織する浄化槽管理組合に対し、予算の範囲内で人件費及び保守点検に係る業務費相当額を補助</t>
  </si>
  <si>
    <t>宍粟市</t>
  </si>
  <si>
    <t>５人槽の場合
「定額分（円）」
自治会施設  　40,000
１人世帯 　 　32,000
２人世帯  　　25,000
３人世帯  　　18,000
４人世帯 　 　11,000
５人世帯   　  4,000
６人以上の世帯     0
※人槽規模・区域により価格変更あり</t>
  </si>
  <si>
    <t>５～２１人槽まで規定</t>
  </si>
  <si>
    <t>補助割合は一定ではない
１０人槽で１人使用の場合58,000円の補助となり、５人槽で６人以上使用の場合は補助額は０円となる</t>
  </si>
  <si>
    <t>佐用町</t>
  </si>
  <si>
    <t>○
共有浄化槽のみ</t>
  </si>
  <si>
    <t>1基当たり基本料2,000円＋300円/人で料金聴取後不足額は全額町負担</t>
  </si>
  <si>
    <t>町の特別会計で処理</t>
  </si>
  <si>
    <t>奈良県</t>
  </si>
  <si>
    <t>大和郡山市</t>
  </si>
  <si>
    <t>1世帯　3,600</t>
  </si>
  <si>
    <t>平群町</t>
  </si>
  <si>
    <t>1世帯　700</t>
  </si>
  <si>
    <t>鳥取県</t>
  </si>
  <si>
    <t>湯梨浜町</t>
  </si>
  <si>
    <t>限度額280,000</t>
  </si>
  <si>
    <t>江府町</t>
  </si>
  <si>
    <t>実費－（基本料金＋世帯員割）</t>
  </si>
  <si>
    <t>島根県</t>
  </si>
  <si>
    <t>出雲市</t>
  </si>
  <si>
    <t>10人槽まで</t>
  </si>
  <si>
    <t>吉賀町</t>
  </si>
  <si>
    <t>5人槽（旧型）</t>
  </si>
  <si>
    <t>6人槽（旧型）</t>
  </si>
  <si>
    <t>7人槽（旧型）</t>
  </si>
  <si>
    <t>8人槽（旧型）</t>
  </si>
  <si>
    <t>10人槽（旧型）</t>
  </si>
  <si>
    <t>11人槽～（旧型）</t>
  </si>
  <si>
    <t>5人槽（コンパクト）</t>
  </si>
  <si>
    <t>7人槽（コンパクト）</t>
  </si>
  <si>
    <t>10人槽（コンパクト）</t>
  </si>
  <si>
    <t>岡山県</t>
  </si>
  <si>
    <t>玉野市</t>
  </si>
  <si>
    <t>勝央町</t>
  </si>
  <si>
    <t>協議会全体の不足額を補助</t>
  </si>
  <si>
    <t>西粟倉村</t>
  </si>
  <si>
    <t>農業集落排水施設使用料との差額を町が負担する（農集区域外のみ）</t>
  </si>
  <si>
    <t>赤磐市</t>
  </si>
  <si>
    <t>汚泥処分費</t>
  </si>
  <si>
    <t>広島県</t>
  </si>
  <si>
    <t>安芸太田町</t>
  </si>
  <si>
    <t>効率化検査5,000円
ｶﾞｲﾄﾞﾗｲﾝ検査7,000円</t>
  </si>
  <si>
    <t>交付要綱に定められた条件を満たす場合に補助</t>
  </si>
  <si>
    <t>北広島町
(旧芸北町)地域</t>
  </si>
  <si>
    <t>協議会の維持管理に要した費用と負担金収入との差額を補助</t>
  </si>
  <si>
    <t>北広島町
(旧大朝町)地域</t>
  </si>
  <si>
    <t>協議会の維持管理に要した費用と受託金収入との差額を補助</t>
  </si>
  <si>
    <t>北広島町
(旧千代田町)地域</t>
  </si>
  <si>
    <t>下水道使用料との差額を限度額内で補助</t>
  </si>
  <si>
    <t>北広島町
(旧豊平町)地域</t>
  </si>
  <si>
    <t>世羅町
（H25.9～）</t>
  </si>
  <si>
    <t>下水道使用料との差額を限度内で補助</t>
  </si>
  <si>
    <t>徳島県</t>
  </si>
  <si>
    <t>那賀町</t>
  </si>
  <si>
    <t>清掃，保守点検，法定検査の全てを実施することが補助要件</t>
  </si>
  <si>
    <t>香川県</t>
  </si>
  <si>
    <t>琴平町</t>
  </si>
  <si>
    <t>三豊市</t>
  </si>
  <si>
    <t>合併</t>
  </si>
  <si>
    <t>○</t>
  </si>
  <si>
    <t>○</t>
  </si>
  <si>
    <t>専用住宅のみ</t>
  </si>
  <si>
    <t>一律</t>
  </si>
  <si>
    <t>愛媛県</t>
  </si>
  <si>
    <t>松山市</t>
  </si>
  <si>
    <t>10人槽以下</t>
  </si>
  <si>
    <t>福岡県</t>
  </si>
  <si>
    <t>久留米市</t>
  </si>
  <si>
    <t>宗像市</t>
  </si>
  <si>
    <t>維持管理に要した経費に2分の1を乗じて得た額と、基準額を減じた得た額を比較し、安い額を浄化槽管理者に補助する。</t>
  </si>
  <si>
    <t>筑前町</t>
  </si>
  <si>
    <t>15,000
20,000
25,000</t>
  </si>
  <si>
    <t>5人槽
6～8人槽
10人槽以上</t>
  </si>
  <si>
    <t>東峰村</t>
  </si>
  <si>
    <t>みやこ町</t>
  </si>
  <si>
    <t>上毛町</t>
  </si>
  <si>
    <t>佐賀県</t>
  </si>
  <si>
    <t>鳥栖市</t>
  </si>
  <si>
    <t>5～10人槽の場合</t>
  </si>
  <si>
    <t>吉野ヶ里町</t>
  </si>
  <si>
    <t>実経費から農集利用料相当額（自己負担）を差し引いた額を維持管理協議会に補助</t>
  </si>
  <si>
    <t>上峰町</t>
  </si>
  <si>
    <t>農集排加入希望世帯で国への申請で落とされた7世帯のみの補助。実経費と農集利用料相当額の差額を補助</t>
  </si>
  <si>
    <t>玄海町</t>
  </si>
  <si>
    <t>長崎県</t>
  </si>
  <si>
    <t>大村市</t>
  </si>
  <si>
    <t>年間維持管理費から下水道使用料相当額を差し引いた額と基準額を比較して、金額の低い方を補助額とする。</t>
  </si>
  <si>
    <t>基準額
5人槽 (通常) 25,000
5人槽 (高度) 30,000
7人槽 (通常) 29,000
7人槽 (高度) 36,000
8人槽以上 (通常) 32,000
8人槽以上 (高度) 39,000
専用住宅のみ対象</t>
  </si>
  <si>
    <t>－</t>
  </si>
  <si>
    <t>佐々町</t>
  </si>
  <si>
    <t>雲仙市
(愛野町、千々石町地区）</t>
  </si>
  <si>
    <t>50人槽以下</t>
  </si>
  <si>
    <t>雲仙市
(国見町、小浜町、南串山地区）</t>
  </si>
  <si>
    <t>清掃費用</t>
  </si>
  <si>
    <t>6,000
7,000</t>
  </si>
  <si>
    <t>法定11条検査
20人槽以下
21人槽以上50人槽以下</t>
  </si>
  <si>
    <t>100%
100%</t>
  </si>
  <si>
    <t>業務実施機関(指定検査機関及び清掃業者)へ支払い</t>
  </si>
  <si>
    <t>時津町</t>
  </si>
  <si>
    <t>月額　1,000</t>
  </si>
  <si>
    <t>熊本県</t>
  </si>
  <si>
    <t>西原村</t>
  </si>
  <si>
    <t>維持管理費補助の対象浄化槽は浄化槽設置補助金
を交付した浄化槽としている。</t>
  </si>
  <si>
    <t>苓北町</t>
  </si>
  <si>
    <t>9人槽の場合</t>
  </si>
  <si>
    <t>水上村</t>
  </si>
  <si>
    <t>維持管理費から下水道使用料相当額を減じた額</t>
  </si>
  <si>
    <t>宮崎県</t>
  </si>
  <si>
    <t>西米良村</t>
  </si>
  <si>
    <t>美郷町</t>
  </si>
  <si>
    <t>諸塚村</t>
  </si>
  <si>
    <t>合　計</t>
  </si>
  <si>
    <t>８．維持管理費用に対する補助を行っている市町村の状況　</t>
  </si>
  <si>
    <t>（２）維持管理費用に対する補助の概要（参考事例）</t>
  </si>
  <si>
    <t>5人～10人以下</t>
  </si>
  <si>
    <t>5人槽から10人槽</t>
  </si>
  <si>
    <t>補助の形態</t>
  </si>
  <si>
    <t>5～10人槽
経費の1/2の範囲</t>
  </si>
  <si>
    <r>
      <t>合併6･7人槽の場合</t>
    </r>
  </si>
  <si>
    <r>
      <t>1m</t>
    </r>
    <r>
      <rPr>
        <vertAlign val="superscript"/>
        <sz val="8"/>
        <rFont val="ＭＳ ゴシック"/>
        <family val="3"/>
      </rPr>
      <t>3</t>
    </r>
    <r>
      <rPr>
        <sz val="8"/>
        <rFont val="ＭＳ ゴシック"/>
        <family val="3"/>
      </rPr>
      <t>あたり</t>
    </r>
  </si>
  <si>
    <r>
      <t>2m</t>
    </r>
    <r>
      <rPr>
        <vertAlign val="superscript"/>
        <sz val="8"/>
        <rFont val="ＭＳ ゴシック"/>
        <family val="3"/>
      </rPr>
      <t>3</t>
    </r>
    <r>
      <rPr>
        <sz val="8"/>
        <rFont val="ＭＳ ゴシック"/>
        <family val="3"/>
      </rPr>
      <t>まで</t>
    </r>
  </si>
  <si>
    <r>
      <t>2m</t>
    </r>
    <r>
      <rPr>
        <vertAlign val="superscript"/>
        <sz val="8"/>
        <rFont val="ＭＳ ゴシック"/>
        <family val="3"/>
      </rPr>
      <t>3</t>
    </r>
    <r>
      <rPr>
        <sz val="8"/>
        <rFont val="ＭＳ ゴシック"/>
        <family val="3"/>
      </rPr>
      <t>を超える場合
１m</t>
    </r>
    <r>
      <rPr>
        <vertAlign val="superscript"/>
        <sz val="8"/>
        <rFont val="ＭＳ ゴシック"/>
        <family val="3"/>
      </rPr>
      <t>3</t>
    </r>
    <r>
      <rPr>
        <sz val="8"/>
        <rFont val="ＭＳ ゴシック"/>
        <family val="3"/>
      </rPr>
      <t>あたり</t>
    </r>
  </si>
  <si>
    <t>埼玉県</t>
  </si>
  <si>
    <t>3,700円
（5,500円)</t>
  </si>
  <si>
    <t xml:space="preserve">
100%
100%
100%
100%
100%
100%
100%
100%</t>
  </si>
  <si>
    <r>
      <t>単独浄化槽（全ての方式）
合併浄化槽（10人槽以下）
1.00m</t>
    </r>
    <r>
      <rPr>
        <vertAlign val="superscript"/>
        <sz val="8"/>
        <rFont val="ＭＳ ゴシック"/>
        <family val="3"/>
      </rPr>
      <t>3</t>
    </r>
    <r>
      <rPr>
        <sz val="8"/>
        <rFont val="ＭＳ ゴシック"/>
        <family val="3"/>
      </rPr>
      <t>未満
1.00～1.49m</t>
    </r>
    <r>
      <rPr>
        <vertAlign val="superscript"/>
        <sz val="8"/>
        <rFont val="ＭＳ ゴシック"/>
        <family val="3"/>
      </rPr>
      <t>3</t>
    </r>
    <r>
      <rPr>
        <sz val="8"/>
        <rFont val="ＭＳ ゴシック"/>
        <family val="3"/>
      </rPr>
      <t xml:space="preserve">
1.50～1.99m</t>
    </r>
    <r>
      <rPr>
        <vertAlign val="superscript"/>
        <sz val="8"/>
        <rFont val="ＭＳ ゴシック"/>
        <family val="3"/>
      </rPr>
      <t>3</t>
    </r>
    <r>
      <rPr>
        <sz val="8"/>
        <rFont val="ＭＳ ゴシック"/>
        <family val="3"/>
      </rPr>
      <t xml:space="preserve">
2.00～2.49m</t>
    </r>
    <r>
      <rPr>
        <vertAlign val="superscript"/>
        <sz val="8"/>
        <rFont val="ＭＳ ゴシック"/>
        <family val="3"/>
      </rPr>
      <t>3</t>
    </r>
    <r>
      <rPr>
        <sz val="8"/>
        <rFont val="ＭＳ ゴシック"/>
        <family val="3"/>
      </rPr>
      <t xml:space="preserve">
2.50～2.99m</t>
    </r>
    <r>
      <rPr>
        <vertAlign val="superscript"/>
        <sz val="8"/>
        <rFont val="ＭＳ ゴシック"/>
        <family val="3"/>
      </rPr>
      <t>3</t>
    </r>
    <r>
      <rPr>
        <sz val="8"/>
        <rFont val="ＭＳ ゴシック"/>
        <family val="3"/>
      </rPr>
      <t xml:space="preserve">
2.99m</t>
    </r>
    <r>
      <rPr>
        <vertAlign val="superscript"/>
        <sz val="8"/>
        <rFont val="ＭＳ ゴシック"/>
        <family val="3"/>
      </rPr>
      <t>3</t>
    </r>
    <r>
      <rPr>
        <sz val="8"/>
        <rFont val="ＭＳ ゴシック"/>
        <family val="3"/>
      </rPr>
      <t>を超えるもの
9.99m</t>
    </r>
    <r>
      <rPr>
        <vertAlign val="superscript"/>
        <sz val="8"/>
        <rFont val="ＭＳ ゴシック"/>
        <family val="3"/>
      </rPr>
      <t>3</t>
    </r>
    <r>
      <rPr>
        <sz val="8"/>
        <rFont val="ＭＳ ゴシック"/>
        <family val="3"/>
      </rPr>
      <t>を超えるもの
その他の合併浄化槽
汚泥1.0klあたり</t>
    </r>
  </si>
  <si>
    <r>
      <t xml:space="preserve">
　　　　8,500
　　　　9,000
　　　 10,000
       11,000
       12,000
1m</t>
    </r>
    <r>
      <rPr>
        <vertAlign val="superscript"/>
        <sz val="8"/>
        <rFont val="ＭＳ ゴシック"/>
        <family val="3"/>
      </rPr>
      <t>3</t>
    </r>
    <r>
      <rPr>
        <sz val="8"/>
        <rFont val="ＭＳ ゴシック"/>
        <family val="3"/>
      </rPr>
      <t>を増すごとに1,000円を加算する。
1m</t>
    </r>
    <r>
      <rPr>
        <vertAlign val="superscript"/>
        <sz val="8"/>
        <rFont val="ＭＳ ゴシック"/>
        <family val="3"/>
      </rPr>
      <t>3</t>
    </r>
    <r>
      <rPr>
        <sz val="8"/>
        <rFont val="ＭＳ ゴシック"/>
        <family val="3"/>
      </rPr>
      <t>を増すごとに2,000円を加算する。
4,900</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</si>
</sst>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_ "/>
  </numFmts>
  <fonts count="65">
    <font>
      <sz val="11"/>
      <name val="ＭＳ Ｐゴシック"/>
      <family val="3"/>
    </font>
    <font>
      <sz val="11"/>
      <color indexed="8"/>
      <name val="ＭＳ Ｐゴシック"/>
      <family val="3"/>
    </font>
    <font>
      <b/>
      <sz val="20"/>
      <name val="ＭＳ ゴシック"/>
      <family val="3"/>
    </font>
    <font>
      <sz val="6"/>
      <name val="ＭＳ Ｐゴシック"/>
      <family val="3"/>
    </font>
    <font>
      <sz val="6"/>
      <name val="ＭＳ 明朝"/>
      <family val="1"/>
    </font>
    <font>
      <b/>
      <sz val="18"/>
      <name val="ＭＳ ゴシック"/>
      <family val="3"/>
    </font>
    <font>
      <b/>
      <sz val="11"/>
      <name val="ＭＳ ゴシック"/>
      <family val="3"/>
    </font>
    <font>
      <sz val="6"/>
      <name val="ＭＳ Ｐ明朝"/>
      <family val="1"/>
    </font>
    <font>
      <sz val="11"/>
      <name val="ＭＳ ゴシック"/>
      <family val="3"/>
    </font>
    <font>
      <sz val="8"/>
      <name val="ＭＳ ゴシック"/>
      <family val="3"/>
    </font>
    <font>
      <sz val="9"/>
      <name val="ＭＳ ゴシック"/>
      <family val="3"/>
    </font>
    <font>
      <sz val="10"/>
      <name val="ＭＳ ゴシック"/>
      <family val="3"/>
    </font>
    <font>
      <sz val="10"/>
      <color indexed="10"/>
      <name val="ＭＳ ゴシック"/>
      <family val="3"/>
    </font>
    <font>
      <sz val="12"/>
      <name val="ＭＳ 明朝"/>
      <family val="1"/>
    </font>
    <font>
      <sz val="9"/>
      <color indexed="9"/>
      <name val="ＭＳ ゴシック"/>
      <family val="3"/>
    </font>
    <font>
      <sz val="10"/>
      <name val="HG丸ｺﾞｼｯｸM-PRO"/>
      <family val="3"/>
    </font>
    <font>
      <strike/>
      <sz val="8"/>
      <name val="ＭＳ ゴシック"/>
      <family val="3"/>
    </font>
    <font>
      <sz val="12"/>
      <color indexed="10"/>
      <name val="Century Gothic"/>
      <family val="2"/>
    </font>
    <font>
      <b/>
      <sz val="8"/>
      <name val="ＭＳ ゴシック"/>
      <family val="3"/>
    </font>
    <font>
      <sz val="10.5"/>
      <name val="ＭＳ ゴシック"/>
      <family val="3"/>
    </font>
    <font>
      <sz val="8"/>
      <name val="ＭＳ 明朝"/>
      <family val="1"/>
    </font>
    <font>
      <sz val="9"/>
      <name val="ＭＳ Ｐゴシック"/>
      <family val="3"/>
    </font>
    <font>
      <vertAlign val="superscript"/>
      <sz val="8"/>
      <name val="ＭＳ ゴシック"/>
      <family val="3"/>
    </font>
    <font>
      <sz val="12"/>
      <name val="ＭＳ ゴシック"/>
      <family val="3"/>
    </font>
    <font>
      <sz val="12"/>
      <name val="Century Gothic"/>
      <family val="2"/>
    </font>
    <font>
      <sz val="14"/>
      <name val="ＭＳ ゴシック"/>
      <family val="3"/>
    </font>
    <font>
      <i/>
      <sz val="8"/>
      <name val="ＭＳ ゴシック"/>
      <family val="3"/>
    </font>
    <font>
      <sz val="11"/>
      <color indexed="63"/>
      <name val="ＭＳ Ｐゴシック"/>
      <family val="3"/>
    </font>
    <font>
      <sz val="12"/>
      <color indexed="63"/>
      <name val="ＭＳ 明朝"/>
      <family val="1"/>
    </font>
    <font>
      <sz val="8"/>
      <color indexed="9"/>
      <name val="ＭＳ ゴシック"/>
      <family val="3"/>
    </font>
    <font>
      <sz val="8"/>
      <color indexed="8"/>
      <name val="ＭＳ ゴシック"/>
      <family val="3"/>
    </font>
    <font>
      <b/>
      <sz val="16"/>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bottom style="hair">
        <color indexed="8"/>
      </bottom>
    </border>
    <border>
      <left style="thin">
        <color indexed="8"/>
      </left>
      <right/>
      <top/>
      <bottom style="hair">
        <color indexed="8"/>
      </bottom>
    </border>
    <border>
      <left/>
      <right style="thin">
        <color indexed="8"/>
      </right>
      <top/>
      <bottom style="hair">
        <color indexed="8"/>
      </bottom>
    </border>
    <border>
      <left/>
      <right style="thin">
        <color indexed="8"/>
      </right>
      <top style="hair">
        <color indexed="8"/>
      </top>
      <bottom/>
    </border>
    <border>
      <left style="thin">
        <color indexed="8"/>
      </left>
      <right/>
      <top style="hair">
        <color indexed="8"/>
      </top>
      <bottom/>
    </border>
    <border>
      <left style="thin">
        <color indexed="8"/>
      </left>
      <right/>
      <top style="hair">
        <color indexed="8"/>
      </top>
      <bottom style="hair">
        <color indexed="8"/>
      </bottom>
    </border>
    <border>
      <left style="thin">
        <color indexed="8"/>
      </left>
      <right style="thin">
        <color indexed="8"/>
      </right>
      <top style="hair">
        <color indexed="8"/>
      </top>
      <bottom style="hair">
        <color indexed="8"/>
      </bottom>
    </border>
    <border>
      <left/>
      <right style="thin">
        <color indexed="8"/>
      </right>
      <top style="hair">
        <color indexed="8"/>
      </top>
      <bottom style="hair">
        <color indexed="8"/>
      </bottom>
    </border>
    <border>
      <left/>
      <right style="thin">
        <color indexed="8"/>
      </right>
      <top/>
      <bottom/>
    </border>
    <border>
      <left style="thin">
        <color indexed="8"/>
      </left>
      <right/>
      <top/>
      <bottom/>
    </border>
    <border>
      <left style="thin">
        <color indexed="8"/>
      </left>
      <right style="thin">
        <color indexed="8"/>
      </right>
      <top style="hair">
        <color indexed="8"/>
      </top>
      <bottom/>
    </border>
    <border>
      <left style="thin">
        <color indexed="8"/>
      </left>
      <right style="thin"/>
      <top style="hair">
        <color indexed="8"/>
      </top>
      <bottom style="hair">
        <color indexed="8"/>
      </bottom>
    </border>
    <border>
      <left style="thin">
        <color indexed="8"/>
      </left>
      <right style="thin">
        <color indexed="8"/>
      </right>
      <top style="thin">
        <color indexed="8"/>
      </top>
      <bottom style="hair">
        <color indexed="8"/>
      </bottom>
    </border>
    <border>
      <left style="thin">
        <color indexed="8"/>
      </left>
      <right/>
      <top style="thin">
        <color indexed="8"/>
      </top>
      <bottom style="hair">
        <color indexed="8"/>
      </bottom>
    </border>
    <border>
      <left/>
      <right style="thin">
        <color indexed="8"/>
      </right>
      <top style="thin">
        <color indexed="8"/>
      </top>
      <bottom style="hair">
        <color indexed="8"/>
      </bottom>
    </border>
    <border>
      <left style="thin">
        <color indexed="8"/>
      </left>
      <right/>
      <top style="thin">
        <color indexed="8"/>
      </top>
      <bottom/>
    </border>
    <border>
      <left/>
      <right style="thin">
        <color indexed="8"/>
      </right>
      <top style="thin">
        <color indexed="8"/>
      </top>
      <bottom/>
    </border>
    <border>
      <left style="thin">
        <color indexed="8"/>
      </left>
      <right style="thin">
        <color indexed="8"/>
      </right>
      <top/>
      <bottom/>
    </border>
    <border>
      <left style="thin">
        <color indexed="8"/>
      </left>
      <right/>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right style="thin">
        <color indexed="8"/>
      </right>
      <top style="thin">
        <color indexed="8"/>
      </top>
      <bottom style="thin">
        <color indexed="8"/>
      </bottom>
    </border>
    <border>
      <left/>
      <right/>
      <top style="thin">
        <color indexed="8"/>
      </top>
      <bottom/>
    </border>
    <border>
      <left/>
      <right/>
      <top/>
      <bottom style="hair">
        <color indexed="8"/>
      </bottom>
    </border>
    <border>
      <left style="thin">
        <color indexed="8"/>
      </left>
      <right style="thin">
        <color indexed="8"/>
      </right>
      <top style="hair">
        <color indexed="8"/>
      </top>
      <bottom style="thin">
        <color indexed="8"/>
      </bottom>
    </border>
    <border>
      <left style="thin">
        <color indexed="8"/>
      </left>
      <right/>
      <top style="hair">
        <color indexed="8"/>
      </top>
      <bottom style="thin">
        <color indexed="8"/>
      </bottom>
    </border>
    <border>
      <left/>
      <right style="thin">
        <color indexed="8"/>
      </right>
      <top style="hair">
        <color indexed="8"/>
      </top>
      <bottom style="thin">
        <color indexed="8"/>
      </bottom>
    </border>
    <border>
      <left style="thin">
        <color indexed="8"/>
      </left>
      <right style="thin">
        <color indexed="8"/>
      </right>
      <top style="thin">
        <color indexed="8"/>
      </top>
      <bottom/>
    </border>
    <border>
      <left/>
      <right/>
      <top style="hair">
        <color indexed="8"/>
      </top>
      <bottom style="hair">
        <color indexed="8"/>
      </bottom>
    </border>
    <border>
      <left/>
      <right/>
      <top/>
      <bottom style="thin">
        <color indexed="8"/>
      </bottom>
    </border>
    <border>
      <left style="thin">
        <color indexed="8"/>
      </left>
      <right style="thin">
        <color indexed="8"/>
      </right>
      <top/>
      <bottom style="hair"/>
    </border>
    <border>
      <left style="thin">
        <color indexed="8"/>
      </left>
      <right/>
      <top style="hair">
        <color indexed="8"/>
      </top>
      <bottom style="hair"/>
    </border>
    <border>
      <left/>
      <right style="thin">
        <color indexed="8"/>
      </right>
      <top style="hair">
        <color indexed="8"/>
      </top>
      <bottom style="hair"/>
    </border>
    <border>
      <left style="thin">
        <color indexed="8"/>
      </left>
      <right style="thin">
        <color indexed="8"/>
      </right>
      <top style="hair">
        <color indexed="8"/>
      </top>
      <bottom style="hair"/>
    </border>
    <border>
      <left style="thin">
        <color indexed="8"/>
      </left>
      <right/>
      <top/>
      <bottom style="hair"/>
    </border>
    <border>
      <left/>
      <right/>
      <top/>
      <bottom style="hair"/>
    </border>
    <border>
      <left style="thin">
        <color indexed="8"/>
      </left>
      <right style="thin">
        <color indexed="8"/>
      </right>
      <top style="hair"/>
      <bottom style="hair"/>
    </border>
    <border>
      <left style="thin">
        <color indexed="8"/>
      </left>
      <right/>
      <top style="hair"/>
      <bottom style="hair"/>
    </border>
    <border>
      <left/>
      <right/>
      <top style="hair"/>
      <bottom style="hair"/>
    </border>
    <border>
      <left style="thin">
        <color indexed="8"/>
      </left>
      <right style="thin">
        <color indexed="8"/>
      </right>
      <top style="hair">
        <color indexed="8"/>
      </top>
      <bottom style="thin"/>
    </border>
    <border>
      <left style="thin">
        <color indexed="8"/>
      </left>
      <right/>
      <top style="hair">
        <color indexed="8"/>
      </top>
      <bottom style="thin"/>
    </border>
    <border>
      <left/>
      <right style="thin">
        <color indexed="8"/>
      </right>
      <top style="hair">
        <color indexed="8"/>
      </top>
      <bottom style="thin"/>
    </border>
    <border>
      <left style="thin">
        <color indexed="8"/>
      </left>
      <right/>
      <top/>
      <bottom style="thin"/>
    </border>
    <border>
      <left style="thin"/>
      <right/>
      <top/>
      <bottom/>
    </border>
    <border>
      <left style="thin">
        <color indexed="8"/>
      </left>
      <right style="thin">
        <color indexed="8"/>
      </right>
      <top/>
      <bottom style="thin"/>
    </border>
    <border>
      <left style="thin">
        <color indexed="8"/>
      </left>
      <right/>
      <top style="thin"/>
      <bottom style="thin"/>
    </border>
    <border>
      <left style="thin"/>
      <right/>
      <top/>
      <bottom style="thin"/>
    </border>
    <border>
      <left style="thin">
        <color indexed="8"/>
      </left>
      <right/>
      <top style="thin">
        <color indexed="8"/>
      </top>
      <bottom style="thin"/>
    </border>
    <border>
      <left style="thin"/>
      <right style="thin">
        <color indexed="8"/>
      </right>
      <top/>
      <bottom style="hair">
        <color indexed="8"/>
      </bottom>
    </border>
    <border>
      <left style="thin"/>
      <right style="thin">
        <color indexed="8"/>
      </right>
      <top style="hair">
        <color indexed="8"/>
      </top>
      <bottom/>
    </border>
    <border>
      <left style="thin"/>
      <right style="thin">
        <color indexed="8"/>
      </right>
      <top style="hair">
        <color indexed="8"/>
      </top>
      <bottom style="hair">
        <color indexed="8"/>
      </bottom>
    </border>
    <border>
      <left style="thin"/>
      <right style="thin">
        <color indexed="8"/>
      </right>
      <top/>
      <bottom/>
    </border>
    <border>
      <left style="thin"/>
      <right style="thin">
        <color indexed="8"/>
      </right>
      <top style="hair">
        <color indexed="8"/>
      </top>
      <bottom style="thin">
        <color indexed="8"/>
      </bottom>
    </border>
    <border>
      <left style="thin"/>
      <right style="thin">
        <color indexed="8"/>
      </right>
      <top style="thin">
        <color indexed="8"/>
      </top>
      <bottom style="hair">
        <color indexed="8"/>
      </bottom>
    </border>
    <border>
      <left style="thin"/>
      <right style="thin">
        <color indexed="8"/>
      </right>
      <top style="thin">
        <color indexed="8"/>
      </top>
      <bottom style="thin">
        <color indexed="8"/>
      </bottom>
    </border>
    <border>
      <left style="thin"/>
      <right style="thin">
        <color indexed="8"/>
      </right>
      <top/>
      <bottom style="thin">
        <color indexed="8"/>
      </bottom>
    </border>
    <border>
      <left style="thin"/>
      <right style="thin">
        <color indexed="8"/>
      </right>
      <top style="hair">
        <color indexed="8"/>
      </top>
      <bottom style="hair"/>
    </border>
    <border>
      <left style="thin"/>
      <right style="thin">
        <color indexed="8"/>
      </right>
      <top/>
      <bottom style="hair"/>
    </border>
    <border>
      <left style="thin"/>
      <right style="thin">
        <color indexed="8"/>
      </right>
      <top style="hair"/>
      <bottom style="hair"/>
    </border>
    <border>
      <left style="thin"/>
      <right style="thin">
        <color indexed="8"/>
      </right>
      <top/>
      <bottom style="thin"/>
    </border>
    <border>
      <left style="thin"/>
      <right style="thin">
        <color indexed="8"/>
      </right>
      <top style="thin">
        <color indexed="8"/>
      </top>
      <bottom/>
    </border>
    <border>
      <left style="thin"/>
      <right style="thin">
        <color indexed="8"/>
      </right>
      <top style="hair">
        <color indexed="8"/>
      </top>
      <bottom style="thin"/>
    </border>
    <border>
      <left style="thin"/>
      <right style="thin">
        <color indexed="8"/>
      </right>
      <top style="thin"/>
      <bottom style="hair">
        <color indexed="8"/>
      </bottom>
    </border>
    <border>
      <left/>
      <right/>
      <top style="thin">
        <color indexed="8"/>
      </top>
      <bottom style="hair">
        <color indexed="8"/>
      </bottom>
    </border>
    <border>
      <left style="thin">
        <color indexed="8"/>
      </left>
      <right style="thin"/>
      <top/>
      <bottom/>
    </border>
    <border>
      <left style="thin">
        <color indexed="8"/>
      </left>
      <right style="thin"/>
      <top/>
      <bottom style="thin"/>
    </border>
    <border>
      <left/>
      <right style="thin">
        <color indexed="8"/>
      </right>
      <top/>
      <bottom style="thin"/>
    </border>
    <border>
      <left/>
      <right/>
      <top/>
      <bottom style="thin"/>
    </border>
    <border>
      <left style="thin"/>
      <right style="thin">
        <color indexed="8"/>
      </right>
      <top style="thin">
        <color indexed="8"/>
      </top>
      <bottom style="thin"/>
    </border>
    <border>
      <left style="thin">
        <color indexed="8"/>
      </left>
      <right style="thin">
        <color indexed="8"/>
      </right>
      <top style="thin">
        <color indexed="8"/>
      </top>
      <bottom style="thin"/>
    </border>
    <border>
      <left/>
      <right style="thin">
        <color indexed="8"/>
      </right>
      <top style="thin">
        <color indexed="8"/>
      </top>
      <bottom style="thin"/>
    </border>
    <border>
      <left/>
      <right/>
      <top style="hair">
        <color indexed="8"/>
      </top>
      <bottom style="thin"/>
    </border>
    <border>
      <left/>
      <right/>
      <top style="hair">
        <color indexed="8"/>
      </top>
      <bottom style="thin">
        <color indexed="8"/>
      </bottom>
    </border>
    <border>
      <left style="thin"/>
      <right style="thin">
        <color indexed="8"/>
      </right>
      <top style="thin"/>
      <bottom/>
    </border>
    <border>
      <left style="thin">
        <color indexed="8"/>
      </left>
      <right style="thin">
        <color indexed="8"/>
      </right>
      <top style="thin"/>
      <bottom/>
    </border>
    <border>
      <left/>
      <right/>
      <top style="thin">
        <color indexed="8"/>
      </top>
      <bottom style="thin"/>
    </border>
    <border>
      <left style="thin"/>
      <right/>
      <top style="hair">
        <color indexed="8"/>
      </top>
      <bottom style="thin">
        <color indexed="8"/>
      </bottom>
    </border>
    <border>
      <left/>
      <right style="thin"/>
      <top style="hair">
        <color indexed="8"/>
      </top>
      <bottom style="thin">
        <color indexed="8"/>
      </bottom>
    </border>
    <border>
      <left/>
      <right/>
      <top style="thin">
        <color indexed="8"/>
      </top>
      <bottom style="thin">
        <color indexed="8"/>
      </bottom>
    </border>
  </borders>
  <cellStyleXfs count="8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3" fillId="0" borderId="0" applyFont="0" applyFill="0" applyBorder="0" applyAlignment="0" applyProtection="0"/>
    <xf numFmtId="38" fontId="1" fillId="0" borderId="0" applyFont="0" applyFill="0" applyBorder="0" applyAlignment="0" applyProtection="0"/>
    <xf numFmtId="38" fontId="1" fillId="0" borderId="0">
      <alignment vertical="center"/>
      <protection/>
    </xf>
    <xf numFmtId="0" fontId="27" fillId="0" borderId="0" applyNumberFormat="0" applyBorder="0" applyProtection="0">
      <alignment vertical="center"/>
    </xf>
    <xf numFmtId="38" fontId="1" fillId="0" borderId="0">
      <alignment vertical="center"/>
      <protection/>
    </xf>
    <xf numFmtId="38" fontId="1" fillId="0" borderId="0">
      <alignment vertical="center"/>
      <protection/>
    </xf>
    <xf numFmtId="38" fontId="1" fillId="0" borderId="0" applyFont="0" applyFill="0" applyBorder="0" applyAlignment="0" applyProtection="0"/>
    <xf numFmtId="38" fontId="1"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48"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28" fillId="0" borderId="0" applyNumberFormat="0" applyBorder="0" applyAlignment="0" applyProtection="0"/>
    <xf numFmtId="0" fontId="13"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64" fillId="32" borderId="0" applyNumberFormat="0" applyBorder="0" applyAlignment="0" applyProtection="0"/>
  </cellStyleXfs>
  <cellXfs count="1031">
    <xf numFmtId="0" fontId="0" fillId="0" borderId="0" xfId="0" applyAlignment="1">
      <alignment vertical="center"/>
    </xf>
    <xf numFmtId="0" fontId="5" fillId="0" borderId="0" xfId="69" applyFont="1" applyFill="1" applyAlignment="1">
      <alignment vertical="center"/>
      <protection/>
    </xf>
    <xf numFmtId="0" fontId="5" fillId="0" borderId="0" xfId="69" applyFont="1" applyFill="1" applyAlignment="1" applyProtection="1">
      <alignment vertical="center"/>
      <protection locked="0"/>
    </xf>
    <xf numFmtId="0" fontId="5" fillId="0" borderId="0" xfId="69" applyFont="1" applyFill="1" applyAlignment="1" applyProtection="1">
      <alignment vertical="center"/>
      <protection/>
    </xf>
    <xf numFmtId="0" fontId="6" fillId="0" borderId="0" xfId="0" applyFont="1" applyFill="1" applyAlignment="1">
      <alignment horizontal="left" vertical="center"/>
    </xf>
    <xf numFmtId="0" fontId="8" fillId="0" borderId="0" xfId="0" applyFont="1" applyFill="1" applyAlignment="1">
      <alignment horizontal="left" vertical="center"/>
    </xf>
    <xf numFmtId="0" fontId="8" fillId="0" borderId="0" xfId="0" applyFont="1" applyFill="1" applyAlignment="1">
      <alignment horizontal="left" vertical="center" wrapText="1"/>
    </xf>
    <xf numFmtId="0" fontId="8" fillId="0" borderId="0" xfId="0" applyFont="1" applyFill="1" applyAlignment="1">
      <alignment vertical="center"/>
    </xf>
    <xf numFmtId="0" fontId="10" fillId="0" borderId="0" xfId="0" applyFont="1" applyFill="1" applyAlignment="1">
      <alignment vertical="center"/>
    </xf>
    <xf numFmtId="0" fontId="9" fillId="0" borderId="10" xfId="0" applyFont="1" applyFill="1" applyBorder="1" applyAlignment="1" applyProtection="1">
      <alignment horizontal="distributed" vertical="center" wrapText="1"/>
      <protection/>
    </xf>
    <xf numFmtId="0" fontId="9" fillId="0" borderId="11" xfId="0" applyFont="1" applyFill="1" applyBorder="1" applyAlignment="1" applyProtection="1">
      <alignment horizontal="distributed" vertical="center" wrapText="1"/>
      <protection/>
    </xf>
    <xf numFmtId="0" fontId="12" fillId="0" borderId="0" xfId="69" applyFont="1" applyFill="1" applyAlignment="1">
      <alignment vertical="center"/>
      <protection/>
    </xf>
    <xf numFmtId="49" fontId="9" fillId="0" borderId="12" xfId="70" applyNumberFormat="1" applyFont="1" applyFill="1" applyBorder="1" applyAlignment="1" applyProtection="1">
      <alignment horizontal="distributed" vertical="center" wrapText="1"/>
      <protection/>
    </xf>
    <xf numFmtId="0" fontId="9" fillId="0" borderId="12" xfId="70" applyFont="1" applyFill="1" applyBorder="1" applyAlignment="1" applyProtection="1">
      <alignment horizontal="left" vertical="center" wrapText="1"/>
      <protection/>
    </xf>
    <xf numFmtId="0" fontId="9" fillId="0" borderId="13" xfId="70" applyFont="1" applyFill="1" applyBorder="1" applyAlignment="1" applyProtection="1">
      <alignment horizontal="distributed" vertical="center" wrapText="1"/>
      <protection/>
    </xf>
    <xf numFmtId="0" fontId="9" fillId="0" borderId="14" xfId="70" applyFont="1" applyFill="1" applyBorder="1" applyAlignment="1" applyProtection="1">
      <alignment horizontal="distributed" vertical="center" wrapText="1"/>
      <protection/>
    </xf>
    <xf numFmtId="0" fontId="9" fillId="0" borderId="12" xfId="70" applyFont="1" applyFill="1" applyBorder="1" applyAlignment="1" applyProtection="1">
      <alignment horizontal="distributed" vertical="center" wrapText="1"/>
      <protection/>
    </xf>
    <xf numFmtId="9" fontId="9" fillId="0" borderId="13" xfId="70" applyNumberFormat="1" applyFont="1" applyFill="1" applyBorder="1" applyAlignment="1" applyProtection="1">
      <alignment horizontal="center" vertical="center" wrapText="1"/>
      <protection/>
    </xf>
    <xf numFmtId="37" fontId="9" fillId="0" borderId="12" xfId="70" applyNumberFormat="1" applyFont="1" applyFill="1" applyBorder="1" applyAlignment="1" applyProtection="1">
      <alignment vertical="center" wrapText="1" shrinkToFit="1"/>
      <protection/>
    </xf>
    <xf numFmtId="0" fontId="11" fillId="0" borderId="0" xfId="69" applyFont="1" applyFill="1" applyAlignment="1">
      <alignment vertical="center"/>
      <protection/>
    </xf>
    <xf numFmtId="37" fontId="9" fillId="0" borderId="15" xfId="70" applyNumberFormat="1" applyFont="1" applyFill="1" applyBorder="1" applyAlignment="1" applyProtection="1">
      <alignment horizontal="right" vertical="center" wrapText="1"/>
      <protection/>
    </xf>
    <xf numFmtId="176" fontId="9" fillId="0" borderId="16" xfId="70" applyNumberFormat="1" applyFont="1" applyFill="1" applyBorder="1" applyAlignment="1" applyProtection="1">
      <alignment horizontal="center" vertical="center" wrapText="1"/>
      <protection/>
    </xf>
    <xf numFmtId="0" fontId="9" fillId="0" borderId="17" xfId="70" applyFont="1" applyFill="1" applyBorder="1" applyAlignment="1">
      <alignment vertical="center" wrapText="1"/>
      <protection/>
    </xf>
    <xf numFmtId="0" fontId="9" fillId="0" borderId="18" xfId="70" applyFont="1" applyFill="1" applyBorder="1" applyAlignment="1" applyProtection="1">
      <alignment horizontal="left" vertical="center" wrapText="1"/>
      <protection/>
    </xf>
    <xf numFmtId="12" fontId="9" fillId="0" borderId="17" xfId="70" applyNumberFormat="1" applyFont="1" applyFill="1" applyBorder="1" applyAlignment="1" applyProtection="1">
      <alignment vertical="center" wrapText="1"/>
      <protection/>
    </xf>
    <xf numFmtId="37" fontId="9" fillId="0" borderId="19" xfId="70" applyNumberFormat="1" applyFont="1" applyFill="1" applyBorder="1" applyAlignment="1" applyProtection="1">
      <alignment horizontal="right" vertical="center" wrapText="1"/>
      <protection/>
    </xf>
    <xf numFmtId="176" fontId="9" fillId="0" borderId="17" xfId="70" applyNumberFormat="1" applyFont="1" applyFill="1" applyBorder="1" applyAlignment="1" applyProtection="1">
      <alignment horizontal="center" vertical="center" wrapText="1"/>
      <protection/>
    </xf>
    <xf numFmtId="37" fontId="9" fillId="0" borderId="18" xfId="70" applyNumberFormat="1" applyFont="1" applyFill="1" applyBorder="1" applyAlignment="1" applyProtection="1">
      <alignment horizontal="center" vertical="center" wrapText="1" shrinkToFit="1"/>
      <protection/>
    </xf>
    <xf numFmtId="37" fontId="9" fillId="0" borderId="16" xfId="70" applyNumberFormat="1" applyFont="1" applyFill="1" applyBorder="1" applyAlignment="1" applyProtection="1" quotePrefix="1">
      <alignment horizontal="right" vertical="center" wrapText="1"/>
      <protection/>
    </xf>
    <xf numFmtId="37" fontId="9" fillId="0" borderId="14" xfId="70" applyNumberFormat="1" applyFont="1" applyFill="1" applyBorder="1" applyAlignment="1" applyProtection="1">
      <alignment horizontal="right" vertical="center" wrapText="1"/>
      <protection/>
    </xf>
    <xf numFmtId="9" fontId="9" fillId="0" borderId="16" xfId="70" applyNumberFormat="1" applyFont="1" applyFill="1" applyBorder="1" applyAlignment="1" applyProtection="1">
      <alignment horizontal="center" vertical="center" wrapText="1"/>
      <protection/>
    </xf>
    <xf numFmtId="37" fontId="9" fillId="0" borderId="20" xfId="70" applyNumberFormat="1" applyFont="1" applyFill="1" applyBorder="1" applyAlignment="1" applyProtection="1">
      <alignment horizontal="right" vertical="center" wrapText="1"/>
      <protection/>
    </xf>
    <xf numFmtId="9" fontId="9" fillId="0" borderId="21" xfId="70" applyNumberFormat="1" applyFont="1" applyFill="1" applyBorder="1" applyAlignment="1" applyProtection="1">
      <alignment horizontal="center" vertical="center" wrapText="1"/>
      <protection/>
    </xf>
    <xf numFmtId="12" fontId="9" fillId="0" borderId="18" xfId="70" applyNumberFormat="1" applyFont="1" applyFill="1" applyBorder="1" applyAlignment="1" applyProtection="1">
      <alignment horizontal="center" vertical="center" wrapText="1"/>
      <protection/>
    </xf>
    <xf numFmtId="9" fontId="9" fillId="0" borderId="17" xfId="70" applyNumberFormat="1" applyFont="1" applyFill="1" applyBorder="1" applyAlignment="1" applyProtection="1">
      <alignment horizontal="center" vertical="center" wrapText="1"/>
      <protection/>
    </xf>
    <xf numFmtId="37" fontId="9" fillId="0" borderId="18" xfId="70" applyNumberFormat="1" applyFont="1" applyFill="1" applyBorder="1" applyAlignment="1" applyProtection="1">
      <alignment vertical="center" wrapText="1" shrinkToFit="1"/>
      <protection/>
    </xf>
    <xf numFmtId="37" fontId="9" fillId="0" borderId="17" xfId="70" applyNumberFormat="1" applyFont="1" applyFill="1" applyBorder="1" applyAlignment="1" applyProtection="1" quotePrefix="1">
      <alignment horizontal="left" vertical="center" wrapText="1"/>
      <protection/>
    </xf>
    <xf numFmtId="37" fontId="9" fillId="0" borderId="17" xfId="70" applyNumberFormat="1" applyFont="1" applyFill="1" applyBorder="1" applyAlignment="1" applyProtection="1">
      <alignment horizontal="right" vertical="center" wrapText="1"/>
      <protection/>
    </xf>
    <xf numFmtId="37" fontId="9" fillId="0" borderId="18" xfId="70" applyNumberFormat="1" applyFont="1" applyFill="1" applyBorder="1" applyAlignment="1" applyProtection="1">
      <alignment horizontal="left" vertical="center" wrapText="1"/>
      <protection/>
    </xf>
    <xf numFmtId="12" fontId="9" fillId="0" borderId="19" xfId="70" applyNumberFormat="1" applyFont="1" applyFill="1" applyBorder="1" applyAlignment="1" applyProtection="1">
      <alignment vertical="center" wrapText="1"/>
      <protection/>
    </xf>
    <xf numFmtId="37" fontId="16" fillId="0" borderId="18" xfId="70" applyNumberFormat="1" applyFont="1" applyFill="1" applyBorder="1" applyAlignment="1" applyProtection="1">
      <alignment horizontal="center" vertical="center" wrapText="1"/>
      <protection/>
    </xf>
    <xf numFmtId="3" fontId="9" fillId="0" borderId="17" xfId="70" applyNumberFormat="1" applyFont="1" applyFill="1" applyBorder="1" applyAlignment="1" applyProtection="1">
      <alignment vertical="center" wrapText="1"/>
      <protection/>
    </xf>
    <xf numFmtId="3" fontId="9" fillId="0" borderId="19" xfId="70" applyNumberFormat="1" applyFont="1" applyFill="1" applyBorder="1" applyAlignment="1" applyProtection="1">
      <alignment horizontal="right" vertical="center" wrapText="1"/>
      <protection/>
    </xf>
    <xf numFmtId="12" fontId="9" fillId="0" borderId="17" xfId="70" applyNumberFormat="1" applyFont="1" applyFill="1" applyBorder="1" applyAlignment="1" applyProtection="1">
      <alignment horizontal="center" vertical="center" wrapText="1"/>
      <protection/>
    </xf>
    <xf numFmtId="3" fontId="9" fillId="0" borderId="16" xfId="70" applyNumberFormat="1" applyFont="1" applyFill="1" applyBorder="1" applyAlignment="1" applyProtection="1">
      <alignment vertical="center" wrapText="1"/>
      <protection/>
    </xf>
    <xf numFmtId="3" fontId="9" fillId="0" borderId="15" xfId="70" applyNumberFormat="1" applyFont="1" applyFill="1" applyBorder="1" applyAlignment="1" applyProtection="1">
      <alignment horizontal="right" vertical="center" wrapText="1"/>
      <protection/>
    </xf>
    <xf numFmtId="37" fontId="9" fillId="0" borderId="22" xfId="70" applyNumberFormat="1" applyFont="1" applyFill="1" applyBorder="1" applyAlignment="1" applyProtection="1">
      <alignment vertical="center" wrapText="1" shrinkToFit="1"/>
      <protection/>
    </xf>
    <xf numFmtId="0" fontId="9" fillId="0" borderId="23" xfId="69" applyFont="1" applyFill="1" applyBorder="1" applyAlignment="1">
      <alignment vertical="center"/>
      <protection/>
    </xf>
    <xf numFmtId="0" fontId="9" fillId="0" borderId="24" xfId="72" applyFont="1" applyFill="1" applyBorder="1" applyAlignment="1">
      <alignment horizontal="center" vertical="center"/>
      <protection/>
    </xf>
    <xf numFmtId="9" fontId="9" fillId="0" borderId="24" xfId="72" applyNumberFormat="1" applyFont="1" applyFill="1" applyBorder="1" applyAlignment="1">
      <alignment horizontal="center" vertical="center"/>
      <protection/>
    </xf>
    <xf numFmtId="0" fontId="9" fillId="0" borderId="25" xfId="72" applyFont="1" applyFill="1" applyBorder="1" applyAlignment="1">
      <alignment horizontal="center" vertical="center" wrapText="1"/>
      <protection/>
    </xf>
    <xf numFmtId="0" fontId="9" fillId="0" borderId="26" xfId="72" applyFont="1" applyFill="1" applyBorder="1" applyAlignment="1">
      <alignment vertical="center"/>
      <protection/>
    </xf>
    <xf numFmtId="0" fontId="9" fillId="0" borderId="24" xfId="72" applyFont="1" applyFill="1" applyBorder="1" applyAlignment="1">
      <alignment vertical="center" wrapText="1"/>
      <protection/>
    </xf>
    <xf numFmtId="177" fontId="9" fillId="0" borderId="25" xfId="72" applyNumberFormat="1" applyFont="1" applyFill="1" applyBorder="1" applyAlignment="1">
      <alignment vertical="center"/>
      <protection/>
    </xf>
    <xf numFmtId="0" fontId="9" fillId="0" borderId="25" xfId="72" applyFont="1" applyFill="1" applyBorder="1" applyAlignment="1">
      <alignment vertical="center"/>
      <protection/>
    </xf>
    <xf numFmtId="0" fontId="9" fillId="0" borderId="24" xfId="72" applyFont="1" applyFill="1" applyBorder="1" applyAlignment="1">
      <alignment vertical="center"/>
      <protection/>
    </xf>
    <xf numFmtId="0" fontId="10" fillId="0" borderId="0" xfId="72" applyFont="1" applyFill="1" applyAlignment="1">
      <alignment vertical="center"/>
      <protection/>
    </xf>
    <xf numFmtId="3" fontId="9" fillId="0" borderId="27" xfId="70" applyNumberFormat="1" applyFont="1" applyFill="1" applyBorder="1" applyAlignment="1" applyProtection="1">
      <alignment vertical="center" wrapText="1"/>
      <protection/>
    </xf>
    <xf numFmtId="3" fontId="9" fillId="0" borderId="28" xfId="70" applyNumberFormat="1" applyFont="1" applyFill="1" applyBorder="1" applyAlignment="1" applyProtection="1">
      <alignment horizontal="right" vertical="center" wrapText="1"/>
      <protection/>
    </xf>
    <xf numFmtId="37" fontId="9" fillId="0" borderId="25" xfId="70" applyNumberFormat="1" applyFont="1" applyFill="1" applyBorder="1" applyAlignment="1" applyProtection="1">
      <alignment horizontal="right" vertical="center" wrapText="1"/>
      <protection/>
    </xf>
    <xf numFmtId="37" fontId="9" fillId="0" borderId="26" xfId="70" applyNumberFormat="1" applyFont="1" applyFill="1" applyBorder="1" applyAlignment="1" applyProtection="1">
      <alignment horizontal="right" vertical="center" wrapText="1"/>
      <protection/>
    </xf>
    <xf numFmtId="37" fontId="9" fillId="0" borderId="24" xfId="70" applyNumberFormat="1" applyFont="1" applyFill="1" applyBorder="1" applyAlignment="1" applyProtection="1">
      <alignment horizontal="center" vertical="center" wrapText="1"/>
      <protection/>
    </xf>
    <xf numFmtId="37" fontId="9" fillId="0" borderId="24" xfId="70" applyNumberFormat="1" applyFont="1" applyFill="1" applyBorder="1" applyAlignment="1" applyProtection="1">
      <alignment vertical="center" shrinkToFit="1"/>
      <protection/>
    </xf>
    <xf numFmtId="3" fontId="9" fillId="0" borderId="21" xfId="70" applyNumberFormat="1" applyFont="1" applyFill="1" applyBorder="1" applyAlignment="1" applyProtection="1">
      <alignment vertical="center" wrapText="1"/>
      <protection/>
    </xf>
    <xf numFmtId="3" fontId="9" fillId="0" borderId="20" xfId="70" applyNumberFormat="1" applyFont="1" applyFill="1" applyBorder="1" applyAlignment="1" applyProtection="1">
      <alignment horizontal="right" vertical="center" wrapText="1"/>
      <protection/>
    </xf>
    <xf numFmtId="37" fontId="9" fillId="0" borderId="18" xfId="70" applyNumberFormat="1" applyFont="1" applyFill="1" applyBorder="1" applyAlignment="1" applyProtection="1">
      <alignment vertical="center" shrinkToFit="1"/>
      <protection/>
    </xf>
    <xf numFmtId="3" fontId="9" fillId="0" borderId="13" xfId="70" applyNumberFormat="1" applyFont="1" applyFill="1" applyBorder="1" applyAlignment="1" applyProtection="1">
      <alignment vertical="center" wrapText="1"/>
      <protection/>
    </xf>
    <xf numFmtId="3" fontId="9" fillId="0" borderId="14" xfId="70" applyNumberFormat="1" applyFont="1" applyFill="1" applyBorder="1" applyAlignment="1" applyProtection="1">
      <alignment horizontal="right" vertical="center" wrapText="1"/>
      <protection/>
    </xf>
    <xf numFmtId="37" fontId="9" fillId="0" borderId="29" xfId="70" applyNumberFormat="1" applyFont="1" applyFill="1" applyBorder="1" applyAlignment="1" applyProtection="1">
      <alignment vertical="center" shrinkToFit="1"/>
      <protection/>
    </xf>
    <xf numFmtId="37" fontId="9" fillId="0" borderId="12" xfId="70" applyNumberFormat="1" applyFont="1" applyFill="1" applyBorder="1" applyAlignment="1" applyProtection="1">
      <alignment vertical="center" shrinkToFit="1"/>
      <protection/>
    </xf>
    <xf numFmtId="9" fontId="9" fillId="0" borderId="22" xfId="70" applyNumberFormat="1" applyFont="1" applyFill="1" applyBorder="1" applyAlignment="1" applyProtection="1">
      <alignment vertical="center" wrapText="1"/>
      <protection/>
    </xf>
    <xf numFmtId="37" fontId="9" fillId="0" borderId="22" xfId="70" applyNumberFormat="1" applyFont="1" applyFill="1" applyBorder="1" applyAlignment="1" applyProtection="1">
      <alignment vertical="center" shrinkToFit="1"/>
      <protection/>
    </xf>
    <xf numFmtId="9" fontId="9" fillId="0" borderId="29" xfId="70" applyNumberFormat="1" applyFont="1" applyFill="1" applyBorder="1" applyAlignment="1" applyProtection="1">
      <alignment vertical="center" wrapText="1"/>
      <protection/>
    </xf>
    <xf numFmtId="9" fontId="9" fillId="0" borderId="12" xfId="70" applyNumberFormat="1" applyFont="1" applyFill="1" applyBorder="1" applyAlignment="1" applyProtection="1">
      <alignment vertical="center" wrapText="1"/>
      <protection/>
    </xf>
    <xf numFmtId="37" fontId="18" fillId="0" borderId="22" xfId="70" applyNumberFormat="1" applyFont="1" applyFill="1" applyBorder="1" applyAlignment="1" applyProtection="1">
      <alignment vertical="center" shrinkToFit="1"/>
      <protection/>
    </xf>
    <xf numFmtId="37" fontId="18" fillId="0" borderId="29" xfId="70" applyNumberFormat="1" applyFont="1" applyFill="1" applyBorder="1" applyAlignment="1" applyProtection="1">
      <alignment vertical="center" shrinkToFit="1"/>
      <protection/>
    </xf>
    <xf numFmtId="37" fontId="9" fillId="0" borderId="30" xfId="70" applyNumberFormat="1" applyFont="1" applyFill="1" applyBorder="1" applyAlignment="1" applyProtection="1">
      <alignment horizontal="right" vertical="center" wrapText="1"/>
      <protection/>
    </xf>
    <xf numFmtId="37" fontId="9" fillId="0" borderId="31" xfId="70" applyNumberFormat="1" applyFont="1" applyFill="1" applyBorder="1" applyAlignment="1" applyProtection="1">
      <alignment horizontal="right" vertical="center" wrapText="1"/>
      <protection/>
    </xf>
    <xf numFmtId="37" fontId="18" fillId="0" borderId="32" xfId="70" applyNumberFormat="1" applyFont="1" applyFill="1" applyBorder="1" applyAlignment="1" applyProtection="1">
      <alignment vertical="center" shrinkToFit="1"/>
      <protection/>
    </xf>
    <xf numFmtId="37" fontId="9" fillId="0" borderId="10" xfId="72" applyNumberFormat="1" applyFont="1" applyFill="1" applyBorder="1" applyAlignment="1" applyProtection="1">
      <alignment horizontal="center" vertical="center"/>
      <protection/>
    </xf>
    <xf numFmtId="9" fontId="9" fillId="0" borderId="10" xfId="72" applyNumberFormat="1" applyFont="1" applyFill="1" applyBorder="1" applyAlignment="1" applyProtection="1">
      <alignment horizontal="center" vertical="center" wrapText="1"/>
      <protection/>
    </xf>
    <xf numFmtId="3" fontId="9" fillId="0" borderId="11" xfId="72" applyNumberFormat="1" applyFont="1" applyFill="1" applyBorder="1" applyAlignment="1" applyProtection="1">
      <alignment vertical="center" wrapText="1"/>
      <protection/>
    </xf>
    <xf numFmtId="3" fontId="9" fillId="0" borderId="33" xfId="72" applyNumberFormat="1" applyFont="1" applyFill="1" applyBorder="1" applyAlignment="1" applyProtection="1">
      <alignment horizontal="right" vertical="center" wrapText="1"/>
      <protection/>
    </xf>
    <xf numFmtId="37" fontId="9" fillId="0" borderId="10" xfId="72" applyNumberFormat="1" applyFont="1" applyFill="1" applyBorder="1" applyAlignment="1" applyProtection="1">
      <alignment horizontal="center" vertical="center" wrapText="1"/>
      <protection/>
    </xf>
    <xf numFmtId="37" fontId="9" fillId="0" borderId="11" xfId="72" applyNumberFormat="1" applyFont="1" applyFill="1" applyBorder="1" applyAlignment="1" applyProtection="1">
      <alignment horizontal="right" vertical="center" wrapText="1"/>
      <protection/>
    </xf>
    <xf numFmtId="37" fontId="9" fillId="0" borderId="33" xfId="72" applyNumberFormat="1" applyFont="1" applyFill="1" applyBorder="1" applyAlignment="1" applyProtection="1">
      <alignment horizontal="right" vertical="center" wrapText="1"/>
      <protection/>
    </xf>
    <xf numFmtId="9" fontId="9" fillId="0" borderId="11" xfId="72" applyNumberFormat="1" applyFont="1" applyFill="1" applyBorder="1" applyAlignment="1" applyProtection="1">
      <alignment horizontal="center" vertical="center" wrapText="1"/>
      <protection/>
    </xf>
    <xf numFmtId="37" fontId="9" fillId="0" borderId="10" xfId="72" applyNumberFormat="1" applyFont="1" applyFill="1" applyBorder="1" applyAlignment="1" applyProtection="1">
      <alignment vertical="center" shrinkToFit="1"/>
      <protection/>
    </xf>
    <xf numFmtId="0" fontId="9" fillId="0" borderId="12" xfId="70" applyNumberFormat="1" applyFont="1" applyFill="1" applyBorder="1" applyAlignment="1" applyProtection="1">
      <alignment horizontal="center" vertical="center" wrapText="1"/>
      <protection/>
    </xf>
    <xf numFmtId="37" fontId="9" fillId="0" borderId="29" xfId="70" applyNumberFormat="1" applyFont="1" applyFill="1" applyBorder="1" applyAlignment="1" applyProtection="1">
      <alignment vertical="center" wrapText="1" shrinkToFit="1"/>
      <protection/>
    </xf>
    <xf numFmtId="3" fontId="9" fillId="0" borderId="16" xfId="70" applyNumberFormat="1" applyFont="1" applyFill="1" applyBorder="1" applyAlignment="1" applyProtection="1">
      <alignment horizontal="right" vertical="center" wrapText="1"/>
      <protection/>
    </xf>
    <xf numFmtId="3" fontId="9" fillId="0" borderId="21" xfId="70" applyNumberFormat="1" applyFont="1" applyFill="1" applyBorder="1" applyAlignment="1" applyProtection="1">
      <alignment horizontal="right" vertical="center" wrapText="1"/>
      <protection/>
    </xf>
    <xf numFmtId="3" fontId="9" fillId="0" borderId="13" xfId="70" applyNumberFormat="1" applyFont="1" applyFill="1" applyBorder="1" applyAlignment="1" applyProtection="1">
      <alignment horizontal="right" vertical="center" wrapText="1"/>
      <protection/>
    </xf>
    <xf numFmtId="37" fontId="9" fillId="0" borderId="29" xfId="70" applyNumberFormat="1" applyFont="1" applyFill="1" applyBorder="1" applyAlignment="1" applyProtection="1">
      <alignment horizontal="left" vertical="center" shrinkToFit="1"/>
      <protection/>
    </xf>
    <xf numFmtId="37" fontId="9" fillId="0" borderId="21" xfId="69" applyNumberFormat="1" applyFont="1" applyFill="1" applyBorder="1" applyAlignment="1" applyProtection="1">
      <alignment horizontal="right" vertical="center" wrapText="1"/>
      <protection/>
    </xf>
    <xf numFmtId="37" fontId="9" fillId="0" borderId="20" xfId="69" applyNumberFormat="1" applyFont="1" applyFill="1" applyBorder="1" applyAlignment="1" applyProtection="1">
      <alignment horizontal="right" vertical="center" wrapText="1"/>
      <protection/>
    </xf>
    <xf numFmtId="37" fontId="9" fillId="0" borderId="29" xfId="69" applyNumberFormat="1" applyFont="1" applyFill="1" applyBorder="1" applyAlignment="1" applyProtection="1">
      <alignment vertical="center" shrinkToFit="1"/>
      <protection/>
    </xf>
    <xf numFmtId="37" fontId="9" fillId="0" borderId="18" xfId="70" applyNumberFormat="1" applyFont="1" applyFill="1" applyBorder="1" applyAlignment="1" applyProtection="1">
      <alignment horizontal="left" vertical="center" wrapText="1" shrinkToFit="1"/>
      <protection/>
    </xf>
    <xf numFmtId="9" fontId="9" fillId="0" borderId="30" xfId="70" applyNumberFormat="1" applyFont="1" applyFill="1" applyBorder="1" applyAlignment="1" applyProtection="1">
      <alignment horizontal="center" vertical="center" wrapText="1"/>
      <protection/>
    </xf>
    <xf numFmtId="3" fontId="9" fillId="0" borderId="30" xfId="70" applyNumberFormat="1" applyFont="1" applyFill="1" applyBorder="1" applyAlignment="1" applyProtection="1">
      <alignment vertical="center" wrapText="1"/>
      <protection/>
    </xf>
    <xf numFmtId="3" fontId="9" fillId="0" borderId="31" xfId="70" applyNumberFormat="1" applyFont="1" applyFill="1" applyBorder="1" applyAlignment="1" applyProtection="1">
      <alignment horizontal="right" vertical="center" wrapText="1"/>
      <protection/>
    </xf>
    <xf numFmtId="37" fontId="9" fillId="0" borderId="32" xfId="70" applyNumberFormat="1" applyFont="1" applyFill="1" applyBorder="1" applyAlignment="1" applyProtection="1">
      <alignment horizontal="left" vertical="center" wrapText="1"/>
      <protection/>
    </xf>
    <xf numFmtId="37" fontId="9" fillId="0" borderId="32" xfId="70" applyNumberFormat="1" applyFont="1" applyFill="1" applyBorder="1" applyAlignment="1" applyProtection="1">
      <alignment horizontal="left" vertical="center" wrapText="1" shrinkToFit="1"/>
      <protection/>
    </xf>
    <xf numFmtId="0" fontId="9" fillId="0" borderId="34" xfId="70" applyFont="1" applyFill="1" applyBorder="1" applyAlignment="1">
      <alignment horizontal="center" vertical="center"/>
      <protection/>
    </xf>
    <xf numFmtId="0" fontId="9" fillId="0" borderId="0" xfId="70" applyFont="1" applyFill="1" applyBorder="1" applyAlignment="1">
      <alignment horizontal="center" vertical="center"/>
      <protection/>
    </xf>
    <xf numFmtId="0" fontId="9" fillId="0" borderId="35" xfId="70" applyFont="1" applyFill="1" applyBorder="1" applyAlignment="1">
      <alignment horizontal="center" vertical="center"/>
      <protection/>
    </xf>
    <xf numFmtId="38" fontId="9" fillId="0" borderId="13" xfId="51" applyFont="1" applyFill="1" applyBorder="1" applyAlignment="1" applyProtection="1">
      <alignment horizontal="right" vertical="center" wrapText="1"/>
      <protection/>
    </xf>
    <xf numFmtId="38" fontId="9" fillId="0" borderId="17" xfId="51" applyFont="1" applyFill="1" applyBorder="1" applyAlignment="1" applyProtection="1">
      <alignment horizontal="right" vertical="center" wrapText="1"/>
      <protection/>
    </xf>
    <xf numFmtId="3" fontId="9" fillId="0" borderId="25" xfId="70" applyNumberFormat="1" applyFont="1" applyFill="1" applyBorder="1" applyAlignment="1" applyProtection="1">
      <alignment horizontal="left" vertical="center" wrapText="1"/>
      <protection/>
    </xf>
    <xf numFmtId="3" fontId="9" fillId="0" borderId="26" xfId="70" applyNumberFormat="1" applyFont="1" applyFill="1" applyBorder="1" applyAlignment="1" applyProtection="1">
      <alignment horizontal="right" vertical="center" wrapText="1"/>
      <protection/>
    </xf>
    <xf numFmtId="37" fontId="9" fillId="0" borderId="24" xfId="70" applyNumberFormat="1" applyFont="1" applyFill="1" applyBorder="1" applyAlignment="1" applyProtection="1">
      <alignment horizontal="left" vertical="center" wrapText="1"/>
      <protection/>
    </xf>
    <xf numFmtId="37" fontId="9" fillId="0" borderId="24" xfId="70" applyNumberFormat="1" applyFont="1" applyFill="1" applyBorder="1" applyAlignment="1" applyProtection="1">
      <alignment vertical="center" wrapText="1" shrinkToFit="1"/>
      <protection/>
    </xf>
    <xf numFmtId="3" fontId="9" fillId="0" borderId="21" xfId="70" applyNumberFormat="1" applyFont="1" applyFill="1" applyBorder="1" applyAlignment="1" applyProtection="1">
      <alignment horizontal="left" vertical="center" wrapText="1"/>
      <protection/>
    </xf>
    <xf numFmtId="3" fontId="9" fillId="0" borderId="13" xfId="70" applyNumberFormat="1" applyFont="1" applyFill="1" applyBorder="1" applyAlignment="1" applyProtection="1">
      <alignment horizontal="left" vertical="center" wrapText="1"/>
      <protection/>
    </xf>
    <xf numFmtId="3" fontId="9" fillId="0" borderId="17" xfId="70" applyNumberFormat="1" applyFont="1" applyFill="1" applyBorder="1" applyAlignment="1" applyProtection="1">
      <alignment horizontal="right" vertical="center" wrapText="1"/>
      <protection/>
    </xf>
    <xf numFmtId="0" fontId="14" fillId="0" borderId="21" xfId="72" applyFont="1" applyFill="1" applyBorder="1" applyAlignment="1" applyProtection="1">
      <alignment horizontal="center" vertical="top" wrapText="1"/>
      <protection/>
    </xf>
    <xf numFmtId="0" fontId="14" fillId="0" borderId="30" xfId="72" applyFont="1" applyFill="1" applyBorder="1" applyAlignment="1" applyProtection="1">
      <alignment horizontal="center" vertical="top" wrapText="1"/>
      <protection/>
    </xf>
    <xf numFmtId="9" fontId="9" fillId="0" borderId="36" xfId="70" applyNumberFormat="1" applyFont="1" applyFill="1" applyBorder="1" applyAlignment="1" applyProtection="1">
      <alignment horizontal="center" vertical="center" wrapText="1"/>
      <protection/>
    </xf>
    <xf numFmtId="3" fontId="9" fillId="0" borderId="37" xfId="70" applyNumberFormat="1" applyFont="1" applyFill="1" applyBorder="1" applyAlignment="1" applyProtection="1">
      <alignment horizontal="right" vertical="center" wrapText="1"/>
      <protection/>
    </xf>
    <xf numFmtId="3" fontId="9" fillId="0" borderId="38" xfId="70" applyNumberFormat="1" applyFont="1" applyFill="1" applyBorder="1" applyAlignment="1" applyProtection="1">
      <alignment horizontal="right" vertical="center" wrapText="1"/>
      <protection/>
    </xf>
    <xf numFmtId="37" fontId="9" fillId="0" borderId="36" xfId="70" applyNumberFormat="1" applyFont="1" applyFill="1" applyBorder="1" applyAlignment="1" applyProtection="1">
      <alignment horizontal="left" vertical="center" wrapText="1"/>
      <protection/>
    </xf>
    <xf numFmtId="37" fontId="9" fillId="0" borderId="37" xfId="70" applyNumberFormat="1" applyFont="1" applyFill="1" applyBorder="1" applyAlignment="1" applyProtection="1">
      <alignment horizontal="right" vertical="center" wrapText="1"/>
      <protection/>
    </xf>
    <xf numFmtId="37" fontId="9" fillId="0" borderId="38" xfId="70" applyNumberFormat="1" applyFont="1" applyFill="1" applyBorder="1" applyAlignment="1" applyProtection="1">
      <alignment horizontal="right" vertical="center" wrapText="1"/>
      <protection/>
    </xf>
    <xf numFmtId="37" fontId="9" fillId="0" borderId="36" xfId="70" applyNumberFormat="1" applyFont="1" applyFill="1" applyBorder="1" applyAlignment="1" applyProtection="1">
      <alignment vertical="center" wrapText="1" shrinkToFit="1"/>
      <protection/>
    </xf>
    <xf numFmtId="37" fontId="9" fillId="0" borderId="39" xfId="70" applyNumberFormat="1" applyFont="1" applyFill="1" applyBorder="1" applyAlignment="1" applyProtection="1">
      <alignment horizontal="left" vertical="center" wrapText="1"/>
      <protection/>
    </xf>
    <xf numFmtId="37" fontId="9" fillId="0" borderId="27" xfId="70" applyNumberFormat="1" applyFont="1" applyFill="1" applyBorder="1" applyAlignment="1" applyProtection="1">
      <alignment horizontal="right" vertical="center" wrapText="1"/>
      <protection/>
    </xf>
    <xf numFmtId="37" fontId="9" fillId="0" borderId="28" xfId="70" applyNumberFormat="1" applyFont="1" applyFill="1" applyBorder="1" applyAlignment="1" applyProtection="1">
      <alignment horizontal="right" vertical="center" wrapText="1"/>
      <protection/>
    </xf>
    <xf numFmtId="37" fontId="9" fillId="0" borderId="39" xfId="70" applyNumberFormat="1" applyFont="1" applyFill="1" applyBorder="1" applyAlignment="1" applyProtection="1">
      <alignment vertical="center" shrinkToFit="1"/>
      <protection/>
    </xf>
    <xf numFmtId="0" fontId="9" fillId="0" borderId="12" xfId="70" applyFont="1" applyFill="1" applyBorder="1" applyAlignment="1">
      <alignment horizontal="center" vertical="center" shrinkToFit="1"/>
      <protection/>
    </xf>
    <xf numFmtId="0" fontId="9" fillId="0" borderId="18" xfId="70" applyFont="1" applyFill="1" applyBorder="1" applyAlignment="1">
      <alignment horizontal="center" vertical="center"/>
      <protection/>
    </xf>
    <xf numFmtId="0" fontId="9" fillId="0" borderId="32" xfId="70" applyFont="1" applyFill="1" applyBorder="1" applyAlignment="1">
      <alignment horizontal="center" vertical="center"/>
      <protection/>
    </xf>
    <xf numFmtId="37" fontId="9" fillId="0" borderId="32" xfId="70" applyNumberFormat="1" applyFont="1" applyFill="1" applyBorder="1" applyAlignment="1" applyProtection="1">
      <alignment horizontal="center" vertical="center"/>
      <protection/>
    </xf>
    <xf numFmtId="3" fontId="9" fillId="0" borderId="30" xfId="70" applyNumberFormat="1" applyFont="1" applyFill="1" applyBorder="1" applyAlignment="1" applyProtection="1">
      <alignment horizontal="left" vertical="center" wrapText="1"/>
      <protection/>
    </xf>
    <xf numFmtId="37" fontId="9" fillId="0" borderId="32" xfId="70" applyNumberFormat="1" applyFont="1" applyFill="1" applyBorder="1" applyAlignment="1" applyProtection="1">
      <alignment vertical="center" shrinkToFit="1"/>
      <protection/>
    </xf>
    <xf numFmtId="37" fontId="9" fillId="0" borderId="39" xfId="70" applyNumberFormat="1" applyFont="1" applyFill="1" applyBorder="1" applyAlignment="1" applyProtection="1">
      <alignment vertical="center" wrapText="1" shrinkToFit="1"/>
      <protection/>
    </xf>
    <xf numFmtId="0" fontId="10" fillId="0" borderId="0" xfId="70" applyFont="1" applyFill="1" applyAlignment="1">
      <alignment vertical="center"/>
      <protection/>
    </xf>
    <xf numFmtId="37" fontId="9" fillId="0" borderId="12" xfId="70" applyNumberFormat="1" applyFont="1" applyFill="1" applyBorder="1" applyAlignment="1" applyProtection="1" quotePrefix="1">
      <alignment horizontal="left" vertical="center" wrapText="1"/>
      <protection/>
    </xf>
    <xf numFmtId="37" fontId="9" fillId="0" borderId="29" xfId="70" applyNumberFormat="1" applyFont="1" applyFill="1" applyBorder="1" applyAlignment="1" applyProtection="1" quotePrefix="1">
      <alignment horizontal="left" vertical="center" wrapText="1"/>
      <protection/>
    </xf>
    <xf numFmtId="3" fontId="9" fillId="0" borderId="37" xfId="70" applyNumberFormat="1" applyFont="1" applyFill="1" applyBorder="1" applyAlignment="1" applyProtection="1">
      <alignment vertical="center" wrapText="1"/>
      <protection/>
    </xf>
    <xf numFmtId="37" fontId="9" fillId="0" borderId="36" xfId="70" applyNumberFormat="1" applyFont="1" applyFill="1" applyBorder="1" applyAlignment="1" applyProtection="1" quotePrefix="1">
      <alignment horizontal="left" vertical="top" wrapText="1"/>
      <protection/>
    </xf>
    <xf numFmtId="37" fontId="9" fillId="0" borderId="32" xfId="70" applyNumberFormat="1" applyFont="1" applyFill="1" applyBorder="1" applyAlignment="1" applyProtection="1">
      <alignment vertical="center" wrapText="1" shrinkToFit="1"/>
      <protection/>
    </xf>
    <xf numFmtId="37" fontId="9" fillId="0" borderId="0" xfId="70" applyNumberFormat="1" applyFont="1" applyFill="1" applyBorder="1" applyAlignment="1" applyProtection="1">
      <alignment horizontal="center" vertical="center" wrapText="1"/>
      <protection/>
    </xf>
    <xf numFmtId="37" fontId="9" fillId="0" borderId="35" xfId="70" applyNumberFormat="1" applyFont="1" applyFill="1" applyBorder="1" applyAlignment="1" applyProtection="1">
      <alignment horizontal="center" vertical="center" wrapText="1"/>
      <protection/>
    </xf>
    <xf numFmtId="0" fontId="9" fillId="0" borderId="22" xfId="70" applyFont="1" applyFill="1" applyBorder="1" applyAlignment="1" applyProtection="1">
      <alignment horizontal="center" vertical="center" wrapText="1"/>
      <protection/>
    </xf>
    <xf numFmtId="0" fontId="9" fillId="0" borderId="22" xfId="70" applyFont="1" applyFill="1" applyBorder="1" applyAlignment="1" applyProtection="1">
      <alignment vertical="center" wrapText="1"/>
      <protection/>
    </xf>
    <xf numFmtId="0" fontId="9" fillId="0" borderId="22" xfId="70" applyFont="1" applyFill="1" applyBorder="1" applyAlignment="1" applyProtection="1">
      <alignment vertical="center" wrapText="1" shrinkToFit="1"/>
      <protection/>
    </xf>
    <xf numFmtId="0" fontId="9" fillId="0" borderId="29" xfId="70" applyFont="1" applyFill="1" applyBorder="1" applyAlignment="1" applyProtection="1">
      <alignment horizontal="center" vertical="center" wrapText="1"/>
      <protection/>
    </xf>
    <xf numFmtId="0" fontId="9" fillId="0" borderId="29" xfId="70" applyFont="1" applyFill="1" applyBorder="1" applyAlignment="1" applyProtection="1">
      <alignment vertical="center" wrapText="1"/>
      <protection/>
    </xf>
    <xf numFmtId="0" fontId="9" fillId="0" borderId="20" xfId="70" applyFont="1" applyFill="1" applyBorder="1" applyAlignment="1" applyProtection="1">
      <alignment horizontal="right" vertical="center" wrapText="1"/>
      <protection/>
    </xf>
    <xf numFmtId="0" fontId="9" fillId="0" borderId="29" xfId="70" applyFont="1" applyFill="1" applyBorder="1" applyAlignment="1" applyProtection="1">
      <alignment vertical="center" wrapText="1" shrinkToFit="1"/>
      <protection/>
    </xf>
    <xf numFmtId="0" fontId="9" fillId="0" borderId="12" xfId="70" applyFont="1" applyFill="1" applyBorder="1" applyAlignment="1" applyProtection="1">
      <alignment horizontal="center" vertical="center" wrapText="1"/>
      <protection/>
    </xf>
    <xf numFmtId="0" fontId="9" fillId="0" borderId="12" xfId="70" applyFont="1" applyFill="1" applyBorder="1" applyAlignment="1" applyProtection="1">
      <alignment vertical="center" wrapText="1"/>
      <protection/>
    </xf>
    <xf numFmtId="0" fontId="9" fillId="0" borderId="14" xfId="70" applyFont="1" applyFill="1" applyBorder="1" applyAlignment="1" applyProtection="1">
      <alignment horizontal="right" vertical="center" wrapText="1"/>
      <protection/>
    </xf>
    <xf numFmtId="0" fontId="9" fillId="0" borderId="12" xfId="70" applyFont="1" applyFill="1" applyBorder="1" applyAlignment="1" applyProtection="1">
      <alignment vertical="center" wrapText="1" shrinkToFit="1"/>
      <protection/>
    </xf>
    <xf numFmtId="0" fontId="9" fillId="0" borderId="14" xfId="70" applyFont="1" applyFill="1" applyBorder="1" applyAlignment="1">
      <alignment horizontal="center" vertical="center" shrinkToFit="1"/>
      <protection/>
    </xf>
    <xf numFmtId="0" fontId="9" fillId="0" borderId="12" xfId="70" applyFont="1" applyFill="1" applyBorder="1" applyAlignment="1">
      <alignment horizontal="left" vertical="center" shrinkToFit="1"/>
      <protection/>
    </xf>
    <xf numFmtId="0" fontId="9" fillId="0" borderId="13" xfId="70" applyFont="1" applyFill="1" applyBorder="1" applyAlignment="1">
      <alignment horizontal="center" vertical="center" shrinkToFit="1"/>
      <protection/>
    </xf>
    <xf numFmtId="0" fontId="9" fillId="0" borderId="18" xfId="70" applyFont="1" applyFill="1" applyBorder="1" applyAlignment="1">
      <alignment horizontal="center" vertical="center" shrinkToFit="1"/>
      <protection/>
    </xf>
    <xf numFmtId="9" fontId="9" fillId="0" borderId="18" xfId="70" applyNumberFormat="1" applyFont="1" applyFill="1" applyBorder="1" applyAlignment="1">
      <alignment horizontal="center" vertical="center" shrinkToFit="1"/>
      <protection/>
    </xf>
    <xf numFmtId="0" fontId="9" fillId="0" borderId="19" xfId="70" applyFont="1" applyFill="1" applyBorder="1" applyAlignment="1">
      <alignment horizontal="center" vertical="center" shrinkToFit="1"/>
      <protection/>
    </xf>
    <xf numFmtId="0" fontId="9" fillId="0" borderId="18" xfId="70" applyFont="1" applyFill="1" applyBorder="1" applyAlignment="1">
      <alignment horizontal="left" vertical="center" wrapText="1"/>
      <protection/>
    </xf>
    <xf numFmtId="0" fontId="9" fillId="0" borderId="17" xfId="70" applyFont="1" applyFill="1" applyBorder="1" applyAlignment="1">
      <alignment horizontal="center" vertical="center" shrinkToFit="1"/>
      <protection/>
    </xf>
    <xf numFmtId="37" fontId="9" fillId="0" borderId="18" xfId="70" applyNumberFormat="1" applyFont="1" applyFill="1" applyBorder="1" applyAlignment="1" applyProtection="1">
      <alignment vertical="center" wrapText="1"/>
      <protection/>
    </xf>
    <xf numFmtId="37" fontId="9" fillId="0" borderId="22" xfId="70" applyNumberFormat="1" applyFont="1" applyFill="1" applyBorder="1" applyAlignment="1" applyProtection="1">
      <alignment vertical="center" wrapText="1"/>
      <protection/>
    </xf>
    <xf numFmtId="0" fontId="9" fillId="0" borderId="20" xfId="70" applyFont="1" applyFill="1" applyBorder="1" applyAlignment="1">
      <alignment horizontal="center" vertical="center" shrinkToFit="1"/>
      <protection/>
    </xf>
    <xf numFmtId="0" fontId="9" fillId="0" borderId="29" xfId="70" applyFont="1" applyFill="1" applyBorder="1" applyAlignment="1">
      <alignment horizontal="left" vertical="center" shrinkToFit="1"/>
      <protection/>
    </xf>
    <xf numFmtId="38" fontId="9" fillId="0" borderId="21" xfId="50" applyFont="1" applyFill="1" applyBorder="1" applyAlignment="1">
      <alignment horizontal="right" vertical="center" shrinkToFit="1"/>
    </xf>
    <xf numFmtId="37" fontId="9" fillId="0" borderId="29" xfId="70" applyNumberFormat="1" applyFont="1" applyFill="1" applyBorder="1" applyAlignment="1" applyProtection="1">
      <alignment vertical="center" wrapText="1"/>
      <protection/>
    </xf>
    <xf numFmtId="37" fontId="9" fillId="0" borderId="32" xfId="70" applyNumberFormat="1" applyFont="1" applyFill="1" applyBorder="1" applyAlignment="1" applyProtection="1">
      <alignment vertical="center" wrapText="1"/>
      <protection/>
    </xf>
    <xf numFmtId="37" fontId="9" fillId="0" borderId="30" xfId="70" applyNumberFormat="1" applyFont="1" applyFill="1" applyBorder="1" applyAlignment="1" applyProtection="1">
      <alignment horizontal="center" vertical="center"/>
      <protection/>
    </xf>
    <xf numFmtId="37" fontId="9" fillId="0" borderId="31" xfId="70" applyNumberFormat="1" applyFont="1" applyFill="1" applyBorder="1" applyAlignment="1" applyProtection="1">
      <alignment horizontal="left" vertical="center" wrapText="1"/>
      <protection/>
    </xf>
    <xf numFmtId="0" fontId="10" fillId="0" borderId="0" xfId="69" applyFont="1" applyFill="1" applyAlignment="1">
      <alignment vertical="center"/>
      <protection/>
    </xf>
    <xf numFmtId="9" fontId="9" fillId="0" borderId="37" xfId="70" applyNumberFormat="1" applyFont="1" applyFill="1" applyBorder="1" applyAlignment="1" applyProtection="1">
      <alignment horizontal="center" vertical="center" wrapText="1"/>
      <protection/>
    </xf>
    <xf numFmtId="9" fontId="9" fillId="0" borderId="38" xfId="70" applyNumberFormat="1" applyFont="1" applyFill="1" applyBorder="1" applyAlignment="1" applyProtection="1">
      <alignment vertical="center" wrapText="1"/>
      <protection/>
    </xf>
    <xf numFmtId="3" fontId="9" fillId="0" borderId="25" xfId="70" applyNumberFormat="1" applyFont="1" applyFill="1" applyBorder="1" applyAlignment="1" applyProtection="1">
      <alignment vertical="center" wrapText="1"/>
      <protection/>
    </xf>
    <xf numFmtId="37" fontId="9" fillId="0" borderId="18" xfId="70" applyNumberFormat="1" applyFont="1" applyFill="1" applyBorder="1" applyAlignment="1" applyProtection="1">
      <alignment horizontal="center" vertical="center" shrinkToFit="1"/>
      <protection/>
    </xf>
    <xf numFmtId="37" fontId="9" fillId="0" borderId="40" xfId="70" applyNumberFormat="1" applyFont="1" applyFill="1" applyBorder="1" applyAlignment="1" applyProtection="1">
      <alignment horizontal="right" vertical="center" wrapText="1"/>
      <protection/>
    </xf>
    <xf numFmtId="9" fontId="9" fillId="0" borderId="19" xfId="70" applyNumberFormat="1" applyFont="1" applyFill="1" applyBorder="1" applyAlignment="1" applyProtection="1">
      <alignment horizontal="center" vertical="center" wrapText="1"/>
      <protection/>
    </xf>
    <xf numFmtId="0" fontId="9" fillId="0" borderId="40" xfId="70" applyFont="1" applyFill="1" applyBorder="1" applyAlignment="1">
      <alignment vertical="center" wrapText="1"/>
      <protection/>
    </xf>
    <xf numFmtId="0" fontId="9" fillId="0" borderId="18" xfId="70" applyFont="1" applyFill="1" applyBorder="1" applyAlignment="1">
      <alignment vertical="center" wrapText="1"/>
      <protection/>
    </xf>
    <xf numFmtId="0" fontId="9" fillId="0" borderId="19" xfId="70" applyFont="1" applyFill="1" applyBorder="1" applyAlignment="1">
      <alignment vertical="center" wrapText="1"/>
      <protection/>
    </xf>
    <xf numFmtId="9" fontId="9" fillId="0" borderId="18" xfId="70" applyNumberFormat="1" applyFont="1" applyFill="1" applyBorder="1" applyAlignment="1" applyProtection="1">
      <alignment vertical="center" wrapText="1"/>
      <protection/>
    </xf>
    <xf numFmtId="9" fontId="9" fillId="0" borderId="32" xfId="70" applyNumberFormat="1" applyFont="1" applyFill="1" applyBorder="1" applyAlignment="1" applyProtection="1">
      <alignment vertical="center" wrapText="1"/>
      <protection/>
    </xf>
    <xf numFmtId="3" fontId="9" fillId="0" borderId="30" xfId="70" applyNumberFormat="1" applyFont="1" applyFill="1" applyBorder="1" applyAlignment="1">
      <alignment vertical="center" wrapText="1"/>
      <protection/>
    </xf>
    <xf numFmtId="0" fontId="9" fillId="0" borderId="41" xfId="70" applyFont="1" applyFill="1" applyBorder="1" applyAlignment="1">
      <alignment vertical="center" wrapText="1"/>
      <protection/>
    </xf>
    <xf numFmtId="0" fontId="9" fillId="0" borderId="32" xfId="70" applyFont="1" applyFill="1" applyBorder="1" applyAlignment="1">
      <alignment vertical="center" wrapText="1"/>
      <protection/>
    </xf>
    <xf numFmtId="0" fontId="9" fillId="0" borderId="31" xfId="70" applyFont="1" applyFill="1" applyBorder="1" applyAlignment="1">
      <alignment vertical="center" wrapText="1"/>
      <protection/>
    </xf>
    <xf numFmtId="3" fontId="9" fillId="0" borderId="25" xfId="70" applyNumberFormat="1" applyFont="1" applyFill="1" applyBorder="1" applyAlignment="1" applyProtection="1">
      <alignment horizontal="right" vertical="center" wrapText="1"/>
      <protection/>
    </xf>
    <xf numFmtId="38" fontId="9" fillId="0" borderId="17" xfId="56" applyFont="1" applyFill="1" applyBorder="1" applyAlignment="1">
      <alignment horizontal="right" vertical="center" wrapText="1"/>
    </xf>
    <xf numFmtId="0" fontId="9" fillId="0" borderId="19" xfId="72" applyFont="1" applyFill="1" applyBorder="1" applyAlignment="1">
      <alignment vertical="center" wrapText="1"/>
      <protection/>
    </xf>
    <xf numFmtId="0" fontId="9" fillId="0" borderId="18" xfId="72" applyFont="1" applyFill="1" applyBorder="1" applyAlignment="1">
      <alignment vertical="center" wrapText="1"/>
      <protection/>
    </xf>
    <xf numFmtId="0" fontId="9" fillId="0" borderId="17" xfId="72" applyFont="1" applyFill="1" applyBorder="1" applyAlignment="1">
      <alignment vertical="center" wrapText="1"/>
      <protection/>
    </xf>
    <xf numFmtId="0" fontId="9" fillId="0" borderId="18" xfId="72" applyFont="1" applyFill="1" applyBorder="1" applyAlignment="1">
      <alignment horizontal="left" vertical="center" wrapText="1"/>
      <protection/>
    </xf>
    <xf numFmtId="0" fontId="11" fillId="0" borderId="0" xfId="72" applyFont="1" applyFill="1" applyAlignment="1">
      <alignment vertical="center"/>
      <protection/>
    </xf>
    <xf numFmtId="9" fontId="9" fillId="0" borderId="12" xfId="72" applyNumberFormat="1" applyFont="1" applyFill="1" applyBorder="1" applyAlignment="1">
      <alignment horizontal="center" vertical="center" wrapText="1"/>
      <protection/>
    </xf>
    <xf numFmtId="3" fontId="9" fillId="0" borderId="13" xfId="72" applyNumberFormat="1" applyFont="1" applyFill="1" applyBorder="1" applyAlignment="1">
      <alignment horizontal="right" vertical="center" wrapText="1"/>
      <protection/>
    </xf>
    <xf numFmtId="0" fontId="9" fillId="0" borderId="14" xfId="72" applyFont="1" applyFill="1" applyBorder="1" applyAlignment="1">
      <alignment vertical="center" wrapText="1"/>
      <protection/>
    </xf>
    <xf numFmtId="0" fontId="9" fillId="0" borderId="12" xfId="72" applyFont="1" applyFill="1" applyBorder="1" applyAlignment="1">
      <alignment vertical="center" wrapText="1"/>
      <protection/>
    </xf>
    <xf numFmtId="0" fontId="9" fillId="0" borderId="13" xfId="72" applyFont="1" applyFill="1" applyBorder="1" applyAlignment="1">
      <alignment vertical="center" wrapText="1"/>
      <protection/>
    </xf>
    <xf numFmtId="0" fontId="9" fillId="0" borderId="12" xfId="72" applyFont="1" applyFill="1" applyBorder="1" applyAlignment="1">
      <alignment horizontal="left" vertical="center" wrapText="1"/>
      <protection/>
    </xf>
    <xf numFmtId="9" fontId="9" fillId="0" borderId="18" xfId="72" applyNumberFormat="1" applyFont="1" applyFill="1" applyBorder="1" applyAlignment="1">
      <alignment vertical="center" wrapText="1"/>
      <protection/>
    </xf>
    <xf numFmtId="0" fontId="9" fillId="0" borderId="17" xfId="72" applyFont="1" applyFill="1" applyBorder="1" applyAlignment="1">
      <alignment horizontal="right" vertical="center" wrapText="1"/>
      <protection/>
    </xf>
    <xf numFmtId="3" fontId="9" fillId="0" borderId="35" xfId="70" applyNumberFormat="1" applyFont="1" applyFill="1" applyBorder="1" applyAlignment="1" applyProtection="1">
      <alignment horizontal="right" vertical="center" wrapText="1"/>
      <protection/>
    </xf>
    <xf numFmtId="49" fontId="9" fillId="0" borderId="18" xfId="70" applyNumberFormat="1" applyFont="1" applyFill="1" applyBorder="1" applyAlignment="1" applyProtection="1">
      <alignment horizontal="center" vertical="center" wrapText="1"/>
      <protection/>
    </xf>
    <xf numFmtId="9" fontId="16" fillId="0" borderId="18" xfId="70" applyNumberFormat="1" applyFont="1" applyFill="1" applyBorder="1" applyAlignment="1" applyProtection="1">
      <alignment horizontal="center" vertical="center" wrapText="1"/>
      <protection/>
    </xf>
    <xf numFmtId="9" fontId="9" fillId="0" borderId="17" xfId="70" applyNumberFormat="1" applyFont="1" applyFill="1" applyBorder="1" applyAlignment="1" applyProtection="1">
      <alignment horizontal="right" vertical="center" wrapText="1"/>
      <protection/>
    </xf>
    <xf numFmtId="9" fontId="9" fillId="0" borderId="18" xfId="70" applyNumberFormat="1" applyFont="1" applyFill="1" applyBorder="1" applyAlignment="1" applyProtection="1">
      <alignment horizontal="left" vertical="center" wrapText="1"/>
      <protection/>
    </xf>
    <xf numFmtId="37" fontId="9" fillId="0" borderId="19" xfId="70" applyNumberFormat="1" applyFont="1" applyFill="1" applyBorder="1" applyAlignment="1" applyProtection="1">
      <alignment horizontal="center" vertical="center" wrapText="1"/>
      <protection/>
    </xf>
    <xf numFmtId="37" fontId="9" fillId="0" borderId="17" xfId="70" applyNumberFormat="1" applyFont="1" applyFill="1" applyBorder="1" applyAlignment="1" applyProtection="1">
      <alignment horizontal="center" vertical="center" wrapText="1"/>
      <protection/>
    </xf>
    <xf numFmtId="37" fontId="9" fillId="0" borderId="18" xfId="70" applyNumberFormat="1" applyFont="1" applyFill="1" applyBorder="1" applyAlignment="1" applyProtection="1" quotePrefix="1">
      <alignment horizontal="center" vertical="center" wrapText="1"/>
      <protection/>
    </xf>
    <xf numFmtId="3" fontId="9" fillId="0" borderId="17" xfId="72" applyNumberFormat="1" applyFont="1" applyFill="1" applyBorder="1" applyAlignment="1" applyProtection="1">
      <alignment horizontal="right" vertical="center" wrapText="1"/>
      <protection/>
    </xf>
    <xf numFmtId="37" fontId="9" fillId="0" borderId="18" xfId="72" applyNumberFormat="1" applyFont="1" applyFill="1" applyBorder="1" applyAlignment="1" applyProtection="1">
      <alignment vertical="center" wrapText="1"/>
      <protection/>
    </xf>
    <xf numFmtId="37" fontId="9" fillId="0" borderId="18" xfId="72" applyNumberFormat="1" applyFont="1" applyFill="1" applyBorder="1" applyAlignment="1" applyProtection="1">
      <alignment horizontal="left" vertical="center" wrapText="1"/>
      <protection/>
    </xf>
    <xf numFmtId="9" fontId="9" fillId="0" borderId="17" xfId="72" applyNumberFormat="1" applyFont="1" applyFill="1" applyBorder="1" applyAlignment="1" applyProtection="1">
      <alignment horizontal="center" vertical="center" wrapText="1"/>
      <protection/>
    </xf>
    <xf numFmtId="9" fontId="9" fillId="0" borderId="42" xfId="70" applyNumberFormat="1" applyFont="1" applyFill="1" applyBorder="1" applyAlignment="1" applyProtection="1">
      <alignment horizontal="center" vertical="center" wrapText="1"/>
      <protection/>
    </xf>
    <xf numFmtId="38" fontId="9" fillId="0" borderId="43" xfId="48" applyFont="1" applyFill="1" applyBorder="1" applyAlignment="1">
      <alignment vertical="center" wrapText="1"/>
    </xf>
    <xf numFmtId="0" fontId="9" fillId="0" borderId="44" xfId="72" applyFont="1" applyFill="1" applyBorder="1" applyAlignment="1">
      <alignment vertical="center" wrapText="1"/>
      <protection/>
    </xf>
    <xf numFmtId="0" fontId="9" fillId="0" borderId="45" xfId="72" applyFont="1" applyFill="1" applyBorder="1" applyAlignment="1">
      <alignment vertical="center" wrapText="1"/>
      <protection/>
    </xf>
    <xf numFmtId="3" fontId="9" fillId="0" borderId="43" xfId="72" applyNumberFormat="1" applyFont="1" applyFill="1" applyBorder="1" applyAlignment="1">
      <alignment vertical="center" wrapText="1"/>
      <protection/>
    </xf>
    <xf numFmtId="0" fontId="9" fillId="0" borderId="45" xfId="72" applyFont="1" applyFill="1" applyBorder="1" applyAlignment="1">
      <alignment horizontal="left" vertical="center" wrapText="1"/>
      <protection/>
    </xf>
    <xf numFmtId="9" fontId="9" fillId="0" borderId="45" xfId="72" applyNumberFormat="1" applyFont="1" applyFill="1" applyBorder="1" applyAlignment="1">
      <alignment horizontal="center" vertical="center" wrapText="1"/>
      <protection/>
    </xf>
    <xf numFmtId="37" fontId="9" fillId="0" borderId="35" xfId="70" applyNumberFormat="1" applyFont="1" applyFill="1" applyBorder="1" applyAlignment="1" applyProtection="1">
      <alignment horizontal="right" vertical="center" wrapText="1"/>
      <protection/>
    </xf>
    <xf numFmtId="37" fontId="9" fillId="0" borderId="42" xfId="70" applyNumberFormat="1" applyFont="1" applyFill="1" applyBorder="1" applyAlignment="1" applyProtection="1">
      <alignment horizontal="center" vertical="center" wrapText="1"/>
      <protection/>
    </xf>
    <xf numFmtId="3" fontId="9" fillId="0" borderId="46" xfId="70" applyNumberFormat="1" applyFont="1" applyFill="1" applyBorder="1" applyAlignment="1" applyProtection="1">
      <alignment horizontal="right" vertical="center" wrapText="1"/>
      <protection/>
    </xf>
    <xf numFmtId="3" fontId="9" fillId="0" borderId="47" xfId="70" applyNumberFormat="1" applyFont="1" applyFill="1" applyBorder="1" applyAlignment="1" applyProtection="1">
      <alignment horizontal="right" vertical="center" wrapText="1"/>
      <protection/>
    </xf>
    <xf numFmtId="37" fontId="9" fillId="0" borderId="46" xfId="70" applyNumberFormat="1" applyFont="1" applyFill="1" applyBorder="1" applyAlignment="1" applyProtection="1">
      <alignment horizontal="left" vertical="center" wrapText="1"/>
      <protection/>
    </xf>
    <xf numFmtId="37" fontId="9" fillId="0" borderId="46" xfId="70" applyNumberFormat="1" applyFont="1" applyFill="1" applyBorder="1" applyAlignment="1" applyProtection="1">
      <alignment horizontal="right" vertical="center" wrapText="1"/>
      <protection/>
    </xf>
    <xf numFmtId="37" fontId="9" fillId="0" borderId="47" xfId="70" applyNumberFormat="1" applyFont="1" applyFill="1" applyBorder="1" applyAlignment="1" applyProtection="1">
      <alignment horizontal="right" vertical="center" wrapText="1"/>
      <protection/>
    </xf>
    <xf numFmtId="9" fontId="9" fillId="0" borderId="46" xfId="70" applyNumberFormat="1" applyFont="1" applyFill="1" applyBorder="1" applyAlignment="1" applyProtection="1">
      <alignment horizontal="center" vertical="center" wrapText="1"/>
      <protection/>
    </xf>
    <xf numFmtId="37" fontId="9" fillId="0" borderId="42" xfId="70" applyNumberFormat="1" applyFont="1" applyFill="1" applyBorder="1" applyAlignment="1" applyProtection="1">
      <alignment horizontal="center" vertical="center" wrapText="1" shrinkToFit="1"/>
      <protection/>
    </xf>
    <xf numFmtId="37" fontId="9" fillId="0" borderId="48" xfId="70" applyNumberFormat="1" applyFont="1" applyFill="1" applyBorder="1" applyAlignment="1" applyProtection="1">
      <alignment horizontal="center" vertical="center" wrapText="1"/>
      <protection/>
    </xf>
    <xf numFmtId="9" fontId="9" fillId="0" borderId="48" xfId="70" applyNumberFormat="1" applyFont="1" applyFill="1" applyBorder="1" applyAlignment="1" applyProtection="1">
      <alignment horizontal="center" vertical="center" wrapText="1"/>
      <protection/>
    </xf>
    <xf numFmtId="3" fontId="9" fillId="0" borderId="49" xfId="70" applyNumberFormat="1" applyFont="1" applyFill="1" applyBorder="1" applyAlignment="1" applyProtection="1">
      <alignment horizontal="right" vertical="center" wrapText="1"/>
      <protection/>
    </xf>
    <xf numFmtId="3" fontId="9" fillId="0" borderId="50" xfId="70" applyNumberFormat="1" applyFont="1" applyFill="1" applyBorder="1" applyAlignment="1" applyProtection="1">
      <alignment horizontal="right" vertical="center" wrapText="1"/>
      <protection/>
    </xf>
    <xf numFmtId="37" fontId="9" fillId="0" borderId="48" xfId="70" applyNumberFormat="1" applyFont="1" applyFill="1" applyBorder="1" applyAlignment="1" applyProtection="1">
      <alignment horizontal="left" vertical="center" wrapText="1"/>
      <protection/>
    </xf>
    <xf numFmtId="37" fontId="9" fillId="0" borderId="49" xfId="70" applyNumberFormat="1" applyFont="1" applyFill="1" applyBorder="1" applyAlignment="1" applyProtection="1">
      <alignment horizontal="right" vertical="center" wrapText="1"/>
      <protection/>
    </xf>
    <xf numFmtId="37" fontId="9" fillId="0" borderId="50" xfId="70" applyNumberFormat="1" applyFont="1" applyFill="1" applyBorder="1" applyAlignment="1" applyProtection="1">
      <alignment horizontal="right" vertical="center" wrapText="1"/>
      <protection/>
    </xf>
    <xf numFmtId="37" fontId="9" fillId="0" borderId="49" xfId="70" applyNumberFormat="1" applyFont="1" applyFill="1" applyBorder="1" applyAlignment="1" applyProtection="1">
      <alignment horizontal="left" vertical="center" wrapText="1"/>
      <protection/>
    </xf>
    <xf numFmtId="9" fontId="9" fillId="0" borderId="49" xfId="70" applyNumberFormat="1" applyFont="1" applyFill="1" applyBorder="1" applyAlignment="1" applyProtection="1">
      <alignment horizontal="center" vertical="center" wrapText="1"/>
      <protection/>
    </xf>
    <xf numFmtId="37" fontId="9" fillId="0" borderId="48" xfId="70" applyNumberFormat="1" applyFont="1" applyFill="1" applyBorder="1" applyAlignment="1" applyProtection="1">
      <alignment horizontal="center" vertical="center" wrapText="1" shrinkToFit="1"/>
      <protection/>
    </xf>
    <xf numFmtId="0" fontId="9" fillId="0" borderId="36" xfId="72" applyFont="1" applyFill="1" applyBorder="1" applyAlignment="1">
      <alignment horizontal="center" vertical="center" wrapText="1"/>
      <protection/>
    </xf>
    <xf numFmtId="0" fontId="9" fillId="0" borderId="36" xfId="72" applyFont="1" applyFill="1" applyBorder="1" applyAlignment="1">
      <alignment vertical="center" wrapText="1"/>
      <protection/>
    </xf>
    <xf numFmtId="0" fontId="9" fillId="0" borderId="37" xfId="72" applyFont="1" applyFill="1" applyBorder="1" applyAlignment="1">
      <alignment vertical="center" wrapText="1"/>
      <protection/>
    </xf>
    <xf numFmtId="0" fontId="9" fillId="0" borderId="38" xfId="72" applyFont="1" applyFill="1" applyBorder="1" applyAlignment="1">
      <alignment vertical="center" wrapText="1"/>
      <protection/>
    </xf>
    <xf numFmtId="3" fontId="9" fillId="0" borderId="37" xfId="72" applyNumberFormat="1" applyFont="1" applyFill="1" applyBorder="1" applyAlignment="1">
      <alignment vertical="center" wrapText="1"/>
      <protection/>
    </xf>
    <xf numFmtId="0" fontId="9" fillId="0" borderId="36" xfId="72" applyFont="1" applyFill="1" applyBorder="1" applyAlignment="1">
      <alignment horizontal="left" vertical="center" wrapText="1"/>
      <protection/>
    </xf>
    <xf numFmtId="9" fontId="9" fillId="0" borderId="36" xfId="72" applyNumberFormat="1" applyFont="1" applyFill="1" applyBorder="1" applyAlignment="1">
      <alignment horizontal="center" vertical="center" wrapText="1"/>
      <protection/>
    </xf>
    <xf numFmtId="0" fontId="9" fillId="0" borderId="0" xfId="72" applyFont="1" applyFill="1" applyAlignment="1">
      <alignment vertical="center"/>
      <protection/>
    </xf>
    <xf numFmtId="37" fontId="9" fillId="0" borderId="24" xfId="72" applyNumberFormat="1" applyFont="1" applyFill="1" applyBorder="1" applyAlignment="1" applyProtection="1">
      <alignment horizontal="center" vertical="center"/>
      <protection/>
    </xf>
    <xf numFmtId="37" fontId="9" fillId="0" borderId="24" xfId="72" applyNumberFormat="1" applyFont="1" applyFill="1" applyBorder="1" applyAlignment="1" applyProtection="1">
      <alignment vertical="center" shrinkToFit="1"/>
      <protection/>
    </xf>
    <xf numFmtId="37" fontId="9" fillId="0" borderId="32" xfId="72" applyNumberFormat="1" applyFont="1" applyFill="1" applyBorder="1" applyAlignment="1" applyProtection="1">
      <alignment horizontal="center" vertical="center"/>
      <protection/>
    </xf>
    <xf numFmtId="37" fontId="9" fillId="0" borderId="32" xfId="72" applyNumberFormat="1" applyFont="1" applyFill="1" applyBorder="1" applyAlignment="1" applyProtection="1">
      <alignment vertical="center" shrinkToFit="1"/>
      <protection/>
    </xf>
    <xf numFmtId="9" fontId="9" fillId="0" borderId="24" xfId="72" applyNumberFormat="1" applyFont="1" applyFill="1" applyBorder="1" applyAlignment="1" applyProtection="1">
      <alignment horizontal="center" vertical="center" wrapText="1"/>
      <protection/>
    </xf>
    <xf numFmtId="3" fontId="9" fillId="0" borderId="25" xfId="72" applyNumberFormat="1" applyFont="1" applyFill="1" applyBorder="1" applyAlignment="1" applyProtection="1">
      <alignment vertical="center" wrapText="1"/>
      <protection/>
    </xf>
    <xf numFmtId="37" fontId="9" fillId="0" borderId="24" xfId="72" applyNumberFormat="1" applyFont="1" applyFill="1" applyBorder="1" applyAlignment="1" applyProtection="1">
      <alignment horizontal="center" vertical="center" wrapText="1"/>
      <protection/>
    </xf>
    <xf numFmtId="37" fontId="9" fillId="0" borderId="25" xfId="72" applyNumberFormat="1" applyFont="1" applyFill="1" applyBorder="1" applyAlignment="1" applyProtection="1">
      <alignment horizontal="right" vertical="center" wrapText="1"/>
      <protection/>
    </xf>
    <xf numFmtId="37" fontId="9" fillId="0" borderId="26" xfId="72" applyNumberFormat="1" applyFont="1" applyFill="1" applyBorder="1" applyAlignment="1" applyProtection="1">
      <alignment horizontal="right" vertical="center" wrapText="1"/>
      <protection/>
    </xf>
    <xf numFmtId="37" fontId="9" fillId="0" borderId="24" xfId="72" applyNumberFormat="1" applyFont="1" applyFill="1" applyBorder="1" applyAlignment="1" applyProtection="1">
      <alignment horizontal="center" vertical="center" shrinkToFit="1"/>
      <protection/>
    </xf>
    <xf numFmtId="37" fontId="9" fillId="0" borderId="18" xfId="72" applyNumberFormat="1" applyFont="1" applyFill="1" applyBorder="1" applyAlignment="1" applyProtection="1">
      <alignment horizontal="center" vertical="center"/>
      <protection/>
    </xf>
    <xf numFmtId="9" fontId="9" fillId="0" borderId="18" xfId="72" applyNumberFormat="1" applyFont="1" applyFill="1" applyBorder="1" applyAlignment="1" applyProtection="1">
      <alignment horizontal="center" vertical="center" wrapText="1"/>
      <protection/>
    </xf>
    <xf numFmtId="3" fontId="9" fillId="0" borderId="17" xfId="72" applyNumberFormat="1" applyFont="1" applyFill="1" applyBorder="1" applyAlignment="1" applyProtection="1">
      <alignment vertical="center" wrapText="1"/>
      <protection/>
    </xf>
    <xf numFmtId="3" fontId="9" fillId="0" borderId="19" xfId="72" applyNumberFormat="1" applyFont="1" applyFill="1" applyBorder="1" applyAlignment="1" applyProtection="1">
      <alignment horizontal="right" vertical="center" wrapText="1"/>
      <protection/>
    </xf>
    <xf numFmtId="37" fontId="9" fillId="0" borderId="17" xfId="72" applyNumberFormat="1" applyFont="1" applyFill="1" applyBorder="1" applyAlignment="1" applyProtection="1">
      <alignment horizontal="right" vertical="center" wrapText="1"/>
      <protection/>
    </xf>
    <xf numFmtId="37" fontId="9" fillId="0" borderId="19" xfId="72" applyNumberFormat="1" applyFont="1" applyFill="1" applyBorder="1" applyAlignment="1" applyProtection="1">
      <alignment horizontal="right" vertical="center" wrapText="1"/>
      <protection/>
    </xf>
    <xf numFmtId="37" fontId="9" fillId="0" borderId="18" xfId="72" applyNumberFormat="1" applyFont="1" applyFill="1" applyBorder="1" applyAlignment="1" applyProtection="1">
      <alignment horizontal="center" vertical="center" shrinkToFit="1"/>
      <protection/>
    </xf>
    <xf numFmtId="0" fontId="9" fillId="0" borderId="29" xfId="72" applyFont="1" applyFill="1" applyBorder="1" applyAlignment="1" applyProtection="1">
      <alignment horizontal="center" vertical="center"/>
      <protection/>
    </xf>
    <xf numFmtId="0" fontId="9" fillId="0" borderId="21" xfId="72" applyFont="1" applyFill="1" applyBorder="1" applyAlignment="1" applyProtection="1">
      <alignment vertical="center" wrapText="1"/>
      <protection/>
    </xf>
    <xf numFmtId="0" fontId="9" fillId="0" borderId="20" xfId="72" applyFont="1" applyFill="1" applyBorder="1" applyAlignment="1" applyProtection="1">
      <alignment vertical="center" wrapText="1"/>
      <protection/>
    </xf>
    <xf numFmtId="0" fontId="9" fillId="0" borderId="21" xfId="72" applyFont="1" applyFill="1" applyBorder="1" applyAlignment="1" applyProtection="1">
      <alignment horizontal="center" vertical="center" wrapText="1"/>
      <protection/>
    </xf>
    <xf numFmtId="0" fontId="9" fillId="0" borderId="29" xfId="72" applyFont="1" applyFill="1" applyBorder="1" applyAlignment="1" applyProtection="1">
      <alignment horizontal="center" vertical="center" wrapText="1"/>
      <protection/>
    </xf>
    <xf numFmtId="0" fontId="9" fillId="0" borderId="0" xfId="70" applyFont="1" applyFill="1" applyAlignment="1">
      <alignment vertical="center"/>
      <protection/>
    </xf>
    <xf numFmtId="3" fontId="9" fillId="0" borderId="20" xfId="70" applyNumberFormat="1" applyFont="1" applyFill="1" applyBorder="1" applyAlignment="1" applyProtection="1">
      <alignment horizontal="left" vertical="center" wrapText="1"/>
      <protection/>
    </xf>
    <xf numFmtId="3" fontId="9" fillId="0" borderId="26" xfId="70" applyNumberFormat="1" applyFont="1" applyFill="1" applyBorder="1" applyAlignment="1" applyProtection="1">
      <alignment vertical="center" wrapText="1"/>
      <protection/>
    </xf>
    <xf numFmtId="9" fontId="9" fillId="0" borderId="25" xfId="70" applyNumberFormat="1" applyFont="1" applyFill="1" applyBorder="1" applyAlignment="1" applyProtection="1">
      <alignment horizontal="center" vertical="center" wrapText="1"/>
      <protection/>
    </xf>
    <xf numFmtId="0" fontId="9" fillId="0" borderId="29" xfId="70" applyNumberFormat="1" applyFont="1" applyFill="1" applyBorder="1" applyAlignment="1" applyProtection="1">
      <alignment horizontal="center" vertical="center"/>
      <protection/>
    </xf>
    <xf numFmtId="0" fontId="9" fillId="0" borderId="29" xfId="70" applyNumberFormat="1" applyFont="1" applyFill="1" applyBorder="1" applyAlignment="1" applyProtection="1">
      <alignment vertical="center" wrapText="1"/>
      <protection/>
    </xf>
    <xf numFmtId="0" fontId="9" fillId="0" borderId="29" xfId="70" applyNumberFormat="1" applyFont="1" applyFill="1" applyBorder="1" applyAlignment="1" applyProtection="1">
      <alignment horizontal="center" vertical="center" wrapText="1"/>
      <protection/>
    </xf>
    <xf numFmtId="3" fontId="9" fillId="0" borderId="19" xfId="70" applyNumberFormat="1" applyFont="1" applyFill="1" applyBorder="1" applyAlignment="1" applyProtection="1">
      <alignment vertical="center" wrapText="1"/>
      <protection/>
    </xf>
    <xf numFmtId="3" fontId="9" fillId="0" borderId="14" xfId="70" applyNumberFormat="1" applyFont="1" applyFill="1" applyBorder="1" applyAlignment="1" applyProtection="1">
      <alignment vertical="center" wrapText="1"/>
      <protection/>
    </xf>
    <xf numFmtId="3" fontId="9" fillId="0" borderId="38" xfId="70" applyNumberFormat="1" applyFont="1" applyFill="1" applyBorder="1" applyAlignment="1" applyProtection="1">
      <alignment vertical="center" wrapText="1"/>
      <protection/>
    </xf>
    <xf numFmtId="3" fontId="9" fillId="0" borderId="15" xfId="70" applyNumberFormat="1" applyFont="1" applyFill="1" applyBorder="1" applyAlignment="1" applyProtection="1">
      <alignment vertical="center" wrapText="1"/>
      <protection/>
    </xf>
    <xf numFmtId="0" fontId="9" fillId="0" borderId="18" xfId="70" applyFont="1" applyFill="1" applyBorder="1" applyAlignment="1" applyProtection="1">
      <alignment horizontal="center" vertical="center" wrapText="1"/>
      <protection/>
    </xf>
    <xf numFmtId="3" fontId="9" fillId="0" borderId="31" xfId="70" applyNumberFormat="1" applyFont="1" applyFill="1" applyBorder="1" applyAlignment="1" applyProtection="1">
      <alignment vertical="center" wrapText="1"/>
      <protection/>
    </xf>
    <xf numFmtId="3" fontId="9" fillId="0" borderId="25" xfId="70" applyNumberFormat="1" applyFont="1" applyFill="1" applyBorder="1" applyAlignment="1" applyProtection="1">
      <alignment horizontal="center" vertical="center" wrapText="1"/>
      <protection/>
    </xf>
    <xf numFmtId="9" fontId="9" fillId="0" borderId="24" xfId="69" applyNumberFormat="1" applyFont="1" applyFill="1" applyBorder="1" applyAlignment="1" applyProtection="1">
      <alignment horizontal="center" vertical="center" wrapText="1"/>
      <protection/>
    </xf>
    <xf numFmtId="0" fontId="19" fillId="0" borderId="0" xfId="0" applyFont="1" applyFill="1" applyAlignment="1">
      <alignment vertical="center"/>
    </xf>
    <xf numFmtId="37" fontId="9" fillId="0" borderId="38" xfId="70" applyNumberFormat="1" applyFont="1" applyFill="1" applyBorder="1" applyAlignment="1" applyProtection="1">
      <alignment horizontal="left" vertical="center" wrapText="1"/>
      <protection/>
    </xf>
    <xf numFmtId="9" fontId="9" fillId="0" borderId="36" xfId="69" applyNumberFormat="1" applyFont="1" applyFill="1" applyBorder="1" applyAlignment="1" applyProtection="1">
      <alignment horizontal="center" vertical="center" wrapText="1"/>
      <protection/>
    </xf>
    <xf numFmtId="37" fontId="16" fillId="0" borderId="12" xfId="70" applyNumberFormat="1" applyFont="1" applyFill="1" applyBorder="1" applyAlignment="1" applyProtection="1">
      <alignment horizontal="center" vertical="center"/>
      <protection/>
    </xf>
    <xf numFmtId="37" fontId="9" fillId="0" borderId="12" xfId="70" applyNumberFormat="1" applyFont="1" applyFill="1" applyBorder="1" applyAlignment="1" applyProtection="1">
      <alignment horizontal="center" vertical="center" shrinkToFit="1"/>
      <protection/>
    </xf>
    <xf numFmtId="0" fontId="19" fillId="0" borderId="0" xfId="72" applyFont="1" applyFill="1" applyAlignment="1">
      <alignment vertical="center"/>
      <protection/>
    </xf>
    <xf numFmtId="37" fontId="16" fillId="0" borderId="18" xfId="70" applyNumberFormat="1" applyFont="1" applyFill="1" applyBorder="1" applyAlignment="1" applyProtection="1">
      <alignment horizontal="left" vertical="center" wrapText="1"/>
      <protection/>
    </xf>
    <xf numFmtId="178" fontId="9" fillId="0" borderId="17" xfId="70" applyNumberFormat="1" applyFont="1" applyFill="1" applyBorder="1" applyAlignment="1" applyProtection="1">
      <alignment horizontal="right" vertical="center" wrapText="1"/>
      <protection/>
    </xf>
    <xf numFmtId="0" fontId="9" fillId="0" borderId="19" xfId="70" applyFont="1" applyFill="1" applyBorder="1" applyAlignment="1" applyProtection="1">
      <alignment horizontal="right" vertical="center" wrapText="1"/>
      <protection/>
    </xf>
    <xf numFmtId="0" fontId="9" fillId="0" borderId="18" xfId="70" applyFont="1" applyFill="1" applyBorder="1" applyAlignment="1" applyProtection="1" quotePrefix="1">
      <alignment horizontal="left" vertical="center" wrapText="1"/>
      <protection/>
    </xf>
    <xf numFmtId="0" fontId="9" fillId="0" borderId="12" xfId="70" applyFont="1" applyFill="1" applyBorder="1" applyAlignment="1" applyProtection="1">
      <alignment horizontal="center" vertical="center" shrinkToFit="1"/>
      <protection/>
    </xf>
    <xf numFmtId="0" fontId="9" fillId="0" borderId="36" xfId="70" applyFont="1" applyFill="1" applyBorder="1" applyAlignment="1" applyProtection="1">
      <alignment vertical="center" wrapText="1"/>
      <protection/>
    </xf>
    <xf numFmtId="178" fontId="9" fillId="0" borderId="37" xfId="70" applyNumberFormat="1" applyFont="1" applyFill="1" applyBorder="1" applyAlignment="1" applyProtection="1">
      <alignment horizontal="right" vertical="center" wrapText="1"/>
      <protection/>
    </xf>
    <xf numFmtId="0" fontId="9" fillId="0" borderId="38" xfId="70" applyFont="1" applyFill="1" applyBorder="1" applyAlignment="1" applyProtection="1">
      <alignment horizontal="right" vertical="center" wrapText="1"/>
      <protection/>
    </xf>
    <xf numFmtId="0" fontId="9" fillId="0" borderId="36" xfId="70" applyFont="1" applyFill="1" applyBorder="1" applyAlignment="1" applyProtection="1">
      <alignment horizontal="center" vertical="center" wrapText="1"/>
      <protection/>
    </xf>
    <xf numFmtId="0" fontId="9" fillId="0" borderId="36" xfId="70" applyFont="1" applyFill="1" applyBorder="1" applyAlignment="1" applyProtection="1">
      <alignment horizontal="center" vertical="center" shrinkToFit="1"/>
      <protection/>
    </xf>
    <xf numFmtId="37" fontId="9" fillId="0" borderId="24" xfId="70" applyNumberFormat="1" applyFont="1" applyFill="1" applyBorder="1" applyAlignment="1" applyProtection="1">
      <alignment horizontal="center" vertical="center" wrapText="1" shrinkToFit="1"/>
      <protection/>
    </xf>
    <xf numFmtId="3" fontId="9" fillId="0" borderId="26" xfId="72" applyNumberFormat="1" applyFont="1" applyFill="1" applyBorder="1" applyAlignment="1" applyProtection="1">
      <alignment vertical="center" wrapText="1"/>
      <protection/>
    </xf>
    <xf numFmtId="37" fontId="9" fillId="0" borderId="36" xfId="72" applyNumberFormat="1" applyFont="1" applyFill="1" applyBorder="1" applyAlignment="1" applyProtection="1">
      <alignment horizontal="center" vertical="center"/>
      <protection/>
    </xf>
    <xf numFmtId="9" fontId="9" fillId="0" borderId="36" xfId="72" applyNumberFormat="1" applyFont="1" applyFill="1" applyBorder="1" applyAlignment="1" applyProtection="1">
      <alignment horizontal="center" vertical="center" wrapText="1"/>
      <protection/>
    </xf>
    <xf numFmtId="3" fontId="9" fillId="0" borderId="37" xfId="72" applyNumberFormat="1" applyFont="1" applyFill="1" applyBorder="1" applyAlignment="1" applyProtection="1">
      <alignment vertical="center" wrapText="1"/>
      <protection/>
    </xf>
    <xf numFmtId="3" fontId="9" fillId="0" borderId="38" xfId="72" applyNumberFormat="1" applyFont="1" applyFill="1" applyBorder="1" applyAlignment="1" applyProtection="1">
      <alignment vertical="center" wrapText="1"/>
      <protection/>
    </xf>
    <xf numFmtId="37" fontId="9" fillId="0" borderId="36" xfId="72" applyNumberFormat="1" applyFont="1" applyFill="1" applyBorder="1" applyAlignment="1" applyProtection="1">
      <alignment horizontal="center" vertical="center" wrapText="1"/>
      <protection/>
    </xf>
    <xf numFmtId="37" fontId="9" fillId="0" borderId="36" xfId="72" applyNumberFormat="1" applyFont="1" applyFill="1" applyBorder="1" applyAlignment="1" applyProtection="1">
      <alignment vertical="center" shrinkToFit="1"/>
      <protection/>
    </xf>
    <xf numFmtId="37" fontId="9" fillId="0" borderId="24" xfId="69" applyNumberFormat="1" applyFont="1" applyFill="1" applyBorder="1" applyAlignment="1" applyProtection="1">
      <alignment horizontal="center" vertical="center"/>
      <protection/>
    </xf>
    <xf numFmtId="37" fontId="16" fillId="0" borderId="36" xfId="69" applyNumberFormat="1" applyFont="1" applyFill="1" applyBorder="1" applyAlignment="1" applyProtection="1">
      <alignment horizontal="center" vertical="center"/>
      <protection/>
    </xf>
    <xf numFmtId="3" fontId="9" fillId="0" borderId="25" xfId="69" applyNumberFormat="1" applyFont="1" applyFill="1" applyBorder="1" applyAlignment="1" applyProtection="1">
      <alignment vertical="center" wrapText="1"/>
      <protection/>
    </xf>
    <xf numFmtId="3" fontId="9" fillId="0" borderId="26" xfId="69" applyNumberFormat="1" applyFont="1" applyFill="1" applyBorder="1" applyAlignment="1" applyProtection="1">
      <alignment vertical="center" wrapText="1"/>
      <protection/>
    </xf>
    <xf numFmtId="37" fontId="9" fillId="0" borderId="24" xfId="69" applyNumberFormat="1" applyFont="1" applyFill="1" applyBorder="1" applyAlignment="1" applyProtection="1">
      <alignment horizontal="center" vertical="center" wrapText="1"/>
      <protection/>
    </xf>
    <xf numFmtId="37" fontId="9" fillId="0" borderId="25" xfId="69" applyNumberFormat="1" applyFont="1" applyFill="1" applyBorder="1" applyAlignment="1" applyProtection="1">
      <alignment horizontal="right" vertical="center" wrapText="1"/>
      <protection/>
    </xf>
    <xf numFmtId="37" fontId="9" fillId="0" borderId="26" xfId="69" applyNumberFormat="1" applyFont="1" applyFill="1" applyBorder="1" applyAlignment="1" applyProtection="1">
      <alignment horizontal="right" vertical="center" wrapText="1"/>
      <protection/>
    </xf>
    <xf numFmtId="37" fontId="9" fillId="0" borderId="24" xfId="69" applyNumberFormat="1" applyFont="1" applyFill="1" applyBorder="1" applyAlignment="1" applyProtection="1">
      <alignment horizontal="center" vertical="center" shrinkToFit="1"/>
      <protection/>
    </xf>
    <xf numFmtId="0" fontId="9" fillId="0" borderId="0" xfId="69" applyFont="1" applyFill="1" applyAlignment="1">
      <alignment vertical="center"/>
      <protection/>
    </xf>
    <xf numFmtId="3" fontId="9" fillId="0" borderId="28" xfId="70" applyNumberFormat="1" applyFont="1" applyFill="1" applyBorder="1" applyAlignment="1" applyProtection="1">
      <alignment vertical="center" wrapText="1"/>
      <protection/>
    </xf>
    <xf numFmtId="37" fontId="9" fillId="0" borderId="39" xfId="70" applyNumberFormat="1" applyFont="1" applyFill="1" applyBorder="1" applyAlignment="1" applyProtection="1">
      <alignment horizontal="center" vertical="center" shrinkToFit="1"/>
      <protection/>
    </xf>
    <xf numFmtId="37" fontId="18" fillId="0" borderId="18" xfId="70" applyNumberFormat="1" applyFont="1" applyFill="1" applyBorder="1" applyAlignment="1" applyProtection="1">
      <alignment horizontal="center" vertical="center" wrapText="1" shrinkToFit="1"/>
      <protection/>
    </xf>
    <xf numFmtId="0" fontId="9" fillId="0" borderId="32" xfId="70" applyFont="1" applyFill="1" applyBorder="1" applyAlignment="1" applyProtection="1">
      <alignment horizontal="center" vertical="center"/>
      <protection/>
    </xf>
    <xf numFmtId="0" fontId="9" fillId="0" borderId="32" xfId="70" applyFont="1" applyFill="1" applyBorder="1" applyAlignment="1" applyProtection="1">
      <alignment horizontal="left" vertical="center" wrapText="1"/>
      <protection/>
    </xf>
    <xf numFmtId="0" fontId="9" fillId="0" borderId="32" xfId="70" applyFont="1" applyFill="1" applyBorder="1" applyAlignment="1" applyProtection="1">
      <alignment horizontal="center" vertical="center" wrapText="1"/>
      <protection/>
    </xf>
    <xf numFmtId="37" fontId="9" fillId="0" borderId="32" xfId="70" applyNumberFormat="1" applyFont="1" applyFill="1" applyBorder="1" applyAlignment="1" applyProtection="1">
      <alignment horizontal="center" vertical="center" shrinkToFit="1"/>
      <protection/>
    </xf>
    <xf numFmtId="37" fontId="9" fillId="0" borderId="29" xfId="72" applyNumberFormat="1" applyFont="1" applyFill="1" applyBorder="1" applyAlignment="1" applyProtection="1">
      <alignment horizontal="center" vertical="center"/>
      <protection/>
    </xf>
    <xf numFmtId="9" fontId="9" fillId="0" borderId="29" xfId="72" applyNumberFormat="1" applyFont="1" applyFill="1" applyBorder="1" applyAlignment="1" applyProtection="1">
      <alignment horizontal="center" vertical="center" wrapText="1"/>
      <protection/>
    </xf>
    <xf numFmtId="3" fontId="9" fillId="0" borderId="21" xfId="72" applyNumberFormat="1" applyFont="1" applyFill="1" applyBorder="1" applyAlignment="1" applyProtection="1">
      <alignment vertical="center" wrapText="1"/>
      <protection/>
    </xf>
    <xf numFmtId="3" fontId="9" fillId="0" borderId="20" xfId="72" applyNumberFormat="1" applyFont="1" applyFill="1" applyBorder="1" applyAlignment="1" applyProtection="1">
      <alignment vertical="center" wrapText="1"/>
      <protection/>
    </xf>
    <xf numFmtId="37" fontId="9" fillId="0" borderId="29" xfId="72" applyNumberFormat="1" applyFont="1" applyFill="1" applyBorder="1" applyAlignment="1" applyProtection="1">
      <alignment horizontal="left" vertical="center" wrapText="1"/>
      <protection/>
    </xf>
    <xf numFmtId="37" fontId="9" fillId="0" borderId="21" xfId="72" applyNumberFormat="1" applyFont="1" applyFill="1" applyBorder="1" applyAlignment="1" applyProtection="1">
      <alignment horizontal="right" vertical="center" wrapText="1"/>
      <protection/>
    </xf>
    <xf numFmtId="37" fontId="9" fillId="0" borderId="20" xfId="72" applyNumberFormat="1" applyFont="1" applyFill="1" applyBorder="1" applyAlignment="1" applyProtection="1">
      <alignment horizontal="right" vertical="center" wrapText="1"/>
      <protection/>
    </xf>
    <xf numFmtId="37" fontId="9" fillId="0" borderId="29" xfId="72" applyNumberFormat="1" applyFont="1" applyFill="1" applyBorder="1" applyAlignment="1" applyProtection="1">
      <alignment horizontal="center" vertical="center" shrinkToFit="1"/>
      <protection/>
    </xf>
    <xf numFmtId="3" fontId="9" fillId="0" borderId="25" xfId="69" applyNumberFormat="1" applyFont="1" applyFill="1" applyBorder="1" applyAlignment="1" applyProtection="1">
      <alignment horizontal="left" vertical="center" wrapText="1"/>
      <protection/>
    </xf>
    <xf numFmtId="37" fontId="9" fillId="0" borderId="24" xfId="69" applyNumberFormat="1" applyFont="1" applyFill="1" applyBorder="1" applyAlignment="1" applyProtection="1">
      <alignment horizontal="left" vertical="center" wrapText="1"/>
      <protection/>
    </xf>
    <xf numFmtId="37" fontId="9" fillId="0" borderId="22" xfId="69" applyNumberFormat="1" applyFont="1" applyFill="1" applyBorder="1" applyAlignment="1" applyProtection="1">
      <alignment horizontal="center" vertical="center"/>
      <protection/>
    </xf>
    <xf numFmtId="9" fontId="18" fillId="0" borderId="22" xfId="69" applyNumberFormat="1" applyFont="1" applyFill="1" applyBorder="1" applyAlignment="1" applyProtection="1">
      <alignment horizontal="center" vertical="center" wrapText="1"/>
      <protection/>
    </xf>
    <xf numFmtId="3" fontId="9" fillId="0" borderId="16" xfId="69" applyNumberFormat="1" applyFont="1" applyFill="1" applyBorder="1" applyAlignment="1" applyProtection="1">
      <alignment horizontal="left" vertical="center" wrapText="1"/>
      <protection/>
    </xf>
    <xf numFmtId="3" fontId="9" fillId="0" borderId="15" xfId="69" applyNumberFormat="1" applyFont="1" applyFill="1" applyBorder="1" applyAlignment="1" applyProtection="1">
      <alignment vertical="center" wrapText="1"/>
      <protection/>
    </xf>
    <xf numFmtId="37" fontId="9" fillId="0" borderId="22" xfId="69" applyNumberFormat="1" applyFont="1" applyFill="1" applyBorder="1" applyAlignment="1" applyProtection="1">
      <alignment horizontal="left" vertical="center" wrapText="1"/>
      <protection/>
    </xf>
    <xf numFmtId="37" fontId="9" fillId="0" borderId="16" xfId="69" applyNumberFormat="1" applyFont="1" applyFill="1" applyBorder="1" applyAlignment="1" applyProtection="1">
      <alignment horizontal="right" vertical="center" wrapText="1"/>
      <protection/>
    </xf>
    <xf numFmtId="37" fontId="9" fillId="0" borderId="15" xfId="69" applyNumberFormat="1" applyFont="1" applyFill="1" applyBorder="1" applyAlignment="1" applyProtection="1">
      <alignment horizontal="right" vertical="center" wrapText="1"/>
      <protection/>
    </xf>
    <xf numFmtId="9" fontId="9" fillId="0" borderId="22" xfId="69" applyNumberFormat="1" applyFont="1" applyFill="1" applyBorder="1" applyAlignment="1" applyProtection="1">
      <alignment horizontal="center" vertical="center" wrapText="1"/>
      <protection/>
    </xf>
    <xf numFmtId="37" fontId="9" fillId="0" borderId="22" xfId="69" applyNumberFormat="1" applyFont="1" applyFill="1" applyBorder="1" applyAlignment="1" applyProtection="1">
      <alignment horizontal="center" vertical="center" shrinkToFit="1"/>
      <protection/>
    </xf>
    <xf numFmtId="0" fontId="9" fillId="0" borderId="10" xfId="72" applyFont="1" applyFill="1" applyBorder="1" applyAlignment="1" applyProtection="1">
      <alignment horizontal="center" vertical="center"/>
      <protection/>
    </xf>
    <xf numFmtId="0" fontId="9" fillId="0" borderId="10" xfId="72" applyFont="1" applyFill="1" applyBorder="1" applyAlignment="1" applyProtection="1">
      <alignment horizontal="center" vertical="center" wrapText="1"/>
      <protection/>
    </xf>
    <xf numFmtId="3" fontId="9" fillId="0" borderId="11" xfId="72" applyNumberFormat="1" applyFont="1" applyFill="1" applyBorder="1" applyAlignment="1" applyProtection="1">
      <alignment horizontal="left" vertical="center" wrapText="1"/>
      <protection/>
    </xf>
    <xf numFmtId="3" fontId="9" fillId="0" borderId="33" xfId="72" applyNumberFormat="1" applyFont="1" applyFill="1" applyBorder="1" applyAlignment="1" applyProtection="1">
      <alignment vertical="center" wrapText="1"/>
      <protection/>
    </xf>
    <xf numFmtId="0" fontId="9" fillId="0" borderId="10" xfId="72" applyFont="1" applyFill="1" applyBorder="1" applyAlignment="1" applyProtection="1">
      <alignment horizontal="left" vertical="center" wrapText="1"/>
      <protection/>
    </xf>
    <xf numFmtId="0" fontId="9" fillId="0" borderId="10" xfId="72" applyFont="1" applyFill="1" applyBorder="1" applyAlignment="1" applyProtection="1">
      <alignment vertical="center" shrinkToFit="1"/>
      <protection/>
    </xf>
    <xf numFmtId="37" fontId="9" fillId="0" borderId="24" xfId="70" applyNumberFormat="1" applyFont="1" applyFill="1" applyBorder="1" applyAlignment="1" applyProtection="1">
      <alignment horizontal="center" vertical="center" shrinkToFit="1"/>
      <protection/>
    </xf>
    <xf numFmtId="0" fontId="9" fillId="0" borderId="18" xfId="70" applyNumberFormat="1" applyFont="1" applyFill="1" applyBorder="1" applyAlignment="1" applyProtection="1">
      <alignment vertical="center" wrapText="1"/>
      <protection/>
    </xf>
    <xf numFmtId="9" fontId="9" fillId="0" borderId="17" xfId="70" applyNumberFormat="1" applyFont="1" applyFill="1" applyBorder="1" applyAlignment="1" applyProtection="1">
      <alignment horizontal="left" vertical="center" wrapText="1"/>
      <protection/>
    </xf>
    <xf numFmtId="0" fontId="9" fillId="0" borderId="17" xfId="70" applyNumberFormat="1" applyFont="1" applyFill="1" applyBorder="1" applyAlignment="1" applyProtection="1">
      <alignment vertical="center"/>
      <protection/>
    </xf>
    <xf numFmtId="0" fontId="9" fillId="0" borderId="40" xfId="70" applyNumberFormat="1" applyFont="1" applyFill="1" applyBorder="1" applyAlignment="1" applyProtection="1">
      <alignment vertical="center"/>
      <protection/>
    </xf>
    <xf numFmtId="37" fontId="9" fillId="0" borderId="36" xfId="70" applyNumberFormat="1" applyFont="1" applyFill="1" applyBorder="1" applyAlignment="1" applyProtection="1">
      <alignment horizontal="center" vertical="center" shrinkToFit="1"/>
      <protection/>
    </xf>
    <xf numFmtId="37" fontId="9" fillId="0" borderId="36" xfId="70" applyNumberFormat="1" applyFont="1" applyFill="1" applyBorder="1" applyAlignment="1" applyProtection="1">
      <alignment vertical="center" shrinkToFit="1"/>
      <protection/>
    </xf>
    <xf numFmtId="9" fontId="9" fillId="0" borderId="22" xfId="72" applyNumberFormat="1" applyFont="1" applyFill="1" applyBorder="1" applyAlignment="1" applyProtection="1">
      <alignment horizontal="center" vertical="center" wrapText="1"/>
      <protection/>
    </xf>
    <xf numFmtId="3" fontId="9" fillId="0" borderId="15" xfId="72" applyNumberFormat="1" applyFont="1" applyFill="1" applyBorder="1" applyAlignment="1" applyProtection="1">
      <alignment vertical="center" wrapText="1"/>
      <protection/>
    </xf>
    <xf numFmtId="37" fontId="9" fillId="0" borderId="16" xfId="72" applyNumberFormat="1" applyFont="1" applyFill="1" applyBorder="1" applyAlignment="1" applyProtection="1">
      <alignment horizontal="right" vertical="center" wrapText="1"/>
      <protection/>
    </xf>
    <xf numFmtId="37" fontId="9" fillId="0" borderId="15" xfId="72" applyNumberFormat="1" applyFont="1" applyFill="1" applyBorder="1" applyAlignment="1" applyProtection="1">
      <alignment horizontal="right" vertical="center" wrapText="1"/>
      <protection/>
    </xf>
    <xf numFmtId="3" fontId="9" fillId="0" borderId="19" xfId="72" applyNumberFormat="1" applyFont="1" applyFill="1" applyBorder="1" applyAlignment="1" applyProtection="1">
      <alignment vertical="center" wrapText="1"/>
      <protection/>
    </xf>
    <xf numFmtId="37" fontId="9" fillId="0" borderId="18" xfId="72" applyNumberFormat="1" applyFont="1" applyFill="1" applyBorder="1" applyAlignment="1" applyProtection="1">
      <alignment vertical="center" shrinkToFit="1"/>
      <protection/>
    </xf>
    <xf numFmtId="9" fontId="9" fillId="0" borderId="32" xfId="72" applyNumberFormat="1" applyFont="1" applyFill="1" applyBorder="1" applyAlignment="1" applyProtection="1">
      <alignment horizontal="center" vertical="center" wrapText="1"/>
      <protection/>
    </xf>
    <xf numFmtId="3" fontId="9" fillId="0" borderId="30" xfId="72" applyNumberFormat="1" applyFont="1" applyFill="1" applyBorder="1" applyAlignment="1" applyProtection="1">
      <alignment vertical="center" wrapText="1"/>
      <protection/>
    </xf>
    <xf numFmtId="3" fontId="9" fillId="0" borderId="31" xfId="72" applyNumberFormat="1" applyFont="1" applyFill="1" applyBorder="1" applyAlignment="1" applyProtection="1">
      <alignment vertical="center" wrapText="1"/>
      <protection/>
    </xf>
    <xf numFmtId="37" fontId="9" fillId="0" borderId="32" xfId="72" applyNumberFormat="1" applyFont="1" applyFill="1" applyBorder="1" applyAlignment="1" applyProtection="1">
      <alignment horizontal="left" vertical="center" wrapText="1"/>
      <protection/>
    </xf>
    <xf numFmtId="37" fontId="9" fillId="0" borderId="30" xfId="72" applyNumberFormat="1" applyFont="1" applyFill="1" applyBorder="1" applyAlignment="1" applyProtection="1">
      <alignment horizontal="right" vertical="center" wrapText="1"/>
      <protection/>
    </xf>
    <xf numFmtId="37" fontId="9" fillId="0" borderId="31" xfId="72" applyNumberFormat="1" applyFont="1" applyFill="1" applyBorder="1" applyAlignment="1" applyProtection="1">
      <alignment horizontal="right" vertical="center" wrapText="1"/>
      <protection/>
    </xf>
    <xf numFmtId="37" fontId="9" fillId="0" borderId="32" xfId="72" applyNumberFormat="1" applyFont="1" applyFill="1" applyBorder="1" applyAlignment="1" applyProtection="1">
      <alignment horizontal="center" vertical="center" wrapText="1"/>
      <protection/>
    </xf>
    <xf numFmtId="37" fontId="9" fillId="0" borderId="39" xfId="70" applyNumberFormat="1" applyFont="1" applyFill="1" applyBorder="1" applyAlignment="1" applyProtection="1">
      <alignment vertical="top" wrapText="1"/>
      <protection/>
    </xf>
    <xf numFmtId="37" fontId="9" fillId="0" borderId="27" xfId="70" applyNumberFormat="1" applyFont="1" applyFill="1" applyBorder="1" applyAlignment="1" applyProtection="1">
      <alignment horizontal="center" vertical="center" wrapText="1"/>
      <protection/>
    </xf>
    <xf numFmtId="37" fontId="9" fillId="0" borderId="28" xfId="70" applyNumberFormat="1" applyFont="1" applyFill="1" applyBorder="1" applyAlignment="1" applyProtection="1">
      <alignment horizontal="center" vertical="center" wrapText="1"/>
      <protection/>
    </xf>
    <xf numFmtId="3" fontId="9" fillId="0" borderId="16" xfId="70" applyNumberFormat="1" applyFont="1" applyFill="1" applyBorder="1" applyAlignment="1" applyProtection="1">
      <alignment horizontal="center" vertical="center" wrapText="1"/>
      <protection/>
    </xf>
    <xf numFmtId="3" fontId="9" fillId="0" borderId="37" xfId="70" applyNumberFormat="1" applyFont="1" applyFill="1" applyBorder="1" applyAlignment="1" applyProtection="1">
      <alignment horizontal="left" vertical="center" wrapText="1"/>
      <protection/>
    </xf>
    <xf numFmtId="9" fontId="9" fillId="0" borderId="12" xfId="72" applyNumberFormat="1" applyFont="1" applyFill="1" applyBorder="1" applyAlignment="1" applyProtection="1">
      <alignment horizontal="center" vertical="center" wrapText="1"/>
      <protection/>
    </xf>
    <xf numFmtId="3" fontId="9" fillId="0" borderId="13" xfId="72" applyNumberFormat="1" applyFont="1" applyFill="1" applyBorder="1" applyAlignment="1" applyProtection="1">
      <alignment horizontal="right" vertical="center" wrapText="1"/>
      <protection/>
    </xf>
    <xf numFmtId="3" fontId="9" fillId="0" borderId="14" xfId="72" applyNumberFormat="1" applyFont="1" applyFill="1" applyBorder="1" applyAlignment="1" applyProtection="1">
      <alignment vertical="center" wrapText="1"/>
      <protection/>
    </xf>
    <xf numFmtId="37" fontId="9" fillId="0" borderId="13" xfId="72" applyNumberFormat="1" applyFont="1" applyFill="1" applyBorder="1" applyAlignment="1" applyProtection="1">
      <alignment horizontal="right" vertical="center" wrapText="1"/>
      <protection/>
    </xf>
    <xf numFmtId="37" fontId="9" fillId="0" borderId="14" xfId="72" applyNumberFormat="1" applyFont="1" applyFill="1" applyBorder="1" applyAlignment="1" applyProtection="1">
      <alignment horizontal="right" vertical="center" wrapText="1"/>
      <protection/>
    </xf>
    <xf numFmtId="37" fontId="9" fillId="0" borderId="12" xfId="72" applyNumberFormat="1" applyFont="1" applyFill="1" applyBorder="1" applyAlignment="1" applyProtection="1">
      <alignment horizontal="left" vertical="center" wrapText="1"/>
      <protection/>
    </xf>
    <xf numFmtId="37" fontId="9" fillId="0" borderId="12" xfId="72" applyNumberFormat="1" applyFont="1" applyFill="1" applyBorder="1" applyAlignment="1" applyProtection="1">
      <alignment vertical="center" wrapText="1" shrinkToFit="1"/>
      <protection/>
    </xf>
    <xf numFmtId="37" fontId="9" fillId="0" borderId="18" xfId="72" applyNumberFormat="1" applyFont="1" applyFill="1" applyBorder="1" applyAlignment="1" applyProtection="1">
      <alignment vertical="center" wrapText="1" shrinkToFit="1"/>
      <protection/>
    </xf>
    <xf numFmtId="3" fontId="9" fillId="0" borderId="21" xfId="72" applyNumberFormat="1" applyFont="1" applyFill="1" applyBorder="1" applyAlignment="1" applyProtection="1">
      <alignment horizontal="right" vertical="center" wrapText="1"/>
      <protection/>
    </xf>
    <xf numFmtId="9" fontId="9" fillId="0" borderId="13" xfId="72" applyNumberFormat="1" applyFont="1" applyFill="1" applyBorder="1" applyAlignment="1" applyProtection="1">
      <alignment horizontal="center" vertical="center" wrapText="1"/>
      <protection/>
    </xf>
    <xf numFmtId="37" fontId="9" fillId="0" borderId="29" xfId="72" applyNumberFormat="1" applyFont="1" applyFill="1" applyBorder="1" applyAlignment="1" applyProtection="1">
      <alignment vertical="center" wrapText="1" shrinkToFit="1"/>
      <protection/>
    </xf>
    <xf numFmtId="3" fontId="9" fillId="0" borderId="16" xfId="72" applyNumberFormat="1" applyFont="1" applyFill="1" applyBorder="1" applyAlignment="1" applyProtection="1">
      <alignment horizontal="right" vertical="center" wrapText="1"/>
      <protection/>
    </xf>
    <xf numFmtId="9" fontId="9" fillId="0" borderId="21" xfId="72" applyNumberFormat="1" applyFont="1" applyFill="1" applyBorder="1" applyAlignment="1" applyProtection="1">
      <alignment horizontal="center" vertical="center" wrapText="1"/>
      <protection/>
    </xf>
    <xf numFmtId="37" fontId="9" fillId="0" borderId="22" xfId="72" applyNumberFormat="1" applyFont="1" applyFill="1" applyBorder="1" applyAlignment="1" applyProtection="1">
      <alignment vertical="center" wrapText="1" shrinkToFit="1"/>
      <protection/>
    </xf>
    <xf numFmtId="0" fontId="9" fillId="0" borderId="51" xfId="72" applyFont="1" applyFill="1" applyBorder="1" applyAlignment="1">
      <alignment horizontal="center" vertical="center" wrapText="1" shrinkToFit="1"/>
      <protection/>
    </xf>
    <xf numFmtId="0" fontId="9" fillId="0" borderId="51" xfId="72" applyFont="1" applyFill="1" applyBorder="1" applyAlignment="1">
      <alignment horizontal="center" vertical="center" wrapText="1"/>
      <protection/>
    </xf>
    <xf numFmtId="37" fontId="9" fillId="0" borderId="51" xfId="72" applyNumberFormat="1" applyFont="1" applyFill="1" applyBorder="1" applyAlignment="1" applyProtection="1">
      <alignment horizontal="center" vertical="center" wrapText="1"/>
      <protection/>
    </xf>
    <xf numFmtId="9" fontId="9" fillId="0" borderId="51" xfId="72" applyNumberFormat="1" applyFont="1" applyFill="1" applyBorder="1" applyAlignment="1" applyProtection="1">
      <alignment horizontal="center" vertical="center" wrapText="1"/>
      <protection/>
    </xf>
    <xf numFmtId="3" fontId="9" fillId="0" borderId="52" xfId="72" applyNumberFormat="1" applyFont="1" applyFill="1" applyBorder="1" applyAlignment="1" applyProtection="1">
      <alignment horizontal="right" vertical="center" wrapText="1"/>
      <protection/>
    </xf>
    <xf numFmtId="3" fontId="9" fillId="0" borderId="53" xfId="72" applyNumberFormat="1" applyFont="1" applyFill="1" applyBorder="1" applyAlignment="1" applyProtection="1">
      <alignment vertical="center" wrapText="1"/>
      <protection/>
    </xf>
    <xf numFmtId="37" fontId="9" fillId="0" borderId="51" xfId="72" applyNumberFormat="1" applyFont="1" applyFill="1" applyBorder="1" applyAlignment="1" applyProtection="1">
      <alignment horizontal="left" vertical="center" wrapText="1"/>
      <protection/>
    </xf>
    <xf numFmtId="37" fontId="9" fillId="0" borderId="52" xfId="72" applyNumberFormat="1" applyFont="1" applyFill="1" applyBorder="1" applyAlignment="1" applyProtection="1">
      <alignment horizontal="right" vertical="center" wrapText="1"/>
      <protection/>
    </xf>
    <xf numFmtId="37" fontId="9" fillId="0" borderId="53" xfId="72" applyNumberFormat="1" applyFont="1" applyFill="1" applyBorder="1" applyAlignment="1" applyProtection="1">
      <alignment horizontal="right" vertical="center" wrapText="1"/>
      <protection/>
    </xf>
    <xf numFmtId="9" fontId="9" fillId="0" borderId="52" xfId="72" applyNumberFormat="1" applyFont="1" applyFill="1" applyBorder="1" applyAlignment="1" applyProtection="1">
      <alignment horizontal="center" vertical="center" wrapText="1"/>
      <protection/>
    </xf>
    <xf numFmtId="37" fontId="9" fillId="0" borderId="51" xfId="72" applyNumberFormat="1" applyFont="1" applyFill="1" applyBorder="1" applyAlignment="1" applyProtection="1">
      <alignment vertical="center" wrapText="1" shrinkToFit="1"/>
      <protection/>
    </xf>
    <xf numFmtId="37" fontId="16" fillId="0" borderId="36" xfId="70" applyNumberFormat="1" applyFont="1" applyFill="1" applyBorder="1" applyAlignment="1" applyProtection="1">
      <alignment horizontal="left" vertical="center" wrapText="1"/>
      <protection/>
    </xf>
    <xf numFmtId="0" fontId="9" fillId="0" borderId="0" xfId="0" applyFont="1" applyFill="1" applyAlignment="1">
      <alignment vertical="center"/>
    </xf>
    <xf numFmtId="0" fontId="11" fillId="0" borderId="0" xfId="0" applyFont="1" applyFill="1" applyAlignment="1">
      <alignment vertical="center"/>
    </xf>
    <xf numFmtId="37" fontId="9" fillId="0" borderId="10" xfId="0" applyNumberFormat="1" applyFont="1" applyFill="1" applyBorder="1" applyAlignment="1" applyProtection="1">
      <alignment horizontal="distributed" vertical="center" shrinkToFit="1"/>
      <protection/>
    </xf>
    <xf numFmtId="37" fontId="9" fillId="0" borderId="10" xfId="0" applyNumberFormat="1" applyFont="1" applyFill="1" applyBorder="1" applyAlignment="1" applyProtection="1">
      <alignment vertical="center"/>
      <protection/>
    </xf>
    <xf numFmtId="9" fontId="9" fillId="0" borderId="10" xfId="0" applyNumberFormat="1" applyFont="1" applyFill="1" applyBorder="1" applyAlignment="1" applyProtection="1">
      <alignment horizontal="center" vertical="center" wrapText="1"/>
      <protection/>
    </xf>
    <xf numFmtId="3" fontId="9" fillId="0" borderId="11" xfId="0" applyNumberFormat="1" applyFont="1" applyFill="1" applyBorder="1" applyAlignment="1" applyProtection="1">
      <alignment horizontal="centerContinuous" vertical="center" wrapText="1"/>
      <protection/>
    </xf>
    <xf numFmtId="3" fontId="9" fillId="0" borderId="33" xfId="0" applyNumberFormat="1" applyFont="1" applyFill="1" applyBorder="1" applyAlignment="1" applyProtection="1">
      <alignment horizontal="centerContinuous" vertical="center" wrapText="1"/>
      <protection/>
    </xf>
    <xf numFmtId="37" fontId="9" fillId="0" borderId="10" xfId="0" applyNumberFormat="1" applyFont="1" applyFill="1" applyBorder="1" applyAlignment="1" applyProtection="1">
      <alignment horizontal="center" vertical="center" wrapText="1"/>
      <protection/>
    </xf>
    <xf numFmtId="37" fontId="9" fillId="0" borderId="11" xfId="0" applyNumberFormat="1" applyFont="1" applyFill="1" applyBorder="1" applyAlignment="1" applyProtection="1">
      <alignment horizontal="centerContinuous" vertical="center" wrapText="1"/>
      <protection/>
    </xf>
    <xf numFmtId="37" fontId="9" fillId="0" borderId="33" xfId="0" applyNumberFormat="1" applyFont="1" applyFill="1" applyBorder="1" applyAlignment="1" applyProtection="1">
      <alignment horizontal="centerContinuous" vertical="center" wrapText="1"/>
      <protection/>
    </xf>
    <xf numFmtId="9" fontId="9" fillId="0" borderId="11" xfId="0" applyNumberFormat="1" applyFont="1" applyFill="1" applyBorder="1" applyAlignment="1" applyProtection="1">
      <alignment horizontal="center" vertical="center" wrapText="1"/>
      <protection/>
    </xf>
    <xf numFmtId="37" fontId="9" fillId="0" borderId="10" xfId="0" applyNumberFormat="1" applyFont="1" applyFill="1" applyBorder="1" applyAlignment="1" applyProtection="1">
      <alignment horizontal="center" vertical="center" shrinkToFit="1"/>
      <protection/>
    </xf>
    <xf numFmtId="0" fontId="11" fillId="0" borderId="0" xfId="0" applyFont="1" applyFill="1" applyAlignment="1">
      <alignment horizontal="center" vertical="center"/>
    </xf>
    <xf numFmtId="0" fontId="9" fillId="0" borderId="28" xfId="70" applyFont="1" applyFill="1" applyBorder="1" applyAlignment="1">
      <alignment horizontal="center" vertical="center" shrinkToFit="1"/>
      <protection/>
    </xf>
    <xf numFmtId="0" fontId="9" fillId="0" borderId="39" xfId="70" applyFont="1" applyFill="1" applyBorder="1" applyAlignment="1">
      <alignment horizontal="left" vertical="center" shrinkToFit="1"/>
      <protection/>
    </xf>
    <xf numFmtId="0" fontId="9" fillId="0" borderId="27" xfId="70" applyFont="1" applyFill="1" applyBorder="1" applyAlignment="1">
      <alignment horizontal="center" vertical="center" shrinkToFit="1"/>
      <protection/>
    </xf>
    <xf numFmtId="0" fontId="9" fillId="0" borderId="21" xfId="70" applyFont="1" applyFill="1" applyBorder="1" applyAlignment="1">
      <alignment horizontal="center" vertical="center" shrinkToFit="1"/>
      <protection/>
    </xf>
    <xf numFmtId="0" fontId="9" fillId="0" borderId="27" xfId="69" applyFont="1" applyFill="1" applyBorder="1" applyAlignment="1" applyProtection="1" quotePrefix="1">
      <alignment horizontal="right" vertical="center" wrapText="1"/>
      <protection/>
    </xf>
    <xf numFmtId="3" fontId="9" fillId="0" borderId="21" xfId="69" applyNumberFormat="1" applyFont="1" applyFill="1" applyBorder="1" applyAlignment="1" applyProtection="1">
      <alignment horizontal="right" vertical="center" wrapText="1"/>
      <protection/>
    </xf>
    <xf numFmtId="3" fontId="9" fillId="0" borderId="13" xfId="69" applyNumberFormat="1" applyFont="1" applyFill="1" applyBorder="1" applyAlignment="1" applyProtection="1">
      <alignment horizontal="right" vertical="center" wrapText="1"/>
      <protection/>
    </xf>
    <xf numFmtId="0" fontId="9" fillId="0" borderId="39" xfId="69" applyFont="1" applyFill="1" applyBorder="1" applyAlignment="1" applyProtection="1" quotePrefix="1">
      <alignment horizontal="left" vertical="center" wrapText="1"/>
      <protection/>
    </xf>
    <xf numFmtId="0" fontId="9" fillId="0" borderId="29" xfId="69" applyFont="1" applyFill="1" applyBorder="1" applyAlignment="1" applyProtection="1">
      <alignment horizontal="left" vertical="center" wrapText="1"/>
      <protection/>
    </xf>
    <xf numFmtId="0" fontId="9" fillId="0" borderId="12" xfId="69" applyFont="1" applyFill="1" applyBorder="1" applyAlignment="1" applyProtection="1">
      <alignment horizontal="left" vertical="center" wrapText="1"/>
      <protection/>
    </xf>
    <xf numFmtId="9" fontId="9" fillId="0" borderId="37" xfId="70" applyNumberFormat="1" applyFont="1" applyFill="1" applyBorder="1" applyAlignment="1" applyProtection="1">
      <alignment horizontal="center" vertical="top" wrapText="1"/>
      <protection/>
    </xf>
    <xf numFmtId="9" fontId="9" fillId="0" borderId="16" xfId="70" applyNumberFormat="1" applyFont="1" applyFill="1" applyBorder="1" applyAlignment="1" applyProtection="1">
      <alignment horizontal="right" vertical="center" wrapText="1"/>
      <protection/>
    </xf>
    <xf numFmtId="9" fontId="9" fillId="0" borderId="15" xfId="70" applyNumberFormat="1" applyFont="1" applyFill="1" applyBorder="1" applyAlignment="1" applyProtection="1">
      <alignment horizontal="center" vertical="center" wrapText="1"/>
      <protection/>
    </xf>
    <xf numFmtId="9" fontId="9" fillId="0" borderId="21" xfId="70" applyNumberFormat="1" applyFont="1" applyFill="1" applyBorder="1" applyAlignment="1" applyProtection="1">
      <alignment horizontal="right" vertical="center" wrapText="1"/>
      <protection/>
    </xf>
    <xf numFmtId="9" fontId="9" fillId="0" borderId="20" xfId="70" applyNumberFormat="1" applyFont="1" applyFill="1" applyBorder="1" applyAlignment="1" applyProtection="1">
      <alignment horizontal="center" vertical="center" wrapText="1"/>
      <protection/>
    </xf>
    <xf numFmtId="9" fontId="9" fillId="0" borderId="13" xfId="70" applyNumberFormat="1" applyFont="1" applyFill="1" applyBorder="1" applyAlignment="1" applyProtection="1">
      <alignment horizontal="right" vertical="center" wrapText="1"/>
      <protection/>
    </xf>
    <xf numFmtId="9" fontId="9" fillId="0" borderId="14" xfId="70" applyNumberFormat="1" applyFont="1" applyFill="1" applyBorder="1" applyAlignment="1" applyProtection="1">
      <alignment horizontal="center" vertical="center" wrapText="1"/>
      <protection/>
    </xf>
    <xf numFmtId="3" fontId="9" fillId="0" borderId="15" xfId="72" applyNumberFormat="1" applyFont="1" applyFill="1" applyBorder="1" applyAlignment="1" applyProtection="1">
      <alignment horizontal="centerContinuous" vertical="center" wrapText="1"/>
      <protection/>
    </xf>
    <xf numFmtId="37" fontId="9" fillId="0" borderId="22" xfId="72" applyNumberFormat="1" applyFont="1" applyFill="1" applyBorder="1" applyAlignment="1" applyProtection="1">
      <alignment vertical="center" wrapText="1"/>
      <protection/>
    </xf>
    <xf numFmtId="38" fontId="9" fillId="0" borderId="13" xfId="56" applyFont="1" applyFill="1" applyBorder="1" applyAlignment="1">
      <alignment horizontal="right" vertical="center" wrapText="1"/>
    </xf>
    <xf numFmtId="37" fontId="9" fillId="0" borderId="16" xfId="72" applyNumberFormat="1" applyFont="1" applyFill="1" applyBorder="1" applyAlignment="1" applyProtection="1">
      <alignment horizontal="centerContinuous" vertical="center" wrapText="1"/>
      <protection/>
    </xf>
    <xf numFmtId="37" fontId="9" fillId="0" borderId="15" xfId="72" applyNumberFormat="1" applyFont="1" applyFill="1" applyBorder="1" applyAlignment="1" applyProtection="1">
      <alignment horizontal="centerContinuous" vertical="center" wrapText="1"/>
      <protection/>
    </xf>
    <xf numFmtId="37" fontId="9" fillId="0" borderId="22" xfId="72" applyNumberFormat="1" applyFont="1" applyFill="1" applyBorder="1" applyAlignment="1" applyProtection="1">
      <alignment horizontal="left" vertical="center" wrapText="1"/>
      <protection/>
    </xf>
    <xf numFmtId="9" fontId="9" fillId="0" borderId="16" xfId="72" applyNumberFormat="1" applyFont="1" applyFill="1" applyBorder="1" applyAlignment="1" applyProtection="1">
      <alignment horizontal="center" vertical="center" wrapText="1"/>
      <protection/>
    </xf>
    <xf numFmtId="37" fontId="9" fillId="0" borderId="22" xfId="72" applyNumberFormat="1" applyFont="1" applyFill="1" applyBorder="1" applyAlignment="1" applyProtection="1">
      <alignment horizontal="center" vertical="center" wrapText="1" shrinkToFit="1"/>
      <protection/>
    </xf>
    <xf numFmtId="37" fontId="26" fillId="0" borderId="36" xfId="70" applyNumberFormat="1" applyFont="1" applyFill="1" applyBorder="1" applyAlignment="1" applyProtection="1">
      <alignment horizontal="left" vertical="center" wrapText="1"/>
      <protection/>
    </xf>
    <xf numFmtId="37" fontId="9" fillId="0" borderId="39" xfId="70" applyNumberFormat="1" applyFont="1" applyFill="1" applyBorder="1" applyAlignment="1" applyProtection="1">
      <alignment horizontal="left" vertical="center" shrinkToFit="1"/>
      <protection/>
    </xf>
    <xf numFmtId="3" fontId="9" fillId="0" borderId="20" xfId="70" applyNumberFormat="1" applyFont="1" applyFill="1" applyBorder="1" applyAlignment="1" applyProtection="1">
      <alignment vertical="center" wrapText="1"/>
      <protection/>
    </xf>
    <xf numFmtId="37" fontId="9" fillId="0" borderId="32" xfId="70" applyNumberFormat="1" applyFont="1" applyFill="1" applyBorder="1" applyAlignment="1" applyProtection="1">
      <alignment horizontal="center" vertical="center" wrapText="1" shrinkToFit="1"/>
      <protection/>
    </xf>
    <xf numFmtId="37" fontId="9" fillId="0" borderId="21" xfId="72" applyNumberFormat="1" applyFont="1" applyFill="1" applyBorder="1" applyAlignment="1" applyProtection="1">
      <alignment horizontal="center" vertical="center" wrapText="1"/>
      <protection/>
    </xf>
    <xf numFmtId="37" fontId="9" fillId="0" borderId="22" xfId="70" applyNumberFormat="1" applyFont="1" applyFill="1" applyBorder="1" applyAlignment="1" applyProtection="1" quotePrefix="1">
      <alignment horizontal="left" vertical="center" wrapText="1"/>
      <protection/>
    </xf>
    <xf numFmtId="0" fontId="9" fillId="0" borderId="24" xfId="72" applyFont="1" applyFill="1" applyBorder="1" applyAlignment="1">
      <alignment horizontal="center" vertical="center" wrapText="1"/>
      <protection/>
    </xf>
    <xf numFmtId="177" fontId="9" fillId="0" borderId="25" xfId="72" applyNumberFormat="1" applyFont="1" applyFill="1" applyBorder="1" applyAlignment="1">
      <alignment vertical="center" wrapText="1"/>
      <protection/>
    </xf>
    <xf numFmtId="177" fontId="9" fillId="0" borderId="13" xfId="72" applyNumberFormat="1" applyFont="1" applyFill="1" applyBorder="1" applyAlignment="1">
      <alignment vertical="center" wrapText="1"/>
      <protection/>
    </xf>
    <xf numFmtId="9" fontId="9" fillId="0" borderId="24" xfId="72" applyNumberFormat="1" applyFont="1" applyFill="1" applyBorder="1" applyAlignment="1">
      <alignment horizontal="center" vertical="center" wrapText="1"/>
      <protection/>
    </xf>
    <xf numFmtId="0" fontId="9" fillId="0" borderId="26" xfId="72" applyFont="1" applyFill="1" applyBorder="1" applyAlignment="1">
      <alignment vertical="center" wrapText="1"/>
      <protection/>
    </xf>
    <xf numFmtId="0" fontId="9" fillId="0" borderId="24" xfId="72" applyFont="1" applyFill="1" applyBorder="1" applyAlignment="1">
      <alignment horizontal="left" vertical="center" wrapText="1"/>
      <protection/>
    </xf>
    <xf numFmtId="0" fontId="9" fillId="0" borderId="25" xfId="72" applyFont="1" applyFill="1" applyBorder="1" applyAlignment="1">
      <alignment vertical="center" wrapText="1"/>
      <protection/>
    </xf>
    <xf numFmtId="0" fontId="9" fillId="0" borderId="13" xfId="72" applyFont="1" applyFill="1" applyBorder="1" applyAlignment="1">
      <alignment horizontal="center" vertical="center" wrapText="1"/>
      <protection/>
    </xf>
    <xf numFmtId="177" fontId="9" fillId="0" borderId="37" xfId="72" applyNumberFormat="1" applyFont="1" applyFill="1" applyBorder="1" applyAlignment="1">
      <alignment vertical="center" wrapText="1"/>
      <protection/>
    </xf>
    <xf numFmtId="3" fontId="9" fillId="0" borderId="31" xfId="70" applyNumberFormat="1" applyFont="1" applyFill="1" applyBorder="1" applyAlignment="1" applyProtection="1">
      <alignment horizontal="left" vertical="center" wrapText="1"/>
      <protection/>
    </xf>
    <xf numFmtId="0" fontId="9" fillId="0" borderId="27" xfId="72" applyFont="1" applyFill="1" applyBorder="1" applyAlignment="1" applyProtection="1" quotePrefix="1">
      <alignment horizontal="center" vertical="top"/>
      <protection/>
    </xf>
    <xf numFmtId="0" fontId="9" fillId="0" borderId="27" xfId="72" applyFont="1" applyFill="1" applyBorder="1" applyAlignment="1" applyProtection="1">
      <alignment horizontal="center" vertical="top"/>
      <protection/>
    </xf>
    <xf numFmtId="0" fontId="29" fillId="0" borderId="21" xfId="72" applyFont="1" applyFill="1" applyBorder="1" applyAlignment="1" applyProtection="1">
      <alignment horizontal="center" vertical="top"/>
      <protection/>
    </xf>
    <xf numFmtId="0" fontId="9" fillId="0" borderId="21" xfId="70" applyFont="1" applyFill="1" applyBorder="1" applyAlignment="1" applyProtection="1">
      <alignment horizontal="center" vertical="top" wrapText="1"/>
      <protection/>
    </xf>
    <xf numFmtId="0" fontId="29" fillId="0" borderId="21" xfId="72" applyFont="1" applyFill="1" applyBorder="1" applyAlignment="1" applyProtection="1">
      <alignment vertical="top" wrapText="1"/>
      <protection/>
    </xf>
    <xf numFmtId="0" fontId="29" fillId="0" borderId="21" xfId="72" applyFont="1" applyFill="1" applyBorder="1" applyAlignment="1" applyProtection="1">
      <alignment horizontal="center" vertical="top" wrapText="1"/>
      <protection/>
    </xf>
    <xf numFmtId="0" fontId="29" fillId="0" borderId="30" xfId="72" applyFont="1" applyFill="1" applyBorder="1" applyAlignment="1" applyProtection="1">
      <alignment horizontal="center" vertical="top" wrapText="1"/>
      <protection/>
    </xf>
    <xf numFmtId="0" fontId="9" fillId="0" borderId="21" xfId="72" applyFont="1" applyFill="1" applyBorder="1" applyAlignment="1" applyProtection="1">
      <alignment horizontal="center" vertical="top"/>
      <protection/>
    </xf>
    <xf numFmtId="0" fontId="30" fillId="0" borderId="21" xfId="72" applyFont="1" applyFill="1" applyBorder="1" applyAlignment="1" applyProtection="1">
      <alignment horizontal="center" vertical="top" wrapText="1"/>
      <protection/>
    </xf>
    <xf numFmtId="0" fontId="29" fillId="0" borderId="30" xfId="72" applyFont="1" applyFill="1" applyBorder="1" applyAlignment="1" applyProtection="1">
      <alignment horizontal="center" vertical="top"/>
      <protection/>
    </xf>
    <xf numFmtId="0" fontId="9" fillId="0" borderId="21" xfId="72" applyFont="1" applyFill="1" applyBorder="1" applyAlignment="1" applyProtection="1">
      <alignment horizontal="center" vertical="top" wrapText="1"/>
      <protection/>
    </xf>
    <xf numFmtId="37" fontId="9" fillId="0" borderId="37" xfId="70" applyNumberFormat="1" applyFont="1" applyFill="1" applyBorder="1" applyAlignment="1" applyProtection="1">
      <alignment horizontal="right" vertical="top" wrapText="1"/>
      <protection/>
    </xf>
    <xf numFmtId="37" fontId="9" fillId="0" borderId="24" xfId="70" applyNumberFormat="1" applyFont="1" applyFill="1" applyBorder="1" applyAlignment="1" applyProtection="1">
      <alignment vertical="center" wrapText="1"/>
      <protection/>
    </xf>
    <xf numFmtId="0" fontId="9" fillId="0" borderId="21" xfId="69" applyFont="1" applyFill="1" applyBorder="1" applyAlignment="1" applyProtection="1">
      <alignment horizontal="center" vertical="top" wrapText="1"/>
      <protection/>
    </xf>
    <xf numFmtId="0" fontId="29" fillId="0" borderId="21" xfId="69" applyFont="1" applyFill="1" applyBorder="1" applyAlignment="1" applyProtection="1">
      <alignment horizontal="center" vertical="top" wrapText="1"/>
      <protection/>
    </xf>
    <xf numFmtId="0" fontId="29" fillId="0" borderId="54" xfId="72" applyFont="1" applyFill="1" applyBorder="1" applyAlignment="1" applyProtection="1">
      <alignment horizontal="center" vertical="top"/>
      <protection/>
    </xf>
    <xf numFmtId="0" fontId="29" fillId="0" borderId="21" xfId="72" applyFont="1" applyFill="1" applyBorder="1" applyAlignment="1">
      <alignment horizontal="center" vertical="top"/>
      <protection/>
    </xf>
    <xf numFmtId="0" fontId="29" fillId="0" borderId="21" xfId="70" applyFont="1" applyFill="1" applyBorder="1" applyAlignment="1" applyProtection="1">
      <alignment horizontal="center" vertical="top" wrapText="1"/>
      <protection/>
    </xf>
    <xf numFmtId="0" fontId="29" fillId="0" borderId="21" xfId="70" applyFont="1" applyFill="1" applyBorder="1" applyAlignment="1">
      <alignment horizontal="center" vertical="top" wrapText="1"/>
      <protection/>
    </xf>
    <xf numFmtId="0" fontId="29" fillId="0" borderId="21" xfId="70" applyFont="1" applyFill="1" applyBorder="1" applyAlignment="1">
      <alignment vertical="top"/>
      <protection/>
    </xf>
    <xf numFmtId="0" fontId="29" fillId="0" borderId="30" xfId="70" applyFont="1" applyFill="1" applyBorder="1" applyAlignment="1" applyProtection="1">
      <alignment horizontal="center" vertical="top" wrapText="1"/>
      <protection/>
    </xf>
    <xf numFmtId="0" fontId="9" fillId="0" borderId="27" xfId="72" applyFont="1" applyFill="1" applyBorder="1" applyAlignment="1" applyProtection="1">
      <alignment horizontal="center" vertical="top" wrapText="1"/>
      <protection/>
    </xf>
    <xf numFmtId="0" fontId="9" fillId="0" borderId="21" xfId="72" applyFont="1" applyFill="1" applyBorder="1" applyAlignment="1" applyProtection="1" quotePrefix="1">
      <alignment horizontal="center" vertical="top" wrapText="1"/>
      <protection/>
    </xf>
    <xf numFmtId="0" fontId="9" fillId="0" borderId="27" xfId="70" applyFont="1" applyFill="1" applyBorder="1" applyAlignment="1" applyProtection="1">
      <alignment horizontal="center" vertical="top" wrapText="1"/>
      <protection/>
    </xf>
    <xf numFmtId="0" fontId="29" fillId="0" borderId="21" xfId="72" applyFont="1" applyFill="1" applyBorder="1" applyAlignment="1">
      <alignment horizontal="center" vertical="top" wrapText="1"/>
      <protection/>
    </xf>
    <xf numFmtId="0" fontId="29" fillId="0" borderId="21" xfId="72" applyFont="1" applyFill="1" applyBorder="1" applyAlignment="1" applyProtection="1" quotePrefix="1">
      <alignment horizontal="center" vertical="top" wrapText="1"/>
      <protection/>
    </xf>
    <xf numFmtId="0" fontId="29" fillId="0" borderId="30" xfId="72" applyFont="1" applyFill="1" applyBorder="1" applyAlignment="1">
      <alignment horizontal="center" vertical="top" wrapText="1"/>
      <protection/>
    </xf>
    <xf numFmtId="0" fontId="9" fillId="33" borderId="27" xfId="72" applyFont="1" applyFill="1" applyBorder="1" applyAlignment="1" applyProtection="1">
      <alignment horizontal="center" vertical="top" wrapText="1"/>
      <protection/>
    </xf>
    <xf numFmtId="0" fontId="29" fillId="33" borderId="21" xfId="72" applyFont="1" applyFill="1" applyBorder="1" applyAlignment="1" applyProtection="1">
      <alignment horizontal="center" vertical="top" wrapText="1"/>
      <protection/>
    </xf>
    <xf numFmtId="0" fontId="9" fillId="0" borderId="27" xfId="69" applyFont="1" applyFill="1" applyBorder="1" applyAlignment="1" applyProtection="1">
      <alignment horizontal="center" vertical="top"/>
      <protection/>
    </xf>
    <xf numFmtId="0" fontId="9" fillId="0" borderId="55" xfId="70" applyFont="1" applyFill="1" applyBorder="1" applyAlignment="1" applyProtection="1">
      <alignment horizontal="center" vertical="top" wrapText="1"/>
      <protection/>
    </xf>
    <xf numFmtId="0" fontId="9" fillId="0" borderId="39" xfId="69" applyFont="1" applyFill="1" applyBorder="1" applyAlignment="1" applyProtection="1">
      <alignment horizontal="center" vertical="center" wrapText="1"/>
      <protection/>
    </xf>
    <xf numFmtId="0" fontId="9" fillId="0" borderId="29" xfId="69" applyFont="1" applyFill="1" applyBorder="1" applyAlignment="1" applyProtection="1">
      <alignment horizontal="center" vertical="center" wrapText="1"/>
      <protection/>
    </xf>
    <xf numFmtId="0" fontId="9" fillId="0" borderId="12" xfId="69" applyFont="1" applyFill="1" applyBorder="1" applyAlignment="1" applyProtection="1">
      <alignment horizontal="center" vertical="center" wrapText="1"/>
      <protection/>
    </xf>
    <xf numFmtId="0" fontId="9" fillId="0" borderId="28" xfId="69" applyFont="1" applyFill="1" applyBorder="1" applyAlignment="1" applyProtection="1">
      <alignment horizontal="center" vertical="center"/>
      <protection/>
    </xf>
    <xf numFmtId="0" fontId="9" fillId="0" borderId="20" xfId="69" applyFont="1" applyFill="1" applyBorder="1" applyAlignment="1" applyProtection="1">
      <alignment horizontal="center" vertical="center"/>
      <protection/>
    </xf>
    <xf numFmtId="0" fontId="9" fillId="0" borderId="14" xfId="69" applyFont="1" applyFill="1" applyBorder="1" applyAlignment="1" applyProtection="1">
      <alignment horizontal="center" vertical="center"/>
      <protection/>
    </xf>
    <xf numFmtId="37" fontId="9" fillId="0" borderId="13" xfId="70" applyNumberFormat="1" applyFont="1" applyFill="1" applyBorder="1" applyAlignment="1" applyProtection="1">
      <alignment horizontal="left" vertical="center" wrapText="1"/>
      <protection/>
    </xf>
    <xf numFmtId="37" fontId="9" fillId="0" borderId="14" xfId="70" applyNumberFormat="1" applyFont="1" applyFill="1" applyBorder="1" applyAlignment="1" applyProtection="1">
      <alignment horizontal="left" vertical="center" wrapText="1"/>
      <protection/>
    </xf>
    <xf numFmtId="37" fontId="9" fillId="0" borderId="22" xfId="70" applyNumberFormat="1" applyFont="1" applyFill="1" applyBorder="1" applyAlignment="1" applyProtection="1">
      <alignment horizontal="center" vertical="center" wrapText="1"/>
      <protection/>
    </xf>
    <xf numFmtId="37" fontId="9" fillId="0" borderId="29" xfId="70" applyNumberFormat="1" applyFont="1" applyFill="1" applyBorder="1" applyAlignment="1" applyProtection="1">
      <alignment horizontal="center" vertical="center" wrapText="1"/>
      <protection/>
    </xf>
    <xf numFmtId="37" fontId="9" fillId="0" borderId="12" xfId="70" applyNumberFormat="1" applyFont="1" applyFill="1" applyBorder="1" applyAlignment="1" applyProtection="1">
      <alignment horizontal="center" vertical="center" wrapText="1"/>
      <protection/>
    </xf>
    <xf numFmtId="37" fontId="9" fillId="0" borderId="15" xfId="70" applyNumberFormat="1" applyFont="1" applyFill="1" applyBorder="1" applyAlignment="1" applyProtection="1">
      <alignment horizontal="center" vertical="center" wrapText="1"/>
      <protection/>
    </xf>
    <xf numFmtId="37" fontId="9" fillId="0" borderId="22" xfId="70" applyNumberFormat="1" applyFont="1" applyFill="1" applyBorder="1" applyAlignment="1" applyProtection="1">
      <alignment horizontal="center" vertical="center" wrapText="1" shrinkToFit="1"/>
      <protection/>
    </xf>
    <xf numFmtId="37" fontId="9" fillId="0" borderId="29" xfId="70" applyNumberFormat="1" applyFont="1" applyFill="1" applyBorder="1" applyAlignment="1" applyProtection="1">
      <alignment horizontal="center" vertical="center" wrapText="1" shrinkToFit="1"/>
      <protection/>
    </xf>
    <xf numFmtId="37" fontId="9" fillId="0" borderId="12" xfId="70" applyNumberFormat="1" applyFont="1" applyFill="1" applyBorder="1" applyAlignment="1" applyProtection="1">
      <alignment horizontal="center" vertical="center" wrapText="1" shrinkToFit="1"/>
      <protection/>
    </xf>
    <xf numFmtId="3" fontId="9" fillId="0" borderId="17" xfId="70" applyNumberFormat="1" applyFont="1" applyFill="1" applyBorder="1" applyAlignment="1" applyProtection="1">
      <alignment horizontal="left" vertical="center" wrapText="1"/>
      <protection/>
    </xf>
    <xf numFmtId="12" fontId="9" fillId="0" borderId="22" xfId="70" applyNumberFormat="1" applyFont="1" applyFill="1" applyBorder="1" applyAlignment="1" applyProtection="1">
      <alignment horizontal="center" vertical="center" wrapText="1"/>
      <protection/>
    </xf>
    <xf numFmtId="12" fontId="9" fillId="0" borderId="12" xfId="70" applyNumberFormat="1" applyFont="1" applyFill="1" applyBorder="1" applyAlignment="1" applyProtection="1">
      <alignment horizontal="center" vertical="center" wrapText="1"/>
      <protection/>
    </xf>
    <xf numFmtId="37" fontId="9" fillId="0" borderId="20" xfId="70" applyNumberFormat="1" applyFont="1" applyFill="1" applyBorder="1" applyAlignment="1" applyProtection="1">
      <alignment horizontal="center" vertical="center" wrapText="1"/>
      <protection/>
    </xf>
    <xf numFmtId="37" fontId="9" fillId="0" borderId="17" xfId="70" applyNumberFormat="1" applyFont="1" applyFill="1" applyBorder="1" applyAlignment="1" applyProtection="1">
      <alignment vertical="center" wrapText="1"/>
      <protection/>
    </xf>
    <xf numFmtId="37" fontId="9" fillId="0" borderId="19" xfId="70" applyNumberFormat="1" applyFont="1" applyFill="1" applyBorder="1" applyAlignment="1" applyProtection="1">
      <alignment vertical="center" wrapText="1"/>
      <protection/>
    </xf>
    <xf numFmtId="9" fontId="9" fillId="0" borderId="22" xfId="70" applyNumberFormat="1" applyFont="1" applyFill="1" applyBorder="1" applyAlignment="1" applyProtection="1">
      <alignment horizontal="center" vertical="center" wrapText="1"/>
      <protection/>
    </xf>
    <xf numFmtId="9" fontId="9" fillId="0" borderId="12" xfId="70" applyNumberFormat="1" applyFont="1" applyFill="1" applyBorder="1" applyAlignment="1" applyProtection="1">
      <alignment horizontal="center" vertical="center" wrapText="1"/>
      <protection/>
    </xf>
    <xf numFmtId="37" fontId="9" fillId="0" borderId="24" xfId="70" applyNumberFormat="1" applyFont="1" applyFill="1" applyBorder="1" applyAlignment="1" applyProtection="1">
      <alignment horizontal="center" vertical="center"/>
      <protection/>
    </xf>
    <xf numFmtId="37" fontId="9" fillId="0" borderId="18" xfId="70" applyNumberFormat="1" applyFont="1" applyFill="1" applyBorder="1" applyAlignment="1" applyProtection="1">
      <alignment horizontal="center" vertical="center"/>
      <protection/>
    </xf>
    <xf numFmtId="9" fontId="9" fillId="0" borderId="24" xfId="70" applyNumberFormat="1" applyFont="1" applyFill="1" applyBorder="1" applyAlignment="1" applyProtection="1">
      <alignment horizontal="center" vertical="center" wrapText="1"/>
      <protection/>
    </xf>
    <xf numFmtId="9" fontId="9" fillId="0" borderId="18" xfId="70" applyNumberFormat="1" applyFont="1" applyFill="1" applyBorder="1" applyAlignment="1" applyProtection="1">
      <alignment horizontal="center" vertical="center" wrapText="1"/>
      <protection/>
    </xf>
    <xf numFmtId="37" fontId="9" fillId="0" borderId="16" xfId="70" applyNumberFormat="1" applyFont="1" applyFill="1" applyBorder="1" applyAlignment="1" applyProtection="1">
      <alignment vertical="center" wrapText="1"/>
      <protection/>
    </xf>
    <xf numFmtId="37" fontId="9" fillId="0" borderId="15" xfId="70" applyNumberFormat="1" applyFont="1" applyFill="1" applyBorder="1" applyAlignment="1" applyProtection="1">
      <alignment vertical="center" wrapText="1"/>
      <protection/>
    </xf>
    <xf numFmtId="37" fontId="9" fillId="0" borderId="21" xfId="70" applyNumberFormat="1" applyFont="1" applyFill="1" applyBorder="1" applyAlignment="1" applyProtection="1">
      <alignment vertical="center" wrapText="1"/>
      <protection/>
    </xf>
    <xf numFmtId="37" fontId="9" fillId="0" borderId="20" xfId="70" applyNumberFormat="1" applyFont="1" applyFill="1" applyBorder="1" applyAlignment="1" applyProtection="1">
      <alignment vertical="center" wrapText="1"/>
      <protection/>
    </xf>
    <xf numFmtId="37" fontId="9" fillId="0" borderId="13" xfId="70" applyNumberFormat="1" applyFont="1" applyFill="1" applyBorder="1" applyAlignment="1" applyProtection="1">
      <alignment vertical="center" wrapText="1"/>
      <protection/>
    </xf>
    <xf numFmtId="37" fontId="9" fillId="0" borderId="14" xfId="70" applyNumberFormat="1" applyFont="1" applyFill="1" applyBorder="1" applyAlignment="1" applyProtection="1">
      <alignment vertical="center" wrapText="1"/>
      <protection/>
    </xf>
    <xf numFmtId="37" fontId="9" fillId="0" borderId="22" xfId="70" applyNumberFormat="1" applyFont="1" applyFill="1" applyBorder="1" applyAlignment="1" applyProtection="1">
      <alignment horizontal="left" vertical="center" wrapText="1"/>
      <protection/>
    </xf>
    <xf numFmtId="37" fontId="9" fillId="0" borderId="29" xfId="70" applyNumberFormat="1" applyFont="1" applyFill="1" applyBorder="1" applyAlignment="1" applyProtection="1">
      <alignment horizontal="left" vertical="center" wrapText="1"/>
      <protection/>
    </xf>
    <xf numFmtId="37" fontId="9" fillId="0" borderId="12" xfId="70" applyNumberFormat="1" applyFont="1" applyFill="1" applyBorder="1" applyAlignment="1" applyProtection="1">
      <alignment horizontal="left" vertical="center" wrapText="1"/>
      <protection/>
    </xf>
    <xf numFmtId="37" fontId="9" fillId="0" borderId="17" xfId="70" applyNumberFormat="1" applyFont="1" applyFill="1" applyBorder="1" applyAlignment="1" applyProtection="1">
      <alignment horizontal="left" vertical="center" wrapText="1"/>
      <protection/>
    </xf>
    <xf numFmtId="37" fontId="9" fillId="0" borderId="19" xfId="70" applyNumberFormat="1" applyFont="1" applyFill="1" applyBorder="1" applyAlignment="1" applyProtection="1">
      <alignment horizontal="left" vertical="center" wrapText="1"/>
      <protection/>
    </xf>
    <xf numFmtId="12" fontId="9" fillId="0" borderId="29" xfId="70" applyNumberFormat="1" applyFont="1" applyFill="1" applyBorder="1" applyAlignment="1" applyProtection="1">
      <alignment horizontal="center" vertical="center" wrapText="1"/>
      <protection/>
    </xf>
    <xf numFmtId="37" fontId="9" fillId="0" borderId="22" xfId="70" applyNumberFormat="1" applyFont="1" applyFill="1" applyBorder="1" applyAlignment="1" applyProtection="1">
      <alignment horizontal="center" vertical="center"/>
      <protection/>
    </xf>
    <xf numFmtId="37" fontId="9" fillId="0" borderId="29" xfId="70" applyNumberFormat="1" applyFont="1" applyFill="1" applyBorder="1" applyAlignment="1" applyProtection="1">
      <alignment horizontal="center" vertical="center"/>
      <protection/>
    </xf>
    <xf numFmtId="37" fontId="9" fillId="0" borderId="12" xfId="70" applyNumberFormat="1" applyFont="1" applyFill="1" applyBorder="1" applyAlignment="1" applyProtection="1">
      <alignment horizontal="center" vertical="center"/>
      <protection/>
    </xf>
    <xf numFmtId="9" fontId="9" fillId="0" borderId="29" xfId="70" applyNumberFormat="1" applyFont="1" applyFill="1" applyBorder="1" applyAlignment="1" applyProtection="1">
      <alignment horizontal="center" vertical="center" wrapText="1"/>
      <protection/>
    </xf>
    <xf numFmtId="3" fontId="9" fillId="0" borderId="17" xfId="70" applyNumberFormat="1" applyFont="1" applyFill="1" applyBorder="1" applyAlignment="1" applyProtection="1">
      <alignment horizontal="center" vertical="center" wrapText="1"/>
      <protection/>
    </xf>
    <xf numFmtId="37" fontId="9" fillId="0" borderId="18" xfId="70" applyNumberFormat="1" applyFont="1" applyFill="1" applyBorder="1" applyAlignment="1" applyProtection="1">
      <alignment horizontal="center" vertical="center" wrapText="1"/>
      <protection/>
    </xf>
    <xf numFmtId="9" fontId="9" fillId="0" borderId="32" xfId="70" applyNumberFormat="1" applyFont="1" applyFill="1" applyBorder="1" applyAlignment="1" applyProtection="1">
      <alignment horizontal="center" vertical="center" wrapText="1"/>
      <protection/>
    </xf>
    <xf numFmtId="37" fontId="9" fillId="0" borderId="36" xfId="70" applyNumberFormat="1" applyFont="1" applyFill="1" applyBorder="1" applyAlignment="1" applyProtection="1">
      <alignment horizontal="center" vertical="center"/>
      <protection/>
    </xf>
    <xf numFmtId="9" fontId="9" fillId="0" borderId="12" xfId="70" applyNumberFormat="1" applyFont="1" applyFill="1" applyBorder="1" applyAlignment="1" applyProtection="1" quotePrefix="1">
      <alignment horizontal="center" vertical="center" wrapText="1"/>
      <protection/>
    </xf>
    <xf numFmtId="37" fontId="9" fillId="0" borderId="39" xfId="70" applyNumberFormat="1" applyFont="1" applyFill="1" applyBorder="1" applyAlignment="1" applyProtection="1">
      <alignment horizontal="center" vertical="center" shrinkToFit="1"/>
      <protection/>
    </xf>
    <xf numFmtId="37" fontId="9" fillId="0" borderId="39" xfId="70" applyNumberFormat="1" applyFont="1" applyFill="1" applyBorder="1" applyAlignment="1" applyProtection="1">
      <alignment horizontal="center" vertical="center"/>
      <protection/>
    </xf>
    <xf numFmtId="0" fontId="9" fillId="0" borderId="12" xfId="70" applyFont="1" applyFill="1" applyBorder="1" applyAlignment="1">
      <alignment horizontal="center" vertical="center"/>
      <protection/>
    </xf>
    <xf numFmtId="37" fontId="9" fillId="0" borderId="22" xfId="70" applyNumberFormat="1" applyFont="1" applyFill="1" applyBorder="1" applyAlignment="1" applyProtection="1">
      <alignment horizontal="center" vertical="center" shrinkToFit="1"/>
      <protection/>
    </xf>
    <xf numFmtId="37" fontId="9" fillId="0" borderId="39" xfId="70" applyNumberFormat="1" applyFont="1" applyFill="1" applyBorder="1" applyAlignment="1" applyProtection="1">
      <alignment horizontal="center" vertical="center" wrapText="1"/>
      <protection/>
    </xf>
    <xf numFmtId="37" fontId="9" fillId="0" borderId="16" xfId="70" applyNumberFormat="1" applyFont="1" applyFill="1" applyBorder="1" applyAlignment="1" applyProtection="1">
      <alignment horizontal="right" vertical="center" wrapText="1"/>
      <protection/>
    </xf>
    <xf numFmtId="37" fontId="9" fillId="0" borderId="21" xfId="70" applyNumberFormat="1" applyFont="1" applyFill="1" applyBorder="1" applyAlignment="1" applyProtection="1">
      <alignment horizontal="right" vertical="center" wrapText="1"/>
      <protection/>
    </xf>
    <xf numFmtId="37" fontId="9" fillId="0" borderId="13" xfId="70" applyNumberFormat="1" applyFont="1" applyFill="1" applyBorder="1" applyAlignment="1" applyProtection="1">
      <alignment horizontal="right" vertical="center" wrapText="1"/>
      <protection/>
    </xf>
    <xf numFmtId="37" fontId="9" fillId="0" borderId="36" xfId="70" applyNumberFormat="1" applyFont="1" applyFill="1" applyBorder="1" applyAlignment="1" applyProtection="1">
      <alignment horizontal="center" vertical="center" wrapText="1"/>
      <protection/>
    </xf>
    <xf numFmtId="37" fontId="9" fillId="0" borderId="36" xfId="70" applyNumberFormat="1" applyFont="1" applyFill="1" applyBorder="1" applyAlignment="1" applyProtection="1">
      <alignment horizontal="center" vertical="center" wrapText="1" shrinkToFit="1"/>
      <protection/>
    </xf>
    <xf numFmtId="0" fontId="29" fillId="0" borderId="21" xfId="70" applyFont="1" applyFill="1" applyBorder="1" applyAlignment="1" applyProtection="1">
      <alignment horizontal="center" vertical="top" wrapText="1"/>
      <protection/>
    </xf>
    <xf numFmtId="37" fontId="9" fillId="0" borderId="32" xfId="70" applyNumberFormat="1" applyFont="1" applyFill="1" applyBorder="1" applyAlignment="1" applyProtection="1">
      <alignment horizontal="center" vertical="center" wrapText="1"/>
      <protection/>
    </xf>
    <xf numFmtId="9" fontId="9" fillId="0" borderId="39" xfId="70" applyNumberFormat="1" applyFont="1" applyFill="1" applyBorder="1" applyAlignment="1" applyProtection="1">
      <alignment horizontal="center" vertical="center" wrapText="1"/>
      <protection/>
    </xf>
    <xf numFmtId="0" fontId="9" fillId="0" borderId="20" xfId="70" applyFont="1" applyFill="1" applyBorder="1" applyAlignment="1" applyProtection="1">
      <alignment horizontal="center" vertical="center" wrapText="1"/>
      <protection/>
    </xf>
    <xf numFmtId="3" fontId="9" fillId="0" borderId="37" xfId="70" applyNumberFormat="1" applyFont="1" applyFill="1" applyBorder="1" applyAlignment="1" applyProtection="1">
      <alignment horizontal="center" vertical="center" wrapText="1"/>
      <protection/>
    </xf>
    <xf numFmtId="0" fontId="9" fillId="0" borderId="39" xfId="70" applyFont="1" applyFill="1" applyBorder="1" applyAlignment="1">
      <alignment horizontal="center" vertical="center" shrinkToFit="1"/>
      <protection/>
    </xf>
    <xf numFmtId="0" fontId="9" fillId="0" borderId="29" xfId="70" applyFont="1" applyFill="1" applyBorder="1" applyAlignment="1">
      <alignment horizontal="center" vertical="center" shrinkToFit="1"/>
      <protection/>
    </xf>
    <xf numFmtId="0" fontId="9" fillId="0" borderId="12" xfId="70" applyFont="1" applyFill="1" applyBorder="1" applyAlignment="1">
      <alignment horizontal="center" vertical="center" shrinkToFit="1"/>
      <protection/>
    </xf>
    <xf numFmtId="0" fontId="9" fillId="0" borderId="32" xfId="70" applyFont="1" applyFill="1" applyBorder="1" applyAlignment="1">
      <alignment horizontal="center" vertical="center" shrinkToFit="1"/>
      <protection/>
    </xf>
    <xf numFmtId="0" fontId="9" fillId="0" borderId="18" xfId="72" applyFont="1" applyFill="1" applyBorder="1" applyAlignment="1">
      <alignment horizontal="center" vertical="center" wrapText="1"/>
      <protection/>
    </xf>
    <xf numFmtId="0" fontId="9" fillId="0" borderId="18" xfId="70" applyFont="1" applyFill="1" applyBorder="1" applyAlignment="1">
      <alignment horizontal="center" vertical="center" wrapText="1"/>
      <protection/>
    </xf>
    <xf numFmtId="0" fontId="9" fillId="0" borderId="18" xfId="70" applyFont="1" applyFill="1" applyBorder="1" applyAlignment="1">
      <alignment horizontal="center" vertical="center" wrapText="1" shrinkToFit="1"/>
      <protection/>
    </xf>
    <xf numFmtId="0" fontId="9" fillId="0" borderId="12" xfId="72" applyFont="1" applyFill="1" applyBorder="1" applyAlignment="1">
      <alignment horizontal="center" vertical="center" wrapText="1"/>
      <protection/>
    </xf>
    <xf numFmtId="37" fontId="9" fillId="0" borderId="14" xfId="70" applyNumberFormat="1" applyFont="1" applyFill="1" applyBorder="1" applyAlignment="1" applyProtection="1">
      <alignment horizontal="center" vertical="center" wrapText="1"/>
      <protection/>
    </xf>
    <xf numFmtId="37" fontId="9" fillId="0" borderId="18" xfId="72" applyNumberFormat="1" applyFont="1" applyFill="1" applyBorder="1" applyAlignment="1" applyProtection="1">
      <alignment horizontal="center" vertical="center" wrapText="1"/>
      <protection/>
    </xf>
    <xf numFmtId="0" fontId="9" fillId="0" borderId="45" xfId="72" applyFont="1" applyFill="1" applyBorder="1" applyAlignment="1">
      <alignment horizontal="center" vertical="center" wrapText="1"/>
      <protection/>
    </xf>
    <xf numFmtId="0" fontId="9" fillId="0" borderId="29" xfId="72" applyFont="1" applyFill="1" applyBorder="1" applyAlignment="1" applyProtection="1">
      <alignment horizontal="center" vertical="center" wrapText="1" shrinkToFit="1"/>
      <protection/>
    </xf>
    <xf numFmtId="37" fontId="9" fillId="0" borderId="29" xfId="72" applyNumberFormat="1" applyFont="1" applyFill="1" applyBorder="1" applyAlignment="1" applyProtection="1">
      <alignment horizontal="center" vertical="center" wrapText="1"/>
      <protection/>
    </xf>
    <xf numFmtId="37" fontId="9" fillId="0" borderId="22" xfId="72" applyNumberFormat="1" applyFont="1" applyFill="1" applyBorder="1" applyAlignment="1" applyProtection="1">
      <alignment horizontal="center" vertical="center" wrapText="1"/>
      <protection/>
    </xf>
    <xf numFmtId="37" fontId="9" fillId="0" borderId="12" xfId="72" applyNumberFormat="1" applyFont="1" applyFill="1" applyBorder="1" applyAlignment="1" applyProtection="1">
      <alignment horizontal="center" vertical="center" wrapText="1"/>
      <protection/>
    </xf>
    <xf numFmtId="37" fontId="9" fillId="0" borderId="29" xfId="72" applyNumberFormat="1" applyFont="1" applyFill="1" applyBorder="1" applyAlignment="1" applyProtection="1">
      <alignment horizontal="center" vertical="center" wrapText="1"/>
      <protection/>
    </xf>
    <xf numFmtId="37" fontId="9" fillId="0" borderId="29" xfId="70" applyNumberFormat="1" applyFont="1" applyFill="1" applyBorder="1" applyAlignment="1" applyProtection="1">
      <alignment horizontal="center" vertical="center" wrapText="1"/>
      <protection/>
    </xf>
    <xf numFmtId="37" fontId="9" fillId="0" borderId="56" xfId="70" applyNumberFormat="1" applyFont="1" applyFill="1" applyBorder="1" applyAlignment="1" applyProtection="1">
      <alignment horizontal="center" vertical="center" wrapText="1"/>
      <protection/>
    </xf>
    <xf numFmtId="37" fontId="9" fillId="0" borderId="18" xfId="70" applyNumberFormat="1" applyFont="1" applyFill="1" applyBorder="1" applyAlignment="1" applyProtection="1">
      <alignment horizontal="center" vertical="center" wrapText="1"/>
      <protection/>
    </xf>
    <xf numFmtId="9" fontId="16" fillId="0" borderId="22" xfId="70" applyNumberFormat="1" applyFont="1" applyFill="1" applyBorder="1" applyAlignment="1" applyProtection="1">
      <alignment horizontal="center" vertical="center" wrapText="1"/>
      <protection/>
    </xf>
    <xf numFmtId="37" fontId="9" fillId="0" borderId="12" xfId="70" applyNumberFormat="1" applyFont="1" applyFill="1" applyBorder="1" applyAlignment="1" applyProtection="1">
      <alignment horizontal="center" vertical="center" wrapText="1" shrinkToFit="1"/>
      <protection/>
    </xf>
    <xf numFmtId="37" fontId="9" fillId="0" borderId="29" xfId="70" applyNumberFormat="1" applyFont="1" applyFill="1" applyBorder="1" applyAlignment="1" applyProtection="1">
      <alignment horizontal="center" vertical="center"/>
      <protection/>
    </xf>
    <xf numFmtId="0" fontId="9" fillId="0" borderId="29" xfId="70" applyFont="1" applyFill="1" applyBorder="1" applyAlignment="1">
      <alignment horizontal="center" vertical="center" shrinkToFit="1"/>
      <protection/>
    </xf>
    <xf numFmtId="37" fontId="9" fillId="0" borderId="12" xfId="70" applyNumberFormat="1" applyFont="1" applyFill="1" applyBorder="1" applyAlignment="1" applyProtection="1">
      <alignment horizontal="center" vertical="center" wrapText="1"/>
      <protection/>
    </xf>
    <xf numFmtId="37" fontId="9" fillId="0" borderId="22" xfId="70" applyNumberFormat="1" applyFont="1" applyFill="1" applyBorder="1" applyAlignment="1" applyProtection="1">
      <alignment horizontal="center" vertical="center" wrapText="1"/>
      <protection/>
    </xf>
    <xf numFmtId="9" fontId="9" fillId="0" borderId="22" xfId="70" applyNumberFormat="1" applyFont="1" applyFill="1" applyBorder="1" applyAlignment="1" applyProtection="1">
      <alignment horizontal="center" vertical="center" wrapText="1"/>
      <protection/>
    </xf>
    <xf numFmtId="9" fontId="9" fillId="0" borderId="29" xfId="70" applyNumberFormat="1" applyFont="1" applyFill="1" applyBorder="1" applyAlignment="1" applyProtection="1">
      <alignment horizontal="center" vertical="center" wrapText="1"/>
      <protection/>
    </xf>
    <xf numFmtId="9" fontId="9" fillId="0" borderId="12" xfId="70" applyNumberFormat="1" applyFont="1" applyFill="1" applyBorder="1" applyAlignment="1" applyProtection="1">
      <alignment horizontal="center" vertical="center" wrapText="1"/>
      <protection/>
    </xf>
    <xf numFmtId="9" fontId="9" fillId="0" borderId="39" xfId="70" applyNumberFormat="1" applyFont="1" applyFill="1" applyBorder="1" applyAlignment="1" applyProtection="1">
      <alignment horizontal="center" vertical="center" wrapText="1"/>
      <protection/>
    </xf>
    <xf numFmtId="37" fontId="9" fillId="0" borderId="39" xfId="70" applyNumberFormat="1" applyFont="1" applyFill="1" applyBorder="1" applyAlignment="1" applyProtection="1">
      <alignment horizontal="center" vertical="center" wrapText="1"/>
      <protection/>
    </xf>
    <xf numFmtId="0" fontId="29" fillId="0" borderId="21" xfId="70" applyFont="1" applyFill="1" applyBorder="1" applyAlignment="1" applyProtection="1">
      <alignment horizontal="center" vertical="top" wrapText="1"/>
      <protection/>
    </xf>
    <xf numFmtId="37" fontId="9" fillId="0" borderId="16" xfId="70" applyNumberFormat="1" applyFont="1" applyFill="1" applyBorder="1" applyAlignment="1" applyProtection="1">
      <alignment horizontal="right" vertical="center" wrapText="1"/>
      <protection/>
    </xf>
    <xf numFmtId="37" fontId="9" fillId="0" borderId="21" xfId="70" applyNumberFormat="1" applyFont="1" applyFill="1" applyBorder="1" applyAlignment="1" applyProtection="1">
      <alignment horizontal="right" vertical="center" wrapText="1"/>
      <protection/>
    </xf>
    <xf numFmtId="37" fontId="9" fillId="0" borderId="13" xfId="70" applyNumberFormat="1" applyFont="1" applyFill="1" applyBorder="1" applyAlignment="1" applyProtection="1">
      <alignment horizontal="right" vertical="center" wrapText="1"/>
      <protection/>
    </xf>
    <xf numFmtId="37" fontId="9" fillId="0" borderId="22" xfId="70" applyNumberFormat="1" applyFont="1" applyFill="1" applyBorder="1" applyAlignment="1" applyProtection="1">
      <alignment horizontal="left" vertical="center" wrapText="1"/>
      <protection/>
    </xf>
    <xf numFmtId="37" fontId="9" fillId="0" borderId="29" xfId="70" applyNumberFormat="1" applyFont="1" applyFill="1" applyBorder="1" applyAlignment="1" applyProtection="1">
      <alignment horizontal="left" vertical="center" wrapText="1"/>
      <protection/>
    </xf>
    <xf numFmtId="37" fontId="9" fillId="0" borderId="22" xfId="70" applyNumberFormat="1" applyFont="1" applyFill="1" applyBorder="1" applyAlignment="1" applyProtection="1">
      <alignment horizontal="center" vertical="center" wrapText="1" shrinkToFit="1"/>
      <protection/>
    </xf>
    <xf numFmtId="37" fontId="9" fillId="0" borderId="12" xfId="70" applyNumberFormat="1" applyFont="1" applyFill="1" applyBorder="1" applyAlignment="1" applyProtection="1">
      <alignment horizontal="left" vertical="center" wrapText="1"/>
      <protection/>
    </xf>
    <xf numFmtId="37" fontId="9" fillId="0" borderId="29" xfId="70" applyNumberFormat="1" applyFont="1" applyFill="1" applyBorder="1" applyAlignment="1" applyProtection="1">
      <alignment horizontal="center" vertical="center" wrapText="1" shrinkToFit="1"/>
      <protection/>
    </xf>
    <xf numFmtId="37" fontId="9" fillId="0" borderId="18" xfId="70" applyNumberFormat="1" applyFont="1" applyFill="1" applyBorder="1" applyAlignment="1" applyProtection="1">
      <alignment horizontal="center" vertical="center"/>
      <protection/>
    </xf>
    <xf numFmtId="9" fontId="9" fillId="0" borderId="18" xfId="70" applyNumberFormat="1" applyFont="1" applyFill="1" applyBorder="1" applyAlignment="1" applyProtection="1">
      <alignment horizontal="center" vertical="center" wrapText="1"/>
      <protection/>
    </xf>
    <xf numFmtId="12" fontId="9" fillId="0" borderId="22" xfId="70" applyNumberFormat="1" applyFont="1" applyFill="1" applyBorder="1" applyAlignment="1" applyProtection="1">
      <alignment horizontal="center" vertical="center" wrapText="1"/>
      <protection/>
    </xf>
    <xf numFmtId="12" fontId="9" fillId="0" borderId="29" xfId="70" applyNumberFormat="1" applyFont="1" applyFill="1" applyBorder="1" applyAlignment="1" applyProtection="1">
      <alignment horizontal="center" vertical="center" wrapText="1"/>
      <protection/>
    </xf>
    <xf numFmtId="0" fontId="9" fillId="0" borderId="57" xfId="72" applyFont="1" applyFill="1" applyBorder="1" applyAlignment="1" applyProtection="1">
      <alignment horizontal="center" vertical="top"/>
      <protection/>
    </xf>
    <xf numFmtId="0" fontId="29" fillId="0" borderId="54" xfId="72" applyFont="1" applyFill="1" applyBorder="1" applyAlignment="1" applyProtection="1">
      <alignment horizontal="center" vertical="top" wrapText="1"/>
      <protection/>
    </xf>
    <xf numFmtId="0" fontId="30" fillId="0" borderId="21" xfId="72" applyFont="1" applyFill="1" applyBorder="1" applyAlignment="1">
      <alignment horizontal="center" vertical="top" wrapText="1"/>
      <protection/>
    </xf>
    <xf numFmtId="0" fontId="29" fillId="0" borderId="21" xfId="72" applyNumberFormat="1" applyFont="1" applyFill="1" applyBorder="1" applyAlignment="1">
      <alignment horizontal="center" vertical="top"/>
      <protection/>
    </xf>
    <xf numFmtId="0" fontId="9" fillId="0" borderId="54" xfId="72" applyFont="1" applyFill="1" applyBorder="1" applyAlignment="1" applyProtection="1">
      <alignment horizontal="center" vertical="top" wrapText="1"/>
      <protection/>
    </xf>
    <xf numFmtId="0" fontId="9" fillId="0" borderId="58" xfId="70" applyFont="1" applyFill="1" applyBorder="1" applyAlignment="1" applyProtection="1">
      <alignment horizontal="center" vertical="top" wrapText="1"/>
      <protection/>
    </xf>
    <xf numFmtId="0" fontId="9" fillId="0" borderId="21" xfId="69" applyFont="1" applyFill="1" applyBorder="1" applyAlignment="1" applyProtection="1">
      <alignment horizontal="center" vertical="top"/>
      <protection/>
    </xf>
    <xf numFmtId="0" fontId="29" fillId="0" borderId="21" xfId="69" applyFont="1" applyFill="1" applyBorder="1" applyAlignment="1" applyProtection="1">
      <alignment horizontal="center" vertical="top"/>
      <protection/>
    </xf>
    <xf numFmtId="0" fontId="29" fillId="0" borderId="30" xfId="69" applyFont="1" applyFill="1" applyBorder="1" applyAlignment="1" applyProtection="1">
      <alignment horizontal="center" vertical="top"/>
      <protection/>
    </xf>
    <xf numFmtId="0" fontId="9" fillId="0" borderId="59" xfId="72" applyFont="1" applyFill="1" applyBorder="1" applyAlignment="1" applyProtection="1">
      <alignment horizontal="center" vertical="top"/>
      <protection/>
    </xf>
    <xf numFmtId="0" fontId="9" fillId="0" borderId="21" xfId="0" applyFont="1" applyFill="1" applyBorder="1" applyAlignment="1" applyProtection="1">
      <alignment horizontal="center" vertical="top"/>
      <protection/>
    </xf>
    <xf numFmtId="0" fontId="29" fillId="0" borderId="21" xfId="0" applyFont="1" applyFill="1" applyBorder="1" applyAlignment="1" applyProtection="1">
      <alignment horizontal="center" vertical="top"/>
      <protection/>
    </xf>
    <xf numFmtId="0" fontId="29" fillId="0" borderId="30" xfId="0" applyFont="1" applyFill="1" applyBorder="1" applyAlignment="1" applyProtection="1">
      <alignment horizontal="center" vertical="top"/>
      <protection/>
    </xf>
    <xf numFmtId="0" fontId="9" fillId="0" borderId="27" xfId="0" applyFont="1" applyFill="1" applyBorder="1" applyAlignment="1" applyProtection="1">
      <alignment horizontal="center" vertical="top"/>
      <protection/>
    </xf>
    <xf numFmtId="0" fontId="9" fillId="0" borderId="10" xfId="0" applyFont="1" applyFill="1" applyBorder="1" applyAlignment="1" applyProtection="1">
      <alignment horizontal="center" vertical="center"/>
      <protection/>
    </xf>
    <xf numFmtId="0" fontId="9" fillId="0" borderId="60" xfId="70" applyFont="1" applyFill="1" applyBorder="1" applyAlignment="1" applyProtection="1">
      <alignment horizontal="center" vertical="center" wrapText="1" shrinkToFit="1"/>
      <protection/>
    </xf>
    <xf numFmtId="0" fontId="9" fillId="0" borderId="61" xfId="70" applyFont="1" applyFill="1" applyBorder="1" applyAlignment="1" applyProtection="1">
      <alignment horizontal="center" vertical="center" wrapText="1" shrinkToFit="1"/>
      <protection/>
    </xf>
    <xf numFmtId="0" fontId="9" fillId="0" borderId="62" xfId="70" applyFont="1" applyFill="1" applyBorder="1" applyAlignment="1" applyProtection="1">
      <alignment horizontal="center" vertical="center" wrapText="1" shrinkToFit="1"/>
      <protection/>
    </xf>
    <xf numFmtId="0" fontId="9" fillId="0" borderId="61" xfId="70" applyFont="1" applyFill="1" applyBorder="1" applyAlignment="1" applyProtection="1">
      <alignment horizontal="center" vertical="center" wrapText="1" shrinkToFit="1"/>
      <protection/>
    </xf>
    <xf numFmtId="0" fontId="9" fillId="0" borderId="60" xfId="70" applyFont="1" applyFill="1" applyBorder="1" applyAlignment="1" applyProtection="1">
      <alignment horizontal="center" vertical="center" wrapText="1" shrinkToFit="1"/>
      <protection/>
    </xf>
    <xf numFmtId="0" fontId="9" fillId="0" borderId="63" xfId="70" applyFont="1" applyFill="1" applyBorder="1" applyAlignment="1" applyProtection="1">
      <alignment horizontal="center" vertical="center" wrapText="1" shrinkToFit="1"/>
      <protection/>
    </xf>
    <xf numFmtId="0" fontId="9" fillId="0" borderId="64" xfId="70" applyFont="1" applyFill="1" applyBorder="1" applyAlignment="1" applyProtection="1">
      <alignment horizontal="center" vertical="center" wrapText="1" shrinkToFit="1"/>
      <protection/>
    </xf>
    <xf numFmtId="0" fontId="9" fillId="0" borderId="65" xfId="72" applyFont="1" applyFill="1" applyBorder="1" applyAlignment="1">
      <alignment horizontal="center" vertical="center"/>
      <protection/>
    </xf>
    <xf numFmtId="0" fontId="9" fillId="0" borderId="65" xfId="72" applyFont="1" applyFill="1" applyBorder="1" applyAlignment="1">
      <alignment horizontal="center" vertical="center" wrapText="1"/>
      <protection/>
    </xf>
    <xf numFmtId="0" fontId="9" fillId="0" borderId="60" xfId="72" applyFont="1" applyFill="1" applyBorder="1" applyAlignment="1">
      <alignment horizontal="center" vertical="center" wrapText="1"/>
      <protection/>
    </xf>
    <xf numFmtId="0" fontId="9" fillId="0" borderId="64" xfId="72" applyFont="1" applyFill="1" applyBorder="1" applyAlignment="1">
      <alignment horizontal="center" vertical="center" wrapText="1"/>
      <protection/>
    </xf>
    <xf numFmtId="0" fontId="9" fillId="0" borderId="66" xfId="72" applyFont="1" applyFill="1" applyBorder="1" applyAlignment="1" applyProtection="1">
      <alignment horizontal="center" vertical="center" shrinkToFit="1"/>
      <protection/>
    </xf>
    <xf numFmtId="0" fontId="9" fillId="0" borderId="62" xfId="70" applyFont="1" applyFill="1" applyBorder="1" applyAlignment="1">
      <alignment horizontal="center" vertical="center" wrapText="1"/>
      <protection/>
    </xf>
    <xf numFmtId="0" fontId="9" fillId="0" borderId="67" xfId="70" applyFont="1" applyFill="1" applyBorder="1" applyAlignment="1">
      <alignment horizontal="center" vertical="center" wrapText="1"/>
      <protection/>
    </xf>
    <xf numFmtId="0" fontId="9" fillId="0" borderId="63" xfId="70" applyFont="1" applyFill="1" applyBorder="1" applyAlignment="1" applyProtection="1">
      <alignment horizontal="center" vertical="center" shrinkToFit="1"/>
      <protection/>
    </xf>
    <xf numFmtId="0" fontId="9" fillId="0" borderId="62" xfId="70" applyFont="1" applyFill="1" applyBorder="1" applyAlignment="1" applyProtection="1">
      <alignment horizontal="center" vertical="center" shrinkToFit="1"/>
      <protection/>
    </xf>
    <xf numFmtId="0" fontId="9" fillId="0" borderId="65" xfId="70" applyFont="1" applyFill="1" applyBorder="1" applyAlignment="1" applyProtection="1">
      <alignment horizontal="center" vertical="center" wrapText="1" shrinkToFit="1"/>
      <protection/>
    </xf>
    <xf numFmtId="0" fontId="9" fillId="0" borderId="62" xfId="70" applyFont="1" applyFill="1" applyBorder="1" applyAlignment="1" applyProtection="1">
      <alignment horizontal="center" vertical="center" wrapText="1" shrinkToFit="1"/>
      <protection/>
    </xf>
    <xf numFmtId="0" fontId="9" fillId="0" borderId="60" xfId="70" applyFont="1" applyFill="1" applyBorder="1" applyAlignment="1">
      <alignment horizontal="center" vertical="center" shrinkToFit="1"/>
      <protection/>
    </xf>
    <xf numFmtId="0" fontId="9" fillId="0" borderId="62" xfId="70" applyFont="1" applyFill="1" applyBorder="1" applyAlignment="1">
      <alignment horizontal="center" vertical="center" shrinkToFit="1"/>
      <protection/>
    </xf>
    <xf numFmtId="0" fontId="9" fillId="0" borderId="67" xfId="70" applyFont="1" applyFill="1" applyBorder="1" applyAlignment="1">
      <alignment horizontal="center" vertical="center" shrinkToFit="1"/>
      <protection/>
    </xf>
    <xf numFmtId="0" fontId="9" fillId="0" borderId="67" xfId="70" applyFont="1" applyFill="1" applyBorder="1" applyAlignment="1" applyProtection="1">
      <alignment horizontal="center" vertical="center" wrapText="1" shrinkToFit="1"/>
      <protection/>
    </xf>
    <xf numFmtId="0" fontId="9" fillId="0" borderId="67" xfId="70" applyFont="1" applyFill="1" applyBorder="1" applyAlignment="1" applyProtection="1">
      <alignment horizontal="center" vertical="center" shrinkToFit="1"/>
      <protection/>
    </xf>
    <xf numFmtId="0" fontId="9" fillId="0" borderId="65" xfId="70" applyFont="1" applyFill="1" applyBorder="1" applyAlignment="1" applyProtection="1">
      <alignment horizontal="center" vertical="center" shrinkToFit="1"/>
      <protection/>
    </xf>
    <xf numFmtId="0" fontId="9" fillId="0" borderId="60" xfId="70" applyFont="1" applyFill="1" applyBorder="1" applyAlignment="1" applyProtection="1">
      <alignment horizontal="center" vertical="center" shrinkToFit="1"/>
      <protection/>
    </xf>
    <xf numFmtId="0" fontId="9" fillId="0" borderId="62" xfId="70" applyFont="1" applyFill="1" applyBorder="1" applyAlignment="1" applyProtection="1">
      <alignment horizontal="center" vertical="center"/>
      <protection/>
    </xf>
    <xf numFmtId="0" fontId="9" fillId="0" borderId="62" xfId="72" applyFont="1" applyFill="1" applyBorder="1" applyAlignment="1">
      <alignment horizontal="center" vertical="center" wrapText="1"/>
      <protection/>
    </xf>
    <xf numFmtId="0" fontId="9" fillId="0" borderId="68" xfId="72" applyFont="1" applyFill="1" applyBorder="1" applyAlignment="1">
      <alignment horizontal="center" vertical="center" wrapText="1"/>
      <protection/>
    </xf>
    <xf numFmtId="0" fontId="9" fillId="0" borderId="69" xfId="70" applyFont="1" applyFill="1" applyBorder="1" applyAlignment="1" applyProtection="1">
      <alignment horizontal="center" vertical="center" wrapText="1" shrinkToFit="1"/>
      <protection/>
    </xf>
    <xf numFmtId="0" fontId="9" fillId="0" borderId="70" xfId="70" applyFont="1" applyFill="1" applyBorder="1" applyAlignment="1" applyProtection="1">
      <alignment horizontal="center" vertical="center" wrapText="1" shrinkToFit="1"/>
      <protection/>
    </xf>
    <xf numFmtId="0" fontId="9" fillId="0" borderId="65" xfId="72" applyFont="1" applyFill="1" applyBorder="1" applyAlignment="1" applyProtection="1">
      <alignment horizontal="center" vertical="center" shrinkToFit="1"/>
      <protection/>
    </xf>
    <xf numFmtId="0" fontId="9" fillId="0" borderId="67" xfId="72" applyFont="1" applyFill="1" applyBorder="1" applyAlignment="1" applyProtection="1">
      <alignment horizontal="center" vertical="center" shrinkToFit="1"/>
      <protection/>
    </xf>
    <xf numFmtId="0" fontId="9" fillId="0" borderId="62" xfId="72" applyFont="1" applyFill="1" applyBorder="1" applyAlignment="1" applyProtection="1">
      <alignment horizontal="center" vertical="center" shrinkToFit="1"/>
      <protection/>
    </xf>
    <xf numFmtId="0" fontId="9" fillId="0" borderId="63" xfId="72" applyFont="1" applyFill="1" applyBorder="1" applyAlignment="1" applyProtection="1">
      <alignment horizontal="center" vertical="center" shrinkToFit="1"/>
      <protection/>
    </xf>
    <xf numFmtId="0" fontId="9" fillId="0" borderId="63" xfId="70" applyNumberFormat="1" applyFont="1" applyFill="1" applyBorder="1" applyAlignment="1" applyProtection="1">
      <alignment horizontal="center" vertical="center" shrinkToFit="1"/>
      <protection/>
    </xf>
    <xf numFmtId="0" fontId="9" fillId="0" borderId="61" xfId="70" applyFont="1" applyFill="1" applyBorder="1" applyAlignment="1" applyProtection="1">
      <alignment horizontal="center" vertical="center" shrinkToFit="1"/>
      <protection/>
    </xf>
    <xf numFmtId="0" fontId="9" fillId="0" borderId="64" xfId="70" applyFont="1" applyFill="1" applyBorder="1" applyAlignment="1" applyProtection="1">
      <alignment horizontal="center" vertical="center" shrinkToFit="1"/>
      <protection/>
    </xf>
    <xf numFmtId="0" fontId="9" fillId="0" borderId="64" xfId="72" applyFont="1" applyFill="1" applyBorder="1" applyAlignment="1" applyProtection="1">
      <alignment horizontal="center" vertical="center" shrinkToFit="1"/>
      <protection/>
    </xf>
    <xf numFmtId="0" fontId="9" fillId="0" borderId="65" xfId="69" applyFont="1" applyFill="1" applyBorder="1" applyAlignment="1" applyProtection="1">
      <alignment horizontal="center" vertical="center" shrinkToFit="1"/>
      <protection/>
    </xf>
    <xf numFmtId="0" fontId="9" fillId="0" borderId="71" xfId="70" applyFont="1" applyFill="1" applyBorder="1" applyAlignment="1" applyProtection="1">
      <alignment horizontal="center" vertical="center" wrapText="1" shrinkToFit="1"/>
      <protection/>
    </xf>
    <xf numFmtId="0" fontId="9" fillId="0" borderId="72" xfId="70" applyFont="1" applyFill="1" applyBorder="1" applyAlignment="1" applyProtection="1">
      <alignment horizontal="center" vertical="center" shrinkToFit="1"/>
      <protection/>
    </xf>
    <xf numFmtId="0" fontId="9" fillId="0" borderId="62" xfId="70" applyFont="1" applyFill="1" applyBorder="1" applyAlignment="1" applyProtection="1">
      <alignment horizontal="center" vertical="center" wrapText="1"/>
      <protection/>
    </xf>
    <xf numFmtId="0" fontId="9" fillId="0" borderId="63" xfId="72" applyFont="1" applyFill="1" applyBorder="1" applyAlignment="1" applyProtection="1">
      <alignment horizontal="center" vertical="center" wrapText="1" shrinkToFit="1"/>
      <protection/>
    </xf>
    <xf numFmtId="0" fontId="9" fillId="0" borderId="61" xfId="69" applyFont="1" applyFill="1" applyBorder="1" applyAlignment="1" applyProtection="1">
      <alignment horizontal="center" vertical="center" shrinkToFit="1"/>
      <protection/>
    </xf>
    <xf numFmtId="0" fontId="9" fillId="0" borderId="65" xfId="70" applyNumberFormat="1" applyFont="1" applyFill="1" applyBorder="1" applyAlignment="1" applyProtection="1">
      <alignment horizontal="center" vertical="center" shrinkToFit="1"/>
      <protection/>
    </xf>
    <xf numFmtId="0" fontId="9" fillId="0" borderId="62" xfId="70" applyNumberFormat="1" applyFont="1" applyFill="1" applyBorder="1" applyAlignment="1" applyProtection="1">
      <alignment horizontal="center" vertical="center" wrapText="1" shrinkToFit="1"/>
      <protection/>
    </xf>
    <xf numFmtId="0" fontId="9" fillId="0" borderId="62" xfId="70" applyNumberFormat="1" applyFont="1" applyFill="1" applyBorder="1" applyAlignment="1" applyProtection="1">
      <alignment horizontal="center" vertical="center" shrinkToFit="1"/>
      <protection/>
    </xf>
    <xf numFmtId="0" fontId="9" fillId="0" borderId="73" xfId="72" applyFont="1" applyFill="1" applyBorder="1" applyAlignment="1">
      <alignment horizontal="center" vertical="center" wrapText="1" shrinkToFit="1"/>
      <protection/>
    </xf>
    <xf numFmtId="0" fontId="9" fillId="0" borderId="74" xfId="70" applyFont="1" applyFill="1" applyBorder="1" applyAlignment="1" applyProtection="1">
      <alignment horizontal="center" vertical="center" wrapText="1" shrinkToFit="1"/>
      <protection/>
    </xf>
    <xf numFmtId="3" fontId="9" fillId="0" borderId="13" xfId="70" applyNumberFormat="1" applyFont="1" applyFill="1" applyBorder="1" applyAlignment="1" applyProtection="1">
      <alignment vertical="center"/>
      <protection/>
    </xf>
    <xf numFmtId="0" fontId="9" fillId="0" borderId="75" xfId="72" applyFont="1" applyFill="1" applyBorder="1" applyAlignment="1">
      <alignment/>
      <protection/>
    </xf>
    <xf numFmtId="0" fontId="9" fillId="0" borderId="24" xfId="72" applyFont="1" applyFill="1" applyBorder="1" applyAlignment="1">
      <alignment/>
      <protection/>
    </xf>
    <xf numFmtId="0" fontId="9" fillId="0" borderId="26" xfId="72" applyFont="1" applyFill="1" applyBorder="1" applyAlignment="1">
      <alignment/>
      <protection/>
    </xf>
    <xf numFmtId="37" fontId="9" fillId="0" borderId="18" xfId="70" applyNumberFormat="1" applyFont="1" applyFill="1" applyBorder="1" applyAlignment="1" applyProtection="1">
      <alignment horizontal="center" vertical="center" shrinkToFit="1"/>
      <protection/>
    </xf>
    <xf numFmtId="37" fontId="9" fillId="0" borderId="10" xfId="72" applyNumberFormat="1" applyFont="1" applyFill="1" applyBorder="1" applyAlignment="1" applyProtection="1">
      <alignment horizontal="center" vertical="center" shrinkToFit="1"/>
      <protection/>
    </xf>
    <xf numFmtId="0" fontId="9" fillId="0" borderId="32" xfId="70" applyFont="1" applyFill="1" applyBorder="1" applyAlignment="1">
      <alignment horizontal="center" vertical="center" wrapText="1" shrinkToFit="1"/>
      <protection/>
    </xf>
    <xf numFmtId="37" fontId="9" fillId="0" borderId="29" xfId="70" applyNumberFormat="1" applyFont="1" applyFill="1" applyBorder="1" applyAlignment="1" applyProtection="1">
      <alignment horizontal="center" vertical="center" shrinkToFit="1"/>
      <protection/>
    </xf>
    <xf numFmtId="37" fontId="9" fillId="0" borderId="18" xfId="70" applyNumberFormat="1" applyFont="1" applyFill="1" applyBorder="1" applyAlignment="1" applyProtection="1">
      <alignment horizontal="center" vertical="center" wrapText="1" shrinkToFit="1"/>
      <protection/>
    </xf>
    <xf numFmtId="37" fontId="9" fillId="0" borderId="39" xfId="70" applyNumberFormat="1" applyFont="1" applyFill="1" applyBorder="1" applyAlignment="1" applyProtection="1">
      <alignment horizontal="center" vertical="center" wrapText="1" shrinkToFit="1"/>
      <protection/>
    </xf>
    <xf numFmtId="37" fontId="9" fillId="0" borderId="36" xfId="70" applyNumberFormat="1" applyFont="1" applyFill="1" applyBorder="1" applyAlignment="1" applyProtection="1" quotePrefix="1">
      <alignment horizontal="center" vertical="center" wrapText="1" shrinkToFit="1"/>
      <protection/>
    </xf>
    <xf numFmtId="37" fontId="9" fillId="0" borderId="30" xfId="70" applyNumberFormat="1" applyFont="1" applyFill="1" applyBorder="1" applyAlignment="1" applyProtection="1">
      <alignment horizontal="center" vertical="center" shrinkToFit="1"/>
      <protection/>
    </xf>
    <xf numFmtId="37" fontId="9" fillId="0" borderId="32" xfId="72" applyNumberFormat="1" applyFont="1" applyFill="1" applyBorder="1" applyAlignment="1" applyProtection="1">
      <alignment horizontal="center" vertical="center" shrinkToFit="1"/>
      <protection/>
    </xf>
    <xf numFmtId="0" fontId="9" fillId="0" borderId="18" xfId="72" applyFont="1" applyFill="1" applyBorder="1" applyAlignment="1" applyProtection="1">
      <alignment horizontal="center" vertical="center" wrapText="1" shrinkToFit="1"/>
      <protection/>
    </xf>
    <xf numFmtId="0" fontId="9" fillId="0" borderId="29" xfId="70" applyNumberFormat="1" applyFont="1" applyFill="1" applyBorder="1" applyAlignment="1" applyProtection="1">
      <alignment horizontal="center" vertical="center" shrinkToFit="1"/>
      <protection/>
    </xf>
    <xf numFmtId="37" fontId="9" fillId="0" borderId="22" xfId="70" applyNumberFormat="1" applyFont="1" applyFill="1" applyBorder="1" applyAlignment="1" applyProtection="1">
      <alignment horizontal="center" vertical="center" shrinkToFit="1"/>
      <protection/>
    </xf>
    <xf numFmtId="37" fontId="9" fillId="0" borderId="36" xfId="72" applyNumberFormat="1" applyFont="1" applyFill="1" applyBorder="1" applyAlignment="1" applyProtection="1">
      <alignment horizontal="center" vertical="center" shrinkToFit="1"/>
      <protection/>
    </xf>
    <xf numFmtId="37" fontId="9" fillId="0" borderId="56" xfId="70" applyNumberFormat="1" applyFont="1" applyFill="1" applyBorder="1" applyAlignment="1" applyProtection="1">
      <alignment horizontal="center" vertical="center" wrapText="1" shrinkToFit="1"/>
      <protection/>
    </xf>
    <xf numFmtId="0" fontId="9" fillId="0" borderId="32" xfId="70" applyNumberFormat="1" applyFont="1" applyFill="1" applyBorder="1" applyAlignment="1" applyProtection="1">
      <alignment horizontal="center" vertical="center" shrinkToFit="1"/>
      <protection/>
    </xf>
    <xf numFmtId="0" fontId="9" fillId="0" borderId="10" xfId="72" applyFont="1" applyFill="1" applyBorder="1" applyAlignment="1" applyProtection="1">
      <alignment horizontal="center" vertical="center" shrinkToFit="1"/>
      <protection/>
    </xf>
    <xf numFmtId="3" fontId="9" fillId="0" borderId="27" xfId="70" applyNumberFormat="1" applyFont="1" applyFill="1" applyBorder="1" applyAlignment="1" applyProtection="1">
      <alignment horizontal="right" vertical="center" wrapText="1"/>
      <protection/>
    </xf>
    <xf numFmtId="38" fontId="9" fillId="0" borderId="27" xfId="50" applyFont="1" applyFill="1" applyBorder="1" applyAlignment="1">
      <alignment horizontal="right" vertical="center" wrapText="1"/>
    </xf>
    <xf numFmtId="38" fontId="9" fillId="0" borderId="21" xfId="50" applyFont="1" applyFill="1" applyBorder="1" applyAlignment="1">
      <alignment horizontal="right" vertical="center" wrapText="1"/>
    </xf>
    <xf numFmtId="38" fontId="9" fillId="0" borderId="13" xfId="50" applyFont="1" applyFill="1" applyBorder="1" applyAlignment="1">
      <alignment horizontal="right" vertical="center" wrapText="1"/>
    </xf>
    <xf numFmtId="0" fontId="9" fillId="0" borderId="17" xfId="70" applyFont="1" applyFill="1" applyBorder="1" applyAlignment="1">
      <alignment horizontal="right" vertical="center" wrapText="1" shrinkToFit="1"/>
      <protection/>
    </xf>
    <xf numFmtId="38" fontId="9" fillId="0" borderId="21" xfId="51" applyFont="1" applyFill="1" applyBorder="1" applyAlignment="1">
      <alignment horizontal="right" vertical="center" wrapText="1"/>
    </xf>
    <xf numFmtId="3" fontId="9" fillId="0" borderId="21" xfId="70" applyNumberFormat="1" applyFont="1" applyFill="1" applyBorder="1" applyAlignment="1">
      <alignment horizontal="right" vertical="center" shrinkToFit="1"/>
      <protection/>
    </xf>
    <xf numFmtId="3" fontId="9" fillId="0" borderId="40" xfId="70" applyNumberFormat="1" applyFont="1" applyFill="1" applyBorder="1" applyAlignment="1" applyProtection="1">
      <alignment horizontal="right" vertical="center" wrapText="1"/>
      <protection/>
    </xf>
    <xf numFmtId="178" fontId="9" fillId="0" borderId="13" xfId="70" applyNumberFormat="1" applyFont="1" applyFill="1" applyBorder="1" applyAlignment="1" applyProtection="1" quotePrefix="1">
      <alignment horizontal="right" vertical="center" wrapText="1"/>
      <protection/>
    </xf>
    <xf numFmtId="0" fontId="29" fillId="0" borderId="76" xfId="72" applyFont="1" applyFill="1" applyBorder="1" applyAlignment="1" applyProtection="1">
      <alignment vertical="top"/>
      <protection/>
    </xf>
    <xf numFmtId="0" fontId="29" fillId="0" borderId="77" xfId="72" applyFont="1" applyFill="1" applyBorder="1" applyAlignment="1" applyProtection="1">
      <alignment vertical="top"/>
      <protection/>
    </xf>
    <xf numFmtId="0" fontId="9" fillId="0" borderId="73" xfId="72" applyFont="1" applyFill="1" applyBorder="1" applyAlignment="1" applyProtection="1">
      <alignment horizontal="center" vertical="center" shrinkToFit="1"/>
      <protection/>
    </xf>
    <xf numFmtId="0" fontId="9" fillId="0" borderId="51" xfId="72" applyFont="1" applyFill="1" applyBorder="1" applyAlignment="1" applyProtection="1">
      <alignment horizontal="center" vertical="center" wrapText="1" shrinkToFit="1"/>
      <protection/>
    </xf>
    <xf numFmtId="0" fontId="9" fillId="0" borderId="51" xfId="72" applyFont="1" applyFill="1" applyBorder="1" applyAlignment="1" applyProtection="1">
      <alignment horizontal="center" vertical="center"/>
      <protection/>
    </xf>
    <xf numFmtId="0" fontId="9" fillId="0" borderId="52" xfId="72" applyFont="1" applyFill="1" applyBorder="1" applyAlignment="1" applyProtection="1">
      <alignment horizontal="center" vertical="center" wrapText="1"/>
      <protection/>
    </xf>
    <xf numFmtId="0" fontId="9" fillId="0" borderId="53" xfId="72" applyFont="1" applyFill="1" applyBorder="1" applyAlignment="1" applyProtection="1">
      <alignment vertical="center" wrapText="1"/>
      <protection/>
    </xf>
    <xf numFmtId="0" fontId="9" fillId="0" borderId="52" xfId="72" applyFont="1" applyFill="1" applyBorder="1" applyAlignment="1" applyProtection="1">
      <alignment horizontal="left" vertical="center" wrapText="1"/>
      <protection/>
    </xf>
    <xf numFmtId="0" fontId="9" fillId="0" borderId="53" xfId="72" applyFont="1" applyFill="1" applyBorder="1" applyAlignment="1" applyProtection="1">
      <alignment horizontal="left" vertical="center" wrapText="1"/>
      <protection/>
    </xf>
    <xf numFmtId="0" fontId="9" fillId="0" borderId="51" xfId="72" applyFont="1" applyFill="1" applyBorder="1" applyAlignment="1" applyProtection="1">
      <alignment horizontal="center" vertical="center" wrapText="1"/>
      <protection/>
    </xf>
    <xf numFmtId="0" fontId="9" fillId="0" borderId="76" xfId="72" applyFont="1" applyFill="1" applyBorder="1" applyAlignment="1" applyProtection="1">
      <alignment horizontal="center" vertical="top" wrapText="1"/>
      <protection/>
    </xf>
    <xf numFmtId="0" fontId="29" fillId="0" borderId="54" xfId="70" applyFont="1" applyFill="1" applyBorder="1" applyAlignment="1" applyProtection="1">
      <alignment horizontal="center" vertical="top" wrapText="1"/>
      <protection/>
    </xf>
    <xf numFmtId="9" fontId="9" fillId="0" borderId="56" xfId="70" applyNumberFormat="1" applyFont="1" applyFill="1" applyBorder="1" applyAlignment="1" applyProtection="1">
      <alignment horizontal="center" vertical="center" wrapText="1"/>
      <protection/>
    </xf>
    <xf numFmtId="3" fontId="9" fillId="0" borderId="54" xfId="70" applyNumberFormat="1" applyFont="1" applyFill="1" applyBorder="1" applyAlignment="1" applyProtection="1">
      <alignment vertical="center" wrapText="1"/>
      <protection/>
    </xf>
    <xf numFmtId="3" fontId="9" fillId="0" borderId="78" xfId="70" applyNumberFormat="1" applyFont="1" applyFill="1" applyBorder="1" applyAlignment="1" applyProtection="1">
      <alignment horizontal="right" vertical="center" wrapText="1"/>
      <protection/>
    </xf>
    <xf numFmtId="37" fontId="9" fillId="0" borderId="54" xfId="70" applyNumberFormat="1" applyFont="1" applyFill="1" applyBorder="1" applyAlignment="1" applyProtection="1">
      <alignment horizontal="right" vertical="center" wrapText="1"/>
      <protection/>
    </xf>
    <xf numFmtId="37" fontId="9" fillId="0" borderId="78" xfId="70" applyNumberFormat="1" applyFont="1" applyFill="1" applyBorder="1" applyAlignment="1" applyProtection="1">
      <alignment horizontal="right" vertical="center" wrapText="1"/>
      <protection/>
    </xf>
    <xf numFmtId="37" fontId="9" fillId="0" borderId="56" xfId="70" applyNumberFormat="1" applyFont="1" applyFill="1" applyBorder="1" applyAlignment="1" applyProtection="1">
      <alignment horizontal="left" vertical="center" wrapText="1"/>
      <protection/>
    </xf>
    <xf numFmtId="37" fontId="9" fillId="0" borderId="56" xfId="70" applyNumberFormat="1" applyFont="1" applyFill="1" applyBorder="1" applyAlignment="1" applyProtection="1">
      <alignment vertical="center" wrapText="1" shrinkToFit="1"/>
      <protection/>
    </xf>
    <xf numFmtId="0" fontId="9" fillId="0" borderId="56" xfId="70" applyFont="1" applyFill="1" applyBorder="1" applyAlignment="1">
      <alignment horizontal="center" vertical="center" shrinkToFit="1"/>
      <protection/>
    </xf>
    <xf numFmtId="38" fontId="9" fillId="0" borderId="54" xfId="51" applyFont="1" applyFill="1" applyBorder="1" applyAlignment="1">
      <alignment horizontal="right" vertical="center" wrapText="1"/>
    </xf>
    <xf numFmtId="0" fontId="9" fillId="0" borderId="78" xfId="70" applyFont="1" applyFill="1" applyBorder="1" applyAlignment="1">
      <alignment horizontal="center" vertical="center" shrinkToFit="1"/>
      <protection/>
    </xf>
    <xf numFmtId="0" fontId="9" fillId="0" borderId="56" xfId="70" applyFont="1" applyFill="1" applyBorder="1" applyAlignment="1">
      <alignment horizontal="left" vertical="center" shrinkToFit="1"/>
      <protection/>
    </xf>
    <xf numFmtId="38" fontId="9" fillId="0" borderId="54" xfId="50" applyFont="1" applyFill="1" applyBorder="1" applyAlignment="1">
      <alignment horizontal="right" vertical="center" shrinkToFit="1"/>
    </xf>
    <xf numFmtId="37" fontId="9" fillId="0" borderId="56" xfId="70" applyNumberFormat="1" applyFont="1" applyFill="1" applyBorder="1" applyAlignment="1" applyProtection="1">
      <alignment vertical="center" wrapText="1"/>
      <protection/>
    </xf>
    <xf numFmtId="0" fontId="9" fillId="0" borderId="21" xfId="72" applyFont="1" applyFill="1" applyBorder="1" applyAlignment="1" applyProtection="1" quotePrefix="1">
      <alignment horizontal="center" vertical="top"/>
      <protection/>
    </xf>
    <xf numFmtId="0" fontId="9" fillId="0" borderId="60" xfId="72" applyFont="1" applyFill="1" applyBorder="1" applyAlignment="1" applyProtection="1">
      <alignment horizontal="center" vertical="center" shrinkToFit="1"/>
      <protection/>
    </xf>
    <xf numFmtId="37" fontId="9" fillId="0" borderId="12" xfId="72" applyNumberFormat="1" applyFont="1" applyFill="1" applyBorder="1" applyAlignment="1" applyProtection="1">
      <alignment horizontal="center" vertical="center" shrinkToFit="1"/>
      <protection/>
    </xf>
    <xf numFmtId="37" fontId="9" fillId="0" borderId="12" xfId="72" applyNumberFormat="1" applyFont="1" applyFill="1" applyBorder="1" applyAlignment="1" applyProtection="1">
      <alignment horizontal="center" vertical="center"/>
      <protection/>
    </xf>
    <xf numFmtId="3" fontId="9" fillId="0" borderId="13" xfId="72" applyNumberFormat="1" applyFont="1" applyFill="1" applyBorder="1" applyAlignment="1" applyProtection="1">
      <alignment vertical="center" wrapText="1"/>
      <protection/>
    </xf>
    <xf numFmtId="3" fontId="9" fillId="0" borderId="14" xfId="72" applyNumberFormat="1" applyFont="1" applyFill="1" applyBorder="1" applyAlignment="1" applyProtection="1">
      <alignment horizontal="right" vertical="center" wrapText="1"/>
      <protection/>
    </xf>
    <xf numFmtId="37" fontId="9" fillId="0" borderId="12" xfId="72" applyNumberFormat="1" applyFont="1" applyFill="1" applyBorder="1" applyAlignment="1" applyProtection="1">
      <alignment vertical="center" wrapText="1"/>
      <protection/>
    </xf>
    <xf numFmtId="0" fontId="9" fillId="0" borderId="71" xfId="72" applyFont="1" applyFill="1" applyBorder="1" applyAlignment="1" applyProtection="1">
      <alignment horizontal="center" vertical="center" shrinkToFit="1"/>
      <protection/>
    </xf>
    <xf numFmtId="37" fontId="9" fillId="0" borderId="56" xfId="72" applyNumberFormat="1" applyFont="1" applyFill="1" applyBorder="1" applyAlignment="1" applyProtection="1">
      <alignment horizontal="center" vertical="center" shrinkToFit="1"/>
      <protection/>
    </xf>
    <xf numFmtId="37" fontId="9" fillId="0" borderId="56" xfId="72" applyNumberFormat="1" applyFont="1" applyFill="1" applyBorder="1" applyAlignment="1" applyProtection="1">
      <alignment horizontal="center" vertical="center"/>
      <protection/>
    </xf>
    <xf numFmtId="9" fontId="9" fillId="0" borderId="54" xfId="72" applyNumberFormat="1" applyFont="1" applyFill="1" applyBorder="1" applyAlignment="1" applyProtection="1">
      <alignment vertical="center" wrapText="1"/>
      <protection/>
    </xf>
    <xf numFmtId="0" fontId="9" fillId="0" borderId="54" xfId="72" applyFont="1" applyFill="1" applyBorder="1" applyAlignment="1">
      <alignment/>
      <protection/>
    </xf>
    <xf numFmtId="0" fontId="9" fillId="0" borderId="78" xfId="72" applyFont="1" applyFill="1" applyBorder="1" applyAlignment="1">
      <alignment/>
      <protection/>
    </xf>
    <xf numFmtId="3" fontId="9" fillId="0" borderId="79" xfId="72" applyNumberFormat="1" applyFont="1" applyFill="1" applyBorder="1" applyAlignment="1">
      <alignment horizontal="right"/>
      <protection/>
    </xf>
    <xf numFmtId="0" fontId="9" fillId="0" borderId="79" xfId="72" applyFont="1" applyFill="1" applyBorder="1" applyAlignment="1">
      <alignment horizontal="center"/>
      <protection/>
    </xf>
    <xf numFmtId="0" fontId="9" fillId="0" borderId="56" xfId="72" applyFont="1" applyFill="1" applyBorder="1" applyAlignment="1">
      <alignment horizontal="center"/>
      <protection/>
    </xf>
    <xf numFmtId="9" fontId="9" fillId="0" borderId="79" xfId="72" applyNumberFormat="1" applyFont="1" applyFill="1" applyBorder="1" applyAlignment="1">
      <alignment horizontal="center"/>
      <protection/>
    </xf>
    <xf numFmtId="37" fontId="9" fillId="0" borderId="56" xfId="72" applyNumberFormat="1" applyFont="1" applyFill="1" applyBorder="1" applyAlignment="1" applyProtection="1">
      <alignment vertical="center" shrinkToFit="1"/>
      <protection/>
    </xf>
    <xf numFmtId="0" fontId="9" fillId="0" borderId="80" xfId="70" applyFont="1" applyFill="1" applyBorder="1" applyAlignment="1" applyProtection="1">
      <alignment horizontal="center" vertical="center" shrinkToFit="1"/>
      <protection/>
    </xf>
    <xf numFmtId="37" fontId="9" fillId="0" borderId="81" xfId="70" applyNumberFormat="1" applyFont="1" applyFill="1" applyBorder="1" applyAlignment="1" applyProtection="1">
      <alignment horizontal="center" vertical="center" shrinkToFit="1"/>
      <protection/>
    </xf>
    <xf numFmtId="37" fontId="9" fillId="0" borderId="81" xfId="70" applyNumberFormat="1" applyFont="1" applyFill="1" applyBorder="1" applyAlignment="1" applyProtection="1">
      <alignment horizontal="center" vertical="center"/>
      <protection/>
    </xf>
    <xf numFmtId="9" fontId="9" fillId="0" borderId="81" xfId="70" applyNumberFormat="1" applyFont="1" applyFill="1" applyBorder="1" applyAlignment="1" applyProtection="1">
      <alignment horizontal="center" vertical="center" wrapText="1"/>
      <protection/>
    </xf>
    <xf numFmtId="3" fontId="9" fillId="0" borderId="59" xfId="70" applyNumberFormat="1" applyFont="1" applyFill="1" applyBorder="1" applyAlignment="1" applyProtection="1">
      <alignment vertical="center" wrapText="1"/>
      <protection/>
    </xf>
    <xf numFmtId="3" fontId="9" fillId="0" borderId="82" xfId="70" applyNumberFormat="1" applyFont="1" applyFill="1" applyBorder="1" applyAlignment="1" applyProtection="1">
      <alignment vertical="center" wrapText="1"/>
      <protection/>
    </xf>
    <xf numFmtId="37" fontId="9" fillId="0" borderId="81" xfId="70" applyNumberFormat="1" applyFont="1" applyFill="1" applyBorder="1" applyAlignment="1" applyProtection="1">
      <alignment horizontal="center" vertical="center" wrapText="1"/>
      <protection/>
    </xf>
    <xf numFmtId="9" fontId="9" fillId="0" borderId="59" xfId="70" applyNumberFormat="1" applyFont="1" applyFill="1" applyBorder="1" applyAlignment="1" applyProtection="1">
      <alignment horizontal="center" vertical="center" wrapText="1"/>
      <protection/>
    </xf>
    <xf numFmtId="9" fontId="9" fillId="0" borderId="81" xfId="69" applyNumberFormat="1" applyFont="1" applyFill="1" applyBorder="1" applyAlignment="1" applyProtection="1">
      <alignment horizontal="center" vertical="center" wrapText="1"/>
      <protection/>
    </xf>
    <xf numFmtId="3" fontId="9" fillId="0" borderId="78" xfId="70" applyNumberFormat="1" applyFont="1" applyFill="1" applyBorder="1" applyAlignment="1" applyProtection="1">
      <alignment vertical="center" wrapText="1"/>
      <protection/>
    </xf>
    <xf numFmtId="37" fontId="9" fillId="0" borderId="56" xfId="70" applyNumberFormat="1" applyFont="1" applyFill="1" applyBorder="1" applyAlignment="1" applyProtection="1">
      <alignment horizontal="left" vertical="center" shrinkToFit="1"/>
      <protection/>
    </xf>
    <xf numFmtId="0" fontId="29" fillId="0" borderId="77" xfId="69" applyFont="1" applyFill="1" applyBorder="1" applyAlignment="1" applyProtection="1">
      <alignment horizontal="center" vertical="top" wrapText="1"/>
      <protection/>
    </xf>
    <xf numFmtId="0" fontId="9" fillId="0" borderId="73" xfId="70" applyFont="1" applyFill="1" applyBorder="1" applyAlignment="1" applyProtection="1">
      <alignment horizontal="center" vertical="center" wrapText="1" shrinkToFit="1"/>
      <protection/>
    </xf>
    <xf numFmtId="37" fontId="9" fillId="0" borderId="51" xfId="70" applyNumberFormat="1" applyFont="1" applyFill="1" applyBorder="1" applyAlignment="1" applyProtection="1">
      <alignment horizontal="center" vertical="center" wrapText="1" shrinkToFit="1"/>
      <protection/>
    </xf>
    <xf numFmtId="37" fontId="9" fillId="0" borderId="51" xfId="70" applyNumberFormat="1" applyFont="1" applyFill="1" applyBorder="1" applyAlignment="1" applyProtection="1">
      <alignment horizontal="center" vertical="center" wrapText="1"/>
      <protection/>
    </xf>
    <xf numFmtId="12" fontId="9" fillId="0" borderId="51" xfId="70" applyNumberFormat="1" applyFont="1" applyFill="1" applyBorder="1" applyAlignment="1" applyProtection="1">
      <alignment horizontal="center" vertical="center" wrapText="1"/>
      <protection/>
    </xf>
    <xf numFmtId="3" fontId="9" fillId="0" borderId="52" xfId="70" applyNumberFormat="1" applyFont="1" applyFill="1" applyBorder="1" applyAlignment="1" applyProtection="1">
      <alignment vertical="center" wrapText="1"/>
      <protection/>
    </xf>
    <xf numFmtId="3" fontId="9" fillId="0" borderId="53" xfId="70" applyNumberFormat="1" applyFont="1" applyFill="1" applyBorder="1" applyAlignment="1" applyProtection="1">
      <alignment horizontal="right" vertical="center" wrapText="1"/>
      <protection/>
    </xf>
    <xf numFmtId="37" fontId="9" fillId="0" borderId="52" xfId="70" applyNumberFormat="1" applyFont="1" applyFill="1" applyBorder="1" applyAlignment="1" applyProtection="1">
      <alignment horizontal="right" vertical="center" wrapText="1"/>
      <protection/>
    </xf>
    <xf numFmtId="37" fontId="9" fillId="0" borderId="53" xfId="70" applyNumberFormat="1" applyFont="1" applyFill="1" applyBorder="1" applyAlignment="1" applyProtection="1">
      <alignment horizontal="right" vertical="center" wrapText="1"/>
      <protection/>
    </xf>
    <xf numFmtId="37" fontId="9" fillId="0" borderId="51" xfId="70" applyNumberFormat="1" applyFont="1" applyFill="1" applyBorder="1" applyAlignment="1" applyProtection="1">
      <alignment horizontal="left" vertical="center" wrapText="1"/>
      <protection/>
    </xf>
    <xf numFmtId="9" fontId="9" fillId="0" borderId="52" xfId="70" applyNumberFormat="1" applyFont="1" applyFill="1" applyBorder="1" applyAlignment="1" applyProtection="1">
      <alignment horizontal="center" vertical="center" wrapText="1"/>
      <protection/>
    </xf>
    <xf numFmtId="37" fontId="9" fillId="0" borderId="51" xfId="70" applyNumberFormat="1" applyFont="1" applyFill="1" applyBorder="1" applyAlignment="1" applyProtection="1">
      <alignment vertical="center" wrapText="1" shrinkToFit="1"/>
      <protection/>
    </xf>
    <xf numFmtId="0" fontId="29" fillId="0" borderId="77" xfId="72" applyFont="1" applyFill="1" applyBorder="1" applyAlignment="1" applyProtection="1">
      <alignment horizontal="center" vertical="top"/>
      <protection/>
    </xf>
    <xf numFmtId="9" fontId="9" fillId="0" borderId="54" xfId="70" applyNumberFormat="1" applyFont="1" applyFill="1" applyBorder="1" applyAlignment="1" applyProtection="1">
      <alignment horizontal="center" vertical="center" wrapText="1"/>
      <protection/>
    </xf>
    <xf numFmtId="9" fontId="9" fillId="0" borderId="51" xfId="70" applyNumberFormat="1" applyFont="1" applyFill="1" applyBorder="1" applyAlignment="1" applyProtection="1">
      <alignment horizontal="center" vertical="center" wrapText="1"/>
      <protection/>
    </xf>
    <xf numFmtId="3" fontId="9" fillId="0" borderId="52" xfId="70" applyNumberFormat="1" applyFont="1" applyFill="1" applyBorder="1" applyAlignment="1" applyProtection="1">
      <alignment horizontal="right" vertical="center" wrapText="1"/>
      <protection/>
    </xf>
    <xf numFmtId="0" fontId="29" fillId="0" borderId="54" xfId="72" applyFont="1" applyFill="1" applyBorder="1" applyAlignment="1">
      <alignment horizontal="center" vertical="top" wrapText="1"/>
      <protection/>
    </xf>
    <xf numFmtId="0" fontId="9" fillId="0" borderId="73" xfId="72" applyFont="1" applyFill="1" applyBorder="1" applyAlignment="1">
      <alignment horizontal="center" vertical="center" wrapText="1"/>
      <protection/>
    </xf>
    <xf numFmtId="9" fontId="9" fillId="0" borderId="51" xfId="72" applyNumberFormat="1" applyFont="1" applyFill="1" applyBorder="1" applyAlignment="1">
      <alignment horizontal="center" vertical="center" wrapText="1"/>
      <protection/>
    </xf>
    <xf numFmtId="38" fontId="9" fillId="0" borderId="52" xfId="56" applyFont="1" applyFill="1" applyBorder="1" applyAlignment="1">
      <alignment horizontal="right" vertical="center" wrapText="1"/>
    </xf>
    <xf numFmtId="0" fontId="9" fillId="0" borderId="53" xfId="72" applyFont="1" applyFill="1" applyBorder="1" applyAlignment="1">
      <alignment vertical="center" wrapText="1"/>
      <protection/>
    </xf>
    <xf numFmtId="0" fontId="9" fillId="0" borderId="51" xfId="72" applyFont="1" applyFill="1" applyBorder="1" applyAlignment="1">
      <alignment vertical="center" wrapText="1"/>
      <protection/>
    </xf>
    <xf numFmtId="0" fontId="9" fillId="0" borderId="52" xfId="72" applyFont="1" applyFill="1" applyBorder="1" applyAlignment="1">
      <alignment vertical="center" wrapText="1"/>
      <protection/>
    </xf>
    <xf numFmtId="0" fontId="9" fillId="0" borderId="51" xfId="72" applyFont="1" applyFill="1" applyBorder="1" applyAlignment="1">
      <alignment horizontal="left" vertical="center" wrapText="1"/>
      <protection/>
    </xf>
    <xf numFmtId="37" fontId="9" fillId="0" borderId="29" xfId="72" applyNumberFormat="1" applyFont="1" applyFill="1" applyBorder="1" applyAlignment="1" applyProtection="1">
      <alignment vertical="center" shrinkToFit="1"/>
      <protection/>
    </xf>
    <xf numFmtId="0" fontId="29" fillId="0" borderId="54" xfId="0" applyFont="1" applyFill="1" applyBorder="1" applyAlignment="1" applyProtection="1">
      <alignment horizontal="center" vertical="top"/>
      <protection/>
    </xf>
    <xf numFmtId="0" fontId="9" fillId="0" borderId="73" xfId="70" applyNumberFormat="1" applyFont="1" applyFill="1" applyBorder="1" applyAlignment="1" applyProtection="1">
      <alignment horizontal="center" vertical="center" shrinkToFit="1"/>
      <protection/>
    </xf>
    <xf numFmtId="37" fontId="9" fillId="0" borderId="51" xfId="70" applyNumberFormat="1" applyFont="1" applyFill="1" applyBorder="1" applyAlignment="1" applyProtection="1">
      <alignment horizontal="center" vertical="center" shrinkToFit="1"/>
      <protection/>
    </xf>
    <xf numFmtId="37" fontId="9" fillId="0" borderId="51" xfId="70" applyNumberFormat="1" applyFont="1" applyFill="1" applyBorder="1" applyAlignment="1" applyProtection="1">
      <alignment horizontal="center" vertical="center"/>
      <protection/>
    </xf>
    <xf numFmtId="0" fontId="9" fillId="0" borderId="83" xfId="70" applyNumberFormat="1" applyFont="1" applyFill="1" applyBorder="1" applyAlignment="1" applyProtection="1">
      <alignment vertical="center"/>
      <protection/>
    </xf>
    <xf numFmtId="9" fontId="9" fillId="0" borderId="52" xfId="70" applyNumberFormat="1" applyFont="1" applyFill="1" applyBorder="1" applyAlignment="1" applyProtection="1">
      <alignment horizontal="left" vertical="center" wrapText="1"/>
      <protection/>
    </xf>
    <xf numFmtId="3" fontId="9" fillId="0" borderId="53" xfId="70" applyNumberFormat="1" applyFont="1" applyFill="1" applyBorder="1" applyAlignment="1" applyProtection="1">
      <alignment vertical="center" wrapText="1"/>
      <protection/>
    </xf>
    <xf numFmtId="37" fontId="9" fillId="0" borderId="51" xfId="70" applyNumberFormat="1" applyFont="1" applyFill="1" applyBorder="1" applyAlignment="1" applyProtection="1">
      <alignment vertical="center" shrinkToFit="1"/>
      <protection/>
    </xf>
    <xf numFmtId="49" fontId="31" fillId="0" borderId="0" xfId="69" applyNumberFormat="1" applyFont="1" applyFill="1" applyAlignment="1">
      <alignment horizontal="left" vertical="center"/>
      <protection/>
    </xf>
    <xf numFmtId="0" fontId="6" fillId="0" borderId="0" xfId="0" applyFont="1" applyFill="1" applyAlignment="1" quotePrefix="1">
      <alignment horizontal="right" vertical="center"/>
    </xf>
    <xf numFmtId="0" fontId="9" fillId="0" borderId="52" xfId="72" applyFont="1" applyFill="1" applyBorder="1" applyAlignment="1" applyProtection="1">
      <alignment horizontal="right" vertical="center" wrapText="1"/>
      <protection/>
    </xf>
    <xf numFmtId="3" fontId="9" fillId="0" borderId="30" xfId="70" applyNumberFormat="1" applyFont="1" applyFill="1" applyBorder="1" applyAlignment="1" applyProtection="1">
      <alignment horizontal="center" vertical="center" wrapText="1"/>
      <protection/>
    </xf>
    <xf numFmtId="37" fontId="9" fillId="0" borderId="17" xfId="72" applyNumberFormat="1" applyFont="1" applyFill="1" applyBorder="1" applyAlignment="1" applyProtection="1">
      <alignment vertical="center" wrapText="1"/>
      <protection/>
    </xf>
    <xf numFmtId="0" fontId="9" fillId="0" borderId="63" xfId="72" applyFont="1" applyFill="1" applyBorder="1" applyAlignment="1" applyProtection="1">
      <alignment horizontal="center" vertical="center" wrapText="1" shrinkToFit="1"/>
      <protection/>
    </xf>
    <xf numFmtId="0" fontId="9" fillId="0" borderId="63" xfId="72" applyFont="1" applyFill="1" applyBorder="1" applyAlignment="1">
      <alignment horizontal="center" vertical="center" wrapText="1" shrinkToFit="1"/>
      <protection/>
    </xf>
    <xf numFmtId="37" fontId="9" fillId="0" borderId="29" xfId="72" applyNumberFormat="1" applyFont="1" applyFill="1" applyBorder="1" applyAlignment="1" applyProtection="1">
      <alignment horizontal="center" vertical="center" wrapText="1" shrinkToFit="1"/>
      <protection/>
    </xf>
    <xf numFmtId="0" fontId="9" fillId="0" borderId="29" xfId="72" applyFont="1" applyFill="1" applyBorder="1" applyAlignment="1">
      <alignment horizontal="center" vertical="center" wrapText="1" shrinkToFit="1"/>
      <protection/>
    </xf>
    <xf numFmtId="37" fontId="9" fillId="0" borderId="29" xfId="72" applyNumberFormat="1" applyFont="1" applyFill="1" applyBorder="1" applyAlignment="1" applyProtection="1">
      <alignment horizontal="center" vertical="center" wrapText="1"/>
      <protection/>
    </xf>
    <xf numFmtId="0" fontId="9" fillId="0" borderId="29" xfId="72" applyFont="1" applyFill="1" applyBorder="1" applyAlignment="1">
      <alignment horizontal="center" vertical="center" wrapText="1"/>
      <protection/>
    </xf>
    <xf numFmtId="37" fontId="9" fillId="0" borderId="22" xfId="72" applyNumberFormat="1" applyFont="1" applyFill="1" applyBorder="1" applyAlignment="1" applyProtection="1">
      <alignment horizontal="center" vertical="center" wrapText="1"/>
      <protection/>
    </xf>
    <xf numFmtId="0" fontId="9" fillId="0" borderId="11" xfId="0" applyFont="1" applyFill="1" applyBorder="1" applyAlignment="1" applyProtection="1" quotePrefix="1">
      <alignment horizontal="center" vertical="center"/>
      <protection/>
    </xf>
    <xf numFmtId="0" fontId="9" fillId="0" borderId="33" xfId="0" applyFont="1" applyFill="1" applyBorder="1" applyAlignment="1" applyProtection="1">
      <alignment horizontal="center" vertical="center"/>
      <protection/>
    </xf>
    <xf numFmtId="0" fontId="9" fillId="0" borderId="60" xfId="72" applyFont="1" applyFill="1" applyBorder="1" applyAlignment="1" applyProtection="1">
      <alignment horizontal="center" vertical="center" wrapText="1" shrinkToFit="1"/>
      <protection/>
    </xf>
    <xf numFmtId="0" fontId="9" fillId="0" borderId="62" xfId="72" applyFont="1" applyFill="1" applyBorder="1" applyAlignment="1">
      <alignment horizontal="center" vertical="center" wrapText="1" shrinkToFit="1"/>
      <protection/>
    </xf>
    <xf numFmtId="37" fontId="9" fillId="0" borderId="12" xfId="72" applyNumberFormat="1" applyFont="1" applyFill="1" applyBorder="1" applyAlignment="1" applyProtection="1">
      <alignment horizontal="center" vertical="center" wrapText="1" shrinkToFit="1"/>
      <protection/>
    </xf>
    <xf numFmtId="0" fontId="9" fillId="0" borderId="18" xfId="72" applyFont="1" applyFill="1" applyBorder="1" applyAlignment="1">
      <alignment horizontal="center" vertical="center" wrapText="1" shrinkToFit="1"/>
      <protection/>
    </xf>
    <xf numFmtId="37" fontId="9" fillId="0" borderId="12" xfId="72" applyNumberFormat="1" applyFont="1" applyFill="1" applyBorder="1" applyAlignment="1" applyProtection="1">
      <alignment horizontal="center" vertical="center" wrapText="1"/>
      <protection/>
    </xf>
    <xf numFmtId="0" fontId="9" fillId="0" borderId="18" xfId="72" applyFont="1" applyFill="1" applyBorder="1" applyAlignment="1">
      <alignment horizontal="center" vertical="center" wrapText="1"/>
      <protection/>
    </xf>
    <xf numFmtId="37" fontId="9" fillId="0" borderId="17" xfId="72" applyNumberFormat="1" applyFont="1" applyFill="1" applyBorder="1" applyAlignment="1" applyProtection="1">
      <alignment horizontal="center" vertical="center" wrapText="1"/>
      <protection/>
    </xf>
    <xf numFmtId="0" fontId="9" fillId="0" borderId="40" xfId="72" applyFont="1" applyFill="1" applyBorder="1" applyAlignment="1">
      <alignment horizontal="center" vertical="center" wrapText="1"/>
      <protection/>
    </xf>
    <xf numFmtId="0" fontId="9" fillId="0" borderId="19" xfId="72" applyFont="1" applyFill="1" applyBorder="1" applyAlignment="1">
      <alignment horizontal="center" vertical="center" wrapText="1"/>
      <protection/>
    </xf>
    <xf numFmtId="3" fontId="9" fillId="0" borderId="25" xfId="70" applyNumberFormat="1" applyFont="1" applyFill="1" applyBorder="1" applyAlignment="1" applyProtection="1">
      <alignment vertical="top" wrapText="1"/>
      <protection/>
    </xf>
    <xf numFmtId="3" fontId="9" fillId="0" borderId="26" xfId="70" applyNumberFormat="1" applyFont="1" applyFill="1" applyBorder="1" applyAlignment="1" applyProtection="1">
      <alignment vertical="top" wrapText="1"/>
      <protection/>
    </xf>
    <xf numFmtId="0" fontId="9" fillId="0" borderId="61" xfId="70" applyFont="1" applyFill="1" applyBorder="1" applyAlignment="1" applyProtection="1">
      <alignment horizontal="center" vertical="center" shrinkToFit="1"/>
      <protection/>
    </xf>
    <xf numFmtId="0" fontId="9" fillId="0" borderId="60" xfId="70" applyFont="1" applyFill="1" applyBorder="1" applyAlignment="1" applyProtection="1">
      <alignment horizontal="center" vertical="center" shrinkToFit="1"/>
      <protection/>
    </xf>
    <xf numFmtId="37" fontId="9" fillId="0" borderId="22" xfId="70" applyNumberFormat="1" applyFont="1" applyFill="1" applyBorder="1" applyAlignment="1" applyProtection="1">
      <alignment horizontal="center" vertical="center" shrinkToFit="1"/>
      <protection/>
    </xf>
    <xf numFmtId="37" fontId="9" fillId="0" borderId="12" xfId="70" applyNumberFormat="1" applyFont="1" applyFill="1" applyBorder="1" applyAlignment="1" applyProtection="1">
      <alignment horizontal="center" vertical="center" shrinkToFit="1"/>
      <protection/>
    </xf>
    <xf numFmtId="37" fontId="9" fillId="0" borderId="22" xfId="70" applyNumberFormat="1" applyFont="1" applyFill="1" applyBorder="1" applyAlignment="1" applyProtection="1">
      <alignment horizontal="center" vertical="center" shrinkToFit="1"/>
      <protection/>
    </xf>
    <xf numFmtId="37" fontId="9" fillId="0" borderId="12" xfId="70" applyNumberFormat="1" applyFont="1" applyFill="1" applyBorder="1" applyAlignment="1" applyProtection="1">
      <alignment horizontal="center" vertical="center" shrinkToFit="1"/>
      <protection/>
    </xf>
    <xf numFmtId="37" fontId="9" fillId="0" borderId="37" xfId="72" applyNumberFormat="1" applyFont="1" applyFill="1" applyBorder="1" applyAlignment="1" applyProtection="1">
      <alignment horizontal="center" vertical="center" wrapText="1"/>
      <protection/>
    </xf>
    <xf numFmtId="37" fontId="9" fillId="0" borderId="84" xfId="72" applyNumberFormat="1" applyFont="1" applyFill="1" applyBorder="1" applyAlignment="1" applyProtection="1">
      <alignment horizontal="center" vertical="center" wrapText="1"/>
      <protection/>
    </xf>
    <xf numFmtId="37" fontId="9" fillId="0" borderId="38" xfId="72" applyNumberFormat="1" applyFont="1" applyFill="1" applyBorder="1" applyAlignment="1" applyProtection="1">
      <alignment horizontal="center" vertical="center" wrapText="1"/>
      <protection/>
    </xf>
    <xf numFmtId="0" fontId="9" fillId="0" borderId="85" xfId="70" applyFont="1" applyFill="1" applyBorder="1" applyAlignment="1" applyProtection="1">
      <alignment horizontal="center" vertical="center" wrapText="1" shrinkToFit="1"/>
      <protection/>
    </xf>
    <xf numFmtId="0" fontId="9" fillId="0" borderId="63" xfId="70" applyFont="1" applyFill="1" applyBorder="1" applyAlignment="1" applyProtection="1">
      <alignment horizontal="center" vertical="center" wrapText="1" shrinkToFit="1"/>
      <protection/>
    </xf>
    <xf numFmtId="0" fontId="9" fillId="0" borderId="71" xfId="70" applyFont="1" applyFill="1" applyBorder="1" applyAlignment="1" applyProtection="1">
      <alignment horizontal="center" vertical="center" wrapText="1" shrinkToFit="1"/>
      <protection/>
    </xf>
    <xf numFmtId="37" fontId="9" fillId="0" borderId="86" xfId="70" applyNumberFormat="1" applyFont="1" applyFill="1" applyBorder="1" applyAlignment="1" applyProtection="1">
      <alignment horizontal="center" vertical="center" wrapText="1" shrinkToFit="1"/>
      <protection/>
    </xf>
    <xf numFmtId="37" fontId="9" fillId="0" borderId="29" xfId="70" applyNumberFormat="1" applyFont="1" applyFill="1" applyBorder="1" applyAlignment="1" applyProtection="1">
      <alignment horizontal="center" vertical="center" wrapText="1" shrinkToFit="1"/>
      <protection/>
    </xf>
    <xf numFmtId="37" fontId="9" fillId="0" borderId="56" xfId="70" applyNumberFormat="1" applyFont="1" applyFill="1" applyBorder="1" applyAlignment="1" applyProtection="1">
      <alignment horizontal="center" vertical="center" wrapText="1" shrinkToFit="1"/>
      <protection/>
    </xf>
    <xf numFmtId="37" fontId="9" fillId="0" borderId="86" xfId="70" applyNumberFormat="1" applyFont="1" applyFill="1" applyBorder="1" applyAlignment="1" applyProtection="1">
      <alignment horizontal="center" vertical="center" wrapText="1"/>
      <protection/>
    </xf>
    <xf numFmtId="37" fontId="9" fillId="0" borderId="29" xfId="70" applyNumberFormat="1" applyFont="1" applyFill="1" applyBorder="1" applyAlignment="1" applyProtection="1">
      <alignment horizontal="center" vertical="center" wrapText="1"/>
      <protection/>
    </xf>
    <xf numFmtId="37" fontId="9" fillId="0" borderId="56" xfId="70" applyNumberFormat="1" applyFont="1" applyFill="1" applyBorder="1" applyAlignment="1" applyProtection="1">
      <alignment horizontal="center" vertical="center" wrapText="1"/>
      <protection/>
    </xf>
    <xf numFmtId="37" fontId="16" fillId="0" borderId="86" xfId="70" applyNumberFormat="1" applyFont="1" applyFill="1" applyBorder="1" applyAlignment="1" applyProtection="1">
      <alignment horizontal="center" vertical="center" wrapText="1"/>
      <protection/>
    </xf>
    <xf numFmtId="37" fontId="16" fillId="0" borderId="29" xfId="70" applyNumberFormat="1" applyFont="1" applyFill="1" applyBorder="1" applyAlignment="1" applyProtection="1">
      <alignment horizontal="center" vertical="center" wrapText="1"/>
      <protection/>
    </xf>
    <xf numFmtId="37" fontId="16" fillId="0" borderId="56" xfId="70" applyNumberFormat="1" applyFont="1" applyFill="1" applyBorder="1" applyAlignment="1" applyProtection="1">
      <alignment horizontal="center" vertical="center" wrapText="1"/>
      <protection/>
    </xf>
    <xf numFmtId="9" fontId="9" fillId="0" borderId="25" xfId="72" applyNumberFormat="1" applyFont="1" applyFill="1" applyBorder="1" applyAlignment="1" applyProtection="1">
      <alignment vertical="center" wrapText="1"/>
      <protection/>
    </xf>
    <xf numFmtId="0" fontId="9" fillId="0" borderId="75" xfId="72" applyFont="1" applyFill="1" applyBorder="1" applyAlignment="1">
      <alignment wrapText="1"/>
      <protection/>
    </xf>
    <xf numFmtId="0" fontId="9" fillId="0" borderId="26" xfId="72" applyFont="1" applyFill="1" applyBorder="1" applyAlignment="1">
      <alignment wrapText="1"/>
      <protection/>
    </xf>
    <xf numFmtId="0" fontId="9" fillId="0" borderId="17" xfId="72" applyFont="1" applyFill="1" applyBorder="1" applyAlignment="1" applyProtection="1">
      <alignment horizontal="left" vertical="center" wrapText="1"/>
      <protection/>
    </xf>
    <xf numFmtId="0" fontId="9" fillId="0" borderId="40" xfId="72" applyFont="1" applyFill="1" applyBorder="1" applyAlignment="1" applyProtection="1">
      <alignment horizontal="left" vertical="center" wrapText="1"/>
      <protection/>
    </xf>
    <xf numFmtId="0" fontId="9" fillId="0" borderId="19" xfId="72" applyFont="1" applyFill="1" applyBorder="1" applyAlignment="1" applyProtection="1">
      <alignment horizontal="left" vertical="center" wrapText="1"/>
      <protection/>
    </xf>
    <xf numFmtId="0" fontId="9" fillId="0" borderId="21" xfId="70" applyNumberFormat="1" applyFont="1" applyFill="1" applyBorder="1" applyAlignment="1" applyProtection="1">
      <alignment horizontal="center" vertical="center" wrapText="1"/>
      <protection/>
    </xf>
    <xf numFmtId="0" fontId="9" fillId="0" borderId="20" xfId="70" applyNumberFormat="1" applyFont="1" applyFill="1" applyBorder="1" applyAlignment="1" applyProtection="1">
      <alignment horizontal="center" vertical="center" wrapText="1"/>
      <protection/>
    </xf>
    <xf numFmtId="9" fontId="9" fillId="0" borderId="37" xfId="70" applyNumberFormat="1" applyFont="1" applyFill="1" applyBorder="1" applyAlignment="1" applyProtection="1">
      <alignment horizontal="left" vertical="center" wrapText="1"/>
      <protection/>
    </xf>
    <xf numFmtId="9" fontId="9" fillId="0" borderId="84" xfId="70" applyNumberFormat="1" applyFont="1" applyFill="1" applyBorder="1" applyAlignment="1" applyProtection="1">
      <alignment horizontal="left" vertical="center" wrapText="1"/>
      <protection/>
    </xf>
    <xf numFmtId="37" fontId="9" fillId="0" borderId="59" xfId="70" applyNumberFormat="1" applyFont="1" applyFill="1" applyBorder="1" applyAlignment="1" applyProtection="1">
      <alignment horizontal="left" vertical="center" wrapText="1"/>
      <protection/>
    </xf>
    <xf numFmtId="37" fontId="9" fillId="0" borderId="87" xfId="70" applyNumberFormat="1" applyFont="1" applyFill="1" applyBorder="1" applyAlignment="1" applyProtection="1">
      <alignment horizontal="left" vertical="center" wrapText="1"/>
      <protection/>
    </xf>
    <xf numFmtId="37" fontId="9" fillId="0" borderId="82" xfId="70" applyNumberFormat="1" applyFont="1" applyFill="1" applyBorder="1" applyAlignment="1" applyProtection="1">
      <alignment horizontal="left" vertical="center" wrapText="1"/>
      <protection/>
    </xf>
    <xf numFmtId="37" fontId="9" fillId="0" borderId="13" xfId="70" applyNumberFormat="1" applyFont="1" applyFill="1" applyBorder="1" applyAlignment="1" applyProtection="1">
      <alignment horizontal="center" vertical="center" wrapText="1"/>
      <protection/>
    </xf>
    <xf numFmtId="37" fontId="9" fillId="0" borderId="14" xfId="70" applyNumberFormat="1" applyFont="1" applyFill="1" applyBorder="1" applyAlignment="1" applyProtection="1">
      <alignment horizontal="center" vertical="center" wrapText="1"/>
      <protection/>
    </xf>
    <xf numFmtId="37" fontId="9" fillId="0" borderId="18" xfId="70" applyNumberFormat="1" applyFont="1" applyFill="1" applyBorder="1" applyAlignment="1" applyProtection="1">
      <alignment horizontal="center" vertical="center" wrapText="1"/>
      <protection/>
    </xf>
    <xf numFmtId="0" fontId="9" fillId="0" borderId="62" xfId="72" applyFont="1" applyFill="1" applyBorder="1" applyAlignment="1" quotePrefix="1">
      <alignment horizontal="center" vertical="center" wrapText="1"/>
      <protection/>
    </xf>
    <xf numFmtId="0" fontId="9" fillId="0" borderId="62" xfId="72" applyFont="1" applyFill="1" applyBorder="1" applyAlignment="1">
      <alignment horizontal="center" vertical="center" wrapText="1"/>
      <protection/>
    </xf>
    <xf numFmtId="37" fontId="9" fillId="0" borderId="18" xfId="72" applyNumberFormat="1" applyFont="1" applyFill="1" applyBorder="1" applyAlignment="1" applyProtection="1">
      <alignment horizontal="center" vertical="center" wrapText="1"/>
      <protection/>
    </xf>
    <xf numFmtId="0" fontId="9" fillId="0" borderId="45" xfId="72" applyFont="1" applyFill="1" applyBorder="1" applyAlignment="1">
      <alignment horizontal="center" vertical="center" wrapText="1"/>
      <protection/>
    </xf>
    <xf numFmtId="0" fontId="9" fillId="0" borderId="62" xfId="70" applyFont="1" applyFill="1" applyBorder="1" applyAlignment="1" applyProtection="1">
      <alignment horizontal="center" vertical="center" wrapText="1" shrinkToFit="1"/>
      <protection/>
    </xf>
    <xf numFmtId="37" fontId="9" fillId="0" borderId="18" xfId="70" applyNumberFormat="1" applyFont="1" applyFill="1" applyBorder="1" applyAlignment="1" applyProtection="1">
      <alignment horizontal="center" vertical="center" wrapText="1" shrinkToFit="1"/>
      <protection/>
    </xf>
    <xf numFmtId="0" fontId="9" fillId="0" borderId="18" xfId="70" applyFont="1" applyFill="1" applyBorder="1" applyAlignment="1">
      <alignment horizontal="center" vertical="center" wrapText="1"/>
      <protection/>
    </xf>
    <xf numFmtId="9" fontId="16" fillId="0" borderId="22" xfId="70" applyNumberFormat="1" applyFont="1" applyFill="1" applyBorder="1" applyAlignment="1" applyProtection="1">
      <alignment horizontal="center" vertical="center" wrapText="1"/>
      <protection/>
    </xf>
    <xf numFmtId="0" fontId="16" fillId="0" borderId="29" xfId="70" applyFont="1" applyFill="1" applyBorder="1" applyAlignment="1">
      <alignment horizontal="center" vertical="center" wrapText="1"/>
      <protection/>
    </xf>
    <xf numFmtId="0" fontId="16" fillId="0" borderId="12" xfId="70" applyFont="1" applyFill="1" applyBorder="1" applyAlignment="1">
      <alignment horizontal="center" vertical="center" wrapText="1"/>
      <protection/>
    </xf>
    <xf numFmtId="37" fontId="9" fillId="0" borderId="12" xfId="70" applyNumberFormat="1" applyFont="1" applyFill="1" applyBorder="1" applyAlignment="1" applyProtection="1">
      <alignment horizontal="center" vertical="center" wrapText="1" shrinkToFit="1"/>
      <protection/>
    </xf>
    <xf numFmtId="0" fontId="9" fillId="0" borderId="18" xfId="70" applyFont="1" applyFill="1" applyBorder="1" applyAlignment="1">
      <alignment horizontal="center" vertical="center" wrapText="1" shrinkToFit="1"/>
      <protection/>
    </xf>
    <xf numFmtId="0" fontId="9" fillId="0" borderId="60" xfId="72" applyFont="1" applyFill="1" applyBorder="1" applyAlignment="1">
      <alignment horizontal="center" vertical="center" wrapText="1"/>
      <protection/>
    </xf>
    <xf numFmtId="0" fontId="9" fillId="0" borderId="62" xfId="69" applyFont="1" applyFill="1" applyBorder="1" applyAlignment="1">
      <alignment horizontal="center" vertical="center" wrapText="1"/>
      <protection/>
    </xf>
    <xf numFmtId="0" fontId="9" fillId="0" borderId="12" xfId="72" applyFont="1" applyFill="1" applyBorder="1" applyAlignment="1">
      <alignment horizontal="center" vertical="center" wrapText="1"/>
      <protection/>
    </xf>
    <xf numFmtId="0" fontId="9" fillId="0" borderId="18" xfId="69" applyFont="1" applyFill="1" applyBorder="1" applyAlignment="1">
      <alignment horizontal="center" vertical="center" wrapText="1"/>
      <protection/>
    </xf>
    <xf numFmtId="0" fontId="9" fillId="0" borderId="60" xfId="70" applyFont="1" applyFill="1" applyBorder="1" applyAlignment="1" applyProtection="1">
      <alignment horizontal="center" vertical="center" wrapText="1" shrinkToFit="1"/>
      <protection/>
    </xf>
    <xf numFmtId="0" fontId="9" fillId="0" borderId="62" xfId="70" applyFont="1" applyFill="1" applyBorder="1" applyAlignment="1">
      <alignment horizontal="center" vertical="center" wrapText="1" shrinkToFit="1"/>
      <protection/>
    </xf>
    <xf numFmtId="0" fontId="9" fillId="0" borderId="63" xfId="70" applyFont="1" applyFill="1" applyBorder="1" applyAlignment="1" applyProtection="1">
      <alignment horizontal="center" vertical="center" shrinkToFit="1"/>
      <protection/>
    </xf>
    <xf numFmtId="37" fontId="9" fillId="0" borderId="29" xfId="70" applyNumberFormat="1" applyFont="1" applyFill="1" applyBorder="1" applyAlignment="1" applyProtection="1">
      <alignment horizontal="center" vertical="center" shrinkToFit="1"/>
      <protection/>
    </xf>
    <xf numFmtId="37" fontId="9" fillId="0" borderId="29" xfId="70" applyNumberFormat="1" applyFont="1" applyFill="1" applyBorder="1" applyAlignment="1" applyProtection="1">
      <alignment horizontal="center" vertical="center"/>
      <protection/>
    </xf>
    <xf numFmtId="37" fontId="9" fillId="0" borderId="12" xfId="70" applyNumberFormat="1" applyFont="1" applyFill="1" applyBorder="1" applyAlignment="1" applyProtection="1">
      <alignment horizontal="center" vertical="center"/>
      <protection/>
    </xf>
    <xf numFmtId="37" fontId="9" fillId="0" borderId="25" xfId="70" applyNumberFormat="1" applyFont="1" applyFill="1" applyBorder="1" applyAlignment="1" applyProtection="1">
      <alignment horizontal="left" vertical="center" wrapText="1"/>
      <protection/>
    </xf>
    <xf numFmtId="37" fontId="9" fillId="0" borderId="75" xfId="70" applyNumberFormat="1" applyFont="1" applyFill="1" applyBorder="1" applyAlignment="1" applyProtection="1">
      <alignment horizontal="left" vertical="center" wrapText="1"/>
      <protection/>
    </xf>
    <xf numFmtId="37" fontId="9" fillId="0" borderId="26" xfId="70" applyNumberFormat="1" applyFont="1" applyFill="1" applyBorder="1" applyAlignment="1" applyProtection="1">
      <alignment horizontal="left" vertical="center" wrapText="1"/>
      <protection/>
    </xf>
    <xf numFmtId="0" fontId="9" fillId="0" borderId="17" xfId="70" applyFont="1" applyFill="1" applyBorder="1" applyAlignment="1">
      <alignment horizontal="center" vertical="center" wrapText="1"/>
      <protection/>
    </xf>
    <xf numFmtId="0" fontId="9" fillId="0" borderId="40" xfId="70" applyFont="1" applyFill="1" applyBorder="1" applyAlignment="1">
      <alignment horizontal="center" vertical="center" wrapText="1"/>
      <protection/>
    </xf>
    <xf numFmtId="0" fontId="9" fillId="0" borderId="19" xfId="70" applyFont="1" applyFill="1" applyBorder="1" applyAlignment="1">
      <alignment horizontal="center" vertical="center" wrapText="1"/>
      <protection/>
    </xf>
    <xf numFmtId="9" fontId="9" fillId="0" borderId="39" xfId="70" applyNumberFormat="1" applyFont="1" applyFill="1" applyBorder="1" applyAlignment="1">
      <alignment horizontal="center" vertical="center" shrinkToFit="1"/>
      <protection/>
    </xf>
    <xf numFmtId="9" fontId="9" fillId="0" borderId="29" xfId="70" applyNumberFormat="1" applyFont="1" applyFill="1" applyBorder="1" applyAlignment="1">
      <alignment horizontal="center" vertical="center" shrinkToFit="1"/>
      <protection/>
    </xf>
    <xf numFmtId="9" fontId="9" fillId="0" borderId="12" xfId="70" applyNumberFormat="1" applyFont="1" applyFill="1" applyBorder="1" applyAlignment="1">
      <alignment horizontal="center" vertical="center" shrinkToFit="1"/>
      <protection/>
    </xf>
    <xf numFmtId="0" fontId="9" fillId="0" borderId="63" xfId="70" applyFont="1" applyFill="1" applyBorder="1" applyAlignment="1">
      <alignment horizontal="center" vertical="center" wrapText="1"/>
      <protection/>
    </xf>
    <xf numFmtId="0" fontId="9" fillId="0" borderId="71" xfId="70" applyFont="1" applyFill="1" applyBorder="1" applyAlignment="1">
      <alignment horizontal="center" vertical="center" wrapText="1"/>
      <protection/>
    </xf>
    <xf numFmtId="0" fontId="9" fillId="0" borderId="29" xfId="70" applyFont="1" applyFill="1" applyBorder="1" applyAlignment="1">
      <alignment horizontal="center" vertical="center" shrinkToFit="1"/>
      <protection/>
    </xf>
    <xf numFmtId="0" fontId="9" fillId="0" borderId="56" xfId="70" applyFont="1" applyFill="1" applyBorder="1" applyAlignment="1">
      <alignment horizontal="center" vertical="center" shrinkToFit="1"/>
      <protection/>
    </xf>
    <xf numFmtId="9" fontId="9" fillId="0" borderId="56" xfId="70" applyNumberFormat="1" applyFont="1" applyFill="1" applyBorder="1" applyAlignment="1">
      <alignment horizontal="center" vertical="center" shrinkToFit="1"/>
      <protection/>
    </xf>
    <xf numFmtId="9" fontId="9" fillId="0" borderId="88" xfId="70" applyNumberFormat="1" applyFont="1" applyFill="1" applyBorder="1" applyAlignment="1" applyProtection="1">
      <alignment horizontal="center" vertical="center" wrapText="1"/>
      <protection/>
    </xf>
    <xf numFmtId="9" fontId="9" fillId="0" borderId="89" xfId="70" applyNumberFormat="1" applyFont="1" applyFill="1" applyBorder="1" applyAlignment="1" applyProtection="1">
      <alignment horizontal="center" vertical="center" wrapText="1"/>
      <protection/>
    </xf>
    <xf numFmtId="3" fontId="9" fillId="0" borderId="13" xfId="70" applyNumberFormat="1" applyFont="1" applyFill="1" applyBorder="1" applyAlignment="1" applyProtection="1">
      <alignment horizontal="center" vertical="center" wrapText="1"/>
      <protection/>
    </xf>
    <xf numFmtId="3" fontId="9" fillId="0" borderId="14" xfId="70" applyNumberFormat="1" applyFont="1" applyFill="1" applyBorder="1" applyAlignment="1" applyProtection="1">
      <alignment horizontal="center" vertical="center" wrapText="1"/>
      <protection/>
    </xf>
    <xf numFmtId="0" fontId="9" fillId="0" borderId="16" xfId="70" applyFont="1" applyFill="1" applyBorder="1" applyAlignment="1" applyProtection="1">
      <alignment horizontal="left" vertical="center" wrapText="1"/>
      <protection/>
    </xf>
    <xf numFmtId="0" fontId="9" fillId="0" borderId="15" xfId="70" applyFont="1" applyFill="1" applyBorder="1" applyAlignment="1" applyProtection="1">
      <alignment horizontal="left" vertical="center" wrapText="1"/>
      <protection/>
    </xf>
    <xf numFmtId="0" fontId="9" fillId="0" borderId="21" xfId="70" applyFont="1" applyFill="1" applyBorder="1" applyAlignment="1" applyProtection="1">
      <alignment horizontal="center" vertical="center" wrapText="1"/>
      <protection/>
    </xf>
    <xf numFmtId="0" fontId="9" fillId="0" borderId="20" xfId="70" applyFont="1" applyFill="1" applyBorder="1" applyAlignment="1" applyProtection="1">
      <alignment horizontal="center" vertical="center" wrapText="1"/>
      <protection/>
    </xf>
    <xf numFmtId="0" fontId="9" fillId="0" borderId="21" xfId="70" applyFont="1" applyFill="1" applyBorder="1" applyAlignment="1" applyProtection="1">
      <alignment horizontal="left" vertical="center" wrapText="1"/>
      <protection/>
    </xf>
    <xf numFmtId="0" fontId="9" fillId="0" borderId="20" xfId="70" applyFont="1" applyFill="1" applyBorder="1" applyAlignment="1" applyProtection="1">
      <alignment horizontal="left" vertical="center" wrapText="1"/>
      <protection/>
    </xf>
    <xf numFmtId="3" fontId="9" fillId="0" borderId="37" xfId="70" applyNumberFormat="1" applyFont="1" applyFill="1" applyBorder="1" applyAlignment="1" applyProtection="1">
      <alignment horizontal="center" vertical="center" wrapText="1"/>
      <protection/>
    </xf>
    <xf numFmtId="3" fontId="9" fillId="0" borderId="38" xfId="70" applyNumberFormat="1" applyFont="1" applyFill="1" applyBorder="1" applyAlignment="1" applyProtection="1">
      <alignment horizontal="center" vertical="center" wrapText="1"/>
      <protection/>
    </xf>
    <xf numFmtId="0" fontId="9" fillId="0" borderId="72" xfId="70" applyFont="1" applyFill="1" applyBorder="1" applyAlignment="1">
      <alignment horizontal="center" vertical="center" wrapText="1"/>
      <protection/>
    </xf>
    <xf numFmtId="0" fontId="9" fillId="0" borderId="60" xfId="70" applyFont="1" applyFill="1" applyBorder="1" applyAlignment="1">
      <alignment horizontal="center" vertical="center" wrapText="1"/>
      <protection/>
    </xf>
    <xf numFmtId="0" fontId="9" fillId="0" borderId="39" xfId="70" applyFont="1" applyFill="1" applyBorder="1" applyAlignment="1">
      <alignment horizontal="center" vertical="center" shrinkToFit="1"/>
      <protection/>
    </xf>
    <xf numFmtId="0" fontId="9" fillId="0" borderId="12" xfId="70" applyFont="1" applyFill="1" applyBorder="1" applyAlignment="1">
      <alignment horizontal="center" vertical="center" shrinkToFit="1"/>
      <protection/>
    </xf>
    <xf numFmtId="37" fontId="9" fillId="0" borderId="12" xfId="70" applyNumberFormat="1" applyFont="1" applyFill="1" applyBorder="1" applyAlignment="1" applyProtection="1">
      <alignment horizontal="center" vertical="center" wrapText="1"/>
      <protection/>
    </xf>
    <xf numFmtId="0" fontId="9" fillId="0" borderId="61" xfId="70" applyFont="1" applyFill="1" applyBorder="1" applyAlignment="1" applyProtection="1">
      <alignment horizontal="center" vertical="center" wrapText="1" shrinkToFit="1"/>
      <protection/>
    </xf>
    <xf numFmtId="0" fontId="9" fillId="0" borderId="22" xfId="70" applyFont="1" applyFill="1" applyBorder="1" applyAlignment="1" applyProtection="1">
      <alignment horizontal="center" vertical="center" wrapText="1" shrinkToFit="1"/>
      <protection/>
    </xf>
    <xf numFmtId="0" fontId="9" fillId="0" borderId="29" xfId="70" applyFont="1" applyFill="1" applyBorder="1" applyAlignment="1" applyProtection="1">
      <alignment horizontal="center" vertical="center" wrapText="1" shrinkToFit="1"/>
      <protection/>
    </xf>
    <xf numFmtId="0" fontId="9" fillId="0" borderId="12" xfId="70" applyFont="1" applyFill="1" applyBorder="1" applyAlignment="1" applyProtection="1">
      <alignment horizontal="center" vertical="center" wrapText="1" shrinkToFit="1"/>
      <protection/>
    </xf>
    <xf numFmtId="37" fontId="9" fillId="0" borderId="22" xfId="70" applyNumberFormat="1" applyFont="1" applyFill="1" applyBorder="1" applyAlignment="1" applyProtection="1">
      <alignment horizontal="center" vertical="center" wrapText="1"/>
      <protection/>
    </xf>
    <xf numFmtId="9" fontId="9" fillId="0" borderId="22" xfId="70" applyNumberFormat="1" applyFont="1" applyFill="1" applyBorder="1" applyAlignment="1" applyProtection="1">
      <alignment horizontal="center" vertical="center" wrapText="1"/>
      <protection/>
    </xf>
    <xf numFmtId="9" fontId="9" fillId="0" borderId="29" xfId="70" applyNumberFormat="1" applyFont="1" applyFill="1" applyBorder="1" applyAlignment="1" applyProtection="1">
      <alignment horizontal="center" vertical="center" wrapText="1"/>
      <protection/>
    </xf>
    <xf numFmtId="9" fontId="9" fillId="0" borderId="12" xfId="70" applyNumberFormat="1" applyFont="1" applyFill="1" applyBorder="1" applyAlignment="1" applyProtection="1">
      <alignment horizontal="center" vertical="center" wrapText="1"/>
      <protection/>
    </xf>
    <xf numFmtId="0" fontId="9" fillId="0" borderId="16" xfId="70" applyFont="1" applyFill="1" applyBorder="1" applyAlignment="1" applyProtection="1">
      <alignment horizontal="center" vertical="center" shrinkToFit="1"/>
      <protection/>
    </xf>
    <xf numFmtId="0" fontId="9" fillId="0" borderId="15" xfId="70" applyFont="1" applyFill="1" applyBorder="1" applyAlignment="1" applyProtection="1">
      <alignment horizontal="center" vertical="center" shrinkToFit="1"/>
      <protection/>
    </xf>
    <xf numFmtId="0" fontId="9" fillId="0" borderId="63" xfId="70" applyFont="1" applyFill="1" applyBorder="1" applyAlignment="1">
      <alignment horizontal="center" vertical="center" wrapText="1" shrinkToFit="1"/>
      <protection/>
    </xf>
    <xf numFmtId="0" fontId="9" fillId="0" borderId="60" xfId="70" applyFont="1" applyFill="1" applyBorder="1" applyAlignment="1">
      <alignment horizontal="center" vertical="center" wrapText="1" shrinkToFit="1"/>
      <protection/>
    </xf>
    <xf numFmtId="0" fontId="9" fillId="0" borderId="29" xfId="70" applyFont="1" applyFill="1" applyBorder="1" applyAlignment="1">
      <alignment horizontal="center" vertical="center" wrapText="1"/>
      <protection/>
    </xf>
    <xf numFmtId="0" fontId="9" fillId="0" borderId="12" xfId="70" applyFont="1" applyFill="1" applyBorder="1" applyAlignment="1">
      <alignment horizontal="center" vertical="center" wrapText="1"/>
      <protection/>
    </xf>
    <xf numFmtId="37" fontId="9" fillId="0" borderId="21" xfId="70" applyNumberFormat="1" applyFont="1" applyFill="1" applyBorder="1" applyAlignment="1" applyProtection="1">
      <alignment horizontal="center" vertical="center" shrinkToFit="1"/>
      <protection/>
    </xf>
    <xf numFmtId="37" fontId="9" fillId="0" borderId="20" xfId="70" applyNumberFormat="1" applyFont="1" applyFill="1" applyBorder="1" applyAlignment="1" applyProtection="1">
      <alignment horizontal="center" vertical="center" shrinkToFit="1"/>
      <protection/>
    </xf>
    <xf numFmtId="37" fontId="9" fillId="0" borderId="21" xfId="70" applyNumberFormat="1" applyFont="1" applyFill="1" applyBorder="1" applyAlignment="1" applyProtection="1">
      <alignment horizontal="center" vertical="center" wrapText="1"/>
      <protection/>
    </xf>
    <xf numFmtId="37" fontId="9" fillId="0" borderId="20" xfId="70" applyNumberFormat="1" applyFont="1" applyFill="1" applyBorder="1" applyAlignment="1" applyProtection="1">
      <alignment horizontal="center" vertical="center" wrapText="1"/>
      <protection/>
    </xf>
    <xf numFmtId="37" fontId="9" fillId="0" borderId="22" xfId="70" applyNumberFormat="1" applyFont="1" applyFill="1" applyBorder="1" applyAlignment="1" applyProtection="1">
      <alignment horizontal="center" vertical="center" wrapText="1" shrinkToFit="1"/>
      <protection/>
    </xf>
    <xf numFmtId="0" fontId="9" fillId="0" borderId="12" xfId="70" applyFont="1" applyFill="1" applyBorder="1" applyAlignment="1">
      <alignment horizontal="center" vertical="center" wrapText="1" shrinkToFit="1"/>
      <protection/>
    </xf>
    <xf numFmtId="37" fontId="9" fillId="0" borderId="29" xfId="70" applyNumberFormat="1" applyFont="1" applyFill="1" applyBorder="1" applyAlignment="1" applyProtection="1" quotePrefix="1">
      <alignment horizontal="center" vertical="center" wrapText="1" shrinkToFit="1"/>
      <protection/>
    </xf>
    <xf numFmtId="0" fontId="29" fillId="0" borderId="21" xfId="70" applyFont="1" applyFill="1" applyBorder="1" applyAlignment="1" applyProtection="1">
      <alignment horizontal="center" vertical="top" wrapText="1"/>
      <protection/>
    </xf>
    <xf numFmtId="0" fontId="9" fillId="0" borderId="64" xfId="70" applyFont="1" applyFill="1" applyBorder="1" applyAlignment="1" applyProtection="1">
      <alignment horizontal="center" vertical="center" wrapText="1" shrinkToFit="1"/>
      <protection/>
    </xf>
    <xf numFmtId="0" fontId="9" fillId="0" borderId="66" xfId="70" applyFont="1" applyFill="1" applyBorder="1" applyAlignment="1" applyProtection="1">
      <alignment horizontal="center" vertical="center" wrapText="1" shrinkToFit="1"/>
      <protection/>
    </xf>
    <xf numFmtId="0" fontId="9" fillId="0" borderId="65" xfId="69" applyFont="1" applyFill="1" applyBorder="1" applyAlignment="1">
      <alignment horizontal="center" vertical="center" wrapText="1" shrinkToFit="1"/>
      <protection/>
    </xf>
    <xf numFmtId="37" fontId="9" fillId="0" borderId="36" xfId="70" applyNumberFormat="1" applyFont="1" applyFill="1" applyBorder="1" applyAlignment="1" applyProtection="1">
      <alignment horizontal="center" vertical="center" wrapText="1" shrinkToFit="1"/>
      <protection/>
    </xf>
    <xf numFmtId="37" fontId="9" fillId="0" borderId="10" xfId="70" applyNumberFormat="1" applyFont="1" applyFill="1" applyBorder="1" applyAlignment="1" applyProtection="1">
      <alignment horizontal="center" vertical="center" wrapText="1" shrinkToFit="1"/>
      <protection/>
    </xf>
    <xf numFmtId="0" fontId="9" fillId="0" borderId="24" xfId="69" applyFont="1" applyFill="1" applyBorder="1" applyAlignment="1">
      <alignment horizontal="center" vertical="center" wrapText="1" shrinkToFit="1"/>
      <protection/>
    </xf>
    <xf numFmtId="37" fontId="9" fillId="0" borderId="36" xfId="70" applyNumberFormat="1" applyFont="1" applyFill="1" applyBorder="1" applyAlignment="1" applyProtection="1">
      <alignment horizontal="center" vertical="center" wrapText="1"/>
      <protection/>
    </xf>
    <xf numFmtId="37" fontId="9" fillId="0" borderId="10" xfId="70" applyNumberFormat="1" applyFont="1" applyFill="1" applyBorder="1" applyAlignment="1" applyProtection="1">
      <alignment horizontal="center" vertical="center" wrapText="1"/>
      <protection/>
    </xf>
    <xf numFmtId="0" fontId="9" fillId="0" borderId="24" xfId="69" applyFont="1" applyFill="1" applyBorder="1" applyAlignment="1">
      <alignment horizontal="center" vertical="center" wrapText="1"/>
      <protection/>
    </xf>
    <xf numFmtId="0" fontId="9" fillId="0" borderId="72" xfId="70" applyFont="1" applyFill="1" applyBorder="1" applyAlignment="1" applyProtection="1">
      <alignment horizontal="center" vertical="center" wrapText="1" shrinkToFit="1"/>
      <protection/>
    </xf>
    <xf numFmtId="37" fontId="9" fillId="0" borderId="39" xfId="70" applyNumberFormat="1" applyFont="1" applyFill="1" applyBorder="1" applyAlignment="1" applyProtection="1">
      <alignment horizontal="center" vertical="center" wrapText="1" shrinkToFit="1"/>
      <protection/>
    </xf>
    <xf numFmtId="37" fontId="9" fillId="0" borderId="39" xfId="70" applyNumberFormat="1" applyFont="1" applyFill="1" applyBorder="1" applyAlignment="1" applyProtection="1">
      <alignment horizontal="center" vertical="center" wrapText="1"/>
      <protection/>
    </xf>
    <xf numFmtId="37" fontId="9" fillId="0" borderId="16" xfId="70" applyNumberFormat="1" applyFont="1" applyFill="1" applyBorder="1" applyAlignment="1" applyProtection="1">
      <alignment horizontal="right" vertical="center" wrapText="1"/>
      <protection/>
    </xf>
    <xf numFmtId="37" fontId="9" fillId="0" borderId="21" xfId="70" applyNumberFormat="1" applyFont="1" applyFill="1" applyBorder="1" applyAlignment="1" applyProtection="1">
      <alignment horizontal="right" vertical="center" wrapText="1"/>
      <protection/>
    </xf>
    <xf numFmtId="37" fontId="9" fillId="0" borderId="13" xfId="70" applyNumberFormat="1" applyFont="1" applyFill="1" applyBorder="1" applyAlignment="1" applyProtection="1">
      <alignment horizontal="right" vertical="center" wrapText="1"/>
      <protection/>
    </xf>
    <xf numFmtId="37" fontId="9" fillId="0" borderId="22" xfId="70" applyNumberFormat="1" applyFont="1" applyFill="1" applyBorder="1" applyAlignment="1" applyProtection="1">
      <alignment horizontal="left" vertical="center" wrapText="1"/>
      <protection/>
    </xf>
    <xf numFmtId="37" fontId="9" fillId="0" borderId="29" xfId="70" applyNumberFormat="1" applyFont="1" applyFill="1" applyBorder="1" applyAlignment="1" applyProtection="1">
      <alignment horizontal="left" vertical="center" wrapText="1"/>
      <protection/>
    </xf>
    <xf numFmtId="0" fontId="20" fillId="0" borderId="29"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9" fillId="0" borderId="72" xfId="70" applyFont="1" applyFill="1" applyBorder="1" applyAlignment="1" applyProtection="1">
      <alignment horizontal="center" vertical="center" shrinkToFit="1"/>
      <protection/>
    </xf>
    <xf numFmtId="0" fontId="9" fillId="0" borderId="63" xfId="70" applyFont="1" applyFill="1" applyBorder="1" applyAlignment="1">
      <alignment horizontal="center" vertical="center" shrinkToFit="1"/>
      <protection/>
    </xf>
    <xf numFmtId="37" fontId="9" fillId="0" borderId="39" xfId="70" applyNumberFormat="1" applyFont="1" applyFill="1" applyBorder="1" applyAlignment="1" applyProtection="1">
      <alignment horizontal="center" vertical="center" shrinkToFit="1"/>
      <protection/>
    </xf>
    <xf numFmtId="37" fontId="9" fillId="0" borderId="39" xfId="70" applyNumberFormat="1" applyFont="1" applyFill="1" applyBorder="1" applyAlignment="1" applyProtection="1">
      <alignment horizontal="center" vertical="center"/>
      <protection/>
    </xf>
    <xf numFmtId="0" fontId="9" fillId="0" borderId="29" xfId="70" applyFont="1" applyFill="1" applyBorder="1" applyAlignment="1">
      <alignment horizontal="center" vertical="center"/>
      <protection/>
    </xf>
    <xf numFmtId="0" fontId="20" fillId="0" borderId="63" xfId="0" applyFont="1" applyFill="1" applyBorder="1" applyAlignment="1">
      <alignment horizontal="center" vertical="center" wrapText="1" shrinkToFit="1"/>
    </xf>
    <xf numFmtId="0" fontId="20" fillId="0" borderId="60" xfId="0" applyFont="1" applyFill="1" applyBorder="1" applyAlignment="1">
      <alignment horizontal="center" vertical="center" wrapText="1" shrinkToFit="1"/>
    </xf>
    <xf numFmtId="0" fontId="20" fillId="0" borderId="29" xfId="0" applyFont="1" applyFill="1" applyBorder="1" applyAlignment="1">
      <alignment horizontal="center" vertical="center" wrapText="1" shrinkToFit="1"/>
    </xf>
    <xf numFmtId="0" fontId="20" fillId="0" borderId="12" xfId="0" applyFont="1" applyFill="1" applyBorder="1" applyAlignment="1">
      <alignment horizontal="center" vertical="center" wrapText="1" shrinkToFit="1"/>
    </xf>
    <xf numFmtId="0" fontId="9" fillId="0" borderId="60" xfId="70" applyFont="1" applyFill="1" applyBorder="1" applyAlignment="1" applyProtection="1">
      <alignment horizontal="center" vertical="center" wrapText="1"/>
      <protection/>
    </xf>
    <xf numFmtId="0" fontId="9" fillId="0" borderId="29" xfId="69" applyFont="1" applyFill="1" applyBorder="1" applyAlignment="1">
      <alignment horizontal="center" vertical="center" wrapText="1"/>
      <protection/>
    </xf>
    <xf numFmtId="0" fontId="9" fillId="0" borderId="12" xfId="69" applyFont="1" applyFill="1" applyBorder="1" applyAlignment="1">
      <alignment horizontal="center" vertical="center" wrapText="1"/>
      <protection/>
    </xf>
    <xf numFmtId="37" fontId="9" fillId="0" borderId="12" xfId="70" applyNumberFormat="1" applyFont="1" applyFill="1" applyBorder="1" applyAlignment="1" applyProtection="1">
      <alignment horizontal="left" vertical="center" wrapText="1"/>
      <protection/>
    </xf>
    <xf numFmtId="0" fontId="9" fillId="0" borderId="61" xfId="70" applyFont="1" applyFill="1" applyBorder="1" applyAlignment="1" applyProtection="1">
      <alignment horizontal="center" vertical="center" wrapText="1"/>
      <protection/>
    </xf>
    <xf numFmtId="37" fontId="9" fillId="0" borderId="22" xfId="70" applyNumberFormat="1" applyFont="1" applyFill="1" applyBorder="1" applyAlignment="1" applyProtection="1">
      <alignment horizontal="center" vertical="center"/>
      <protection/>
    </xf>
    <xf numFmtId="37" fontId="9" fillId="0" borderId="27" xfId="70" applyNumberFormat="1" applyFont="1" applyFill="1" applyBorder="1" applyAlignment="1" applyProtection="1">
      <alignment horizontal="center" vertical="center"/>
      <protection/>
    </xf>
    <xf numFmtId="0" fontId="9" fillId="0" borderId="21" xfId="70" applyFont="1" applyFill="1" applyBorder="1" applyAlignment="1">
      <alignment vertical="center"/>
      <protection/>
    </xf>
    <xf numFmtId="0" fontId="9" fillId="0" borderId="13" xfId="70" applyFont="1" applyFill="1" applyBorder="1" applyAlignment="1">
      <alignment vertical="center"/>
      <protection/>
    </xf>
    <xf numFmtId="0" fontId="9" fillId="0" borderId="63" xfId="70" applyFont="1" applyFill="1" applyBorder="1" applyAlignment="1" applyProtection="1">
      <alignment horizontal="center" vertical="center" wrapText="1"/>
      <protection/>
    </xf>
    <xf numFmtId="0" fontId="20" fillId="0" borderId="60" xfId="0" applyFont="1" applyFill="1" applyBorder="1" applyAlignment="1">
      <alignment horizontal="center" vertical="center" wrapText="1"/>
    </xf>
    <xf numFmtId="0" fontId="20" fillId="0" borderId="12" xfId="0" applyFont="1" applyBorder="1" applyAlignment="1">
      <alignment horizontal="center" vertical="center" wrapText="1" shrinkToFit="1"/>
    </xf>
    <xf numFmtId="0" fontId="20" fillId="0" borderId="12" xfId="0" applyFont="1" applyBorder="1" applyAlignment="1">
      <alignment horizontal="center" vertical="center" wrapText="1"/>
    </xf>
    <xf numFmtId="0" fontId="9" fillId="0" borderId="12" xfId="70" applyFont="1" applyFill="1" applyBorder="1" applyAlignment="1">
      <alignment horizontal="center" vertical="center"/>
      <protection/>
    </xf>
    <xf numFmtId="0" fontId="9" fillId="0" borderId="63" xfId="70" applyFont="1" applyFill="1" applyBorder="1" applyAlignment="1" applyProtection="1" quotePrefix="1">
      <alignment horizontal="center" vertical="center" wrapText="1" shrinkToFit="1"/>
      <protection/>
    </xf>
    <xf numFmtId="0" fontId="9" fillId="0" borderId="60" xfId="70" applyFont="1" applyFill="1" applyBorder="1" applyAlignment="1" applyProtection="1" quotePrefix="1">
      <alignment horizontal="center" vertical="center" wrapText="1" shrinkToFit="1"/>
      <protection/>
    </xf>
    <xf numFmtId="9" fontId="9" fillId="0" borderId="32" xfId="70" applyNumberFormat="1" applyFont="1" applyFill="1" applyBorder="1" applyAlignment="1" applyProtection="1">
      <alignment horizontal="center" vertical="center" wrapText="1"/>
      <protection/>
    </xf>
    <xf numFmtId="0" fontId="9" fillId="0" borderId="62" xfId="70" applyFont="1" applyFill="1" applyBorder="1" applyAlignment="1" applyProtection="1">
      <alignment horizontal="center" vertical="center"/>
      <protection/>
    </xf>
    <xf numFmtId="0" fontId="9" fillId="0" borderId="64" xfId="70" applyFont="1" applyFill="1" applyBorder="1" applyAlignment="1" applyProtection="1">
      <alignment horizontal="center" vertical="center"/>
      <protection/>
    </xf>
    <xf numFmtId="37" fontId="9" fillId="0" borderId="18" xfId="70" applyNumberFormat="1" applyFont="1" applyFill="1" applyBorder="1" applyAlignment="1" applyProtection="1">
      <alignment horizontal="center" vertical="center"/>
      <protection/>
    </xf>
    <xf numFmtId="37" fontId="9" fillId="0" borderId="36" xfId="70" applyNumberFormat="1" applyFont="1" applyFill="1" applyBorder="1" applyAlignment="1" applyProtection="1">
      <alignment horizontal="center" vertical="center"/>
      <protection/>
    </xf>
    <xf numFmtId="37" fontId="9" fillId="0" borderId="19" xfId="70" applyNumberFormat="1" applyFont="1" applyFill="1" applyBorder="1" applyAlignment="1" applyProtection="1">
      <alignment horizontal="center" vertical="center"/>
      <protection/>
    </xf>
    <xf numFmtId="37" fontId="9" fillId="0" borderId="38" xfId="70" applyNumberFormat="1" applyFont="1" applyFill="1" applyBorder="1" applyAlignment="1" applyProtection="1">
      <alignment horizontal="center" vertical="center"/>
      <protection/>
    </xf>
    <xf numFmtId="9" fontId="9" fillId="0" borderId="29" xfId="70" applyNumberFormat="1" applyFont="1" applyFill="1" applyBorder="1" applyAlignment="1" applyProtection="1" quotePrefix="1">
      <alignment horizontal="center" vertical="center" wrapText="1"/>
      <protection/>
    </xf>
    <xf numFmtId="9" fontId="9" fillId="0" borderId="12" xfId="70" applyNumberFormat="1" applyFont="1" applyFill="1" applyBorder="1" applyAlignment="1" applyProtection="1" quotePrefix="1">
      <alignment horizontal="center" vertical="center" wrapText="1"/>
      <protection/>
    </xf>
    <xf numFmtId="9" fontId="9" fillId="0" borderId="18" xfId="70" applyNumberFormat="1" applyFont="1" applyFill="1" applyBorder="1" applyAlignment="1" applyProtection="1">
      <alignment horizontal="center" vertical="center" wrapText="1"/>
      <protection/>
    </xf>
    <xf numFmtId="0" fontId="9" fillId="0" borderId="61" xfId="70" applyFont="1" applyFill="1" applyBorder="1" applyAlignment="1" applyProtection="1">
      <alignment horizontal="center" vertical="center"/>
      <protection/>
    </xf>
    <xf numFmtId="0" fontId="9" fillId="0" borderId="63" xfId="70" applyFont="1" applyFill="1" applyBorder="1" applyAlignment="1" applyProtection="1">
      <alignment horizontal="center" vertical="center"/>
      <protection/>
    </xf>
    <xf numFmtId="0" fontId="9" fillId="0" borderId="60" xfId="70" applyFont="1" applyFill="1" applyBorder="1" applyAlignment="1" applyProtection="1">
      <alignment horizontal="center" vertical="center"/>
      <protection/>
    </xf>
    <xf numFmtId="3" fontId="9" fillId="0" borderId="17" xfId="70" applyNumberFormat="1" applyFont="1" applyFill="1" applyBorder="1" applyAlignment="1" applyProtection="1">
      <alignment horizontal="center" vertical="center" wrapText="1"/>
      <protection/>
    </xf>
    <xf numFmtId="3" fontId="9" fillId="0" borderId="19" xfId="70" applyNumberFormat="1" applyFont="1" applyFill="1" applyBorder="1" applyAlignment="1" applyProtection="1">
      <alignment horizontal="center" vertical="center" wrapText="1"/>
      <protection/>
    </xf>
    <xf numFmtId="0" fontId="9" fillId="0" borderId="62" xfId="70" applyFont="1" applyFill="1" applyBorder="1" applyAlignment="1" applyProtection="1">
      <alignment horizontal="center" vertical="center" shrinkToFit="1"/>
      <protection/>
    </xf>
    <xf numFmtId="37" fontId="9" fillId="0" borderId="17" xfId="70" applyNumberFormat="1" applyFont="1" applyFill="1" applyBorder="1" applyAlignment="1" applyProtection="1">
      <alignment vertical="center" wrapText="1"/>
      <protection/>
    </xf>
    <xf numFmtId="37" fontId="9" fillId="0" borderId="19" xfId="70" applyNumberFormat="1" applyFont="1" applyFill="1" applyBorder="1" applyAlignment="1" applyProtection="1">
      <alignment vertical="center" wrapText="1"/>
      <protection/>
    </xf>
    <xf numFmtId="0" fontId="9" fillId="0" borderId="65" xfId="70" applyFont="1" applyFill="1" applyBorder="1" applyAlignment="1" applyProtection="1">
      <alignment horizontal="center" vertical="center" shrinkToFit="1"/>
      <protection/>
    </xf>
    <xf numFmtId="37" fontId="9" fillId="0" borderId="24" xfId="70" applyNumberFormat="1" applyFont="1" applyFill="1" applyBorder="1" applyAlignment="1" applyProtection="1">
      <alignment horizontal="center" vertical="center" shrinkToFit="1"/>
      <protection/>
    </xf>
    <xf numFmtId="37" fontId="9" fillId="0" borderId="18" xfId="70" applyNumberFormat="1" applyFont="1" applyFill="1" applyBorder="1" applyAlignment="1" applyProtection="1">
      <alignment horizontal="center" vertical="center" shrinkToFit="1"/>
      <protection/>
    </xf>
    <xf numFmtId="37" fontId="9" fillId="0" borderId="24" xfId="70" applyNumberFormat="1" applyFont="1" applyFill="1" applyBorder="1" applyAlignment="1" applyProtection="1">
      <alignment horizontal="center" vertical="center"/>
      <protection/>
    </xf>
    <xf numFmtId="9" fontId="9" fillId="0" borderId="24" xfId="70" applyNumberFormat="1" applyFont="1" applyFill="1" applyBorder="1" applyAlignment="1" applyProtection="1">
      <alignment horizontal="center" vertical="center" wrapText="1"/>
      <protection/>
    </xf>
    <xf numFmtId="37" fontId="9" fillId="0" borderId="16" xfId="70" applyNumberFormat="1" applyFont="1" applyFill="1" applyBorder="1" applyAlignment="1" applyProtection="1">
      <alignment vertical="center" wrapText="1"/>
      <protection/>
    </xf>
    <xf numFmtId="37" fontId="9" fillId="0" borderId="15" xfId="70" applyNumberFormat="1" applyFont="1" applyFill="1" applyBorder="1" applyAlignment="1" applyProtection="1">
      <alignment vertical="center" wrapText="1"/>
      <protection/>
    </xf>
    <xf numFmtId="37" fontId="9" fillId="0" borderId="21" xfId="70" applyNumberFormat="1" applyFont="1" applyFill="1" applyBorder="1" applyAlignment="1" applyProtection="1">
      <alignment vertical="center" wrapText="1"/>
      <protection/>
    </xf>
    <xf numFmtId="37" fontId="9" fillId="0" borderId="20" xfId="70" applyNumberFormat="1" applyFont="1" applyFill="1" applyBorder="1" applyAlignment="1" applyProtection="1">
      <alignment vertical="center" wrapText="1"/>
      <protection/>
    </xf>
    <xf numFmtId="37" fontId="9" fillId="0" borderId="13" xfId="70" applyNumberFormat="1" applyFont="1" applyFill="1" applyBorder="1" applyAlignment="1" applyProtection="1">
      <alignment vertical="center" wrapText="1"/>
      <protection/>
    </xf>
    <xf numFmtId="37" fontId="9" fillId="0" borderId="14" xfId="70" applyNumberFormat="1" applyFont="1" applyFill="1" applyBorder="1" applyAlignment="1" applyProtection="1">
      <alignment vertical="center" wrapText="1"/>
      <protection/>
    </xf>
    <xf numFmtId="37" fontId="9" fillId="0" borderId="17" xfId="70" applyNumberFormat="1" applyFont="1" applyFill="1" applyBorder="1" applyAlignment="1" applyProtection="1">
      <alignment horizontal="left" vertical="center" wrapText="1"/>
      <protection/>
    </xf>
    <xf numFmtId="37" fontId="9" fillId="0" borderId="19" xfId="70" applyNumberFormat="1" applyFont="1" applyFill="1" applyBorder="1" applyAlignment="1" applyProtection="1">
      <alignment horizontal="left" vertical="center" wrapText="1"/>
      <protection/>
    </xf>
    <xf numFmtId="12" fontId="9" fillId="0" borderId="22" xfId="70" applyNumberFormat="1" applyFont="1" applyFill="1" applyBorder="1" applyAlignment="1" applyProtection="1">
      <alignment horizontal="center" vertical="center" wrapText="1"/>
      <protection/>
    </xf>
    <xf numFmtId="12" fontId="9" fillId="0" borderId="29" xfId="70" applyNumberFormat="1" applyFont="1" applyFill="1" applyBorder="1" applyAlignment="1" applyProtection="1">
      <alignment horizontal="center" vertical="center" wrapText="1"/>
      <protection/>
    </xf>
    <xf numFmtId="12" fontId="9" fillId="0" borderId="12" xfId="70" applyNumberFormat="1" applyFont="1" applyFill="1" applyBorder="1" applyAlignment="1" applyProtection="1">
      <alignment horizontal="center" vertical="center" wrapText="1"/>
      <protection/>
    </xf>
    <xf numFmtId="0" fontId="9" fillId="0" borderId="10" xfId="0" applyFont="1" applyFill="1" applyBorder="1" applyAlignment="1" applyProtection="1">
      <alignment horizontal="distributed" vertical="center" wrapText="1"/>
      <protection/>
    </xf>
    <xf numFmtId="37" fontId="9" fillId="0" borderId="16" xfId="70" applyNumberFormat="1" applyFont="1" applyFill="1" applyBorder="1" applyAlignment="1" applyProtection="1">
      <alignment horizontal="center" vertical="center" wrapText="1"/>
      <protection/>
    </xf>
    <xf numFmtId="37" fontId="9" fillId="0" borderId="15" xfId="70" applyNumberFormat="1" applyFont="1" applyFill="1" applyBorder="1" applyAlignment="1" applyProtection="1">
      <alignment horizontal="center" vertical="center" wrapText="1"/>
      <protection/>
    </xf>
    <xf numFmtId="0" fontId="9" fillId="0" borderId="17" xfId="70" applyFont="1" applyFill="1" applyBorder="1" applyAlignment="1" applyProtection="1">
      <alignment horizontal="left" vertical="center" wrapText="1"/>
      <protection/>
    </xf>
    <xf numFmtId="0" fontId="9" fillId="0" borderId="19" xfId="70" applyFont="1" applyFill="1" applyBorder="1" applyAlignment="1" applyProtection="1">
      <alignment horizontal="left" vertical="center" wrapText="1"/>
      <protection/>
    </xf>
    <xf numFmtId="0" fontId="9" fillId="0" borderId="13" xfId="70" applyFont="1" applyFill="1" applyBorder="1" applyAlignment="1" applyProtection="1">
      <alignment horizontal="left" vertical="center" wrapText="1"/>
      <protection/>
    </xf>
    <xf numFmtId="0" fontId="9" fillId="0" borderId="14" xfId="70" applyFont="1" applyFill="1" applyBorder="1" applyAlignment="1" applyProtection="1">
      <alignment horizontal="left" vertical="center" wrapText="1"/>
      <protection/>
    </xf>
    <xf numFmtId="37" fontId="9" fillId="0" borderId="13" xfId="70" applyNumberFormat="1" applyFont="1" applyFill="1" applyBorder="1" applyAlignment="1" applyProtection="1">
      <alignment horizontal="left" vertical="center" wrapText="1"/>
      <protection/>
    </xf>
    <xf numFmtId="37" fontId="9" fillId="0" borderId="14" xfId="70" applyNumberFormat="1" applyFont="1" applyFill="1" applyBorder="1" applyAlignment="1" applyProtection="1">
      <alignment horizontal="left" vertical="center" wrapText="1"/>
      <protection/>
    </xf>
    <xf numFmtId="0" fontId="9" fillId="0" borderId="27" xfId="0" applyFont="1" applyFill="1" applyBorder="1" applyAlignment="1" applyProtection="1">
      <alignment horizontal="center" vertical="center"/>
      <protection/>
    </xf>
    <xf numFmtId="0" fontId="9" fillId="0" borderId="21" xfId="0" applyFont="1" applyFill="1" applyBorder="1" applyAlignment="1" applyProtection="1">
      <alignment horizontal="center" vertical="center"/>
      <protection/>
    </xf>
    <xf numFmtId="0" fontId="9" fillId="0" borderId="30" xfId="0" applyFont="1" applyFill="1" applyBorder="1" applyAlignment="1" applyProtection="1">
      <alignment horizontal="center" vertical="center"/>
      <protection/>
    </xf>
    <xf numFmtId="0" fontId="9" fillId="0" borderId="66" xfId="0" applyFont="1" applyFill="1" applyBorder="1" applyAlignment="1" applyProtection="1">
      <alignment horizontal="center" vertical="center"/>
      <protection/>
    </xf>
    <xf numFmtId="0" fontId="9" fillId="0" borderId="11" xfId="0" applyFont="1" applyFill="1" applyBorder="1" applyAlignment="1" applyProtection="1" quotePrefix="1">
      <alignment horizontal="center" vertical="center"/>
      <protection/>
    </xf>
    <xf numFmtId="0" fontId="9" fillId="0" borderId="90" xfId="0" applyFont="1" applyFill="1" applyBorder="1" applyAlignment="1" applyProtection="1">
      <alignment horizontal="center" vertical="center"/>
      <protection/>
    </xf>
    <xf numFmtId="0" fontId="9" fillId="0" borderId="33" xfId="0" applyFont="1" applyFill="1" applyBorder="1" applyAlignment="1" applyProtection="1">
      <alignment horizontal="center" vertical="center"/>
      <protection/>
    </xf>
    <xf numFmtId="0" fontId="9" fillId="0" borderId="39" xfId="69" applyFont="1" applyFill="1" applyBorder="1" applyAlignment="1" applyProtection="1">
      <alignment horizontal="center" vertical="center" wrapText="1"/>
      <protection/>
    </xf>
    <xf numFmtId="0" fontId="9" fillId="0" borderId="29" xfId="69" applyFont="1" applyFill="1" applyBorder="1" applyAlignment="1" applyProtection="1">
      <alignment horizontal="center" vertical="center" wrapText="1"/>
      <protection/>
    </xf>
    <xf numFmtId="0" fontId="9" fillId="0" borderId="12" xfId="69" applyFont="1" applyFill="1" applyBorder="1" applyAlignment="1" applyProtection="1">
      <alignment horizontal="center" vertical="center" wrapText="1"/>
      <protection/>
    </xf>
    <xf numFmtId="0" fontId="9" fillId="0" borderId="27" xfId="69" applyFont="1" applyFill="1" applyBorder="1" applyAlignment="1" applyProtection="1">
      <alignment horizontal="center" vertical="center"/>
      <protection/>
    </xf>
    <xf numFmtId="0" fontId="9" fillId="0" borderId="21" xfId="69" applyFont="1" applyFill="1" applyBorder="1" applyAlignment="1" applyProtection="1">
      <alignment horizontal="center" vertical="center"/>
      <protection/>
    </xf>
    <xf numFmtId="0" fontId="9" fillId="0" borderId="13" xfId="69" applyFont="1" applyFill="1" applyBorder="1" applyAlignment="1" applyProtection="1">
      <alignment horizontal="center" vertical="center"/>
      <protection/>
    </xf>
    <xf numFmtId="0" fontId="9" fillId="0" borderId="28" xfId="69" applyFont="1" applyFill="1" applyBorder="1" applyAlignment="1" applyProtection="1">
      <alignment horizontal="center" vertical="center"/>
      <protection/>
    </xf>
    <xf numFmtId="0" fontId="9" fillId="0" borderId="20" xfId="69" applyFont="1" applyFill="1" applyBorder="1" applyAlignment="1" applyProtection="1">
      <alignment horizontal="center" vertical="center"/>
      <protection/>
    </xf>
    <xf numFmtId="0" fontId="9" fillId="0" borderId="14" xfId="69" applyFont="1" applyFill="1" applyBorder="1" applyAlignment="1" applyProtection="1">
      <alignment horizontal="center" vertical="center"/>
      <protection/>
    </xf>
    <xf numFmtId="0" fontId="9" fillId="0" borderId="39" xfId="69" applyFont="1" applyFill="1" applyBorder="1" applyAlignment="1" applyProtection="1">
      <alignment horizontal="center" vertical="center"/>
      <protection/>
    </xf>
    <xf numFmtId="0" fontId="9" fillId="0" borderId="29" xfId="69" applyFont="1" applyFill="1" applyBorder="1" applyAlignment="1" applyProtection="1">
      <alignment horizontal="center" vertical="center"/>
      <protection/>
    </xf>
    <xf numFmtId="0" fontId="9" fillId="0" borderId="12" xfId="69" applyFont="1" applyFill="1" applyBorder="1" applyAlignment="1" applyProtection="1">
      <alignment horizontal="center" vertical="center"/>
      <protection/>
    </xf>
    <xf numFmtId="9" fontId="9" fillId="0" borderId="39" xfId="69" applyNumberFormat="1" applyFont="1" applyFill="1" applyBorder="1" applyAlignment="1" applyProtection="1">
      <alignment horizontal="center" vertical="center" wrapText="1"/>
      <protection/>
    </xf>
    <xf numFmtId="9" fontId="9" fillId="0" borderId="29" xfId="69" applyNumberFormat="1" applyFont="1" applyFill="1" applyBorder="1" applyAlignment="1" applyProtection="1">
      <alignment horizontal="center" vertical="center" wrapText="1"/>
      <protection/>
    </xf>
    <xf numFmtId="9" fontId="9" fillId="0" borderId="12" xfId="69" applyNumberFormat="1" applyFont="1" applyFill="1" applyBorder="1" applyAlignment="1" applyProtection="1">
      <alignment horizontal="center" vertical="center" wrapText="1"/>
      <protection/>
    </xf>
    <xf numFmtId="0" fontId="9" fillId="0" borderId="72" xfId="69" applyFont="1" applyFill="1" applyBorder="1" applyAlignment="1" applyProtection="1">
      <alignment horizontal="center" vertical="center"/>
      <protection/>
    </xf>
    <xf numFmtId="0" fontId="9" fillId="0" borderId="63" xfId="69" applyFont="1" applyFill="1" applyBorder="1" applyAlignment="1" applyProtection="1">
      <alignment horizontal="center" vertical="center"/>
      <protection/>
    </xf>
    <xf numFmtId="0" fontId="9" fillId="0" borderId="60" xfId="69"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xf>
    <xf numFmtId="0" fontId="9" fillId="0" borderId="11" xfId="0" applyFont="1" applyFill="1" applyBorder="1" applyAlignment="1" applyProtection="1">
      <alignment horizontal="center" vertical="center"/>
      <protection/>
    </xf>
    <xf numFmtId="0" fontId="9" fillId="0" borderId="90" xfId="0" applyFont="1" applyFill="1" applyBorder="1" applyAlignment="1" applyProtection="1">
      <alignment horizontal="center" vertical="center"/>
      <protection/>
    </xf>
    <xf numFmtId="37" fontId="9" fillId="0" borderId="10" xfId="0" applyNumberFormat="1" applyFont="1" applyFill="1" applyBorder="1" applyAlignment="1" applyProtection="1">
      <alignment horizontal="distributed" vertical="center" wrapText="1"/>
      <protection/>
    </xf>
    <xf numFmtId="37" fontId="9" fillId="0" borderId="39" xfId="69" applyNumberFormat="1" applyFont="1" applyFill="1" applyBorder="1" applyAlignment="1" applyProtection="1">
      <alignment horizontal="center" vertical="center" wrapText="1"/>
      <protection/>
    </xf>
    <xf numFmtId="37" fontId="9" fillId="0" borderId="29" xfId="69" applyNumberFormat="1" applyFont="1" applyFill="1" applyBorder="1" applyAlignment="1" applyProtection="1">
      <alignment horizontal="center" vertical="center" wrapText="1"/>
      <protection/>
    </xf>
    <xf numFmtId="37" fontId="9" fillId="0" borderId="12" xfId="69" applyNumberFormat="1" applyFont="1" applyFill="1" applyBorder="1" applyAlignment="1" applyProtection="1">
      <alignment horizontal="center" vertical="center" wrapText="1"/>
      <protection/>
    </xf>
    <xf numFmtId="37" fontId="9" fillId="0" borderId="39" xfId="69" applyNumberFormat="1" applyFont="1" applyFill="1" applyBorder="1" applyAlignment="1" applyProtection="1">
      <alignment horizontal="distributed" vertical="center" wrapText="1"/>
      <protection/>
    </xf>
    <xf numFmtId="37" fontId="9" fillId="0" borderId="29" xfId="69" applyNumberFormat="1" applyFont="1" applyFill="1" applyBorder="1" applyAlignment="1" applyProtection="1">
      <alignment horizontal="distributed" vertical="center" wrapText="1"/>
      <protection/>
    </xf>
    <xf numFmtId="37" fontId="9" fillId="0" borderId="12" xfId="69" applyNumberFormat="1" applyFont="1" applyFill="1" applyBorder="1" applyAlignment="1" applyProtection="1">
      <alignment horizontal="distributed" vertical="center" wrapText="1"/>
      <protection/>
    </xf>
  </cellXfs>
  <cellStyles count="7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3 2" xfId="52"/>
    <cellStyle name="桁区切り 3 2 2" xfId="53"/>
    <cellStyle name="桁区切り 3 2 3" xfId="54"/>
    <cellStyle name="桁区切り 3 3 2" xfId="55"/>
    <cellStyle name="桁区切り 3 4" xfId="56"/>
    <cellStyle name="桁区切り 5"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12" xfId="68"/>
    <cellStyle name="標準 2" xfId="69"/>
    <cellStyle name="標準 2 2" xfId="70"/>
    <cellStyle name="標準 2 2 4" xfId="71"/>
    <cellStyle name="標準 2 3" xfId="72"/>
    <cellStyle name="標準 2 3 2" xfId="73"/>
    <cellStyle name="標準 2_02【青森県】浄化槽行政に関する調査" xfId="74"/>
    <cellStyle name="標準 3" xfId="75"/>
    <cellStyle name="標準 3 2" xfId="76"/>
    <cellStyle name="標準 3 4" xfId="77"/>
    <cellStyle name="標準 3_【和歌山県】浄化槽行政に関する調査（調査票_117修正）" xfId="78"/>
    <cellStyle name="標準 4" xfId="79"/>
    <cellStyle name="標準 4 2" xfId="80"/>
    <cellStyle name="標準 4 2 2" xfId="81"/>
    <cellStyle name="標準 4_02【青森県】浄化槽行政に関する調査" xfId="82"/>
    <cellStyle name="標準 7" xfId="83"/>
    <cellStyle name="標準 7 2" xfId="84"/>
    <cellStyle name="標準 8" xfId="85"/>
    <cellStyle name="良い"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294</xdr:row>
      <xdr:rowOff>0</xdr:rowOff>
    </xdr:from>
    <xdr:ext cx="76200" cy="13992225"/>
    <xdr:sp fLocksText="0">
      <xdr:nvSpPr>
        <xdr:cNvPr id="1" name="Text Box 1"/>
        <xdr:cNvSpPr txBox="1">
          <a:spLocks noChangeArrowheads="1"/>
        </xdr:cNvSpPr>
      </xdr:nvSpPr>
      <xdr:spPr>
        <a:xfrm>
          <a:off x="1143000" y="60140850"/>
          <a:ext cx="76200" cy="1399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523875</xdr:colOff>
      <xdr:row>294</xdr:row>
      <xdr:rowOff>0</xdr:rowOff>
    </xdr:from>
    <xdr:ext cx="76200" cy="13992225"/>
    <xdr:sp fLocksText="0">
      <xdr:nvSpPr>
        <xdr:cNvPr id="2" name="Text Box 1"/>
        <xdr:cNvSpPr txBox="1">
          <a:spLocks noChangeArrowheads="1"/>
        </xdr:cNvSpPr>
      </xdr:nvSpPr>
      <xdr:spPr>
        <a:xfrm>
          <a:off x="1143000" y="60140850"/>
          <a:ext cx="76200" cy="1399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523875</xdr:colOff>
      <xdr:row>308</xdr:row>
      <xdr:rowOff>0</xdr:rowOff>
    </xdr:from>
    <xdr:ext cx="76200" cy="8067675"/>
    <xdr:sp fLocksText="0">
      <xdr:nvSpPr>
        <xdr:cNvPr id="3" name="Text Box 1"/>
        <xdr:cNvSpPr txBox="1">
          <a:spLocks noChangeArrowheads="1"/>
        </xdr:cNvSpPr>
      </xdr:nvSpPr>
      <xdr:spPr>
        <a:xfrm>
          <a:off x="1143000" y="65217675"/>
          <a:ext cx="76200" cy="806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523875</xdr:colOff>
      <xdr:row>308</xdr:row>
      <xdr:rowOff>0</xdr:rowOff>
    </xdr:from>
    <xdr:ext cx="76200" cy="8067675"/>
    <xdr:sp fLocksText="0">
      <xdr:nvSpPr>
        <xdr:cNvPr id="4" name="Text Box 1"/>
        <xdr:cNvSpPr txBox="1">
          <a:spLocks noChangeArrowheads="1"/>
        </xdr:cNvSpPr>
      </xdr:nvSpPr>
      <xdr:spPr>
        <a:xfrm>
          <a:off x="1143000" y="65217675"/>
          <a:ext cx="76200" cy="806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523875</xdr:colOff>
      <xdr:row>317</xdr:row>
      <xdr:rowOff>0</xdr:rowOff>
    </xdr:from>
    <xdr:ext cx="76200" cy="466725"/>
    <xdr:sp fLocksText="0">
      <xdr:nvSpPr>
        <xdr:cNvPr id="5" name="Text Box 1"/>
        <xdr:cNvSpPr txBox="1">
          <a:spLocks noChangeArrowheads="1"/>
        </xdr:cNvSpPr>
      </xdr:nvSpPr>
      <xdr:spPr>
        <a:xfrm>
          <a:off x="1143000" y="70046850"/>
          <a:ext cx="76200" cy="466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523875</xdr:colOff>
      <xdr:row>317</xdr:row>
      <xdr:rowOff>0</xdr:rowOff>
    </xdr:from>
    <xdr:ext cx="76200" cy="466725"/>
    <xdr:sp fLocksText="0">
      <xdr:nvSpPr>
        <xdr:cNvPr id="6" name="Text Box 1"/>
        <xdr:cNvSpPr txBox="1">
          <a:spLocks noChangeArrowheads="1"/>
        </xdr:cNvSpPr>
      </xdr:nvSpPr>
      <xdr:spPr>
        <a:xfrm>
          <a:off x="1143000" y="70046850"/>
          <a:ext cx="76200" cy="466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523875</xdr:colOff>
      <xdr:row>317</xdr:row>
      <xdr:rowOff>0</xdr:rowOff>
    </xdr:from>
    <xdr:ext cx="76200" cy="438150"/>
    <xdr:sp fLocksText="0">
      <xdr:nvSpPr>
        <xdr:cNvPr id="7" name="Text Box 1"/>
        <xdr:cNvSpPr txBox="1">
          <a:spLocks noChangeArrowheads="1"/>
        </xdr:cNvSpPr>
      </xdr:nvSpPr>
      <xdr:spPr>
        <a:xfrm>
          <a:off x="1143000" y="70046850"/>
          <a:ext cx="76200" cy="438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523875</xdr:colOff>
      <xdr:row>318</xdr:row>
      <xdr:rowOff>0</xdr:rowOff>
    </xdr:from>
    <xdr:ext cx="76200" cy="266700"/>
    <xdr:sp fLocksText="0">
      <xdr:nvSpPr>
        <xdr:cNvPr id="8" name="Text Box 1"/>
        <xdr:cNvSpPr txBox="1">
          <a:spLocks noChangeArrowheads="1"/>
        </xdr:cNvSpPr>
      </xdr:nvSpPr>
      <xdr:spPr>
        <a:xfrm>
          <a:off x="1143000" y="70199250"/>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523875</xdr:colOff>
      <xdr:row>318</xdr:row>
      <xdr:rowOff>0</xdr:rowOff>
    </xdr:from>
    <xdr:ext cx="76200" cy="266700"/>
    <xdr:sp fLocksText="0">
      <xdr:nvSpPr>
        <xdr:cNvPr id="9" name="Text Box 1"/>
        <xdr:cNvSpPr txBox="1">
          <a:spLocks noChangeArrowheads="1"/>
        </xdr:cNvSpPr>
      </xdr:nvSpPr>
      <xdr:spPr>
        <a:xfrm>
          <a:off x="1143000" y="70199250"/>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523875</xdr:colOff>
      <xdr:row>318</xdr:row>
      <xdr:rowOff>0</xdr:rowOff>
    </xdr:from>
    <xdr:ext cx="76200" cy="171450"/>
    <xdr:sp fLocksText="0">
      <xdr:nvSpPr>
        <xdr:cNvPr id="10" name="Text Box 1"/>
        <xdr:cNvSpPr txBox="1">
          <a:spLocks noChangeArrowheads="1"/>
        </xdr:cNvSpPr>
      </xdr:nvSpPr>
      <xdr:spPr>
        <a:xfrm>
          <a:off x="1143000" y="70199250"/>
          <a:ext cx="762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523875</xdr:colOff>
      <xdr:row>318</xdr:row>
      <xdr:rowOff>0</xdr:rowOff>
    </xdr:from>
    <xdr:ext cx="76200" cy="171450"/>
    <xdr:sp fLocksText="0">
      <xdr:nvSpPr>
        <xdr:cNvPr id="11" name="Text Box 1"/>
        <xdr:cNvSpPr txBox="1">
          <a:spLocks noChangeArrowheads="1"/>
        </xdr:cNvSpPr>
      </xdr:nvSpPr>
      <xdr:spPr>
        <a:xfrm>
          <a:off x="1143000" y="70199250"/>
          <a:ext cx="762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523875</xdr:colOff>
      <xdr:row>318</xdr:row>
      <xdr:rowOff>0</xdr:rowOff>
    </xdr:from>
    <xdr:ext cx="76200" cy="238125"/>
    <xdr:sp fLocksText="0">
      <xdr:nvSpPr>
        <xdr:cNvPr id="12" name="Text Box 1"/>
        <xdr:cNvSpPr txBox="1">
          <a:spLocks noChangeArrowheads="1"/>
        </xdr:cNvSpPr>
      </xdr:nvSpPr>
      <xdr:spPr>
        <a:xfrm>
          <a:off x="1143000" y="701992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523875</xdr:colOff>
      <xdr:row>318</xdr:row>
      <xdr:rowOff>0</xdr:rowOff>
    </xdr:from>
    <xdr:ext cx="76200" cy="238125"/>
    <xdr:sp fLocksText="0">
      <xdr:nvSpPr>
        <xdr:cNvPr id="13" name="Text Box 1"/>
        <xdr:cNvSpPr txBox="1">
          <a:spLocks noChangeArrowheads="1"/>
        </xdr:cNvSpPr>
      </xdr:nvSpPr>
      <xdr:spPr>
        <a:xfrm>
          <a:off x="1143000" y="701992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523875</xdr:colOff>
      <xdr:row>318</xdr:row>
      <xdr:rowOff>0</xdr:rowOff>
    </xdr:from>
    <xdr:ext cx="76200" cy="171450"/>
    <xdr:sp fLocksText="0">
      <xdr:nvSpPr>
        <xdr:cNvPr id="14" name="Text Box 1"/>
        <xdr:cNvSpPr txBox="1">
          <a:spLocks noChangeArrowheads="1"/>
        </xdr:cNvSpPr>
      </xdr:nvSpPr>
      <xdr:spPr>
        <a:xfrm>
          <a:off x="1143000" y="70199250"/>
          <a:ext cx="762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523875</xdr:colOff>
      <xdr:row>318</xdr:row>
      <xdr:rowOff>0</xdr:rowOff>
    </xdr:from>
    <xdr:ext cx="76200" cy="171450"/>
    <xdr:sp fLocksText="0">
      <xdr:nvSpPr>
        <xdr:cNvPr id="15" name="Text Box 1"/>
        <xdr:cNvSpPr txBox="1">
          <a:spLocks noChangeArrowheads="1"/>
        </xdr:cNvSpPr>
      </xdr:nvSpPr>
      <xdr:spPr>
        <a:xfrm>
          <a:off x="1143000" y="70199250"/>
          <a:ext cx="762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523875</xdr:colOff>
      <xdr:row>318</xdr:row>
      <xdr:rowOff>0</xdr:rowOff>
    </xdr:from>
    <xdr:ext cx="76200" cy="266700"/>
    <xdr:sp fLocksText="0">
      <xdr:nvSpPr>
        <xdr:cNvPr id="16" name="Text Box 1"/>
        <xdr:cNvSpPr txBox="1">
          <a:spLocks noChangeArrowheads="1"/>
        </xdr:cNvSpPr>
      </xdr:nvSpPr>
      <xdr:spPr>
        <a:xfrm>
          <a:off x="1143000" y="70199250"/>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523875</xdr:colOff>
      <xdr:row>318</xdr:row>
      <xdr:rowOff>0</xdr:rowOff>
    </xdr:from>
    <xdr:ext cx="76200" cy="266700"/>
    <xdr:sp fLocksText="0">
      <xdr:nvSpPr>
        <xdr:cNvPr id="17" name="Text Box 1"/>
        <xdr:cNvSpPr txBox="1">
          <a:spLocks noChangeArrowheads="1"/>
        </xdr:cNvSpPr>
      </xdr:nvSpPr>
      <xdr:spPr>
        <a:xfrm>
          <a:off x="1143000" y="70199250"/>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523875</xdr:colOff>
      <xdr:row>318</xdr:row>
      <xdr:rowOff>0</xdr:rowOff>
    </xdr:from>
    <xdr:ext cx="76200" cy="171450"/>
    <xdr:sp fLocksText="0">
      <xdr:nvSpPr>
        <xdr:cNvPr id="18" name="Text Box 1"/>
        <xdr:cNvSpPr txBox="1">
          <a:spLocks noChangeArrowheads="1"/>
        </xdr:cNvSpPr>
      </xdr:nvSpPr>
      <xdr:spPr>
        <a:xfrm>
          <a:off x="1143000" y="70199250"/>
          <a:ext cx="762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523875</xdr:colOff>
      <xdr:row>318</xdr:row>
      <xdr:rowOff>0</xdr:rowOff>
    </xdr:from>
    <xdr:ext cx="76200" cy="171450"/>
    <xdr:sp fLocksText="0">
      <xdr:nvSpPr>
        <xdr:cNvPr id="19" name="Text Box 1"/>
        <xdr:cNvSpPr txBox="1">
          <a:spLocks noChangeArrowheads="1"/>
        </xdr:cNvSpPr>
      </xdr:nvSpPr>
      <xdr:spPr>
        <a:xfrm>
          <a:off x="1143000" y="70199250"/>
          <a:ext cx="762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523875</xdr:colOff>
      <xdr:row>318</xdr:row>
      <xdr:rowOff>0</xdr:rowOff>
    </xdr:from>
    <xdr:ext cx="76200" cy="238125"/>
    <xdr:sp fLocksText="0">
      <xdr:nvSpPr>
        <xdr:cNvPr id="20" name="Text Box 1"/>
        <xdr:cNvSpPr txBox="1">
          <a:spLocks noChangeArrowheads="1"/>
        </xdr:cNvSpPr>
      </xdr:nvSpPr>
      <xdr:spPr>
        <a:xfrm>
          <a:off x="1143000" y="701992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523875</xdr:colOff>
      <xdr:row>318</xdr:row>
      <xdr:rowOff>0</xdr:rowOff>
    </xdr:from>
    <xdr:ext cx="76200" cy="238125"/>
    <xdr:sp fLocksText="0">
      <xdr:nvSpPr>
        <xdr:cNvPr id="21" name="Text Box 1"/>
        <xdr:cNvSpPr txBox="1">
          <a:spLocks noChangeArrowheads="1"/>
        </xdr:cNvSpPr>
      </xdr:nvSpPr>
      <xdr:spPr>
        <a:xfrm>
          <a:off x="1143000" y="701992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523875</xdr:colOff>
      <xdr:row>318</xdr:row>
      <xdr:rowOff>0</xdr:rowOff>
    </xdr:from>
    <xdr:ext cx="76200" cy="171450"/>
    <xdr:sp fLocksText="0">
      <xdr:nvSpPr>
        <xdr:cNvPr id="22" name="Text Box 1"/>
        <xdr:cNvSpPr txBox="1">
          <a:spLocks noChangeArrowheads="1"/>
        </xdr:cNvSpPr>
      </xdr:nvSpPr>
      <xdr:spPr>
        <a:xfrm>
          <a:off x="1143000" y="70199250"/>
          <a:ext cx="762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523875</xdr:colOff>
      <xdr:row>318</xdr:row>
      <xdr:rowOff>0</xdr:rowOff>
    </xdr:from>
    <xdr:ext cx="76200" cy="171450"/>
    <xdr:sp fLocksText="0">
      <xdr:nvSpPr>
        <xdr:cNvPr id="23" name="Text Box 1"/>
        <xdr:cNvSpPr txBox="1">
          <a:spLocks noChangeArrowheads="1"/>
        </xdr:cNvSpPr>
      </xdr:nvSpPr>
      <xdr:spPr>
        <a:xfrm>
          <a:off x="1143000" y="70199250"/>
          <a:ext cx="762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370"/>
  <sheetViews>
    <sheetView showGridLines="0" tabSelected="1" view="pageBreakPreview" zoomScale="80" zoomScaleSheetLayoutView="80" zoomScalePageLayoutView="0" workbookViewId="0" topLeftCell="A1">
      <selection activeCell="R1" sqref="R1"/>
    </sheetView>
  </sheetViews>
  <sheetFormatPr defaultColWidth="10.625" defaultRowHeight="13.5"/>
  <cols>
    <col min="1" max="1" width="8.125" style="413" customWidth="1"/>
    <col min="2" max="2" width="14.00390625" style="413" customWidth="1"/>
    <col min="3" max="3" width="12.625" style="413" customWidth="1"/>
    <col min="4" max="7" width="4.625" style="413" customWidth="1"/>
    <col min="8" max="9" width="8.125" style="402" customWidth="1"/>
    <col min="10" max="10" width="1.625" style="402" customWidth="1"/>
    <col min="11" max="11" width="21.375" style="402" customWidth="1"/>
    <col min="12" max="12" width="15.75390625" style="402" customWidth="1"/>
    <col min="13" max="13" width="1.625" style="402" customWidth="1"/>
    <col min="14" max="14" width="20.25390625" style="402" customWidth="1"/>
    <col min="15" max="15" width="10.00390625" style="402" customWidth="1"/>
    <col min="16" max="16" width="16.375" style="402" customWidth="1"/>
    <col min="17" max="16384" width="10.625" style="402" customWidth="1"/>
  </cols>
  <sheetData>
    <row r="1" spans="1:13" s="1" customFormat="1" ht="21">
      <c r="A1" s="772" t="s">
        <v>621</v>
      </c>
      <c r="C1" s="2"/>
      <c r="D1" s="2"/>
      <c r="E1" s="2"/>
      <c r="F1" s="2"/>
      <c r="G1" s="2"/>
      <c r="H1" s="2"/>
      <c r="I1" s="2"/>
      <c r="J1" s="3"/>
      <c r="L1" s="3"/>
      <c r="M1" s="3"/>
    </row>
    <row r="2" spans="1:16" s="7" customFormat="1" ht="18.75" customHeight="1">
      <c r="A2" s="4" t="s">
        <v>622</v>
      </c>
      <c r="B2" s="5"/>
      <c r="C2" s="6"/>
      <c r="P2" s="773" t="s">
        <v>0</v>
      </c>
    </row>
    <row r="3" spans="1:16" s="8" customFormat="1" ht="11.25">
      <c r="A3" s="996" t="s">
        <v>1</v>
      </c>
      <c r="B3" s="999" t="s">
        <v>2</v>
      </c>
      <c r="C3" s="1000" t="s">
        <v>3</v>
      </c>
      <c r="D3" s="1001"/>
      <c r="E3" s="1001"/>
      <c r="F3" s="1001"/>
      <c r="G3" s="1002"/>
      <c r="H3" s="1022" t="s">
        <v>625</v>
      </c>
      <c r="I3" s="1023"/>
      <c r="J3" s="1023"/>
      <c r="K3" s="1023"/>
      <c r="L3" s="1023"/>
      <c r="M3" s="1023"/>
      <c r="N3" s="1023"/>
      <c r="O3" s="1023"/>
      <c r="P3" s="785"/>
    </row>
    <row r="4" spans="1:16" s="8" customFormat="1" ht="11.25">
      <c r="A4" s="997"/>
      <c r="B4" s="999"/>
      <c r="C4" s="1024" t="s">
        <v>4</v>
      </c>
      <c r="D4" s="1024" t="s">
        <v>5</v>
      </c>
      <c r="E4" s="1024" t="s">
        <v>6</v>
      </c>
      <c r="F4" s="1024" t="s">
        <v>7</v>
      </c>
      <c r="G4" s="1024" t="s">
        <v>8</v>
      </c>
      <c r="H4" s="1021" t="s">
        <v>9</v>
      </c>
      <c r="I4" s="1021"/>
      <c r="J4" s="1021"/>
      <c r="K4" s="1021"/>
      <c r="L4" s="1021" t="s">
        <v>10</v>
      </c>
      <c r="M4" s="1021"/>
      <c r="N4" s="1021"/>
      <c r="O4" s="1022"/>
      <c r="P4" s="987" t="s">
        <v>11</v>
      </c>
    </row>
    <row r="5" spans="1:16" s="8" customFormat="1" ht="21">
      <c r="A5" s="998"/>
      <c r="B5" s="999"/>
      <c r="C5" s="1024"/>
      <c r="D5" s="1024"/>
      <c r="E5" s="1024"/>
      <c r="F5" s="1024" t="s">
        <v>12</v>
      </c>
      <c r="G5" s="1024"/>
      <c r="H5" s="9" t="s">
        <v>13</v>
      </c>
      <c r="I5" s="1021" t="s">
        <v>14</v>
      </c>
      <c r="J5" s="1021"/>
      <c r="K5" s="606" t="s">
        <v>15</v>
      </c>
      <c r="L5" s="1021" t="s">
        <v>16</v>
      </c>
      <c r="M5" s="1021"/>
      <c r="N5" s="606" t="s">
        <v>17</v>
      </c>
      <c r="O5" s="10" t="s">
        <v>13</v>
      </c>
      <c r="P5" s="987"/>
    </row>
    <row r="6" spans="1:16" s="11" customFormat="1" ht="12">
      <c r="A6" s="468" t="s">
        <v>18</v>
      </c>
      <c r="B6" s="1018" t="s">
        <v>19</v>
      </c>
      <c r="C6" s="1025" t="s">
        <v>20</v>
      </c>
      <c r="D6" s="1028"/>
      <c r="E6" s="1028" t="s">
        <v>21</v>
      </c>
      <c r="F6" s="1028"/>
      <c r="G6" s="1028"/>
      <c r="H6" s="1003"/>
      <c r="I6" s="1006"/>
      <c r="J6" s="1009"/>
      <c r="K6" s="1012"/>
      <c r="L6" s="418" t="s">
        <v>22</v>
      </c>
      <c r="M6" s="489"/>
      <c r="N6" s="421" t="s">
        <v>23</v>
      </c>
      <c r="O6" s="1015">
        <v>1</v>
      </c>
      <c r="P6" s="486"/>
    </row>
    <row r="7" spans="1:16" s="11" customFormat="1" ht="12">
      <c r="A7" s="468">
        <f>IF(B7="","",$A$6)</f>
      </c>
      <c r="B7" s="1019"/>
      <c r="C7" s="1026"/>
      <c r="D7" s="1029"/>
      <c r="E7" s="1029"/>
      <c r="F7" s="1029"/>
      <c r="G7" s="1029"/>
      <c r="H7" s="1004"/>
      <c r="I7" s="1007"/>
      <c r="J7" s="1010"/>
      <c r="K7" s="1013"/>
      <c r="L7" s="419">
        <v>45000</v>
      </c>
      <c r="M7" s="490"/>
      <c r="N7" s="422" t="s">
        <v>24</v>
      </c>
      <c r="O7" s="1016"/>
      <c r="P7" s="487"/>
    </row>
    <row r="8" spans="1:16" s="11" customFormat="1" ht="12">
      <c r="A8" s="468">
        <f>IF(B8="","",$A$6)</f>
      </c>
      <c r="B8" s="1020"/>
      <c r="C8" s="1027"/>
      <c r="D8" s="1030"/>
      <c r="E8" s="1030"/>
      <c r="F8" s="1030"/>
      <c r="G8" s="1030"/>
      <c r="H8" s="1005"/>
      <c r="I8" s="1008"/>
      <c r="J8" s="1011"/>
      <c r="K8" s="1014"/>
      <c r="L8" s="420">
        <v>68000</v>
      </c>
      <c r="M8" s="491"/>
      <c r="N8" s="423" t="s">
        <v>25</v>
      </c>
      <c r="O8" s="1017"/>
      <c r="P8" s="488"/>
    </row>
    <row r="9" spans="1:16" s="19" customFormat="1" ht="32.25" customHeight="1">
      <c r="A9" s="457" t="str">
        <f>IF(B9="","",$A$6)</f>
        <v>北海道</v>
      </c>
      <c r="B9" s="607" t="s">
        <v>26</v>
      </c>
      <c r="C9" s="500" t="s">
        <v>27</v>
      </c>
      <c r="D9" s="496"/>
      <c r="E9" s="496"/>
      <c r="F9" s="496" t="s">
        <v>28</v>
      </c>
      <c r="G9" s="496"/>
      <c r="H9" s="12" t="s">
        <v>29</v>
      </c>
      <c r="I9" s="37" t="s">
        <v>30</v>
      </c>
      <c r="J9" s="506"/>
      <c r="K9" s="13" t="s">
        <v>31</v>
      </c>
      <c r="L9" s="14"/>
      <c r="M9" s="15"/>
      <c r="N9" s="16"/>
      <c r="O9" s="17"/>
      <c r="P9" s="18"/>
    </row>
    <row r="10" spans="1:16" s="19" customFormat="1" ht="72" customHeight="1">
      <c r="A10" s="469" t="str">
        <f aca="true" t="shared" si="0" ref="A10:A40">IF(B10="","",$A$6)</f>
        <v>北海道</v>
      </c>
      <c r="B10" s="608" t="s">
        <v>32</v>
      </c>
      <c r="C10" s="498" t="s">
        <v>27</v>
      </c>
      <c r="D10" s="494" t="s">
        <v>28</v>
      </c>
      <c r="E10" s="494"/>
      <c r="F10" s="494"/>
      <c r="G10" s="494"/>
      <c r="H10" s="502">
        <v>0.5111</v>
      </c>
      <c r="I10" s="114" t="s">
        <v>33</v>
      </c>
      <c r="J10" s="277"/>
      <c r="K10" s="519" t="s">
        <v>34</v>
      </c>
      <c r="L10" s="539"/>
      <c r="M10" s="20"/>
      <c r="N10" s="519"/>
      <c r="O10" s="21"/>
      <c r="P10" s="498" t="s">
        <v>35</v>
      </c>
    </row>
    <row r="11" spans="1:16" s="19" customFormat="1" ht="30" customHeight="1">
      <c r="A11" s="469" t="str">
        <f t="shared" si="0"/>
        <v>北海道</v>
      </c>
      <c r="B11" s="609" t="s">
        <v>36</v>
      </c>
      <c r="C11" s="27" t="s">
        <v>37</v>
      </c>
      <c r="D11" s="530" t="s">
        <v>38</v>
      </c>
      <c r="E11" s="530" t="s">
        <v>38</v>
      </c>
      <c r="F11" s="530"/>
      <c r="G11" s="530"/>
      <c r="H11" s="22"/>
      <c r="I11" s="990"/>
      <c r="J11" s="991"/>
      <c r="K11" s="23" t="s">
        <v>39</v>
      </c>
      <c r="L11" s="24"/>
      <c r="M11" s="25"/>
      <c r="N11" s="530"/>
      <c r="O11" s="26"/>
      <c r="P11" s="27"/>
    </row>
    <row r="12" spans="1:16" s="19" customFormat="1" ht="12">
      <c r="A12" s="469" t="str">
        <f t="shared" si="0"/>
        <v>北海道</v>
      </c>
      <c r="B12" s="887" t="s">
        <v>40</v>
      </c>
      <c r="C12" s="905" t="s">
        <v>27</v>
      </c>
      <c r="D12" s="891" t="s">
        <v>28</v>
      </c>
      <c r="E12" s="891"/>
      <c r="F12" s="891"/>
      <c r="G12" s="891"/>
      <c r="H12" s="984"/>
      <c r="I12" s="874"/>
      <c r="J12" s="875"/>
      <c r="K12" s="891"/>
      <c r="L12" s="28" t="s">
        <v>41</v>
      </c>
      <c r="M12" s="20"/>
      <c r="N12" s="444" t="s">
        <v>42</v>
      </c>
      <c r="O12" s="892"/>
      <c r="P12" s="905" t="s">
        <v>38</v>
      </c>
    </row>
    <row r="13" spans="1:16" s="19" customFormat="1" ht="12">
      <c r="A13" s="469">
        <f t="shared" si="0"/>
      </c>
      <c r="B13" s="850"/>
      <c r="C13" s="844"/>
      <c r="D13" s="886"/>
      <c r="E13" s="886"/>
      <c r="F13" s="886"/>
      <c r="G13" s="886"/>
      <c r="H13" s="986"/>
      <c r="I13" s="992"/>
      <c r="J13" s="993"/>
      <c r="K13" s="886"/>
      <c r="L13" s="541" t="s">
        <v>43</v>
      </c>
      <c r="M13" s="29"/>
      <c r="N13" s="521" t="s">
        <v>44</v>
      </c>
      <c r="O13" s="894"/>
      <c r="P13" s="844"/>
    </row>
    <row r="14" spans="1:16" s="19" customFormat="1" ht="12">
      <c r="A14" s="469" t="str">
        <f t="shared" si="0"/>
        <v>北海道</v>
      </c>
      <c r="B14" s="887" t="s">
        <v>45</v>
      </c>
      <c r="C14" s="905" t="s">
        <v>46</v>
      </c>
      <c r="D14" s="891" t="s">
        <v>28</v>
      </c>
      <c r="E14" s="891" t="s">
        <v>28</v>
      </c>
      <c r="F14" s="891" t="s">
        <v>28</v>
      </c>
      <c r="G14" s="494"/>
      <c r="H14" s="502"/>
      <c r="I14" s="988"/>
      <c r="J14" s="989"/>
      <c r="K14" s="494"/>
      <c r="L14" s="539">
        <v>24000</v>
      </c>
      <c r="M14" s="20"/>
      <c r="N14" s="519" t="s">
        <v>47</v>
      </c>
      <c r="O14" s="30"/>
      <c r="P14" s="905" t="s">
        <v>28</v>
      </c>
    </row>
    <row r="15" spans="1:16" s="19" customFormat="1" ht="12">
      <c r="A15" s="469">
        <f t="shared" si="0"/>
      </c>
      <c r="B15" s="807"/>
      <c r="C15" s="810"/>
      <c r="D15" s="813"/>
      <c r="E15" s="813"/>
      <c r="F15" s="813"/>
      <c r="G15" s="495"/>
      <c r="H15" s="524"/>
      <c r="I15" s="903"/>
      <c r="J15" s="904"/>
      <c r="K15" s="495"/>
      <c r="L15" s="540">
        <v>25000</v>
      </c>
      <c r="M15" s="31"/>
      <c r="N15" s="520" t="s">
        <v>48</v>
      </c>
      <c r="O15" s="32"/>
      <c r="P15" s="810"/>
    </row>
    <row r="16" spans="1:16" s="19" customFormat="1" ht="12">
      <c r="A16" s="469">
        <f t="shared" si="0"/>
      </c>
      <c r="B16" s="807"/>
      <c r="C16" s="810"/>
      <c r="D16" s="813"/>
      <c r="E16" s="813"/>
      <c r="F16" s="813"/>
      <c r="G16" s="495"/>
      <c r="H16" s="524"/>
      <c r="I16" s="903"/>
      <c r="J16" s="904"/>
      <c r="K16" s="495"/>
      <c r="L16" s="540">
        <v>26000</v>
      </c>
      <c r="M16" s="31"/>
      <c r="N16" s="520" t="s">
        <v>49</v>
      </c>
      <c r="O16" s="32" t="s">
        <v>50</v>
      </c>
      <c r="P16" s="810"/>
    </row>
    <row r="17" spans="1:16" s="19" customFormat="1" ht="12">
      <c r="A17" s="469">
        <f t="shared" si="0"/>
      </c>
      <c r="B17" s="807"/>
      <c r="C17" s="810"/>
      <c r="D17" s="813"/>
      <c r="E17" s="813"/>
      <c r="F17" s="813"/>
      <c r="G17" s="495"/>
      <c r="H17" s="524"/>
      <c r="I17" s="903"/>
      <c r="J17" s="904"/>
      <c r="K17" s="495"/>
      <c r="L17" s="540">
        <v>27000</v>
      </c>
      <c r="M17" s="31"/>
      <c r="N17" s="520" t="s">
        <v>51</v>
      </c>
      <c r="O17" s="32"/>
      <c r="P17" s="810"/>
    </row>
    <row r="18" spans="1:16" s="19" customFormat="1" ht="12">
      <c r="A18" s="469">
        <f t="shared" si="0"/>
      </c>
      <c r="B18" s="807"/>
      <c r="C18" s="810"/>
      <c r="D18" s="813"/>
      <c r="E18" s="813"/>
      <c r="F18" s="813"/>
      <c r="G18" s="495"/>
      <c r="H18" s="524"/>
      <c r="I18" s="903"/>
      <c r="J18" s="904"/>
      <c r="K18" s="495"/>
      <c r="L18" s="540">
        <v>29000</v>
      </c>
      <c r="M18" s="31"/>
      <c r="N18" s="520" t="s">
        <v>52</v>
      </c>
      <c r="O18" s="32"/>
      <c r="P18" s="810"/>
    </row>
    <row r="19" spans="1:16" s="19" customFormat="1" ht="12">
      <c r="A19" s="469">
        <f t="shared" si="0"/>
      </c>
      <c r="B19" s="850"/>
      <c r="C19" s="844"/>
      <c r="D19" s="886"/>
      <c r="E19" s="886"/>
      <c r="F19" s="886"/>
      <c r="G19" s="496"/>
      <c r="H19" s="503"/>
      <c r="I19" s="994"/>
      <c r="J19" s="995"/>
      <c r="K19" s="496"/>
      <c r="L19" s="541">
        <v>19000</v>
      </c>
      <c r="M19" s="29"/>
      <c r="N19" s="521" t="s">
        <v>53</v>
      </c>
      <c r="O19" s="17"/>
      <c r="P19" s="844"/>
    </row>
    <row r="20" spans="1:16" s="19" customFormat="1" ht="58.5" customHeight="1">
      <c r="A20" s="469" t="str">
        <f t="shared" si="0"/>
        <v>北海道</v>
      </c>
      <c r="B20" s="609" t="s">
        <v>54</v>
      </c>
      <c r="C20" s="27" t="s">
        <v>27</v>
      </c>
      <c r="D20" s="530" t="s">
        <v>28</v>
      </c>
      <c r="E20" s="530" t="s">
        <v>28</v>
      </c>
      <c r="F20" s="530" t="s">
        <v>28</v>
      </c>
      <c r="G20" s="530"/>
      <c r="H20" s="33">
        <v>0.5</v>
      </c>
      <c r="I20" s="505">
        <v>20000</v>
      </c>
      <c r="J20" s="506"/>
      <c r="K20" s="522" t="s">
        <v>55</v>
      </c>
      <c r="L20" s="522"/>
      <c r="M20" s="523"/>
      <c r="N20" s="523"/>
      <c r="O20" s="34"/>
      <c r="P20" s="35"/>
    </row>
    <row r="21" spans="1:16" s="19" customFormat="1" ht="27" customHeight="1">
      <c r="A21" s="469" t="str">
        <f t="shared" si="0"/>
        <v>北海道</v>
      </c>
      <c r="B21" s="609" t="s">
        <v>56</v>
      </c>
      <c r="C21" s="27" t="s">
        <v>27</v>
      </c>
      <c r="D21" s="530" t="s">
        <v>28</v>
      </c>
      <c r="E21" s="530" t="s">
        <v>28</v>
      </c>
      <c r="F21" s="530" t="s">
        <v>28</v>
      </c>
      <c r="G21" s="530"/>
      <c r="H21" s="33">
        <v>0.3333333333333333</v>
      </c>
      <c r="I21" s="969" t="s">
        <v>57</v>
      </c>
      <c r="J21" s="970"/>
      <c r="K21" s="36" t="s">
        <v>58</v>
      </c>
      <c r="L21" s="522"/>
      <c r="M21" s="523"/>
      <c r="N21" s="530"/>
      <c r="O21" s="34"/>
      <c r="P21" s="35" t="s">
        <v>59</v>
      </c>
    </row>
    <row r="22" spans="1:16" s="19" customFormat="1" ht="12">
      <c r="A22" s="469" t="str">
        <f t="shared" si="0"/>
        <v>北海道</v>
      </c>
      <c r="B22" s="887" t="s">
        <v>60</v>
      </c>
      <c r="C22" s="905" t="s">
        <v>61</v>
      </c>
      <c r="D22" s="891" t="s">
        <v>28</v>
      </c>
      <c r="E22" s="891" t="s">
        <v>28</v>
      </c>
      <c r="F22" s="891" t="s">
        <v>28</v>
      </c>
      <c r="G22" s="494"/>
      <c r="H22" s="984">
        <v>0.5</v>
      </c>
      <c r="I22" s="976" t="s">
        <v>57</v>
      </c>
      <c r="J22" s="977"/>
      <c r="K22" s="924" t="s">
        <v>62</v>
      </c>
      <c r="L22" s="539">
        <v>16500</v>
      </c>
      <c r="M22" s="20"/>
      <c r="N22" s="519" t="s">
        <v>47</v>
      </c>
      <c r="O22" s="30"/>
      <c r="P22" s="905" t="s">
        <v>28</v>
      </c>
    </row>
    <row r="23" spans="1:16" s="19" customFormat="1" ht="12">
      <c r="A23" s="469">
        <f t="shared" si="0"/>
      </c>
      <c r="B23" s="807"/>
      <c r="C23" s="810"/>
      <c r="D23" s="813"/>
      <c r="E23" s="813"/>
      <c r="F23" s="813"/>
      <c r="G23" s="495"/>
      <c r="H23" s="985"/>
      <c r="I23" s="978"/>
      <c r="J23" s="979"/>
      <c r="K23" s="925"/>
      <c r="L23" s="540">
        <v>17000</v>
      </c>
      <c r="M23" s="31"/>
      <c r="N23" s="520" t="s">
        <v>48</v>
      </c>
      <c r="O23" s="32"/>
      <c r="P23" s="810"/>
    </row>
    <row r="24" spans="1:16" s="19" customFormat="1" ht="12">
      <c r="A24" s="469">
        <f t="shared" si="0"/>
      </c>
      <c r="B24" s="807"/>
      <c r="C24" s="810"/>
      <c r="D24" s="813"/>
      <c r="E24" s="813"/>
      <c r="F24" s="813"/>
      <c r="G24" s="495"/>
      <c r="H24" s="985"/>
      <c r="I24" s="978"/>
      <c r="J24" s="979"/>
      <c r="K24" s="925"/>
      <c r="L24" s="540">
        <v>17500</v>
      </c>
      <c r="M24" s="31"/>
      <c r="N24" s="520" t="s">
        <v>49</v>
      </c>
      <c r="O24" s="32"/>
      <c r="P24" s="810"/>
    </row>
    <row r="25" spans="1:16" s="19" customFormat="1" ht="12">
      <c r="A25" s="469">
        <f t="shared" si="0"/>
      </c>
      <c r="B25" s="807"/>
      <c r="C25" s="810"/>
      <c r="D25" s="813"/>
      <c r="E25" s="813"/>
      <c r="F25" s="813"/>
      <c r="G25" s="495"/>
      <c r="H25" s="985"/>
      <c r="I25" s="978"/>
      <c r="J25" s="979"/>
      <c r="K25" s="925"/>
      <c r="L25" s="540">
        <v>19000</v>
      </c>
      <c r="M25" s="31"/>
      <c r="N25" s="520" t="s">
        <v>51</v>
      </c>
      <c r="O25" s="32"/>
      <c r="P25" s="810"/>
    </row>
    <row r="26" spans="1:16" s="19" customFormat="1" ht="12">
      <c r="A26" s="469">
        <f t="shared" si="0"/>
      </c>
      <c r="B26" s="850"/>
      <c r="C26" s="844"/>
      <c r="D26" s="886"/>
      <c r="E26" s="886"/>
      <c r="F26" s="886"/>
      <c r="G26" s="496"/>
      <c r="H26" s="986"/>
      <c r="I26" s="980"/>
      <c r="J26" s="981"/>
      <c r="K26" s="940"/>
      <c r="L26" s="541">
        <v>21000</v>
      </c>
      <c r="M26" s="29"/>
      <c r="N26" s="521" t="s">
        <v>63</v>
      </c>
      <c r="O26" s="17"/>
      <c r="P26" s="844"/>
    </row>
    <row r="27" spans="1:16" s="19" customFormat="1" ht="12">
      <c r="A27" s="469" t="str">
        <f t="shared" si="0"/>
        <v>北海道</v>
      </c>
      <c r="B27" s="609" t="s">
        <v>64</v>
      </c>
      <c r="C27" s="27" t="s">
        <v>61</v>
      </c>
      <c r="D27" s="530" t="s">
        <v>28</v>
      </c>
      <c r="E27" s="530" t="s">
        <v>28</v>
      </c>
      <c r="F27" s="530" t="s">
        <v>28</v>
      </c>
      <c r="G27" s="530"/>
      <c r="H27" s="33"/>
      <c r="I27" s="505"/>
      <c r="J27" s="506"/>
      <c r="K27" s="530"/>
      <c r="L27" s="37">
        <v>9500</v>
      </c>
      <c r="M27" s="25"/>
      <c r="N27" s="38" t="s">
        <v>65</v>
      </c>
      <c r="O27" s="34"/>
      <c r="P27" s="27" t="s">
        <v>28</v>
      </c>
    </row>
    <row r="28" spans="1:16" s="19" customFormat="1" ht="12">
      <c r="A28" s="469" t="str">
        <f t="shared" si="0"/>
        <v>北海道</v>
      </c>
      <c r="B28" s="608" t="s">
        <v>66</v>
      </c>
      <c r="C28" s="498" t="s">
        <v>27</v>
      </c>
      <c r="D28" s="494"/>
      <c r="E28" s="494"/>
      <c r="F28" s="494" t="s">
        <v>28</v>
      </c>
      <c r="G28" s="494"/>
      <c r="H28" s="502"/>
      <c r="I28" s="982"/>
      <c r="J28" s="983"/>
      <c r="K28" s="519"/>
      <c r="L28" s="539">
        <v>8000</v>
      </c>
      <c r="M28" s="20"/>
      <c r="N28" s="519" t="s">
        <v>67</v>
      </c>
      <c r="O28" s="30">
        <v>1</v>
      </c>
      <c r="P28" s="498" t="s">
        <v>28</v>
      </c>
    </row>
    <row r="29" spans="1:16" s="19" customFormat="1" ht="12">
      <c r="A29" s="469" t="str">
        <f t="shared" si="0"/>
        <v>北海道</v>
      </c>
      <c r="B29" s="609" t="s">
        <v>68</v>
      </c>
      <c r="C29" s="27" t="s">
        <v>27</v>
      </c>
      <c r="D29" s="530" t="s">
        <v>28</v>
      </c>
      <c r="E29" s="530" t="s">
        <v>28</v>
      </c>
      <c r="F29" s="530"/>
      <c r="G29" s="530"/>
      <c r="H29" s="33">
        <v>0.5</v>
      </c>
      <c r="I29" s="505">
        <v>15000</v>
      </c>
      <c r="J29" s="506"/>
      <c r="K29" s="38"/>
      <c r="L29" s="37"/>
      <c r="M29" s="25"/>
      <c r="N29" s="530"/>
      <c r="O29" s="34"/>
      <c r="P29" s="27" t="s">
        <v>28</v>
      </c>
    </row>
    <row r="30" spans="1:16" s="19" customFormat="1" ht="24" customHeight="1">
      <c r="A30" s="469" t="str">
        <f t="shared" si="0"/>
        <v>北海道</v>
      </c>
      <c r="B30" s="609" t="s">
        <v>69</v>
      </c>
      <c r="C30" s="27" t="s">
        <v>27</v>
      </c>
      <c r="D30" s="530" t="s">
        <v>28</v>
      </c>
      <c r="E30" s="530" t="s">
        <v>35</v>
      </c>
      <c r="F30" s="530" t="s">
        <v>28</v>
      </c>
      <c r="G30" s="530"/>
      <c r="H30" s="33">
        <v>0.5</v>
      </c>
      <c r="I30" s="969" t="s">
        <v>70</v>
      </c>
      <c r="J30" s="970"/>
      <c r="K30" s="38" t="s">
        <v>71</v>
      </c>
      <c r="L30" s="37"/>
      <c r="M30" s="25"/>
      <c r="N30" s="530"/>
      <c r="O30" s="34"/>
      <c r="P30" s="35"/>
    </row>
    <row r="31" spans="1:16" s="19" customFormat="1" ht="24" customHeight="1">
      <c r="A31" s="469" t="str">
        <f t="shared" si="0"/>
        <v>北海道</v>
      </c>
      <c r="B31" s="609" t="s">
        <v>72</v>
      </c>
      <c r="C31" s="27" t="s">
        <v>27</v>
      </c>
      <c r="D31" s="530" t="s">
        <v>28</v>
      </c>
      <c r="E31" s="530" t="s">
        <v>28</v>
      </c>
      <c r="F31" s="530" t="s">
        <v>28</v>
      </c>
      <c r="G31" s="530"/>
      <c r="H31" s="33">
        <v>0.5</v>
      </c>
      <c r="I31" s="969" t="s">
        <v>57</v>
      </c>
      <c r="J31" s="970"/>
      <c r="K31" s="39"/>
      <c r="L31" s="37"/>
      <c r="M31" s="25"/>
      <c r="N31" s="530"/>
      <c r="O31" s="34"/>
      <c r="P31" s="35"/>
    </row>
    <row r="32" spans="1:16" s="19" customFormat="1" ht="12">
      <c r="A32" s="469" t="str">
        <f t="shared" si="0"/>
        <v>北海道</v>
      </c>
      <c r="B32" s="609" t="s">
        <v>73</v>
      </c>
      <c r="C32" s="27" t="s">
        <v>27</v>
      </c>
      <c r="D32" s="530" t="s">
        <v>28</v>
      </c>
      <c r="E32" s="494"/>
      <c r="F32" s="40"/>
      <c r="G32" s="530"/>
      <c r="H32" s="33"/>
      <c r="I32" s="505"/>
      <c r="J32" s="506"/>
      <c r="K32" s="530"/>
      <c r="L32" s="37">
        <v>5000</v>
      </c>
      <c r="M32" s="25"/>
      <c r="N32" s="38" t="s">
        <v>65</v>
      </c>
      <c r="O32" s="34"/>
      <c r="P32" s="27" t="s">
        <v>28</v>
      </c>
    </row>
    <row r="33" spans="1:16" s="19" customFormat="1" ht="12">
      <c r="A33" s="469" t="str">
        <f t="shared" si="0"/>
        <v>北海道</v>
      </c>
      <c r="B33" s="609" t="s">
        <v>74</v>
      </c>
      <c r="C33" s="27" t="s">
        <v>27</v>
      </c>
      <c r="D33" s="530"/>
      <c r="E33" s="530"/>
      <c r="F33" s="530" t="s">
        <v>28</v>
      </c>
      <c r="G33" s="530"/>
      <c r="H33" s="33" t="s">
        <v>75</v>
      </c>
      <c r="I33" s="37" t="s">
        <v>30</v>
      </c>
      <c r="J33" s="506"/>
      <c r="K33" s="530"/>
      <c r="L33" s="37"/>
      <c r="M33" s="25"/>
      <c r="N33" s="38"/>
      <c r="O33" s="34"/>
      <c r="P33" s="27" t="s">
        <v>28</v>
      </c>
    </row>
    <row r="34" spans="1:16" s="19" customFormat="1" ht="12">
      <c r="A34" s="469" t="str">
        <f t="shared" si="0"/>
        <v>北海道</v>
      </c>
      <c r="B34" s="609" t="s">
        <v>76</v>
      </c>
      <c r="C34" s="27" t="s">
        <v>27</v>
      </c>
      <c r="D34" s="530" t="s">
        <v>28</v>
      </c>
      <c r="E34" s="530"/>
      <c r="F34" s="530"/>
      <c r="G34" s="530"/>
      <c r="H34" s="33"/>
      <c r="I34" s="114"/>
      <c r="J34" s="42"/>
      <c r="K34" s="38"/>
      <c r="L34" s="37" t="s">
        <v>77</v>
      </c>
      <c r="M34" s="25"/>
      <c r="N34" s="38" t="s">
        <v>77</v>
      </c>
      <c r="O34" s="43">
        <v>0.3333333333333333</v>
      </c>
      <c r="P34" s="27" t="s">
        <v>28</v>
      </c>
    </row>
    <row r="35" spans="1:16" s="19" customFormat="1" ht="12">
      <c r="A35" s="469" t="str">
        <f t="shared" si="0"/>
        <v>北海道</v>
      </c>
      <c r="B35" s="610" t="s">
        <v>78</v>
      </c>
      <c r="C35" s="585" t="s">
        <v>27</v>
      </c>
      <c r="D35" s="573" t="s">
        <v>28</v>
      </c>
      <c r="E35" s="573"/>
      <c r="F35" s="573" t="s">
        <v>28</v>
      </c>
      <c r="G35" s="573"/>
      <c r="H35" s="590">
        <v>0.5</v>
      </c>
      <c r="I35" s="90" t="s">
        <v>79</v>
      </c>
      <c r="J35" s="45"/>
      <c r="K35" s="583" t="s">
        <v>80</v>
      </c>
      <c r="L35" s="580"/>
      <c r="M35" s="20"/>
      <c r="N35" s="583"/>
      <c r="O35" s="30"/>
      <c r="P35" s="46"/>
    </row>
    <row r="36" spans="1:16" s="19" customFormat="1" ht="12">
      <c r="A36" s="739" t="str">
        <f t="shared" si="0"/>
        <v>北海道</v>
      </c>
      <c r="B36" s="740" t="s">
        <v>81</v>
      </c>
      <c r="C36" s="741" t="s">
        <v>37</v>
      </c>
      <c r="D36" s="742" t="s">
        <v>28</v>
      </c>
      <c r="E36" s="742" t="s">
        <v>28</v>
      </c>
      <c r="F36" s="742" t="s">
        <v>28</v>
      </c>
      <c r="G36" s="742"/>
      <c r="H36" s="743"/>
      <c r="I36" s="744"/>
      <c r="J36" s="745"/>
      <c r="K36" s="742"/>
      <c r="L36" s="746">
        <v>35000</v>
      </c>
      <c r="M36" s="747"/>
      <c r="N36" s="748" t="s">
        <v>82</v>
      </c>
      <c r="O36" s="749">
        <v>1</v>
      </c>
      <c r="P36" s="750"/>
    </row>
    <row r="37" spans="1:16" s="19" customFormat="1" ht="12">
      <c r="A37" s="468" t="s">
        <v>18</v>
      </c>
      <c r="B37" s="612" t="s">
        <v>83</v>
      </c>
      <c r="C37" s="587" t="s">
        <v>37</v>
      </c>
      <c r="D37" s="565" t="s">
        <v>28</v>
      </c>
      <c r="E37" s="565" t="s">
        <v>28</v>
      </c>
      <c r="F37" s="565" t="s">
        <v>28</v>
      </c>
      <c r="G37" s="565"/>
      <c r="H37" s="591"/>
      <c r="I37" s="63"/>
      <c r="J37" s="64"/>
      <c r="K37" s="565"/>
      <c r="L37" s="581">
        <v>25000</v>
      </c>
      <c r="M37" s="31"/>
      <c r="N37" s="584" t="s">
        <v>84</v>
      </c>
      <c r="O37" s="32"/>
      <c r="P37" s="89"/>
    </row>
    <row r="38" spans="1:16" s="19" customFormat="1" ht="12">
      <c r="A38" s="462" t="s">
        <v>236</v>
      </c>
      <c r="B38" s="609" t="s">
        <v>85</v>
      </c>
      <c r="C38" s="27" t="s">
        <v>20</v>
      </c>
      <c r="D38" s="530" t="s">
        <v>35</v>
      </c>
      <c r="E38" s="530"/>
      <c r="F38" s="530" t="s">
        <v>35</v>
      </c>
      <c r="G38" s="530"/>
      <c r="H38" s="33"/>
      <c r="I38" s="41"/>
      <c r="J38" s="42"/>
      <c r="K38" s="530"/>
      <c r="L38" s="37">
        <v>25000</v>
      </c>
      <c r="M38" s="25"/>
      <c r="N38" s="38"/>
      <c r="O38" s="34"/>
      <c r="P38" s="35"/>
    </row>
    <row r="39" spans="1:16" s="11" customFormat="1" ht="27" customHeight="1">
      <c r="A39" s="469" t="str">
        <f t="shared" si="0"/>
        <v>北海道</v>
      </c>
      <c r="B39" s="609" t="s">
        <v>86</v>
      </c>
      <c r="C39" s="27" t="s">
        <v>20</v>
      </c>
      <c r="D39" s="530" t="s">
        <v>35</v>
      </c>
      <c r="E39" s="530" t="s">
        <v>35</v>
      </c>
      <c r="F39" s="530" t="s">
        <v>35</v>
      </c>
      <c r="G39" s="530"/>
      <c r="H39" s="33"/>
      <c r="I39" s="41"/>
      <c r="J39" s="42"/>
      <c r="K39" s="530"/>
      <c r="L39" s="37">
        <v>10000</v>
      </c>
      <c r="M39" s="25"/>
      <c r="N39" s="38" t="s">
        <v>623</v>
      </c>
      <c r="O39" s="35" t="s">
        <v>87</v>
      </c>
      <c r="P39" s="47" t="s">
        <v>88</v>
      </c>
    </row>
    <row r="40" spans="1:16" s="19" customFormat="1" ht="51.75" customHeight="1">
      <c r="A40" s="469" t="str">
        <f t="shared" si="0"/>
        <v>北海道</v>
      </c>
      <c r="B40" s="613" t="s">
        <v>89</v>
      </c>
      <c r="C40" s="27" t="s">
        <v>20</v>
      </c>
      <c r="D40" s="530"/>
      <c r="E40" s="530"/>
      <c r="F40" s="530" t="s">
        <v>35</v>
      </c>
      <c r="G40" s="530"/>
      <c r="H40" s="33" t="s">
        <v>90</v>
      </c>
      <c r="I40" s="41">
        <v>8000</v>
      </c>
      <c r="J40" s="42"/>
      <c r="K40" s="38" t="s">
        <v>91</v>
      </c>
      <c r="L40" s="37"/>
      <c r="M40" s="25"/>
      <c r="N40" s="38"/>
      <c r="O40" s="34"/>
      <c r="P40" s="35"/>
    </row>
    <row r="41" spans="1:16" s="56" customFormat="1" ht="44.25" customHeight="1">
      <c r="A41" s="455" t="s">
        <v>92</v>
      </c>
      <c r="B41" s="614" t="s">
        <v>93</v>
      </c>
      <c r="C41" s="48" t="s">
        <v>94</v>
      </c>
      <c r="D41" s="48" t="s">
        <v>28</v>
      </c>
      <c r="E41" s="48" t="s">
        <v>28</v>
      </c>
      <c r="F41" s="48" t="s">
        <v>28</v>
      </c>
      <c r="G41" s="48" t="s">
        <v>28</v>
      </c>
      <c r="H41" s="49"/>
      <c r="I41" s="50"/>
      <c r="J41" s="51"/>
      <c r="K41" s="52" t="s">
        <v>95</v>
      </c>
      <c r="L41" s="53"/>
      <c r="M41" s="51"/>
      <c r="N41" s="48"/>
      <c r="O41" s="54"/>
      <c r="P41" s="55"/>
    </row>
    <row r="42" spans="1:16" s="56" customFormat="1" ht="11.25">
      <c r="A42" s="456" t="s">
        <v>96</v>
      </c>
      <c r="B42" s="615" t="s">
        <v>97</v>
      </c>
      <c r="C42" s="445" t="s">
        <v>27</v>
      </c>
      <c r="D42" s="445" t="s">
        <v>28</v>
      </c>
      <c r="E42" s="445" t="s">
        <v>28</v>
      </c>
      <c r="F42" s="445" t="s">
        <v>28</v>
      </c>
      <c r="G42" s="445"/>
      <c r="H42" s="448"/>
      <c r="I42" s="50"/>
      <c r="J42" s="449"/>
      <c r="K42" s="52"/>
      <c r="L42" s="446">
        <v>15000</v>
      </c>
      <c r="M42" s="449"/>
      <c r="N42" s="450" t="s">
        <v>98</v>
      </c>
      <c r="O42" s="451"/>
      <c r="P42" s="52"/>
    </row>
    <row r="43" spans="1:16" s="56" customFormat="1" ht="11.25">
      <c r="A43" s="457" t="str">
        <f>IF(B43="","",$A$42)</f>
        <v>岩手県</v>
      </c>
      <c r="B43" s="616" t="s">
        <v>99</v>
      </c>
      <c r="C43" s="556" t="s">
        <v>27</v>
      </c>
      <c r="D43" s="556" t="s">
        <v>28</v>
      </c>
      <c r="E43" s="556" t="s">
        <v>28</v>
      </c>
      <c r="F43" s="556" t="s">
        <v>28</v>
      </c>
      <c r="G43" s="556"/>
      <c r="H43" s="194"/>
      <c r="I43" s="452"/>
      <c r="J43" s="196"/>
      <c r="K43" s="197"/>
      <c r="L43" s="447">
        <v>20000</v>
      </c>
      <c r="M43" s="196"/>
      <c r="N43" s="199" t="s">
        <v>98</v>
      </c>
      <c r="O43" s="198"/>
      <c r="P43" s="197"/>
    </row>
    <row r="44" spans="1:16" s="56" customFormat="1" ht="17.25" customHeight="1">
      <c r="A44" s="457" t="str">
        <f>IF(B44="","",$A$42)</f>
        <v>岩手県</v>
      </c>
      <c r="B44" s="617" t="s">
        <v>100</v>
      </c>
      <c r="C44" s="240" t="s">
        <v>27</v>
      </c>
      <c r="D44" s="240" t="s">
        <v>28</v>
      </c>
      <c r="E44" s="240" t="s">
        <v>28</v>
      </c>
      <c r="F44" s="240" t="s">
        <v>28</v>
      </c>
      <c r="G44" s="240"/>
      <c r="H44" s="246" t="s">
        <v>101</v>
      </c>
      <c r="I44" s="453">
        <v>20000</v>
      </c>
      <c r="J44" s="243"/>
      <c r="K44" s="241" t="s">
        <v>102</v>
      </c>
      <c r="L44" s="453"/>
      <c r="M44" s="243"/>
      <c r="N44" s="245"/>
      <c r="O44" s="241"/>
      <c r="P44" s="241"/>
    </row>
    <row r="45" spans="1:16" s="56" customFormat="1" ht="11.25">
      <c r="A45" s="456" t="s">
        <v>103</v>
      </c>
      <c r="B45" s="971" t="s">
        <v>104</v>
      </c>
      <c r="C45" s="972" t="s">
        <v>27</v>
      </c>
      <c r="D45" s="974" t="s">
        <v>28</v>
      </c>
      <c r="E45" s="974" t="s">
        <v>28</v>
      </c>
      <c r="F45" s="974"/>
      <c r="G45" s="535"/>
      <c r="H45" s="546"/>
      <c r="I45" s="57"/>
      <c r="J45" s="58"/>
      <c r="K45" s="538"/>
      <c r="L45" s="125">
        <v>17000</v>
      </c>
      <c r="M45" s="126"/>
      <c r="N45" s="124" t="s">
        <v>105</v>
      </c>
      <c r="O45" s="975">
        <v>1</v>
      </c>
      <c r="P45" s="127"/>
    </row>
    <row r="46" spans="1:16" s="56" customFormat="1" ht="11.25">
      <c r="A46" s="457">
        <f>IF(B46="","",$A$45)</f>
      </c>
      <c r="B46" s="968"/>
      <c r="C46" s="973"/>
      <c r="D46" s="956"/>
      <c r="E46" s="956"/>
      <c r="F46" s="956"/>
      <c r="G46" s="526"/>
      <c r="H46" s="528"/>
      <c r="I46" s="63"/>
      <c r="J46" s="64"/>
      <c r="K46" s="495"/>
      <c r="L46" s="540">
        <v>20000</v>
      </c>
      <c r="M46" s="31"/>
      <c r="N46" s="520" t="s">
        <v>106</v>
      </c>
      <c r="O46" s="962"/>
      <c r="P46" s="68"/>
    </row>
    <row r="47" spans="1:16" s="56" customFormat="1" ht="11.25">
      <c r="A47" s="457">
        <f aca="true" t="shared" si="1" ref="A47:A66">IF(B47="","",$A$45)</f>
      </c>
      <c r="B47" s="968"/>
      <c r="C47" s="973"/>
      <c r="D47" s="956"/>
      <c r="E47" s="956"/>
      <c r="F47" s="956"/>
      <c r="G47" s="526"/>
      <c r="H47" s="528"/>
      <c r="I47" s="63"/>
      <c r="J47" s="64"/>
      <c r="K47" s="495"/>
      <c r="L47" s="540">
        <v>23000</v>
      </c>
      <c r="M47" s="31"/>
      <c r="N47" s="520" t="s">
        <v>49</v>
      </c>
      <c r="O47" s="962"/>
      <c r="P47" s="68"/>
    </row>
    <row r="48" spans="1:16" s="56" customFormat="1" ht="11.25">
      <c r="A48" s="457">
        <f t="shared" si="1"/>
      </c>
      <c r="B48" s="968"/>
      <c r="C48" s="973"/>
      <c r="D48" s="956"/>
      <c r="E48" s="956"/>
      <c r="F48" s="956"/>
      <c r="G48" s="526"/>
      <c r="H48" s="528"/>
      <c r="I48" s="63"/>
      <c r="J48" s="64"/>
      <c r="K48" s="495"/>
      <c r="L48" s="540">
        <v>26000</v>
      </c>
      <c r="M48" s="31"/>
      <c r="N48" s="520" t="s">
        <v>51</v>
      </c>
      <c r="O48" s="962"/>
      <c r="P48" s="68"/>
    </row>
    <row r="49" spans="1:16" s="56" customFormat="1" ht="11.25">
      <c r="A49" s="457">
        <f t="shared" si="1"/>
      </c>
      <c r="B49" s="968"/>
      <c r="C49" s="973"/>
      <c r="D49" s="956"/>
      <c r="E49" s="956"/>
      <c r="F49" s="956"/>
      <c r="G49" s="527"/>
      <c r="H49" s="508"/>
      <c r="I49" s="66"/>
      <c r="J49" s="67"/>
      <c r="K49" s="496"/>
      <c r="L49" s="541">
        <v>32000</v>
      </c>
      <c r="M49" s="29"/>
      <c r="N49" s="521" t="s">
        <v>107</v>
      </c>
      <c r="O49" s="962"/>
      <c r="P49" s="69"/>
    </row>
    <row r="50" spans="1:16" s="56" customFormat="1" ht="11.25">
      <c r="A50" s="457" t="str">
        <f t="shared" si="1"/>
        <v>宮城県</v>
      </c>
      <c r="B50" s="968" t="s">
        <v>108</v>
      </c>
      <c r="C50" s="956" t="s">
        <v>27</v>
      </c>
      <c r="D50" s="956" t="s">
        <v>109</v>
      </c>
      <c r="E50" s="956" t="s">
        <v>109</v>
      </c>
      <c r="F50" s="956" t="s">
        <v>109</v>
      </c>
      <c r="G50" s="525"/>
      <c r="H50" s="962"/>
      <c r="I50" s="966"/>
      <c r="J50" s="967"/>
      <c r="K50" s="833"/>
      <c r="L50" s="513">
        <v>13000</v>
      </c>
      <c r="M50" s="514"/>
      <c r="N50" s="519" t="s">
        <v>110</v>
      </c>
      <c r="O50" s="962">
        <v>1</v>
      </c>
      <c r="P50" s="71"/>
    </row>
    <row r="51" spans="1:16" s="56" customFormat="1" ht="11.25">
      <c r="A51" s="457">
        <f t="shared" si="1"/>
      </c>
      <c r="B51" s="968"/>
      <c r="C51" s="956"/>
      <c r="D51" s="956"/>
      <c r="E51" s="956"/>
      <c r="F51" s="956"/>
      <c r="G51" s="526"/>
      <c r="H51" s="962"/>
      <c r="I51" s="966"/>
      <c r="J51" s="967"/>
      <c r="K51" s="833"/>
      <c r="L51" s="515">
        <v>15000</v>
      </c>
      <c r="M51" s="516"/>
      <c r="N51" s="520" t="s">
        <v>111</v>
      </c>
      <c r="O51" s="962"/>
      <c r="P51" s="68"/>
    </row>
    <row r="52" spans="1:16" s="56" customFormat="1" ht="11.25">
      <c r="A52" s="457">
        <f t="shared" si="1"/>
      </c>
      <c r="B52" s="968"/>
      <c r="C52" s="956"/>
      <c r="D52" s="956"/>
      <c r="E52" s="956"/>
      <c r="F52" s="956"/>
      <c r="G52" s="527"/>
      <c r="H52" s="962"/>
      <c r="I52" s="966"/>
      <c r="J52" s="967"/>
      <c r="K52" s="833"/>
      <c r="L52" s="517">
        <v>17000</v>
      </c>
      <c r="M52" s="518"/>
      <c r="N52" s="521" t="s">
        <v>112</v>
      </c>
      <c r="O52" s="962"/>
      <c r="P52" s="69"/>
    </row>
    <row r="53" spans="1:16" s="56" customFormat="1" ht="11.25">
      <c r="A53" s="457" t="str">
        <f t="shared" si="1"/>
        <v>宮城県</v>
      </c>
      <c r="B53" s="797" t="s">
        <v>113</v>
      </c>
      <c r="C53" s="854" t="s">
        <v>27</v>
      </c>
      <c r="D53" s="854" t="s">
        <v>38</v>
      </c>
      <c r="E53" s="854" t="s">
        <v>38</v>
      </c>
      <c r="F53" s="854" t="s">
        <v>38</v>
      </c>
      <c r="G53" s="526"/>
      <c r="H53" s="528"/>
      <c r="I53" s="63"/>
      <c r="J53" s="64"/>
      <c r="K53" s="495"/>
      <c r="L53" s="540">
        <v>22000</v>
      </c>
      <c r="M53" s="31"/>
      <c r="N53" s="520" t="s">
        <v>114</v>
      </c>
      <c r="O53" s="892">
        <v>1</v>
      </c>
      <c r="P53" s="68"/>
    </row>
    <row r="54" spans="1:16" s="56" customFormat="1" ht="11.25">
      <c r="A54" s="457">
        <f t="shared" si="1"/>
      </c>
      <c r="B54" s="798"/>
      <c r="C54" s="854"/>
      <c r="D54" s="855"/>
      <c r="E54" s="855"/>
      <c r="F54" s="855"/>
      <c r="G54" s="527"/>
      <c r="H54" s="508"/>
      <c r="I54" s="66"/>
      <c r="J54" s="67"/>
      <c r="K54" s="496"/>
      <c r="L54" s="541">
        <v>27000</v>
      </c>
      <c r="M54" s="29"/>
      <c r="N54" s="521" t="s">
        <v>115</v>
      </c>
      <c r="O54" s="894"/>
      <c r="P54" s="69"/>
    </row>
    <row r="55" spans="1:16" s="56" customFormat="1" ht="11.25">
      <c r="A55" s="457" t="str">
        <f t="shared" si="1"/>
        <v>宮城県</v>
      </c>
      <c r="B55" s="963" t="s">
        <v>116</v>
      </c>
      <c r="C55" s="942" t="s">
        <v>117</v>
      </c>
      <c r="D55" s="942" t="s">
        <v>28</v>
      </c>
      <c r="E55" s="942" t="s">
        <v>28</v>
      </c>
      <c r="F55" s="942" t="s">
        <v>28</v>
      </c>
      <c r="G55" s="525"/>
      <c r="H55" s="70"/>
      <c r="I55" s="44"/>
      <c r="J55" s="45"/>
      <c r="K55" s="494"/>
      <c r="L55" s="539">
        <v>14000</v>
      </c>
      <c r="M55" s="20"/>
      <c r="N55" s="519" t="s">
        <v>118</v>
      </c>
      <c r="O55" s="892">
        <v>1</v>
      </c>
      <c r="P55" s="71"/>
    </row>
    <row r="56" spans="1:16" s="56" customFormat="1" ht="11.25">
      <c r="A56" s="457">
        <f t="shared" si="1"/>
      </c>
      <c r="B56" s="964"/>
      <c r="C56" s="854"/>
      <c r="D56" s="854"/>
      <c r="E56" s="854"/>
      <c r="F56" s="854"/>
      <c r="G56" s="526"/>
      <c r="H56" s="72"/>
      <c r="I56" s="63"/>
      <c r="J56" s="64"/>
      <c r="K56" s="495"/>
      <c r="L56" s="540">
        <v>16000</v>
      </c>
      <c r="M56" s="31"/>
      <c r="N56" s="520" t="s">
        <v>119</v>
      </c>
      <c r="O56" s="893"/>
      <c r="P56" s="68"/>
    </row>
    <row r="57" spans="1:16" s="56" customFormat="1" ht="11.25">
      <c r="A57" s="457">
        <f t="shared" si="1"/>
      </c>
      <c r="B57" s="965"/>
      <c r="C57" s="855"/>
      <c r="D57" s="855"/>
      <c r="E57" s="855"/>
      <c r="F57" s="855"/>
      <c r="G57" s="527"/>
      <c r="H57" s="73"/>
      <c r="I57" s="66"/>
      <c r="J57" s="67"/>
      <c r="K57" s="521"/>
      <c r="L57" s="541">
        <v>27000</v>
      </c>
      <c r="M57" s="29"/>
      <c r="N57" s="521" t="s">
        <v>120</v>
      </c>
      <c r="O57" s="894"/>
      <c r="P57" s="69"/>
    </row>
    <row r="58" spans="1:16" s="56" customFormat="1" ht="11.25">
      <c r="A58" s="457" t="str">
        <f t="shared" si="1"/>
        <v>宮城県</v>
      </c>
      <c r="B58" s="963" t="s">
        <v>121</v>
      </c>
      <c r="C58" s="956" t="s">
        <v>117</v>
      </c>
      <c r="D58" s="956" t="s">
        <v>28</v>
      </c>
      <c r="E58" s="956" t="s">
        <v>28</v>
      </c>
      <c r="F58" s="956" t="s">
        <v>28</v>
      </c>
      <c r="G58" s="526"/>
      <c r="H58" s="72"/>
      <c r="I58" s="63"/>
      <c r="J58" s="64"/>
      <c r="K58" s="520"/>
      <c r="L58" s="540">
        <v>13000</v>
      </c>
      <c r="M58" s="31"/>
      <c r="N58" s="520" t="s">
        <v>118</v>
      </c>
      <c r="O58" s="962">
        <v>1</v>
      </c>
      <c r="P58" s="71"/>
    </row>
    <row r="59" spans="1:16" s="56" customFormat="1" ht="11.25">
      <c r="A59" s="457">
        <f t="shared" si="1"/>
      </c>
      <c r="B59" s="964"/>
      <c r="C59" s="956"/>
      <c r="D59" s="956"/>
      <c r="E59" s="956"/>
      <c r="F59" s="956"/>
      <c r="G59" s="526"/>
      <c r="H59" s="72"/>
      <c r="I59" s="63"/>
      <c r="J59" s="64"/>
      <c r="K59" s="520"/>
      <c r="L59" s="540">
        <v>15000</v>
      </c>
      <c r="M59" s="31"/>
      <c r="N59" s="520" t="s">
        <v>119</v>
      </c>
      <c r="O59" s="962"/>
      <c r="P59" s="68"/>
    </row>
    <row r="60" spans="1:16" s="56" customFormat="1" ht="11.25">
      <c r="A60" s="457">
        <f t="shared" si="1"/>
      </c>
      <c r="B60" s="965"/>
      <c r="C60" s="956"/>
      <c r="D60" s="956"/>
      <c r="E60" s="956"/>
      <c r="F60" s="956"/>
      <c r="G60" s="527"/>
      <c r="H60" s="73"/>
      <c r="I60" s="66"/>
      <c r="J60" s="67"/>
      <c r="K60" s="521"/>
      <c r="L60" s="541">
        <v>17000</v>
      </c>
      <c r="M60" s="29"/>
      <c r="N60" s="521" t="s">
        <v>120</v>
      </c>
      <c r="O60" s="962"/>
      <c r="P60" s="69"/>
    </row>
    <row r="61" spans="1:16" s="56" customFormat="1" ht="11.25">
      <c r="A61" s="457" t="str">
        <f t="shared" si="1"/>
        <v>宮城県</v>
      </c>
      <c r="B61" s="954" t="s">
        <v>122</v>
      </c>
      <c r="C61" s="956" t="s">
        <v>117</v>
      </c>
      <c r="D61" s="956" t="s">
        <v>28</v>
      </c>
      <c r="E61" s="956" t="s">
        <v>28</v>
      </c>
      <c r="F61" s="956" t="s">
        <v>28</v>
      </c>
      <c r="G61" s="526"/>
      <c r="H61" s="72"/>
      <c r="I61" s="63"/>
      <c r="J61" s="64"/>
      <c r="K61" s="520"/>
      <c r="L61" s="539">
        <v>9000</v>
      </c>
      <c r="M61" s="31"/>
      <c r="N61" s="519" t="s">
        <v>118</v>
      </c>
      <c r="O61" s="962">
        <v>1</v>
      </c>
      <c r="P61" s="71"/>
    </row>
    <row r="62" spans="1:16" s="56" customFormat="1" ht="11.25">
      <c r="A62" s="457">
        <f t="shared" si="1"/>
      </c>
      <c r="B62" s="954"/>
      <c r="C62" s="956"/>
      <c r="D62" s="956"/>
      <c r="E62" s="956"/>
      <c r="F62" s="956"/>
      <c r="G62" s="526"/>
      <c r="H62" s="72"/>
      <c r="I62" s="63"/>
      <c r="J62" s="64"/>
      <c r="K62" s="520"/>
      <c r="L62" s="540">
        <v>11000</v>
      </c>
      <c r="M62" s="31"/>
      <c r="N62" s="520" t="s">
        <v>119</v>
      </c>
      <c r="O62" s="962"/>
      <c r="P62" s="68"/>
    </row>
    <row r="63" spans="1:16" s="56" customFormat="1" ht="11.25">
      <c r="A63" s="457">
        <f t="shared" si="1"/>
      </c>
      <c r="B63" s="954"/>
      <c r="C63" s="956"/>
      <c r="D63" s="956"/>
      <c r="E63" s="956"/>
      <c r="F63" s="956"/>
      <c r="G63" s="527"/>
      <c r="H63" s="73"/>
      <c r="I63" s="66"/>
      <c r="J63" s="67"/>
      <c r="K63" s="521"/>
      <c r="L63" s="540">
        <v>13000</v>
      </c>
      <c r="M63" s="29"/>
      <c r="N63" s="520" t="s">
        <v>120</v>
      </c>
      <c r="O63" s="892"/>
      <c r="P63" s="68"/>
    </row>
    <row r="64" spans="1:16" s="56" customFormat="1" ht="11.25">
      <c r="A64" s="457" t="str">
        <f t="shared" si="1"/>
        <v>宮城県</v>
      </c>
      <c r="B64" s="954" t="s">
        <v>123</v>
      </c>
      <c r="C64" s="956" t="s">
        <v>27</v>
      </c>
      <c r="D64" s="958"/>
      <c r="E64" s="956"/>
      <c r="F64" s="956"/>
      <c r="G64" s="956" t="s">
        <v>28</v>
      </c>
      <c r="H64" s="72"/>
      <c r="I64" s="63"/>
      <c r="J64" s="64"/>
      <c r="K64" s="520"/>
      <c r="L64" s="891" t="s">
        <v>124</v>
      </c>
      <c r="M64" s="891"/>
      <c r="N64" s="519"/>
      <c r="O64" s="892" t="s">
        <v>125</v>
      </c>
      <c r="P64" s="74"/>
    </row>
    <row r="65" spans="1:16" s="56" customFormat="1" ht="11.25">
      <c r="A65" s="457">
        <f t="shared" si="1"/>
      </c>
      <c r="B65" s="954"/>
      <c r="C65" s="956"/>
      <c r="D65" s="958"/>
      <c r="E65" s="956"/>
      <c r="F65" s="956"/>
      <c r="G65" s="956"/>
      <c r="H65" s="72"/>
      <c r="I65" s="63"/>
      <c r="J65" s="64"/>
      <c r="K65" s="520"/>
      <c r="L65" s="540">
        <v>7200</v>
      </c>
      <c r="M65" s="31"/>
      <c r="N65" s="520" t="s">
        <v>126</v>
      </c>
      <c r="O65" s="893"/>
      <c r="P65" s="75"/>
    </row>
    <row r="66" spans="1:16" s="56" customFormat="1" ht="11.25">
      <c r="A66" s="470">
        <f t="shared" si="1"/>
      </c>
      <c r="B66" s="955"/>
      <c r="C66" s="957"/>
      <c r="D66" s="959"/>
      <c r="E66" s="957"/>
      <c r="F66" s="957"/>
      <c r="G66" s="956"/>
      <c r="H66" s="73"/>
      <c r="I66" s="66"/>
      <c r="J66" s="67"/>
      <c r="K66" s="521"/>
      <c r="L66" s="76">
        <v>10800</v>
      </c>
      <c r="M66" s="77"/>
      <c r="N66" s="101" t="s">
        <v>127</v>
      </c>
      <c r="O66" s="953"/>
      <c r="P66" s="78"/>
    </row>
    <row r="67" spans="1:16" s="56" customFormat="1" ht="11.25">
      <c r="A67" s="592" t="s">
        <v>128</v>
      </c>
      <c r="B67" s="618" t="s">
        <v>129</v>
      </c>
      <c r="C67" s="661" t="s">
        <v>27</v>
      </c>
      <c r="D67" s="79"/>
      <c r="E67" s="79"/>
      <c r="F67" s="79" t="s">
        <v>28</v>
      </c>
      <c r="G67" s="79"/>
      <c r="H67" s="80"/>
      <c r="I67" s="81"/>
      <c r="J67" s="82"/>
      <c r="K67" s="83"/>
      <c r="L67" s="84">
        <v>5000</v>
      </c>
      <c r="M67" s="85"/>
      <c r="N67" s="83"/>
      <c r="O67" s="86"/>
      <c r="P67" s="87"/>
    </row>
    <row r="68" spans="1:16" s="56" customFormat="1" ht="34.5" customHeight="1">
      <c r="A68" s="462" t="s">
        <v>130</v>
      </c>
      <c r="B68" s="607" t="s">
        <v>131</v>
      </c>
      <c r="C68" s="500" t="s">
        <v>117</v>
      </c>
      <c r="D68" s="496"/>
      <c r="E68" s="496"/>
      <c r="F68" s="496"/>
      <c r="G68" s="496"/>
      <c r="H68" s="508"/>
      <c r="I68" s="66"/>
      <c r="J68" s="67"/>
      <c r="K68" s="496"/>
      <c r="L68" s="541"/>
      <c r="M68" s="29"/>
      <c r="N68" s="521"/>
      <c r="O68" s="17"/>
      <c r="P68" s="88" t="s">
        <v>132</v>
      </c>
    </row>
    <row r="69" spans="1:16" s="56" customFormat="1" ht="12" customHeight="1">
      <c r="A69" s="457" t="str">
        <f aca="true" t="shared" si="2" ref="A69:A92">IF(B69="","",$A$68)</f>
        <v>福島県</v>
      </c>
      <c r="B69" s="887" t="s">
        <v>133</v>
      </c>
      <c r="C69" s="905" t="s">
        <v>117</v>
      </c>
      <c r="D69" s="891" t="s">
        <v>28</v>
      </c>
      <c r="E69" s="891" t="s">
        <v>28</v>
      </c>
      <c r="F69" s="891" t="s">
        <v>28</v>
      </c>
      <c r="G69" s="494"/>
      <c r="H69" s="507"/>
      <c r="I69" s="44"/>
      <c r="J69" s="45"/>
      <c r="K69" s="494"/>
      <c r="L69" s="539">
        <v>15000</v>
      </c>
      <c r="M69" s="20"/>
      <c r="N69" s="519" t="s">
        <v>134</v>
      </c>
      <c r="O69" s="30">
        <v>1</v>
      </c>
      <c r="P69" s="498"/>
    </row>
    <row r="70" spans="1:16" s="56" customFormat="1" ht="12" customHeight="1">
      <c r="A70" s="457">
        <f t="shared" si="2"/>
      </c>
      <c r="B70" s="850"/>
      <c r="C70" s="844"/>
      <c r="D70" s="886"/>
      <c r="E70" s="886"/>
      <c r="F70" s="886"/>
      <c r="G70" s="496"/>
      <c r="H70" s="508"/>
      <c r="I70" s="66"/>
      <c r="J70" s="67"/>
      <c r="K70" s="496"/>
      <c r="L70" s="541">
        <v>20000</v>
      </c>
      <c r="M70" s="29"/>
      <c r="N70" s="521" t="s">
        <v>135</v>
      </c>
      <c r="O70" s="17">
        <v>1</v>
      </c>
      <c r="P70" s="18"/>
    </row>
    <row r="71" spans="1:16" s="56" customFormat="1" ht="48.75" customHeight="1">
      <c r="A71" s="751" t="str">
        <f>IF(B71="","",$A$68)</f>
        <v>福島県</v>
      </c>
      <c r="B71" s="646" t="s">
        <v>136</v>
      </c>
      <c r="C71" s="741" t="s">
        <v>137</v>
      </c>
      <c r="D71" s="566"/>
      <c r="E71" s="566" t="s">
        <v>28</v>
      </c>
      <c r="F71" s="566"/>
      <c r="G71" s="566"/>
      <c r="H71" s="697" t="s">
        <v>138</v>
      </c>
      <c r="I71" s="698"/>
      <c r="J71" s="699"/>
      <c r="K71" s="702" t="s">
        <v>139</v>
      </c>
      <c r="L71" s="700"/>
      <c r="M71" s="701"/>
      <c r="N71" s="702"/>
      <c r="O71" s="752"/>
      <c r="P71" s="703"/>
    </row>
    <row r="72" spans="1:16" s="56" customFormat="1" ht="11.25">
      <c r="A72" s="462" t="s">
        <v>130</v>
      </c>
      <c r="B72" s="951" t="s">
        <v>140</v>
      </c>
      <c r="C72" s="810" t="s">
        <v>117</v>
      </c>
      <c r="D72" s="886" t="s">
        <v>28</v>
      </c>
      <c r="E72" s="886" t="s">
        <v>28</v>
      </c>
      <c r="F72" s="886" t="s">
        <v>28</v>
      </c>
      <c r="G72" s="565"/>
      <c r="H72" s="960" t="s">
        <v>141</v>
      </c>
      <c r="I72" s="91">
        <v>70000</v>
      </c>
      <c r="J72" s="64"/>
      <c r="K72" s="584" t="s">
        <v>105</v>
      </c>
      <c r="L72" s="581"/>
      <c r="M72" s="31"/>
      <c r="N72" s="584"/>
      <c r="O72" s="32"/>
      <c r="P72" s="89"/>
    </row>
    <row r="73" spans="1:16" s="56" customFormat="1" ht="11.25">
      <c r="A73" s="462" t="s">
        <v>236</v>
      </c>
      <c r="B73" s="951"/>
      <c r="C73" s="810"/>
      <c r="D73" s="891"/>
      <c r="E73" s="891"/>
      <c r="F73" s="891"/>
      <c r="G73" s="495"/>
      <c r="H73" s="960"/>
      <c r="I73" s="91">
        <v>72000</v>
      </c>
      <c r="J73" s="64"/>
      <c r="K73" s="520" t="s">
        <v>142</v>
      </c>
      <c r="L73" s="540"/>
      <c r="M73" s="31"/>
      <c r="N73" s="520"/>
      <c r="O73" s="32"/>
      <c r="P73" s="89"/>
    </row>
    <row r="74" spans="1:16" s="56" customFormat="1" ht="11.25">
      <c r="A74" s="457">
        <f t="shared" si="2"/>
      </c>
      <c r="B74" s="951"/>
      <c r="C74" s="810"/>
      <c r="D74" s="891"/>
      <c r="E74" s="891"/>
      <c r="F74" s="891"/>
      <c r="G74" s="495"/>
      <c r="H74" s="960"/>
      <c r="I74" s="91">
        <v>73000</v>
      </c>
      <c r="J74" s="64"/>
      <c r="K74" s="520" t="s">
        <v>51</v>
      </c>
      <c r="L74" s="540"/>
      <c r="M74" s="31"/>
      <c r="N74" s="520"/>
      <c r="O74" s="32"/>
      <c r="P74" s="89"/>
    </row>
    <row r="75" spans="1:16" s="56" customFormat="1" ht="11.25">
      <c r="A75" s="457">
        <f t="shared" si="2"/>
      </c>
      <c r="B75" s="951"/>
      <c r="C75" s="810"/>
      <c r="D75" s="891"/>
      <c r="E75" s="891"/>
      <c r="F75" s="891"/>
      <c r="G75" s="495"/>
      <c r="H75" s="960"/>
      <c r="I75" s="91">
        <v>78000</v>
      </c>
      <c r="J75" s="64"/>
      <c r="K75" s="520" t="s">
        <v>63</v>
      </c>
      <c r="L75" s="540"/>
      <c r="M75" s="31"/>
      <c r="N75" s="520"/>
      <c r="O75" s="32"/>
      <c r="P75" s="89"/>
    </row>
    <row r="76" spans="1:16" s="56" customFormat="1" ht="11.25">
      <c r="A76" s="457">
        <f t="shared" si="2"/>
      </c>
      <c r="B76" s="951"/>
      <c r="C76" s="810"/>
      <c r="D76" s="891"/>
      <c r="E76" s="891"/>
      <c r="F76" s="891"/>
      <c r="G76" s="495"/>
      <c r="H76" s="960"/>
      <c r="I76" s="91">
        <v>85000</v>
      </c>
      <c r="J76" s="64"/>
      <c r="K76" s="520" t="s">
        <v>143</v>
      </c>
      <c r="L76" s="540"/>
      <c r="M76" s="31"/>
      <c r="N76" s="520"/>
      <c r="O76" s="32"/>
      <c r="P76" s="89"/>
    </row>
    <row r="77" spans="1:16" s="56" customFormat="1" ht="11.25">
      <c r="A77" s="457">
        <f t="shared" si="2"/>
      </c>
      <c r="B77" s="951"/>
      <c r="C77" s="810"/>
      <c r="D77" s="891"/>
      <c r="E77" s="891"/>
      <c r="F77" s="891"/>
      <c r="G77" s="495"/>
      <c r="H77" s="960"/>
      <c r="I77" s="91">
        <v>84000</v>
      </c>
      <c r="J77" s="64"/>
      <c r="K77" s="520" t="s">
        <v>144</v>
      </c>
      <c r="L77" s="540"/>
      <c r="M77" s="31"/>
      <c r="N77" s="520"/>
      <c r="O77" s="32"/>
      <c r="P77" s="89"/>
    </row>
    <row r="78" spans="1:16" s="56" customFormat="1" ht="11.25">
      <c r="A78" s="457">
        <f t="shared" si="2"/>
      </c>
      <c r="B78" s="951"/>
      <c r="C78" s="810"/>
      <c r="D78" s="891"/>
      <c r="E78" s="891"/>
      <c r="F78" s="891"/>
      <c r="G78" s="495"/>
      <c r="H78" s="960"/>
      <c r="I78" s="91">
        <v>83000</v>
      </c>
      <c r="J78" s="64"/>
      <c r="K78" s="520" t="s">
        <v>145</v>
      </c>
      <c r="L78" s="540"/>
      <c r="M78" s="31"/>
      <c r="N78" s="520"/>
      <c r="O78" s="32"/>
      <c r="P78" s="89"/>
    </row>
    <row r="79" spans="1:16" s="56" customFormat="1" ht="11.25">
      <c r="A79" s="457">
        <f t="shared" si="2"/>
      </c>
      <c r="B79" s="951"/>
      <c r="C79" s="810"/>
      <c r="D79" s="891"/>
      <c r="E79" s="891"/>
      <c r="F79" s="891"/>
      <c r="G79" s="495"/>
      <c r="H79" s="960"/>
      <c r="I79" s="91">
        <v>82000</v>
      </c>
      <c r="J79" s="64"/>
      <c r="K79" s="520" t="s">
        <v>146</v>
      </c>
      <c r="L79" s="540"/>
      <c r="M79" s="31"/>
      <c r="N79" s="520"/>
      <c r="O79" s="32"/>
      <c r="P79" s="89"/>
    </row>
    <row r="80" spans="1:16" s="56" customFormat="1" ht="11.25">
      <c r="A80" s="457">
        <f t="shared" si="2"/>
      </c>
      <c r="B80" s="951"/>
      <c r="C80" s="810"/>
      <c r="D80" s="891"/>
      <c r="E80" s="891"/>
      <c r="F80" s="891"/>
      <c r="G80" s="495"/>
      <c r="H80" s="960"/>
      <c r="I80" s="91">
        <v>120000</v>
      </c>
      <c r="J80" s="64"/>
      <c r="K80" s="520" t="s">
        <v>147</v>
      </c>
      <c r="L80" s="540"/>
      <c r="M80" s="31"/>
      <c r="N80" s="520"/>
      <c r="O80" s="32"/>
      <c r="P80" s="89"/>
    </row>
    <row r="81" spans="1:16" s="56" customFormat="1" ht="11.25">
      <c r="A81" s="457">
        <f t="shared" si="2"/>
      </c>
      <c r="B81" s="952"/>
      <c r="C81" s="844"/>
      <c r="D81" s="833"/>
      <c r="E81" s="833"/>
      <c r="F81" s="833"/>
      <c r="G81" s="496"/>
      <c r="H81" s="961"/>
      <c r="I81" s="92">
        <v>150000</v>
      </c>
      <c r="J81" s="67"/>
      <c r="K81" s="521" t="s">
        <v>148</v>
      </c>
      <c r="L81" s="541"/>
      <c r="M81" s="29"/>
      <c r="N81" s="521"/>
      <c r="O81" s="17"/>
      <c r="P81" s="18"/>
    </row>
    <row r="82" spans="1:16" s="56" customFormat="1" ht="11.25">
      <c r="A82" s="457" t="str">
        <f t="shared" si="2"/>
        <v>福島県</v>
      </c>
      <c r="B82" s="941" t="s">
        <v>149</v>
      </c>
      <c r="C82" s="905" t="s">
        <v>46</v>
      </c>
      <c r="D82" s="891" t="s">
        <v>28</v>
      </c>
      <c r="E82" s="891" t="s">
        <v>28</v>
      </c>
      <c r="F82" s="891" t="s">
        <v>28</v>
      </c>
      <c r="G82" s="495"/>
      <c r="H82" s="528"/>
      <c r="I82" s="63"/>
      <c r="J82" s="64"/>
      <c r="K82" s="495"/>
      <c r="L82" s="540">
        <v>10000</v>
      </c>
      <c r="M82" s="31"/>
      <c r="N82" s="93" t="s">
        <v>150</v>
      </c>
      <c r="O82" s="32"/>
      <c r="P82" s="499"/>
    </row>
    <row r="83" spans="1:16" s="56" customFormat="1" ht="13.5">
      <c r="A83" s="457">
        <f t="shared" si="2"/>
      </c>
      <c r="B83" s="946"/>
      <c r="C83" s="810"/>
      <c r="D83" s="813"/>
      <c r="E83" s="813"/>
      <c r="F83" s="813"/>
      <c r="G83" s="495"/>
      <c r="H83" s="528"/>
      <c r="I83" s="63"/>
      <c r="J83" s="64"/>
      <c r="K83" s="495"/>
      <c r="L83" s="540">
        <v>13000</v>
      </c>
      <c r="M83" s="31"/>
      <c r="N83" s="93" t="s">
        <v>627</v>
      </c>
      <c r="O83" s="32"/>
      <c r="P83" s="499"/>
    </row>
    <row r="84" spans="1:16" s="56" customFormat="1" ht="11.25">
      <c r="A84" s="457">
        <f t="shared" si="2"/>
      </c>
      <c r="B84" s="946"/>
      <c r="C84" s="810"/>
      <c r="D84" s="813"/>
      <c r="E84" s="813"/>
      <c r="F84" s="813"/>
      <c r="G84" s="495"/>
      <c r="H84" s="528"/>
      <c r="I84" s="63"/>
      <c r="J84" s="64"/>
      <c r="K84" s="495"/>
      <c r="L84" s="540">
        <v>16000</v>
      </c>
      <c r="M84" s="31"/>
      <c r="N84" s="93" t="s">
        <v>151</v>
      </c>
      <c r="O84" s="32"/>
      <c r="P84" s="499"/>
    </row>
    <row r="85" spans="1:16" s="56" customFormat="1" ht="11.25">
      <c r="A85" s="457">
        <f t="shared" si="2"/>
      </c>
      <c r="B85" s="946"/>
      <c r="C85" s="810"/>
      <c r="D85" s="813"/>
      <c r="E85" s="813"/>
      <c r="F85" s="813"/>
      <c r="G85" s="495"/>
      <c r="H85" s="528"/>
      <c r="I85" s="63"/>
      <c r="J85" s="64"/>
      <c r="K85" s="495"/>
      <c r="L85" s="540">
        <v>6000</v>
      </c>
      <c r="M85" s="31"/>
      <c r="N85" s="93" t="s">
        <v>152</v>
      </c>
      <c r="O85" s="32"/>
      <c r="P85" s="499"/>
    </row>
    <row r="86" spans="1:16" s="56" customFormat="1" ht="11.25">
      <c r="A86" s="457">
        <f t="shared" si="2"/>
      </c>
      <c r="B86" s="946"/>
      <c r="C86" s="810"/>
      <c r="D86" s="813"/>
      <c r="E86" s="813"/>
      <c r="F86" s="813"/>
      <c r="G86" s="495"/>
      <c r="H86" s="528"/>
      <c r="I86" s="63"/>
      <c r="J86" s="64"/>
      <c r="K86" s="495"/>
      <c r="L86" s="540">
        <v>8000</v>
      </c>
      <c r="M86" s="31"/>
      <c r="N86" s="93" t="s">
        <v>153</v>
      </c>
      <c r="O86" s="32"/>
      <c r="P86" s="499"/>
    </row>
    <row r="87" spans="1:16" s="56" customFormat="1" ht="11.25">
      <c r="A87" s="457">
        <f t="shared" si="2"/>
      </c>
      <c r="B87" s="946"/>
      <c r="C87" s="810"/>
      <c r="D87" s="813"/>
      <c r="E87" s="813"/>
      <c r="F87" s="813"/>
      <c r="G87" s="495"/>
      <c r="H87" s="528"/>
      <c r="I87" s="63"/>
      <c r="J87" s="64"/>
      <c r="K87" s="495"/>
      <c r="L87" s="540">
        <v>10000</v>
      </c>
      <c r="M87" s="31"/>
      <c r="N87" s="93" t="s">
        <v>154</v>
      </c>
      <c r="O87" s="32"/>
      <c r="P87" s="499"/>
    </row>
    <row r="88" spans="1:16" s="56" customFormat="1" ht="11.25">
      <c r="A88" s="457">
        <f t="shared" si="2"/>
      </c>
      <c r="B88" s="946"/>
      <c r="C88" s="810"/>
      <c r="D88" s="813"/>
      <c r="E88" s="813"/>
      <c r="F88" s="813"/>
      <c r="G88" s="495"/>
      <c r="H88" s="528"/>
      <c r="I88" s="63"/>
      <c r="J88" s="64"/>
      <c r="K88" s="495"/>
      <c r="L88" s="94">
        <v>17000</v>
      </c>
      <c r="M88" s="95"/>
      <c r="N88" s="96" t="s">
        <v>155</v>
      </c>
      <c r="O88" s="32"/>
      <c r="P88" s="499"/>
    </row>
    <row r="89" spans="1:16" s="56" customFormat="1" ht="13.5">
      <c r="A89" s="457">
        <f t="shared" si="2"/>
      </c>
      <c r="B89" s="946"/>
      <c r="C89" s="810"/>
      <c r="D89" s="813"/>
      <c r="E89" s="813"/>
      <c r="F89" s="813"/>
      <c r="G89" s="495"/>
      <c r="H89" s="528"/>
      <c r="I89" s="63"/>
      <c r="J89" s="64"/>
      <c r="K89" s="495"/>
      <c r="L89" s="94">
        <v>20000</v>
      </c>
      <c r="M89" s="95"/>
      <c r="N89" s="96" t="s">
        <v>156</v>
      </c>
      <c r="O89" s="32"/>
      <c r="P89" s="499"/>
    </row>
    <row r="90" spans="1:16" s="56" customFormat="1" ht="17.25" customHeight="1">
      <c r="A90" s="457">
        <f t="shared" si="2"/>
      </c>
      <c r="B90" s="947"/>
      <c r="C90" s="948"/>
      <c r="D90" s="949"/>
      <c r="E90" s="949"/>
      <c r="F90" s="949"/>
      <c r="G90" s="495"/>
      <c r="H90" s="32"/>
      <c r="I90" s="63"/>
      <c r="J90" s="64"/>
      <c r="K90" s="495"/>
      <c r="L90" s="94">
        <v>25000</v>
      </c>
      <c r="M90" s="95"/>
      <c r="N90" s="96" t="s">
        <v>157</v>
      </c>
      <c r="O90" s="32"/>
      <c r="P90" s="499"/>
    </row>
    <row r="91" spans="1:16" s="56" customFormat="1" ht="12.75" customHeight="1">
      <c r="A91" s="457" t="str">
        <f t="shared" si="2"/>
        <v>福島県</v>
      </c>
      <c r="B91" s="619" t="s">
        <v>158</v>
      </c>
      <c r="C91" s="555" t="s">
        <v>159</v>
      </c>
      <c r="D91" s="530" t="s">
        <v>28</v>
      </c>
      <c r="E91" s="530" t="s">
        <v>28</v>
      </c>
      <c r="F91" s="530" t="s">
        <v>28</v>
      </c>
      <c r="G91" s="530"/>
      <c r="H91" s="34"/>
      <c r="I91" s="41"/>
      <c r="J91" s="42"/>
      <c r="K91" s="530"/>
      <c r="L91" s="37">
        <v>12000</v>
      </c>
      <c r="M91" s="25"/>
      <c r="N91" s="38" t="s">
        <v>160</v>
      </c>
      <c r="O91" s="34">
        <v>1</v>
      </c>
      <c r="P91" s="97"/>
    </row>
    <row r="92" spans="1:16" s="56" customFormat="1" ht="12.75" customHeight="1">
      <c r="A92" s="464" t="str">
        <f t="shared" si="2"/>
        <v>福島県</v>
      </c>
      <c r="B92" s="620" t="s">
        <v>161</v>
      </c>
      <c r="C92" s="662" t="s">
        <v>159</v>
      </c>
      <c r="D92" s="545" t="s">
        <v>28</v>
      </c>
      <c r="E92" s="545" t="s">
        <v>28</v>
      </c>
      <c r="F92" s="545" t="s">
        <v>28</v>
      </c>
      <c r="G92" s="545"/>
      <c r="H92" s="98"/>
      <c r="I92" s="99"/>
      <c r="J92" s="100"/>
      <c r="K92" s="545"/>
      <c r="L92" s="76">
        <v>7000</v>
      </c>
      <c r="M92" s="77"/>
      <c r="N92" s="101" t="s">
        <v>162</v>
      </c>
      <c r="O92" s="98">
        <v>1</v>
      </c>
      <c r="P92" s="102"/>
    </row>
    <row r="93" spans="1:16" s="56" customFormat="1" ht="11.25">
      <c r="A93" s="456" t="s">
        <v>163</v>
      </c>
      <c r="B93" s="928" t="s">
        <v>164</v>
      </c>
      <c r="C93" s="930" t="s">
        <v>27</v>
      </c>
      <c r="D93" s="931"/>
      <c r="E93" s="931" t="s">
        <v>28</v>
      </c>
      <c r="F93" s="931"/>
      <c r="G93" s="103"/>
      <c r="H93" s="943"/>
      <c r="I93" s="57"/>
      <c r="J93" s="58"/>
      <c r="K93" s="538"/>
      <c r="L93" s="125">
        <v>5000</v>
      </c>
      <c r="M93" s="126"/>
      <c r="N93" s="124" t="s">
        <v>105</v>
      </c>
      <c r="O93" s="546">
        <v>1</v>
      </c>
      <c r="P93" s="127"/>
    </row>
    <row r="94" spans="1:16" s="56" customFormat="1" ht="11.25">
      <c r="A94" s="457">
        <f>IF(B94="","",$A$93)</f>
      </c>
      <c r="B94" s="852"/>
      <c r="C94" s="853"/>
      <c r="D94" s="932"/>
      <c r="E94" s="932"/>
      <c r="F94" s="932"/>
      <c r="G94" s="104"/>
      <c r="H94" s="944"/>
      <c r="I94" s="63"/>
      <c r="J94" s="64"/>
      <c r="K94" s="495"/>
      <c r="L94" s="540">
        <v>6000</v>
      </c>
      <c r="M94" s="31"/>
      <c r="N94" s="520" t="s">
        <v>165</v>
      </c>
      <c r="O94" s="528">
        <v>1</v>
      </c>
      <c r="P94" s="68"/>
    </row>
    <row r="95" spans="1:16" s="56" customFormat="1" ht="11.25">
      <c r="A95" s="457">
        <f aca="true" t="shared" si="3" ref="A95:A107">IF(B95="","",$A$93)</f>
      </c>
      <c r="B95" s="852"/>
      <c r="C95" s="853"/>
      <c r="D95" s="932"/>
      <c r="E95" s="932"/>
      <c r="F95" s="932"/>
      <c r="G95" s="104"/>
      <c r="H95" s="944"/>
      <c r="I95" s="63"/>
      <c r="J95" s="64"/>
      <c r="K95" s="495"/>
      <c r="L95" s="540">
        <v>7000</v>
      </c>
      <c r="M95" s="31"/>
      <c r="N95" s="520" t="s">
        <v>166</v>
      </c>
      <c r="O95" s="528">
        <v>1</v>
      </c>
      <c r="P95" s="68"/>
    </row>
    <row r="96" spans="1:16" s="56" customFormat="1" ht="11.25">
      <c r="A96" s="457">
        <f t="shared" si="3"/>
      </c>
      <c r="B96" s="852"/>
      <c r="C96" s="853"/>
      <c r="D96" s="932"/>
      <c r="E96" s="932"/>
      <c r="F96" s="932"/>
      <c r="G96" s="104"/>
      <c r="H96" s="944"/>
      <c r="I96" s="63"/>
      <c r="J96" s="64"/>
      <c r="K96" s="495"/>
      <c r="L96" s="540">
        <v>8000</v>
      </c>
      <c r="M96" s="31"/>
      <c r="N96" s="520" t="s">
        <v>167</v>
      </c>
      <c r="O96" s="528">
        <v>1</v>
      </c>
      <c r="P96" s="68"/>
    </row>
    <row r="97" spans="1:16" s="56" customFormat="1" ht="11.25">
      <c r="A97" s="457">
        <f t="shared" si="3"/>
      </c>
      <c r="B97" s="798"/>
      <c r="C97" s="800"/>
      <c r="D97" s="950"/>
      <c r="E97" s="950"/>
      <c r="F97" s="950"/>
      <c r="G97" s="105"/>
      <c r="H97" s="945"/>
      <c r="I97" s="66"/>
      <c r="J97" s="67"/>
      <c r="K97" s="496"/>
      <c r="L97" s="541">
        <v>10000</v>
      </c>
      <c r="M97" s="29"/>
      <c r="N97" s="521" t="s">
        <v>168</v>
      </c>
      <c r="O97" s="508">
        <v>1</v>
      </c>
      <c r="P97" s="69"/>
    </row>
    <row r="98" spans="1:16" s="56" customFormat="1" ht="11.25">
      <c r="A98" s="471" t="str">
        <f t="shared" si="3"/>
        <v>群馬県</v>
      </c>
      <c r="B98" s="622" t="s">
        <v>169</v>
      </c>
      <c r="C98" s="175" t="s">
        <v>27</v>
      </c>
      <c r="D98" s="510" t="s">
        <v>28</v>
      </c>
      <c r="E98" s="510" t="s">
        <v>28</v>
      </c>
      <c r="F98" s="510" t="s">
        <v>28</v>
      </c>
      <c r="G98" s="510" t="s">
        <v>170</v>
      </c>
      <c r="H98" s="512"/>
      <c r="I98" s="41"/>
      <c r="J98" s="42"/>
      <c r="K98" s="530"/>
      <c r="L98" s="37">
        <v>3000</v>
      </c>
      <c r="M98" s="25"/>
      <c r="N98" s="38"/>
      <c r="O98" s="512">
        <v>1</v>
      </c>
      <c r="P98" s="65"/>
    </row>
    <row r="99" spans="1:16" s="56" customFormat="1" ht="21">
      <c r="A99" s="457" t="str">
        <f t="shared" si="3"/>
        <v>群馬県</v>
      </c>
      <c r="B99" s="807" t="s">
        <v>171</v>
      </c>
      <c r="C99" s="853" t="s">
        <v>27</v>
      </c>
      <c r="D99" s="854" t="s">
        <v>28</v>
      </c>
      <c r="E99" s="854" t="s">
        <v>28</v>
      </c>
      <c r="F99" s="854"/>
      <c r="G99" s="854"/>
      <c r="H99" s="507"/>
      <c r="I99" s="44"/>
      <c r="J99" s="45"/>
      <c r="K99" s="924" t="s">
        <v>172</v>
      </c>
      <c r="L99" s="106" t="s">
        <v>173</v>
      </c>
      <c r="M99" s="493"/>
      <c r="N99" s="521" t="s">
        <v>174</v>
      </c>
      <c r="O99" s="508">
        <v>1</v>
      </c>
      <c r="P99" s="69"/>
    </row>
    <row r="100" spans="1:16" s="56" customFormat="1" ht="21">
      <c r="A100" s="457">
        <f t="shared" si="3"/>
      </c>
      <c r="B100" s="807"/>
      <c r="C100" s="853"/>
      <c r="D100" s="854"/>
      <c r="E100" s="854"/>
      <c r="F100" s="854"/>
      <c r="G100" s="854"/>
      <c r="H100" s="528"/>
      <c r="I100" s="63"/>
      <c r="J100" s="64"/>
      <c r="K100" s="925"/>
      <c r="L100" s="107" t="s">
        <v>175</v>
      </c>
      <c r="M100" s="493"/>
      <c r="N100" s="38" t="s">
        <v>176</v>
      </c>
      <c r="O100" s="512">
        <v>1</v>
      </c>
      <c r="P100" s="65"/>
    </row>
    <row r="101" spans="1:16" s="56" customFormat="1" ht="21">
      <c r="A101" s="457">
        <f t="shared" si="3"/>
      </c>
      <c r="B101" s="807"/>
      <c r="C101" s="853"/>
      <c r="D101" s="854"/>
      <c r="E101" s="854"/>
      <c r="F101" s="854"/>
      <c r="G101" s="854"/>
      <c r="H101" s="528"/>
      <c r="I101" s="63"/>
      <c r="J101" s="64"/>
      <c r="K101" s="925"/>
      <c r="L101" s="37" t="s">
        <v>177</v>
      </c>
      <c r="M101" s="493"/>
      <c r="N101" s="38" t="s">
        <v>178</v>
      </c>
      <c r="O101" s="512">
        <v>1</v>
      </c>
      <c r="P101" s="65"/>
    </row>
    <row r="102" spans="1:16" s="56" customFormat="1" ht="21">
      <c r="A102" s="457">
        <f t="shared" si="3"/>
      </c>
      <c r="B102" s="807"/>
      <c r="C102" s="853"/>
      <c r="D102" s="854"/>
      <c r="E102" s="854"/>
      <c r="F102" s="854"/>
      <c r="G102" s="854"/>
      <c r="H102" s="528"/>
      <c r="I102" s="63"/>
      <c r="J102" s="64"/>
      <c r="K102" s="925"/>
      <c r="L102" s="37" t="s">
        <v>179</v>
      </c>
      <c r="M102" s="493"/>
      <c r="N102" s="38" t="s">
        <v>180</v>
      </c>
      <c r="O102" s="512">
        <v>1</v>
      </c>
      <c r="P102" s="65"/>
    </row>
    <row r="103" spans="1:16" s="56" customFormat="1" ht="21">
      <c r="A103" s="457">
        <f t="shared" si="3"/>
      </c>
      <c r="B103" s="850"/>
      <c r="C103" s="800"/>
      <c r="D103" s="855"/>
      <c r="E103" s="855"/>
      <c r="F103" s="855"/>
      <c r="G103" s="855"/>
      <c r="H103" s="508"/>
      <c r="I103" s="66"/>
      <c r="J103" s="67"/>
      <c r="K103" s="940"/>
      <c r="L103" s="37" t="s">
        <v>181</v>
      </c>
      <c r="M103" s="493"/>
      <c r="N103" s="38" t="s">
        <v>168</v>
      </c>
      <c r="O103" s="512">
        <v>1</v>
      </c>
      <c r="P103" s="65"/>
    </row>
    <row r="104" spans="1:16" s="56" customFormat="1" ht="11.25">
      <c r="A104" s="457" t="str">
        <f t="shared" si="3"/>
        <v>群馬県</v>
      </c>
      <c r="B104" s="941" t="s">
        <v>182</v>
      </c>
      <c r="C104" s="799" t="s">
        <v>27</v>
      </c>
      <c r="D104" s="942"/>
      <c r="E104" s="942" t="s">
        <v>28</v>
      </c>
      <c r="F104" s="942"/>
      <c r="G104" s="942"/>
      <c r="H104" s="507">
        <v>0.3</v>
      </c>
      <c r="I104" s="44">
        <v>15000</v>
      </c>
      <c r="J104" s="45"/>
      <c r="K104" s="519" t="s">
        <v>183</v>
      </c>
      <c r="L104" s="539"/>
      <c r="M104" s="20"/>
      <c r="N104" s="494"/>
      <c r="O104" s="507"/>
      <c r="P104" s="71"/>
    </row>
    <row r="105" spans="1:16" s="56" customFormat="1" ht="11.25">
      <c r="A105" s="457">
        <f t="shared" si="3"/>
      </c>
      <c r="B105" s="865"/>
      <c r="C105" s="867"/>
      <c r="D105" s="932"/>
      <c r="E105" s="932"/>
      <c r="F105" s="932"/>
      <c r="G105" s="932"/>
      <c r="H105" s="528">
        <v>0.4</v>
      </c>
      <c r="I105" s="63">
        <v>20000</v>
      </c>
      <c r="J105" s="64"/>
      <c r="K105" s="520" t="s">
        <v>184</v>
      </c>
      <c r="L105" s="540"/>
      <c r="M105" s="31"/>
      <c r="N105" s="495"/>
      <c r="O105" s="528"/>
      <c r="P105" s="68"/>
    </row>
    <row r="106" spans="1:16" s="56" customFormat="1" ht="11.25">
      <c r="A106" s="457">
        <f t="shared" si="3"/>
      </c>
      <c r="B106" s="865"/>
      <c r="C106" s="867"/>
      <c r="D106" s="932"/>
      <c r="E106" s="932"/>
      <c r="F106" s="932"/>
      <c r="G106" s="932"/>
      <c r="H106" s="528">
        <v>0.45</v>
      </c>
      <c r="I106" s="63">
        <v>22500</v>
      </c>
      <c r="J106" s="64"/>
      <c r="K106" s="520" t="s">
        <v>185</v>
      </c>
      <c r="L106" s="540"/>
      <c r="M106" s="31"/>
      <c r="N106" s="495"/>
      <c r="O106" s="528"/>
      <c r="P106" s="68"/>
    </row>
    <row r="107" spans="1:16" s="56" customFormat="1" ht="11.25">
      <c r="A107" s="457">
        <f t="shared" si="3"/>
      </c>
      <c r="B107" s="865"/>
      <c r="C107" s="867"/>
      <c r="D107" s="932"/>
      <c r="E107" s="932"/>
      <c r="F107" s="932"/>
      <c r="G107" s="932"/>
      <c r="H107" s="531">
        <v>0.25</v>
      </c>
      <c r="I107" s="99">
        <v>12500</v>
      </c>
      <c r="J107" s="100"/>
      <c r="K107" s="101" t="s">
        <v>186</v>
      </c>
      <c r="L107" s="76"/>
      <c r="M107" s="77"/>
      <c r="N107" s="545"/>
      <c r="O107" s="531"/>
      <c r="P107" s="133"/>
    </row>
    <row r="108" spans="1:16" s="56" customFormat="1" ht="30" customHeight="1">
      <c r="A108" s="456" t="s">
        <v>187</v>
      </c>
      <c r="B108" s="623" t="s">
        <v>188</v>
      </c>
      <c r="C108" s="301" t="s">
        <v>27</v>
      </c>
      <c r="D108" s="61" t="s">
        <v>28</v>
      </c>
      <c r="E108" s="61" t="s">
        <v>28</v>
      </c>
      <c r="F108" s="61" t="s">
        <v>28</v>
      </c>
      <c r="G108" s="61"/>
      <c r="H108" s="511"/>
      <c r="I108" s="108"/>
      <c r="J108" s="109"/>
      <c r="K108" s="110"/>
      <c r="L108" s="59">
        <v>25750</v>
      </c>
      <c r="M108" s="60"/>
      <c r="N108" s="110" t="s">
        <v>626</v>
      </c>
      <c r="O108" s="511">
        <v>1</v>
      </c>
      <c r="P108" s="111"/>
    </row>
    <row r="109" spans="1:16" s="56" customFormat="1" ht="11.25">
      <c r="A109" s="457" t="str">
        <f>IF(B109="","",$A$108)</f>
        <v>埼玉県</v>
      </c>
      <c r="B109" s="937" t="s">
        <v>189</v>
      </c>
      <c r="C109" s="886" t="s">
        <v>27</v>
      </c>
      <c r="D109" s="886" t="s">
        <v>28</v>
      </c>
      <c r="E109" s="886" t="s">
        <v>28</v>
      </c>
      <c r="F109" s="886" t="s">
        <v>28</v>
      </c>
      <c r="G109" s="813"/>
      <c r="H109" s="575"/>
      <c r="I109" s="112"/>
      <c r="J109" s="64"/>
      <c r="K109" s="584"/>
      <c r="L109" s="580">
        <v>12000</v>
      </c>
      <c r="M109" s="20"/>
      <c r="N109" s="583" t="s">
        <v>105</v>
      </c>
      <c r="O109" s="568"/>
      <c r="P109" s="46"/>
    </row>
    <row r="110" spans="1:16" s="56" customFormat="1" ht="11.25">
      <c r="A110" s="457">
        <f aca="true" t="shared" si="4" ref="A110:A123">IF(B110="","",$A$108)</f>
      </c>
      <c r="B110" s="847"/>
      <c r="C110" s="849"/>
      <c r="D110" s="849"/>
      <c r="E110" s="849"/>
      <c r="F110" s="849"/>
      <c r="G110" s="938"/>
      <c r="H110" s="575"/>
      <c r="I110" s="112"/>
      <c r="J110" s="64"/>
      <c r="K110" s="584"/>
      <c r="L110" s="581">
        <v>13000</v>
      </c>
      <c r="M110" s="31"/>
      <c r="N110" s="584" t="s">
        <v>190</v>
      </c>
      <c r="O110" s="575"/>
      <c r="P110" s="89"/>
    </row>
    <row r="111" spans="1:16" s="56" customFormat="1" ht="11.25">
      <c r="A111" s="457">
        <f t="shared" si="4"/>
      </c>
      <c r="B111" s="847"/>
      <c r="C111" s="849"/>
      <c r="D111" s="849"/>
      <c r="E111" s="849"/>
      <c r="F111" s="849"/>
      <c r="G111" s="939"/>
      <c r="H111" s="576"/>
      <c r="I111" s="113"/>
      <c r="J111" s="67"/>
      <c r="K111" s="586"/>
      <c r="L111" s="582">
        <v>15000</v>
      </c>
      <c r="M111" s="29"/>
      <c r="N111" s="586" t="s">
        <v>191</v>
      </c>
      <c r="O111" s="576"/>
      <c r="P111" s="18"/>
    </row>
    <row r="112" spans="1:16" s="56" customFormat="1" ht="11.25">
      <c r="A112" s="457" t="str">
        <f t="shared" si="4"/>
        <v>埼玉県</v>
      </c>
      <c r="B112" s="624" t="s">
        <v>192</v>
      </c>
      <c r="C112" s="664" t="s">
        <v>27</v>
      </c>
      <c r="D112" s="567" t="s">
        <v>28</v>
      </c>
      <c r="E112" s="567" t="s">
        <v>28</v>
      </c>
      <c r="F112" s="567" t="s">
        <v>28</v>
      </c>
      <c r="G112" s="567"/>
      <c r="H112" s="589">
        <v>0.5</v>
      </c>
      <c r="I112" s="114">
        <v>20000</v>
      </c>
      <c r="J112" s="42"/>
      <c r="K112" s="38" t="s">
        <v>193</v>
      </c>
      <c r="L112" s="37"/>
      <c r="M112" s="25"/>
      <c r="N112" s="38"/>
      <c r="O112" s="589"/>
      <c r="P112" s="35"/>
    </row>
    <row r="113" spans="1:16" s="56" customFormat="1" ht="11.25">
      <c r="A113" s="470" t="str">
        <f t="shared" si="4"/>
        <v>埼玉県</v>
      </c>
      <c r="B113" s="740" t="s">
        <v>194</v>
      </c>
      <c r="C113" s="741" t="s">
        <v>27</v>
      </c>
      <c r="D113" s="742" t="s">
        <v>28</v>
      </c>
      <c r="E113" s="742" t="s">
        <v>28</v>
      </c>
      <c r="F113" s="742" t="s">
        <v>28</v>
      </c>
      <c r="G113" s="742"/>
      <c r="H113" s="753">
        <v>0.5</v>
      </c>
      <c r="I113" s="754">
        <v>20000</v>
      </c>
      <c r="J113" s="745"/>
      <c r="K113" s="748" t="s">
        <v>624</v>
      </c>
      <c r="L113" s="746"/>
      <c r="M113" s="747"/>
      <c r="N113" s="748"/>
      <c r="O113" s="753"/>
      <c r="P113" s="750"/>
    </row>
    <row r="114" spans="1:16" s="56" customFormat="1" ht="13.5" customHeight="1">
      <c r="A114" s="458" t="s">
        <v>631</v>
      </c>
      <c r="B114" s="850" t="s">
        <v>195</v>
      </c>
      <c r="C114" s="844" t="s">
        <v>159</v>
      </c>
      <c r="D114" s="886"/>
      <c r="E114" s="886"/>
      <c r="F114" s="886" t="s">
        <v>28</v>
      </c>
      <c r="G114" s="495"/>
      <c r="H114" s="528"/>
      <c r="I114" s="91"/>
      <c r="J114" s="64"/>
      <c r="K114" s="520"/>
      <c r="L114" s="540">
        <v>6500</v>
      </c>
      <c r="M114" s="31"/>
      <c r="N114" s="520" t="s">
        <v>196</v>
      </c>
      <c r="O114" s="528">
        <v>0.5</v>
      </c>
      <c r="P114" s="89"/>
    </row>
    <row r="115" spans="1:16" s="56" customFormat="1" ht="13.5" customHeight="1">
      <c r="A115" s="462" t="s">
        <v>236</v>
      </c>
      <c r="B115" s="838"/>
      <c r="C115" s="839"/>
      <c r="D115" s="833"/>
      <c r="E115" s="833"/>
      <c r="F115" s="833"/>
      <c r="G115" s="496"/>
      <c r="H115" s="508"/>
      <c r="I115" s="92"/>
      <c r="J115" s="67"/>
      <c r="K115" s="521"/>
      <c r="L115" s="541">
        <v>2500</v>
      </c>
      <c r="M115" s="29"/>
      <c r="N115" s="521" t="s">
        <v>197</v>
      </c>
      <c r="O115" s="508">
        <v>0.5</v>
      </c>
      <c r="P115" s="18"/>
    </row>
    <row r="116" spans="1:16" s="56" customFormat="1" ht="11.25">
      <c r="A116" s="457" t="str">
        <f t="shared" si="4"/>
        <v>埼玉県</v>
      </c>
      <c r="B116" s="887" t="s">
        <v>198</v>
      </c>
      <c r="C116" s="905" t="s">
        <v>159</v>
      </c>
      <c r="D116" s="891" t="s">
        <v>28</v>
      </c>
      <c r="E116" s="891" t="s">
        <v>28</v>
      </c>
      <c r="F116" s="891" t="s">
        <v>28</v>
      </c>
      <c r="G116" s="891"/>
      <c r="H116" s="507"/>
      <c r="I116" s="90"/>
      <c r="J116" s="45"/>
      <c r="K116" s="519"/>
      <c r="L116" s="539">
        <v>15000</v>
      </c>
      <c r="M116" s="20"/>
      <c r="N116" s="519" t="s">
        <v>199</v>
      </c>
      <c r="O116" s="507">
        <v>1</v>
      </c>
      <c r="P116" s="46"/>
    </row>
    <row r="117" spans="1:16" s="56" customFormat="1" ht="11.25">
      <c r="A117" s="457">
        <f t="shared" si="4"/>
      </c>
      <c r="B117" s="933"/>
      <c r="C117" s="935"/>
      <c r="D117" s="926"/>
      <c r="E117" s="926"/>
      <c r="F117" s="926"/>
      <c r="G117" s="926"/>
      <c r="H117" s="528"/>
      <c r="I117" s="91"/>
      <c r="J117" s="64"/>
      <c r="K117" s="520"/>
      <c r="L117" s="540">
        <v>16000</v>
      </c>
      <c r="M117" s="31"/>
      <c r="N117" s="520" t="s">
        <v>200</v>
      </c>
      <c r="O117" s="528"/>
      <c r="P117" s="89"/>
    </row>
    <row r="118" spans="1:16" s="56" customFormat="1" ht="11.25">
      <c r="A118" s="457">
        <f t="shared" si="4"/>
      </c>
      <c r="B118" s="933"/>
      <c r="C118" s="935"/>
      <c r="D118" s="926"/>
      <c r="E118" s="926"/>
      <c r="F118" s="926"/>
      <c r="G118" s="926"/>
      <c r="H118" s="528"/>
      <c r="I118" s="91"/>
      <c r="J118" s="64"/>
      <c r="K118" s="520"/>
      <c r="L118" s="540">
        <v>17000</v>
      </c>
      <c r="M118" s="31"/>
      <c r="N118" s="520" t="s">
        <v>201</v>
      </c>
      <c r="O118" s="528"/>
      <c r="P118" s="89"/>
    </row>
    <row r="119" spans="1:16" s="56" customFormat="1" ht="11.25">
      <c r="A119" s="457">
        <f t="shared" si="4"/>
      </c>
      <c r="B119" s="933"/>
      <c r="C119" s="935"/>
      <c r="D119" s="926"/>
      <c r="E119" s="926"/>
      <c r="F119" s="926"/>
      <c r="G119" s="926"/>
      <c r="H119" s="528"/>
      <c r="I119" s="91"/>
      <c r="J119" s="64"/>
      <c r="K119" s="520"/>
      <c r="L119" s="540">
        <v>18000</v>
      </c>
      <c r="M119" s="31"/>
      <c r="N119" s="520" t="s">
        <v>202</v>
      </c>
      <c r="O119" s="528"/>
      <c r="P119" s="89"/>
    </row>
    <row r="120" spans="1:16" s="56" customFormat="1" ht="11.25">
      <c r="A120" s="457">
        <f t="shared" si="4"/>
      </c>
      <c r="B120" s="933"/>
      <c r="C120" s="935"/>
      <c r="D120" s="926"/>
      <c r="E120" s="926"/>
      <c r="F120" s="926"/>
      <c r="G120" s="926"/>
      <c r="H120" s="528"/>
      <c r="I120" s="91"/>
      <c r="J120" s="64"/>
      <c r="K120" s="520"/>
      <c r="L120" s="540">
        <v>19000</v>
      </c>
      <c r="M120" s="31"/>
      <c r="N120" s="520" t="s">
        <v>203</v>
      </c>
      <c r="O120" s="528"/>
      <c r="P120" s="89"/>
    </row>
    <row r="121" spans="1:16" s="56" customFormat="1" ht="11.25">
      <c r="A121" s="459">
        <f t="shared" si="4"/>
      </c>
      <c r="B121" s="934"/>
      <c r="C121" s="936"/>
      <c r="D121" s="927"/>
      <c r="E121" s="927"/>
      <c r="F121" s="927"/>
      <c r="G121" s="927"/>
      <c r="H121" s="508"/>
      <c r="I121" s="92"/>
      <c r="J121" s="67"/>
      <c r="K121" s="521"/>
      <c r="L121" s="541">
        <v>20000</v>
      </c>
      <c r="M121" s="29"/>
      <c r="N121" s="521" t="s">
        <v>204</v>
      </c>
      <c r="O121" s="508"/>
      <c r="P121" s="18"/>
    </row>
    <row r="122" spans="1:16" s="56" customFormat="1" ht="30" customHeight="1">
      <c r="A122" s="460" t="str">
        <f t="shared" si="4"/>
        <v>埼玉県</v>
      </c>
      <c r="B122" s="608" t="s">
        <v>205</v>
      </c>
      <c r="C122" s="498" t="s">
        <v>206</v>
      </c>
      <c r="D122" s="494" t="s">
        <v>207</v>
      </c>
      <c r="E122" s="494"/>
      <c r="F122" s="494" t="s">
        <v>207</v>
      </c>
      <c r="G122" s="494"/>
      <c r="H122" s="507">
        <v>0.75</v>
      </c>
      <c r="I122" s="90">
        <v>15000</v>
      </c>
      <c r="J122" s="45"/>
      <c r="K122" s="519" t="s">
        <v>208</v>
      </c>
      <c r="L122" s="539"/>
      <c r="M122" s="20"/>
      <c r="N122" s="519"/>
      <c r="O122" s="507"/>
      <c r="P122" s="46"/>
    </row>
    <row r="123" spans="1:16" s="56" customFormat="1" ht="14.25" customHeight="1">
      <c r="A123" s="461" t="str">
        <f t="shared" si="4"/>
        <v>埼玉県</v>
      </c>
      <c r="B123" s="613" t="s">
        <v>209</v>
      </c>
      <c r="C123" s="543" t="s">
        <v>20</v>
      </c>
      <c r="D123" s="542" t="s">
        <v>207</v>
      </c>
      <c r="E123" s="542"/>
      <c r="F123" s="542" t="s">
        <v>207</v>
      </c>
      <c r="G123" s="542"/>
      <c r="H123" s="117"/>
      <c r="I123" s="118"/>
      <c r="J123" s="119"/>
      <c r="K123" s="120"/>
      <c r="L123" s="121">
        <v>5000</v>
      </c>
      <c r="M123" s="122"/>
      <c r="N123" s="120" t="s">
        <v>210</v>
      </c>
      <c r="O123" s="117">
        <v>1</v>
      </c>
      <c r="P123" s="123"/>
    </row>
    <row r="124" spans="1:16" s="56" customFormat="1" ht="11.25">
      <c r="A124" s="456" t="s">
        <v>211</v>
      </c>
      <c r="B124" s="928" t="s">
        <v>212</v>
      </c>
      <c r="C124" s="930" t="s">
        <v>27</v>
      </c>
      <c r="D124" s="931" t="s">
        <v>28</v>
      </c>
      <c r="E124" s="931" t="s">
        <v>28</v>
      </c>
      <c r="F124" s="535"/>
      <c r="G124" s="535"/>
      <c r="H124" s="546">
        <v>0.5</v>
      </c>
      <c r="I124" s="676">
        <v>18000</v>
      </c>
      <c r="J124" s="58"/>
      <c r="K124" s="124" t="s">
        <v>105</v>
      </c>
      <c r="L124" s="125"/>
      <c r="M124" s="126"/>
      <c r="N124" s="538"/>
      <c r="O124" s="546"/>
      <c r="P124" s="127"/>
    </row>
    <row r="125" spans="1:16" s="56" customFormat="1" ht="11.25">
      <c r="A125" s="460">
        <f>IF(B125="","",$A$124)</f>
      </c>
      <c r="B125" s="929"/>
      <c r="C125" s="867"/>
      <c r="D125" s="932"/>
      <c r="E125" s="932"/>
      <c r="F125" s="526"/>
      <c r="G125" s="526"/>
      <c r="H125" s="528"/>
      <c r="I125" s="91">
        <v>21000</v>
      </c>
      <c r="J125" s="64"/>
      <c r="K125" s="520" t="s">
        <v>165</v>
      </c>
      <c r="L125" s="540"/>
      <c r="M125" s="31"/>
      <c r="N125" s="495"/>
      <c r="O125" s="528"/>
      <c r="P125" s="68"/>
    </row>
    <row r="126" spans="1:16" s="56" customFormat="1" ht="11.25">
      <c r="A126" s="457">
        <f aca="true" t="shared" si="5" ref="A126:A132">IF(B126="","",$A$124)</f>
      </c>
      <c r="B126" s="929"/>
      <c r="C126" s="867"/>
      <c r="D126" s="932"/>
      <c r="E126" s="932"/>
      <c r="F126" s="526"/>
      <c r="G126" s="526"/>
      <c r="H126" s="528"/>
      <c r="I126" s="91">
        <v>24000</v>
      </c>
      <c r="J126" s="64"/>
      <c r="K126" s="520" t="s">
        <v>166</v>
      </c>
      <c r="L126" s="540"/>
      <c r="M126" s="31"/>
      <c r="N126" s="495"/>
      <c r="O126" s="528"/>
      <c r="P126" s="68"/>
    </row>
    <row r="127" spans="1:16" s="56" customFormat="1" ht="11.25">
      <c r="A127" s="457">
        <f t="shared" si="5"/>
      </c>
      <c r="B127" s="929"/>
      <c r="C127" s="867"/>
      <c r="D127" s="932"/>
      <c r="E127" s="932"/>
      <c r="F127" s="526"/>
      <c r="G127" s="526"/>
      <c r="H127" s="528"/>
      <c r="I127" s="91">
        <v>27000</v>
      </c>
      <c r="J127" s="64"/>
      <c r="K127" s="520" t="s">
        <v>167</v>
      </c>
      <c r="L127" s="540"/>
      <c r="M127" s="31"/>
      <c r="N127" s="495"/>
      <c r="O127" s="528"/>
      <c r="P127" s="68"/>
    </row>
    <row r="128" spans="1:16" s="56" customFormat="1" ht="11.25">
      <c r="A128" s="457">
        <f t="shared" si="5"/>
      </c>
      <c r="B128" s="929"/>
      <c r="C128" s="867"/>
      <c r="D128" s="932"/>
      <c r="E128" s="932"/>
      <c r="F128" s="526"/>
      <c r="G128" s="526"/>
      <c r="H128" s="528"/>
      <c r="I128" s="91">
        <v>33000</v>
      </c>
      <c r="J128" s="64"/>
      <c r="K128" s="520" t="s">
        <v>213</v>
      </c>
      <c r="L128" s="540"/>
      <c r="M128" s="31"/>
      <c r="N128" s="495"/>
      <c r="O128" s="528"/>
      <c r="P128" s="68"/>
    </row>
    <row r="129" spans="1:16" s="56" customFormat="1" ht="11.25">
      <c r="A129" s="457">
        <f t="shared" si="5"/>
      </c>
      <c r="B129" s="929"/>
      <c r="C129" s="867"/>
      <c r="D129" s="932"/>
      <c r="E129" s="932"/>
      <c r="F129" s="526"/>
      <c r="G129" s="526"/>
      <c r="H129" s="528"/>
      <c r="I129" s="91">
        <v>33000</v>
      </c>
      <c r="J129" s="64"/>
      <c r="K129" s="520" t="s">
        <v>214</v>
      </c>
      <c r="L129" s="540"/>
      <c r="M129" s="31"/>
      <c r="N129" s="495"/>
      <c r="O129" s="528"/>
      <c r="P129" s="68"/>
    </row>
    <row r="130" spans="1:16" s="56" customFormat="1" ht="18" customHeight="1">
      <c r="A130" s="457">
        <f t="shared" si="5"/>
      </c>
      <c r="B130" s="625"/>
      <c r="C130" s="551"/>
      <c r="D130" s="536"/>
      <c r="E130" s="536"/>
      <c r="F130" s="527"/>
      <c r="G130" s="527"/>
      <c r="H130" s="508"/>
      <c r="I130" s="656" t="s">
        <v>215</v>
      </c>
      <c r="J130" s="67"/>
      <c r="K130" s="521"/>
      <c r="L130" s="541"/>
      <c r="M130" s="29"/>
      <c r="N130" s="496"/>
      <c r="O130" s="508"/>
      <c r="P130" s="69"/>
    </row>
    <row r="131" spans="1:16" s="56" customFormat="1" ht="11.25">
      <c r="A131" s="457" t="str">
        <f t="shared" si="5"/>
        <v>千葉県</v>
      </c>
      <c r="B131" s="626" t="s">
        <v>216</v>
      </c>
      <c r="C131" s="157" t="s">
        <v>159</v>
      </c>
      <c r="D131" s="129" t="s">
        <v>207</v>
      </c>
      <c r="E131" s="129" t="s">
        <v>207</v>
      </c>
      <c r="F131" s="510" t="s">
        <v>217</v>
      </c>
      <c r="G131" s="510"/>
      <c r="H131" s="512"/>
      <c r="I131" s="501"/>
      <c r="J131" s="42"/>
      <c r="K131" s="38"/>
      <c r="L131" s="37">
        <v>5000</v>
      </c>
      <c r="M131" s="25"/>
      <c r="N131" s="38" t="s">
        <v>218</v>
      </c>
      <c r="O131" s="512">
        <v>1</v>
      </c>
      <c r="P131" s="65"/>
    </row>
    <row r="132" spans="1:16" s="56" customFormat="1" ht="11.25">
      <c r="A132" s="464" t="str">
        <f t="shared" si="5"/>
        <v>千葉県</v>
      </c>
      <c r="B132" s="627" t="s">
        <v>219</v>
      </c>
      <c r="C132" s="552" t="s">
        <v>27</v>
      </c>
      <c r="D132" s="130" t="s">
        <v>28</v>
      </c>
      <c r="E132" s="130"/>
      <c r="F132" s="131" t="s">
        <v>28</v>
      </c>
      <c r="G132" s="131"/>
      <c r="H132" s="531"/>
      <c r="I132" s="132"/>
      <c r="J132" s="100"/>
      <c r="K132" s="101"/>
      <c r="L132" s="76">
        <v>10000</v>
      </c>
      <c r="M132" s="77"/>
      <c r="N132" s="101" t="s">
        <v>220</v>
      </c>
      <c r="O132" s="531">
        <v>1</v>
      </c>
      <c r="P132" s="133"/>
    </row>
    <row r="133" spans="1:16" s="135" customFormat="1" ht="11.25">
      <c r="A133" s="458" t="s">
        <v>221</v>
      </c>
      <c r="B133" s="918" t="s">
        <v>222</v>
      </c>
      <c r="C133" s="919" t="s">
        <v>223</v>
      </c>
      <c r="D133" s="538"/>
      <c r="E133" s="920" t="s">
        <v>28</v>
      </c>
      <c r="F133" s="538"/>
      <c r="G133" s="538"/>
      <c r="H133" s="546"/>
      <c r="I133" s="57" t="s">
        <v>224</v>
      </c>
      <c r="J133" s="58"/>
      <c r="K133" s="538"/>
      <c r="L133" s="125">
        <v>4900</v>
      </c>
      <c r="M133" s="126"/>
      <c r="N133" s="124" t="s">
        <v>225</v>
      </c>
      <c r="O133" s="546">
        <v>1</v>
      </c>
      <c r="P133" s="134"/>
    </row>
    <row r="134" spans="1:16" s="135" customFormat="1" ht="11.25">
      <c r="A134" s="457">
        <f>IF(B134="","",$A$133)</f>
      </c>
      <c r="B134" s="850"/>
      <c r="C134" s="844"/>
      <c r="D134" s="496"/>
      <c r="E134" s="886"/>
      <c r="F134" s="496"/>
      <c r="G134" s="496"/>
      <c r="H134" s="508"/>
      <c r="I134" s="66"/>
      <c r="J134" s="67"/>
      <c r="K134" s="496"/>
      <c r="L134" s="541">
        <v>8500</v>
      </c>
      <c r="M134" s="29"/>
      <c r="N134" s="521" t="s">
        <v>226</v>
      </c>
      <c r="O134" s="508">
        <v>1</v>
      </c>
      <c r="P134" s="18"/>
    </row>
    <row r="135" spans="1:16" s="135" customFormat="1" ht="11.25">
      <c r="A135" s="472" t="str">
        <f>IF(B135="","",$A$133)</f>
        <v>東京都</v>
      </c>
      <c r="B135" s="887" t="s">
        <v>227</v>
      </c>
      <c r="C135" s="905" t="s">
        <v>223</v>
      </c>
      <c r="D135" s="494"/>
      <c r="E135" s="891" t="s">
        <v>28</v>
      </c>
      <c r="F135" s="494"/>
      <c r="G135" s="494"/>
      <c r="H135" s="507"/>
      <c r="I135" s="44" t="s">
        <v>224</v>
      </c>
      <c r="J135" s="45"/>
      <c r="K135" s="494"/>
      <c r="L135" s="539">
        <v>4900</v>
      </c>
      <c r="M135" s="20"/>
      <c r="N135" s="519" t="s">
        <v>228</v>
      </c>
      <c r="O135" s="507">
        <v>1</v>
      </c>
      <c r="P135" s="46"/>
    </row>
    <row r="136" spans="1:16" s="135" customFormat="1" ht="11.25">
      <c r="A136" s="472">
        <f aca="true" t="shared" si="6" ref="A136:A192">IF(B136="","",$A$133)</f>
      </c>
      <c r="B136" s="850"/>
      <c r="C136" s="844"/>
      <c r="D136" s="496"/>
      <c r="E136" s="886"/>
      <c r="F136" s="496"/>
      <c r="G136" s="496"/>
      <c r="H136" s="508"/>
      <c r="I136" s="66"/>
      <c r="J136" s="67"/>
      <c r="K136" s="496"/>
      <c r="L136" s="541">
        <v>8500</v>
      </c>
      <c r="M136" s="29"/>
      <c r="N136" s="136" t="s">
        <v>226</v>
      </c>
      <c r="O136" s="508">
        <v>1</v>
      </c>
      <c r="P136" s="18"/>
    </row>
    <row r="137" spans="1:16" s="135" customFormat="1" ht="11.25">
      <c r="A137" s="472" t="str">
        <f>IF(B137="","",$A$133)</f>
        <v>東京都</v>
      </c>
      <c r="B137" s="807" t="s">
        <v>229</v>
      </c>
      <c r="C137" s="810" t="s">
        <v>223</v>
      </c>
      <c r="D137" s="495"/>
      <c r="E137" s="813" t="s">
        <v>28</v>
      </c>
      <c r="F137" s="495"/>
      <c r="G137" s="495"/>
      <c r="H137" s="528"/>
      <c r="I137" s="63" t="s">
        <v>224</v>
      </c>
      <c r="J137" s="64"/>
      <c r="K137" s="495"/>
      <c r="L137" s="540">
        <v>4900</v>
      </c>
      <c r="M137" s="31"/>
      <c r="N137" s="520" t="s">
        <v>225</v>
      </c>
      <c r="O137" s="528">
        <v>1</v>
      </c>
      <c r="P137" s="89"/>
    </row>
    <row r="138" spans="1:16" s="135" customFormat="1" ht="11.25">
      <c r="A138" s="472">
        <f t="shared" si="6"/>
      </c>
      <c r="B138" s="850"/>
      <c r="C138" s="844"/>
      <c r="D138" s="496"/>
      <c r="E138" s="886"/>
      <c r="F138" s="496"/>
      <c r="G138" s="496"/>
      <c r="H138" s="508"/>
      <c r="I138" s="66"/>
      <c r="J138" s="67"/>
      <c r="K138" s="496"/>
      <c r="L138" s="541">
        <v>8500</v>
      </c>
      <c r="M138" s="29"/>
      <c r="N138" s="520" t="s">
        <v>226</v>
      </c>
      <c r="O138" s="508">
        <v>1</v>
      </c>
      <c r="P138" s="18"/>
    </row>
    <row r="139" spans="1:16" s="135" customFormat="1" ht="11.25">
      <c r="A139" s="472" t="str">
        <f t="shared" si="6"/>
        <v>東京都</v>
      </c>
      <c r="B139" s="887" t="s">
        <v>230</v>
      </c>
      <c r="C139" s="905" t="s">
        <v>223</v>
      </c>
      <c r="D139" s="494"/>
      <c r="E139" s="891" t="s">
        <v>28</v>
      </c>
      <c r="F139" s="494"/>
      <c r="G139" s="494"/>
      <c r="H139" s="507"/>
      <c r="I139" s="44" t="s">
        <v>224</v>
      </c>
      <c r="J139" s="45"/>
      <c r="K139" s="494"/>
      <c r="L139" s="539">
        <v>4900</v>
      </c>
      <c r="M139" s="20"/>
      <c r="N139" s="519" t="s">
        <v>231</v>
      </c>
      <c r="O139" s="507">
        <v>1</v>
      </c>
      <c r="P139" s="46"/>
    </row>
    <row r="140" spans="1:16" s="135" customFormat="1" ht="11.25">
      <c r="A140" s="544">
        <f t="shared" si="6"/>
      </c>
      <c r="B140" s="850"/>
      <c r="C140" s="844"/>
      <c r="D140" s="496"/>
      <c r="E140" s="886"/>
      <c r="F140" s="496"/>
      <c r="G140" s="496"/>
      <c r="H140" s="508"/>
      <c r="I140" s="66"/>
      <c r="J140" s="67"/>
      <c r="K140" s="496"/>
      <c r="L140" s="541">
        <v>8500</v>
      </c>
      <c r="M140" s="29"/>
      <c r="N140" s="521" t="s">
        <v>232</v>
      </c>
      <c r="O140" s="508">
        <v>1</v>
      </c>
      <c r="P140" s="18"/>
    </row>
    <row r="141" spans="1:16" s="135" customFormat="1" ht="11.25">
      <c r="A141" s="544" t="str">
        <f t="shared" si="6"/>
        <v>東京都</v>
      </c>
      <c r="B141" s="887" t="s">
        <v>233</v>
      </c>
      <c r="C141" s="905" t="s">
        <v>223</v>
      </c>
      <c r="D141" s="494"/>
      <c r="E141" s="891" t="s">
        <v>28</v>
      </c>
      <c r="F141" s="494"/>
      <c r="G141" s="494"/>
      <c r="H141" s="507"/>
      <c r="I141" s="44" t="s">
        <v>224</v>
      </c>
      <c r="J141" s="45"/>
      <c r="K141" s="494"/>
      <c r="L141" s="539">
        <v>4900</v>
      </c>
      <c r="M141" s="20"/>
      <c r="N141" s="519" t="s">
        <v>231</v>
      </c>
      <c r="O141" s="507">
        <v>1</v>
      </c>
      <c r="P141" s="46"/>
    </row>
    <row r="142" spans="1:16" s="135" customFormat="1" ht="11.25">
      <c r="A142" s="544">
        <f t="shared" si="6"/>
      </c>
      <c r="B142" s="850"/>
      <c r="C142" s="844"/>
      <c r="D142" s="496"/>
      <c r="E142" s="886"/>
      <c r="F142" s="496"/>
      <c r="G142" s="496"/>
      <c r="H142" s="508"/>
      <c r="I142" s="66"/>
      <c r="J142" s="67"/>
      <c r="K142" s="496"/>
      <c r="L142" s="541">
        <v>8500</v>
      </c>
      <c r="M142" s="29"/>
      <c r="N142" s="521" t="s">
        <v>232</v>
      </c>
      <c r="O142" s="508">
        <v>1</v>
      </c>
      <c r="P142" s="18"/>
    </row>
    <row r="143" spans="1:16" s="135" customFormat="1" ht="11.25">
      <c r="A143" s="544" t="str">
        <f t="shared" si="6"/>
        <v>東京都</v>
      </c>
      <c r="B143" s="807" t="s">
        <v>234</v>
      </c>
      <c r="C143" s="810" t="s">
        <v>223</v>
      </c>
      <c r="D143" s="495"/>
      <c r="E143" s="813" t="s">
        <v>28</v>
      </c>
      <c r="F143" s="495"/>
      <c r="G143" s="495"/>
      <c r="H143" s="528"/>
      <c r="I143" s="63" t="s">
        <v>224</v>
      </c>
      <c r="J143" s="64"/>
      <c r="K143" s="495"/>
      <c r="L143" s="921">
        <v>8500</v>
      </c>
      <c r="M143" s="31"/>
      <c r="N143" s="924" t="s">
        <v>235</v>
      </c>
      <c r="O143" s="892">
        <v>1</v>
      </c>
      <c r="P143" s="89"/>
    </row>
    <row r="144" spans="1:16" s="135" customFormat="1" ht="11.25">
      <c r="A144" s="544">
        <f t="shared" si="6"/>
      </c>
      <c r="B144" s="807"/>
      <c r="C144" s="810"/>
      <c r="D144" s="495"/>
      <c r="E144" s="813"/>
      <c r="F144" s="495"/>
      <c r="G144" s="495"/>
      <c r="H144" s="528"/>
      <c r="I144" s="63"/>
      <c r="J144" s="64"/>
      <c r="K144" s="495"/>
      <c r="L144" s="922"/>
      <c r="M144" s="31"/>
      <c r="N144" s="925"/>
      <c r="O144" s="893"/>
      <c r="P144" s="89"/>
    </row>
    <row r="145" spans="1:16" s="135" customFormat="1" ht="21">
      <c r="A145" s="544">
        <f t="shared" si="6"/>
      </c>
      <c r="B145" s="850"/>
      <c r="C145" s="844"/>
      <c r="D145" s="496"/>
      <c r="E145" s="886"/>
      <c r="F145" s="496"/>
      <c r="G145" s="496"/>
      <c r="H145" s="508"/>
      <c r="I145" s="66"/>
      <c r="J145" s="67"/>
      <c r="K145" s="496"/>
      <c r="L145" s="923"/>
      <c r="M145" s="29"/>
      <c r="N145" s="521" t="s">
        <v>237</v>
      </c>
      <c r="O145" s="508"/>
      <c r="P145" s="18"/>
    </row>
    <row r="146" spans="1:16" s="135" customFormat="1" ht="11.25">
      <c r="A146" s="544" t="str">
        <f t="shared" si="6"/>
        <v>東京都</v>
      </c>
      <c r="B146" s="807" t="s">
        <v>238</v>
      </c>
      <c r="C146" s="810" t="s">
        <v>223</v>
      </c>
      <c r="D146" s="495"/>
      <c r="E146" s="813" t="s">
        <v>28</v>
      </c>
      <c r="F146" s="495"/>
      <c r="G146" s="495"/>
      <c r="H146" s="528"/>
      <c r="I146" s="63" t="s">
        <v>224</v>
      </c>
      <c r="J146" s="64"/>
      <c r="K146" s="495"/>
      <c r="L146" s="540">
        <v>4900</v>
      </c>
      <c r="M146" s="31"/>
      <c r="N146" s="520" t="s">
        <v>231</v>
      </c>
      <c r="O146" s="528">
        <v>1</v>
      </c>
      <c r="P146" s="89"/>
    </row>
    <row r="147" spans="1:16" s="135" customFormat="1" ht="11.25">
      <c r="A147" s="544">
        <f t="shared" si="6"/>
      </c>
      <c r="B147" s="850"/>
      <c r="C147" s="844"/>
      <c r="D147" s="496"/>
      <c r="E147" s="886"/>
      <c r="F147" s="496"/>
      <c r="G147" s="496"/>
      <c r="H147" s="508"/>
      <c r="I147" s="66"/>
      <c r="J147" s="67"/>
      <c r="K147" s="496"/>
      <c r="L147" s="541">
        <v>8500</v>
      </c>
      <c r="M147" s="29"/>
      <c r="N147" s="521" t="s">
        <v>232</v>
      </c>
      <c r="O147" s="508">
        <v>1</v>
      </c>
      <c r="P147" s="18"/>
    </row>
    <row r="148" spans="1:16" s="135" customFormat="1" ht="12">
      <c r="A148" s="544" t="str">
        <f t="shared" si="6"/>
        <v>東京都</v>
      </c>
      <c r="B148" s="909" t="s">
        <v>239</v>
      </c>
      <c r="C148" s="912" t="s">
        <v>223</v>
      </c>
      <c r="D148" s="494"/>
      <c r="E148" s="915" t="s">
        <v>28</v>
      </c>
      <c r="F148" s="494"/>
      <c r="G148" s="494"/>
      <c r="H148" s="507"/>
      <c r="I148" s="44"/>
      <c r="J148" s="45"/>
      <c r="K148" s="494"/>
      <c r="L148" s="539">
        <v>8860</v>
      </c>
      <c r="M148" s="20"/>
      <c r="N148" s="519" t="s">
        <v>240</v>
      </c>
      <c r="O148" s="507" t="s">
        <v>241</v>
      </c>
      <c r="P148" s="46"/>
    </row>
    <row r="149" spans="1:16" s="135" customFormat="1" ht="12">
      <c r="A149" s="544">
        <f t="shared" si="6"/>
      </c>
      <c r="B149" s="910"/>
      <c r="C149" s="913"/>
      <c r="D149" s="495"/>
      <c r="E149" s="916"/>
      <c r="F149" s="495"/>
      <c r="G149" s="495"/>
      <c r="H149" s="528"/>
      <c r="I149" s="63"/>
      <c r="J149" s="64"/>
      <c r="K149" s="495"/>
      <c r="L149" s="540">
        <v>9630</v>
      </c>
      <c r="M149" s="31"/>
      <c r="N149" s="520" t="s">
        <v>242</v>
      </c>
      <c r="O149" s="528" t="s">
        <v>241</v>
      </c>
      <c r="P149" s="89"/>
    </row>
    <row r="150" spans="1:16" s="135" customFormat="1" ht="12">
      <c r="A150" s="544">
        <f t="shared" si="6"/>
      </c>
      <c r="B150" s="910"/>
      <c r="C150" s="913"/>
      <c r="D150" s="495"/>
      <c r="E150" s="916"/>
      <c r="F150" s="495"/>
      <c r="G150" s="495"/>
      <c r="H150" s="528"/>
      <c r="I150" s="63"/>
      <c r="J150" s="64"/>
      <c r="K150" s="495"/>
      <c r="L150" s="540">
        <v>11360</v>
      </c>
      <c r="M150" s="31"/>
      <c r="N150" s="520" t="s">
        <v>243</v>
      </c>
      <c r="O150" s="528" t="s">
        <v>241</v>
      </c>
      <c r="P150" s="89"/>
    </row>
    <row r="151" spans="1:16" s="135" customFormat="1" ht="11.25">
      <c r="A151" s="544">
        <f t="shared" si="6"/>
      </c>
      <c r="B151" s="918"/>
      <c r="C151" s="919"/>
      <c r="D151" s="495"/>
      <c r="E151" s="920"/>
      <c r="F151" s="495"/>
      <c r="G151" s="495"/>
      <c r="H151" s="528"/>
      <c r="I151" s="63"/>
      <c r="J151" s="64"/>
      <c r="K151" s="495"/>
      <c r="L151" s="540">
        <v>11240</v>
      </c>
      <c r="M151" s="31"/>
      <c r="N151" s="520" t="s">
        <v>244</v>
      </c>
      <c r="O151" s="528" t="s">
        <v>241</v>
      </c>
      <c r="P151" s="89"/>
    </row>
    <row r="152" spans="1:16" s="135" customFormat="1" ht="12">
      <c r="A152" s="579" t="str">
        <f t="shared" si="6"/>
        <v>東京都</v>
      </c>
      <c r="B152" s="909" t="s">
        <v>245</v>
      </c>
      <c r="C152" s="912" t="s">
        <v>223</v>
      </c>
      <c r="D152" s="573"/>
      <c r="E152" s="915" t="s">
        <v>28</v>
      </c>
      <c r="F152" s="573"/>
      <c r="G152" s="573"/>
      <c r="H152" s="574"/>
      <c r="I152" s="44"/>
      <c r="J152" s="45"/>
      <c r="K152" s="573"/>
      <c r="L152" s="580">
        <v>8860</v>
      </c>
      <c r="M152" s="20"/>
      <c r="N152" s="583" t="s">
        <v>246</v>
      </c>
      <c r="O152" s="574" t="s">
        <v>247</v>
      </c>
      <c r="P152" s="46"/>
    </row>
    <row r="153" spans="1:16" s="135" customFormat="1" ht="12">
      <c r="A153" s="579">
        <f t="shared" si="6"/>
      </c>
      <c r="B153" s="910"/>
      <c r="C153" s="913"/>
      <c r="D153" s="565"/>
      <c r="E153" s="916"/>
      <c r="F153" s="565"/>
      <c r="G153" s="565"/>
      <c r="H153" s="575"/>
      <c r="I153" s="63"/>
      <c r="J153" s="64"/>
      <c r="K153" s="565"/>
      <c r="L153" s="581">
        <v>9260</v>
      </c>
      <c r="M153" s="31"/>
      <c r="N153" s="584" t="s">
        <v>248</v>
      </c>
      <c r="O153" s="575" t="s">
        <v>249</v>
      </c>
      <c r="P153" s="89"/>
    </row>
    <row r="154" spans="1:16" s="135" customFormat="1" ht="12">
      <c r="A154" s="579">
        <f t="shared" si="6"/>
      </c>
      <c r="B154" s="910"/>
      <c r="C154" s="913"/>
      <c r="D154" s="565"/>
      <c r="E154" s="916"/>
      <c r="F154" s="565"/>
      <c r="G154" s="565"/>
      <c r="H154" s="575"/>
      <c r="I154" s="63"/>
      <c r="J154" s="64"/>
      <c r="K154" s="565"/>
      <c r="L154" s="581">
        <v>11360</v>
      </c>
      <c r="M154" s="31"/>
      <c r="N154" s="137" t="s">
        <v>250</v>
      </c>
      <c r="O154" s="575" t="s">
        <v>251</v>
      </c>
      <c r="P154" s="89"/>
    </row>
    <row r="155" spans="1:16" s="135" customFormat="1" ht="25.5" customHeight="1">
      <c r="A155" s="473">
        <f t="shared" si="6"/>
      </c>
      <c r="B155" s="911"/>
      <c r="C155" s="914"/>
      <c r="D155" s="572"/>
      <c r="E155" s="917"/>
      <c r="F155" s="572"/>
      <c r="G155" s="572"/>
      <c r="H155" s="576"/>
      <c r="I155" s="66"/>
      <c r="J155" s="67"/>
      <c r="K155" s="572"/>
      <c r="L155" s="582"/>
      <c r="M155" s="29"/>
      <c r="N155" s="136" t="s">
        <v>252</v>
      </c>
      <c r="O155" s="576"/>
      <c r="P155" s="18"/>
    </row>
    <row r="156" spans="1:16" s="135" customFormat="1" ht="12">
      <c r="A156" s="579" t="str">
        <f t="shared" si="6"/>
        <v>東京都</v>
      </c>
      <c r="B156" s="807" t="s">
        <v>253</v>
      </c>
      <c r="C156" s="810" t="s">
        <v>223</v>
      </c>
      <c r="D156" s="565"/>
      <c r="E156" s="813" t="s">
        <v>28</v>
      </c>
      <c r="F156" s="565"/>
      <c r="G156" s="565"/>
      <c r="H156" s="575"/>
      <c r="I156" s="63"/>
      <c r="J156" s="64"/>
      <c r="K156" s="565"/>
      <c r="L156" s="581">
        <v>8690</v>
      </c>
      <c r="M156" s="31"/>
      <c r="N156" s="584" t="s">
        <v>254</v>
      </c>
      <c r="O156" s="575">
        <v>1</v>
      </c>
      <c r="P156" s="89"/>
    </row>
    <row r="157" spans="1:16" s="135" customFormat="1" ht="12">
      <c r="A157" s="696">
        <f t="shared" si="6"/>
      </c>
      <c r="B157" s="808"/>
      <c r="C157" s="811"/>
      <c r="D157" s="566"/>
      <c r="E157" s="814"/>
      <c r="F157" s="566"/>
      <c r="G157" s="566"/>
      <c r="H157" s="697"/>
      <c r="I157" s="698"/>
      <c r="J157" s="699"/>
      <c r="K157" s="566"/>
      <c r="L157" s="700">
        <v>11130</v>
      </c>
      <c r="M157" s="701"/>
      <c r="N157" s="702" t="s">
        <v>250</v>
      </c>
      <c r="O157" s="697">
        <v>1</v>
      </c>
      <c r="P157" s="703"/>
    </row>
    <row r="158" spans="1:16" s="135" customFormat="1" ht="12">
      <c r="A158" s="458" t="s">
        <v>221</v>
      </c>
      <c r="B158" s="807" t="s">
        <v>255</v>
      </c>
      <c r="C158" s="810" t="s">
        <v>223</v>
      </c>
      <c r="D158" s="495"/>
      <c r="E158" s="813" t="s">
        <v>28</v>
      </c>
      <c r="F158" s="495"/>
      <c r="G158" s="495"/>
      <c r="H158" s="528"/>
      <c r="I158" s="63"/>
      <c r="J158" s="64"/>
      <c r="K158" s="495"/>
      <c r="L158" s="540">
        <v>8860</v>
      </c>
      <c r="M158" s="31"/>
      <c r="N158" s="520" t="s">
        <v>246</v>
      </c>
      <c r="O158" s="528">
        <v>1</v>
      </c>
      <c r="P158" s="89"/>
    </row>
    <row r="159" spans="1:16" s="135" customFormat="1" ht="12">
      <c r="A159" s="462" t="s">
        <v>236</v>
      </c>
      <c r="B159" s="807"/>
      <c r="C159" s="810"/>
      <c r="D159" s="495"/>
      <c r="E159" s="813"/>
      <c r="F159" s="495"/>
      <c r="G159" s="495"/>
      <c r="H159" s="528"/>
      <c r="I159" s="63"/>
      <c r="J159" s="64"/>
      <c r="K159" s="495"/>
      <c r="L159" s="540">
        <v>9250</v>
      </c>
      <c r="M159" s="31"/>
      <c r="N159" s="520" t="s">
        <v>248</v>
      </c>
      <c r="O159" s="528">
        <v>1</v>
      </c>
      <c r="P159" s="89"/>
    </row>
    <row r="160" spans="1:16" s="135" customFormat="1" ht="12">
      <c r="A160" s="474">
        <f t="shared" si="6"/>
      </c>
      <c r="B160" s="850"/>
      <c r="C160" s="844"/>
      <c r="D160" s="496"/>
      <c r="E160" s="886"/>
      <c r="F160" s="496"/>
      <c r="G160" s="496"/>
      <c r="H160" s="508"/>
      <c r="I160" s="66"/>
      <c r="J160" s="67"/>
      <c r="K160" s="496"/>
      <c r="L160" s="541">
        <v>11350</v>
      </c>
      <c r="M160" s="29"/>
      <c r="N160" s="521" t="s">
        <v>250</v>
      </c>
      <c r="O160" s="508">
        <v>1</v>
      </c>
      <c r="P160" s="18"/>
    </row>
    <row r="161" spans="1:16" s="135" customFormat="1" ht="12">
      <c r="A161" s="472" t="str">
        <f t="shared" si="6"/>
        <v>東京都</v>
      </c>
      <c r="B161" s="807" t="s">
        <v>256</v>
      </c>
      <c r="C161" s="810" t="s">
        <v>223</v>
      </c>
      <c r="D161" s="495"/>
      <c r="E161" s="813" t="s">
        <v>28</v>
      </c>
      <c r="F161" s="495"/>
      <c r="G161" s="495"/>
      <c r="H161" s="528"/>
      <c r="I161" s="63"/>
      <c r="J161" s="64"/>
      <c r="K161" s="495"/>
      <c r="L161" s="540">
        <v>9050</v>
      </c>
      <c r="M161" s="31"/>
      <c r="N161" s="520" t="s">
        <v>257</v>
      </c>
      <c r="O161" s="528">
        <v>1</v>
      </c>
      <c r="P161" s="89"/>
    </row>
    <row r="162" spans="1:16" s="135" customFormat="1" ht="12">
      <c r="A162" s="908">
        <f t="shared" si="6"/>
      </c>
      <c r="B162" s="807"/>
      <c r="C162" s="810"/>
      <c r="D162" s="495"/>
      <c r="E162" s="813"/>
      <c r="F162" s="495"/>
      <c r="G162" s="495"/>
      <c r="H162" s="528"/>
      <c r="I162" s="63"/>
      <c r="J162" s="64"/>
      <c r="K162" s="495"/>
      <c r="L162" s="540">
        <v>11590</v>
      </c>
      <c r="M162" s="31"/>
      <c r="N162" s="520" t="s">
        <v>258</v>
      </c>
      <c r="O162" s="528">
        <v>1</v>
      </c>
      <c r="P162" s="89"/>
    </row>
    <row r="163" spans="1:16" s="135" customFormat="1" ht="12">
      <c r="A163" s="908">
        <f t="shared" si="6"/>
      </c>
      <c r="B163" s="850"/>
      <c r="C163" s="844"/>
      <c r="D163" s="496"/>
      <c r="E163" s="886"/>
      <c r="F163" s="496"/>
      <c r="G163" s="496"/>
      <c r="H163" s="508"/>
      <c r="I163" s="66"/>
      <c r="J163" s="67"/>
      <c r="K163" s="496"/>
      <c r="L163" s="541">
        <v>9440</v>
      </c>
      <c r="M163" s="29"/>
      <c r="N163" s="520" t="s">
        <v>259</v>
      </c>
      <c r="O163" s="508">
        <v>1</v>
      </c>
      <c r="P163" s="18"/>
    </row>
    <row r="164" spans="1:16" s="135" customFormat="1" ht="12">
      <c r="A164" s="472" t="str">
        <f t="shared" si="6"/>
        <v>東京都</v>
      </c>
      <c r="B164" s="887" t="s">
        <v>260</v>
      </c>
      <c r="C164" s="905" t="s">
        <v>223</v>
      </c>
      <c r="D164" s="494"/>
      <c r="E164" s="891" t="s">
        <v>28</v>
      </c>
      <c r="F164" s="494"/>
      <c r="G164" s="494"/>
      <c r="H164" s="507"/>
      <c r="I164" s="44"/>
      <c r="J164" s="45"/>
      <c r="K164" s="494"/>
      <c r="L164" s="539">
        <v>8870</v>
      </c>
      <c r="M164" s="20"/>
      <c r="N164" s="519" t="s">
        <v>261</v>
      </c>
      <c r="O164" s="507" t="s">
        <v>241</v>
      </c>
      <c r="P164" s="46"/>
    </row>
    <row r="165" spans="1:16" s="135" customFormat="1" ht="12">
      <c r="A165" s="472">
        <f t="shared" si="6"/>
      </c>
      <c r="B165" s="850"/>
      <c r="C165" s="844"/>
      <c r="D165" s="496"/>
      <c r="E165" s="886"/>
      <c r="F165" s="496"/>
      <c r="G165" s="496"/>
      <c r="H165" s="508"/>
      <c r="I165" s="66"/>
      <c r="J165" s="67"/>
      <c r="K165" s="496"/>
      <c r="L165" s="541">
        <v>11360</v>
      </c>
      <c r="M165" s="29"/>
      <c r="N165" s="521" t="s">
        <v>250</v>
      </c>
      <c r="O165" s="528" t="s">
        <v>241</v>
      </c>
      <c r="P165" s="18"/>
    </row>
    <row r="166" spans="1:16" s="135" customFormat="1" ht="12">
      <c r="A166" s="472" t="str">
        <f t="shared" si="6"/>
        <v>東京都</v>
      </c>
      <c r="B166" s="887" t="s">
        <v>262</v>
      </c>
      <c r="C166" s="905" t="s">
        <v>223</v>
      </c>
      <c r="D166" s="494"/>
      <c r="E166" s="891" t="s">
        <v>28</v>
      </c>
      <c r="F166" s="494"/>
      <c r="G166" s="494"/>
      <c r="H166" s="507"/>
      <c r="I166" s="44"/>
      <c r="J166" s="45"/>
      <c r="K166" s="494"/>
      <c r="L166" s="539">
        <v>15250</v>
      </c>
      <c r="M166" s="20"/>
      <c r="N166" s="519" t="s">
        <v>246</v>
      </c>
      <c r="O166" s="507">
        <v>0.57</v>
      </c>
      <c r="P166" s="46"/>
    </row>
    <row r="167" spans="1:16" s="135" customFormat="1" ht="12">
      <c r="A167" s="472">
        <f t="shared" si="6"/>
      </c>
      <c r="B167" s="807"/>
      <c r="C167" s="810"/>
      <c r="D167" s="495"/>
      <c r="E167" s="813"/>
      <c r="F167" s="495"/>
      <c r="G167" s="495"/>
      <c r="H167" s="528"/>
      <c r="I167" s="63"/>
      <c r="J167" s="64"/>
      <c r="K167" s="495"/>
      <c r="L167" s="540">
        <v>17460</v>
      </c>
      <c r="M167" s="31"/>
      <c r="N167" s="520" t="s">
        <v>248</v>
      </c>
      <c r="O167" s="528">
        <v>0.58</v>
      </c>
      <c r="P167" s="89"/>
    </row>
    <row r="168" spans="1:16" s="135" customFormat="1" ht="12">
      <c r="A168" s="472">
        <f t="shared" si="6"/>
      </c>
      <c r="B168" s="850"/>
      <c r="C168" s="844"/>
      <c r="D168" s="496"/>
      <c r="E168" s="886"/>
      <c r="F168" s="496"/>
      <c r="G168" s="496"/>
      <c r="H168" s="508"/>
      <c r="I168" s="66"/>
      <c r="J168" s="67"/>
      <c r="K168" s="496"/>
      <c r="L168" s="541">
        <v>19400</v>
      </c>
      <c r="M168" s="29"/>
      <c r="N168" s="521" t="s">
        <v>250</v>
      </c>
      <c r="O168" s="508">
        <v>0.6</v>
      </c>
      <c r="P168" s="18"/>
    </row>
    <row r="169" spans="1:16" s="135" customFormat="1" ht="12">
      <c r="A169" s="472" t="str">
        <f t="shared" si="6"/>
        <v>東京都</v>
      </c>
      <c r="B169" s="807" t="s">
        <v>263</v>
      </c>
      <c r="C169" s="810" t="s">
        <v>264</v>
      </c>
      <c r="D169" s="495"/>
      <c r="E169" s="813" t="s">
        <v>28</v>
      </c>
      <c r="F169" s="495"/>
      <c r="G169" s="495"/>
      <c r="H169" s="528"/>
      <c r="I169" s="63"/>
      <c r="J169" s="64"/>
      <c r="K169" s="495"/>
      <c r="L169" s="540">
        <v>6000</v>
      </c>
      <c r="M169" s="31"/>
      <c r="N169" s="520" t="s">
        <v>265</v>
      </c>
      <c r="O169" s="528">
        <v>1</v>
      </c>
      <c r="P169" s="89"/>
    </row>
    <row r="170" spans="1:16" s="135" customFormat="1" ht="12">
      <c r="A170" s="472">
        <f t="shared" si="6"/>
      </c>
      <c r="B170" s="850"/>
      <c r="C170" s="844"/>
      <c r="D170" s="496"/>
      <c r="E170" s="886"/>
      <c r="F170" s="496"/>
      <c r="G170" s="496"/>
      <c r="H170" s="508"/>
      <c r="I170" s="66"/>
      <c r="J170" s="67"/>
      <c r="K170" s="496"/>
      <c r="L170" s="541">
        <v>8400</v>
      </c>
      <c r="M170" s="29"/>
      <c r="N170" s="520" t="s">
        <v>250</v>
      </c>
      <c r="O170" s="508">
        <v>1</v>
      </c>
      <c r="P170" s="18"/>
    </row>
    <row r="171" spans="1:16" s="135" customFormat="1" ht="11.25">
      <c r="A171" s="472" t="str">
        <f t="shared" si="6"/>
        <v>東京都</v>
      </c>
      <c r="B171" s="887" t="s">
        <v>266</v>
      </c>
      <c r="C171" s="905" t="s">
        <v>223</v>
      </c>
      <c r="D171" s="494"/>
      <c r="E171" s="891" t="s">
        <v>28</v>
      </c>
      <c r="F171" s="494"/>
      <c r="G171" s="494"/>
      <c r="H171" s="507"/>
      <c r="I171" s="44"/>
      <c r="J171" s="45"/>
      <c r="K171" s="494"/>
      <c r="L171" s="539">
        <v>8891</v>
      </c>
      <c r="M171" s="20"/>
      <c r="N171" s="519" t="s">
        <v>267</v>
      </c>
      <c r="O171" s="507">
        <v>1</v>
      </c>
      <c r="P171" s="46"/>
    </row>
    <row r="172" spans="1:16" s="135" customFormat="1" ht="11.25">
      <c r="A172" s="472">
        <f t="shared" si="6"/>
      </c>
      <c r="B172" s="807"/>
      <c r="C172" s="810"/>
      <c r="D172" s="495"/>
      <c r="E172" s="813"/>
      <c r="F172" s="495"/>
      <c r="G172" s="495"/>
      <c r="H172" s="528"/>
      <c r="I172" s="63"/>
      <c r="J172" s="64"/>
      <c r="K172" s="495"/>
      <c r="L172" s="540">
        <v>9271</v>
      </c>
      <c r="M172" s="31"/>
      <c r="N172" s="520" t="s">
        <v>268</v>
      </c>
      <c r="O172" s="528">
        <v>1</v>
      </c>
      <c r="P172" s="89"/>
    </row>
    <row r="173" spans="1:16" s="135" customFormat="1" ht="11.25">
      <c r="A173" s="472">
        <f t="shared" si="6"/>
      </c>
      <c r="B173" s="850"/>
      <c r="C173" s="844"/>
      <c r="D173" s="496"/>
      <c r="E173" s="886"/>
      <c r="F173" s="496"/>
      <c r="G173" s="496"/>
      <c r="H173" s="508"/>
      <c r="I173" s="66"/>
      <c r="J173" s="67"/>
      <c r="K173" s="496"/>
      <c r="L173" s="541">
        <v>11373</v>
      </c>
      <c r="M173" s="29"/>
      <c r="N173" s="520" t="s">
        <v>269</v>
      </c>
      <c r="O173" s="508">
        <v>1</v>
      </c>
      <c r="P173" s="18"/>
    </row>
    <row r="174" spans="1:16" s="135" customFormat="1" ht="12">
      <c r="A174" s="472" t="s">
        <v>221</v>
      </c>
      <c r="B174" s="838" t="s">
        <v>270</v>
      </c>
      <c r="C174" s="839" t="s">
        <v>223</v>
      </c>
      <c r="D174" s="494"/>
      <c r="E174" s="891" t="s">
        <v>28</v>
      </c>
      <c r="F174" s="494"/>
      <c r="G174" s="494"/>
      <c r="H174" s="507"/>
      <c r="I174" s="44"/>
      <c r="J174" s="45"/>
      <c r="K174" s="494"/>
      <c r="L174" s="539">
        <v>8860</v>
      </c>
      <c r="M174" s="20"/>
      <c r="N174" s="519" t="s">
        <v>265</v>
      </c>
      <c r="O174" s="507">
        <v>1</v>
      </c>
      <c r="P174" s="46"/>
    </row>
    <row r="175" spans="1:16" s="135" customFormat="1" ht="12">
      <c r="A175" s="544" t="s">
        <v>221</v>
      </c>
      <c r="B175" s="838"/>
      <c r="C175" s="839"/>
      <c r="D175" s="496"/>
      <c r="E175" s="886"/>
      <c r="F175" s="496"/>
      <c r="G175" s="496"/>
      <c r="H175" s="508"/>
      <c r="I175" s="66"/>
      <c r="J175" s="67"/>
      <c r="K175" s="496"/>
      <c r="L175" s="541">
        <v>11350</v>
      </c>
      <c r="M175" s="29"/>
      <c r="N175" s="521" t="s">
        <v>250</v>
      </c>
      <c r="O175" s="508">
        <v>1</v>
      </c>
      <c r="P175" s="18"/>
    </row>
    <row r="176" spans="1:16" s="135" customFormat="1" ht="12">
      <c r="A176" s="544" t="s">
        <v>221</v>
      </c>
      <c r="B176" s="838" t="s">
        <v>271</v>
      </c>
      <c r="C176" s="839" t="s">
        <v>223</v>
      </c>
      <c r="D176" s="494"/>
      <c r="E176" s="833" t="s">
        <v>28</v>
      </c>
      <c r="F176" s="494"/>
      <c r="G176" s="494"/>
      <c r="H176" s="507"/>
      <c r="I176" s="44"/>
      <c r="J176" s="45"/>
      <c r="K176" s="494"/>
      <c r="L176" s="539">
        <v>8850</v>
      </c>
      <c r="M176" s="20"/>
      <c r="N176" s="519" t="s">
        <v>265</v>
      </c>
      <c r="O176" s="507">
        <v>1</v>
      </c>
      <c r="P176" s="46"/>
    </row>
    <row r="177" spans="1:16" s="135" customFormat="1" ht="12">
      <c r="A177" s="544" t="s">
        <v>221</v>
      </c>
      <c r="B177" s="838"/>
      <c r="C177" s="839" t="s">
        <v>223</v>
      </c>
      <c r="D177" s="496"/>
      <c r="E177" s="833"/>
      <c r="F177" s="496"/>
      <c r="G177" s="496"/>
      <c r="H177" s="508"/>
      <c r="I177" s="66"/>
      <c r="J177" s="67"/>
      <c r="K177" s="496"/>
      <c r="L177" s="541">
        <v>11340</v>
      </c>
      <c r="M177" s="29"/>
      <c r="N177" s="521" t="s">
        <v>250</v>
      </c>
      <c r="O177" s="508">
        <v>1</v>
      </c>
      <c r="P177" s="18"/>
    </row>
    <row r="178" spans="1:16" s="135" customFormat="1" ht="12">
      <c r="A178" s="544" t="s">
        <v>221</v>
      </c>
      <c r="B178" s="807" t="s">
        <v>272</v>
      </c>
      <c r="C178" s="907" t="s">
        <v>223</v>
      </c>
      <c r="D178" s="495"/>
      <c r="E178" s="813" t="s">
        <v>28</v>
      </c>
      <c r="F178" s="495"/>
      <c r="G178" s="495"/>
      <c r="H178" s="528"/>
      <c r="I178" s="63"/>
      <c r="J178" s="64"/>
      <c r="K178" s="495"/>
      <c r="L178" s="540">
        <v>7500</v>
      </c>
      <c r="M178" s="31"/>
      <c r="N178" s="520" t="s">
        <v>273</v>
      </c>
      <c r="O178" s="528">
        <v>0.5</v>
      </c>
      <c r="P178" s="89"/>
    </row>
    <row r="179" spans="1:16" s="135" customFormat="1" ht="12">
      <c r="A179" s="544" t="s">
        <v>221</v>
      </c>
      <c r="B179" s="850"/>
      <c r="C179" s="844"/>
      <c r="D179" s="496"/>
      <c r="E179" s="886"/>
      <c r="F179" s="496"/>
      <c r="G179" s="496"/>
      <c r="H179" s="508"/>
      <c r="I179" s="66"/>
      <c r="J179" s="67"/>
      <c r="K179" s="496"/>
      <c r="L179" s="541">
        <v>9310</v>
      </c>
      <c r="M179" s="29"/>
      <c r="N179" s="521" t="s">
        <v>250</v>
      </c>
      <c r="O179" s="508">
        <v>0.5</v>
      </c>
      <c r="P179" s="18"/>
    </row>
    <row r="180" spans="1:16" s="135" customFormat="1" ht="153" customHeight="1">
      <c r="A180" s="544" t="s">
        <v>221</v>
      </c>
      <c r="B180" s="613" t="s">
        <v>274</v>
      </c>
      <c r="C180" s="666" t="s">
        <v>275</v>
      </c>
      <c r="D180" s="542"/>
      <c r="E180" s="542" t="s">
        <v>207</v>
      </c>
      <c r="F180" s="542"/>
      <c r="G180" s="542"/>
      <c r="H180" s="117"/>
      <c r="I180" s="138"/>
      <c r="J180" s="119"/>
      <c r="K180" s="542"/>
      <c r="L180" s="466" t="s">
        <v>635</v>
      </c>
      <c r="M180" s="122"/>
      <c r="N180" s="139" t="s">
        <v>634</v>
      </c>
      <c r="O180" s="424" t="s">
        <v>633</v>
      </c>
      <c r="P180" s="123"/>
    </row>
    <row r="181" spans="1:16" s="135" customFormat="1" ht="12">
      <c r="A181" s="462"/>
      <c r="B181" s="887" t="s">
        <v>276</v>
      </c>
      <c r="C181" s="905" t="s">
        <v>223</v>
      </c>
      <c r="D181" s="494"/>
      <c r="E181" s="891" t="s">
        <v>28</v>
      </c>
      <c r="F181" s="494"/>
      <c r="G181" s="494"/>
      <c r="H181" s="507"/>
      <c r="I181" s="44"/>
      <c r="J181" s="45"/>
      <c r="K181" s="494"/>
      <c r="L181" s="539">
        <v>6090</v>
      </c>
      <c r="M181" s="20"/>
      <c r="N181" s="519" t="s">
        <v>265</v>
      </c>
      <c r="O181" s="507">
        <v>1</v>
      </c>
      <c r="P181" s="46"/>
    </row>
    <row r="182" spans="1:16" s="135" customFormat="1" ht="12">
      <c r="A182" s="472">
        <f t="shared" si="6"/>
      </c>
      <c r="B182" s="850"/>
      <c r="C182" s="844"/>
      <c r="D182" s="496"/>
      <c r="E182" s="886"/>
      <c r="F182" s="496"/>
      <c r="G182" s="496"/>
      <c r="H182" s="508"/>
      <c r="I182" s="66"/>
      <c r="J182" s="67"/>
      <c r="K182" s="496"/>
      <c r="L182" s="541">
        <v>8120</v>
      </c>
      <c r="M182" s="29"/>
      <c r="N182" s="521" t="s">
        <v>250</v>
      </c>
      <c r="O182" s="508">
        <v>1</v>
      </c>
      <c r="P182" s="18"/>
    </row>
    <row r="183" spans="1:16" s="135" customFormat="1" ht="11.25">
      <c r="A183" s="472" t="str">
        <f t="shared" si="6"/>
        <v>東京都</v>
      </c>
      <c r="B183" s="807" t="s">
        <v>277</v>
      </c>
      <c r="C183" s="810" t="s">
        <v>223</v>
      </c>
      <c r="D183" s="495"/>
      <c r="E183" s="813" t="s">
        <v>28</v>
      </c>
      <c r="F183" s="495"/>
      <c r="G183" s="495"/>
      <c r="H183" s="528"/>
      <c r="I183" s="63"/>
      <c r="J183" s="64"/>
      <c r="K183" s="495"/>
      <c r="L183" s="540">
        <v>7900</v>
      </c>
      <c r="M183" s="31"/>
      <c r="N183" s="520" t="s">
        <v>278</v>
      </c>
      <c r="O183" s="528">
        <v>1</v>
      </c>
      <c r="P183" s="89"/>
    </row>
    <row r="184" spans="1:16" s="135" customFormat="1" ht="11.25">
      <c r="A184" s="472">
        <f t="shared" si="6"/>
      </c>
      <c r="B184" s="850"/>
      <c r="C184" s="844"/>
      <c r="D184" s="496"/>
      <c r="E184" s="886"/>
      <c r="F184" s="496"/>
      <c r="G184" s="496"/>
      <c r="H184" s="508"/>
      <c r="I184" s="66"/>
      <c r="J184" s="67"/>
      <c r="K184" s="496"/>
      <c r="L184" s="541">
        <v>11030</v>
      </c>
      <c r="M184" s="29"/>
      <c r="N184" s="520" t="s">
        <v>279</v>
      </c>
      <c r="O184" s="508">
        <v>1</v>
      </c>
      <c r="P184" s="18"/>
    </row>
    <row r="185" spans="1:16" s="135" customFormat="1" ht="11.25">
      <c r="A185" s="472" t="str">
        <f t="shared" si="6"/>
        <v>東京都</v>
      </c>
      <c r="B185" s="887" t="s">
        <v>280</v>
      </c>
      <c r="C185" s="905" t="s">
        <v>223</v>
      </c>
      <c r="D185" s="494"/>
      <c r="E185" s="891" t="s">
        <v>28</v>
      </c>
      <c r="F185" s="494"/>
      <c r="G185" s="494"/>
      <c r="H185" s="507"/>
      <c r="I185" s="44"/>
      <c r="J185" s="45"/>
      <c r="K185" s="494"/>
      <c r="L185" s="539">
        <v>24000</v>
      </c>
      <c r="M185" s="20"/>
      <c r="N185" s="519" t="s">
        <v>37</v>
      </c>
      <c r="O185" s="507">
        <v>1</v>
      </c>
      <c r="P185" s="46"/>
    </row>
    <row r="186" spans="1:16" s="135" customFormat="1" ht="11.25">
      <c r="A186" s="472">
        <f t="shared" si="6"/>
      </c>
      <c r="B186" s="850"/>
      <c r="C186" s="844"/>
      <c r="D186" s="496"/>
      <c r="E186" s="886"/>
      <c r="F186" s="496"/>
      <c r="G186" s="496"/>
      <c r="H186" s="508"/>
      <c r="I186" s="66"/>
      <c r="J186" s="67"/>
      <c r="K186" s="496"/>
      <c r="L186" s="541">
        <v>21000</v>
      </c>
      <c r="M186" s="29"/>
      <c r="N186" s="521" t="s">
        <v>281</v>
      </c>
      <c r="O186" s="508">
        <v>1</v>
      </c>
      <c r="P186" s="18"/>
    </row>
    <row r="187" spans="1:16" s="135" customFormat="1" ht="15" customHeight="1">
      <c r="A187" s="579" t="str">
        <f t="shared" si="6"/>
        <v>東京都</v>
      </c>
      <c r="B187" s="624" t="s">
        <v>282</v>
      </c>
      <c r="C187" s="664" t="s">
        <v>223</v>
      </c>
      <c r="D187" s="567"/>
      <c r="E187" s="567" t="s">
        <v>28</v>
      </c>
      <c r="F187" s="567"/>
      <c r="G187" s="567"/>
      <c r="H187" s="589"/>
      <c r="I187" s="41"/>
      <c r="J187" s="42"/>
      <c r="K187" s="567"/>
      <c r="L187" s="37">
        <v>6000</v>
      </c>
      <c r="M187" s="25"/>
      <c r="N187" s="38" t="s">
        <v>283</v>
      </c>
      <c r="O187" s="589">
        <v>1</v>
      </c>
      <c r="P187" s="35"/>
    </row>
    <row r="188" spans="1:16" s="135" customFormat="1" ht="12">
      <c r="A188" s="579" t="str">
        <f t="shared" si="6"/>
        <v>東京都</v>
      </c>
      <c r="B188" s="807" t="s">
        <v>284</v>
      </c>
      <c r="C188" s="810" t="s">
        <v>223</v>
      </c>
      <c r="D188" s="565"/>
      <c r="E188" s="813" t="s">
        <v>28</v>
      </c>
      <c r="F188" s="565"/>
      <c r="G188" s="565"/>
      <c r="H188" s="575"/>
      <c r="I188" s="63"/>
      <c r="J188" s="64"/>
      <c r="K188" s="565"/>
      <c r="L188" s="581">
        <v>9114</v>
      </c>
      <c r="M188" s="31"/>
      <c r="N188" s="584" t="s">
        <v>246</v>
      </c>
      <c r="O188" s="575">
        <v>1</v>
      </c>
      <c r="P188" s="89"/>
    </row>
    <row r="189" spans="1:16" s="135" customFormat="1" ht="12">
      <c r="A189" s="579">
        <f t="shared" si="6"/>
      </c>
      <c r="B189" s="807"/>
      <c r="C189" s="810"/>
      <c r="D189" s="565"/>
      <c r="E189" s="813"/>
      <c r="F189" s="565"/>
      <c r="G189" s="565"/>
      <c r="H189" s="575"/>
      <c r="I189" s="63"/>
      <c r="J189" s="64"/>
      <c r="K189" s="565"/>
      <c r="L189" s="581">
        <v>9513</v>
      </c>
      <c r="M189" s="31"/>
      <c r="N189" s="584" t="s">
        <v>248</v>
      </c>
      <c r="O189" s="575">
        <v>1</v>
      </c>
      <c r="P189" s="89"/>
    </row>
    <row r="190" spans="1:16" s="135" customFormat="1" ht="12">
      <c r="A190" s="579">
        <f t="shared" si="6"/>
      </c>
      <c r="B190" s="850"/>
      <c r="C190" s="844"/>
      <c r="D190" s="572"/>
      <c r="E190" s="886"/>
      <c r="F190" s="572"/>
      <c r="G190" s="572"/>
      <c r="H190" s="576"/>
      <c r="I190" s="66"/>
      <c r="J190" s="67"/>
      <c r="K190" s="572"/>
      <c r="L190" s="582">
        <v>11676</v>
      </c>
      <c r="M190" s="29"/>
      <c r="N190" s="586" t="s">
        <v>250</v>
      </c>
      <c r="O190" s="576">
        <v>1</v>
      </c>
      <c r="P190" s="18"/>
    </row>
    <row r="191" spans="1:16" s="135" customFormat="1" ht="12">
      <c r="A191" s="579" t="str">
        <f t="shared" si="6"/>
        <v>東京都</v>
      </c>
      <c r="B191" s="807" t="s">
        <v>285</v>
      </c>
      <c r="C191" s="810" t="s">
        <v>223</v>
      </c>
      <c r="D191" s="565"/>
      <c r="E191" s="813" t="s">
        <v>28</v>
      </c>
      <c r="F191" s="565"/>
      <c r="G191" s="565"/>
      <c r="H191" s="575"/>
      <c r="I191" s="63"/>
      <c r="J191" s="64"/>
      <c r="K191" s="565"/>
      <c r="L191" s="581">
        <v>8500</v>
      </c>
      <c r="M191" s="31"/>
      <c r="N191" s="584" t="s">
        <v>240</v>
      </c>
      <c r="O191" s="575">
        <v>1</v>
      </c>
      <c r="P191" s="89"/>
    </row>
    <row r="192" spans="1:16" s="135" customFormat="1" ht="12">
      <c r="A192" s="696">
        <f t="shared" si="6"/>
      </c>
      <c r="B192" s="808"/>
      <c r="C192" s="811"/>
      <c r="D192" s="566"/>
      <c r="E192" s="814"/>
      <c r="F192" s="566"/>
      <c r="G192" s="566"/>
      <c r="H192" s="697"/>
      <c r="I192" s="698"/>
      <c r="J192" s="699"/>
      <c r="K192" s="566"/>
      <c r="L192" s="700">
        <v>8500</v>
      </c>
      <c r="M192" s="701"/>
      <c r="N192" s="702" t="s">
        <v>248</v>
      </c>
      <c r="O192" s="697">
        <v>1</v>
      </c>
      <c r="P192" s="703"/>
    </row>
    <row r="193" spans="1:16" s="56" customFormat="1" ht="11.25">
      <c r="A193" s="465" t="s">
        <v>286</v>
      </c>
      <c r="B193" s="807" t="s">
        <v>287</v>
      </c>
      <c r="C193" s="810" t="s">
        <v>288</v>
      </c>
      <c r="D193" s="813" t="s">
        <v>217</v>
      </c>
      <c r="E193" s="813" t="s">
        <v>217</v>
      </c>
      <c r="F193" s="813" t="s">
        <v>217</v>
      </c>
      <c r="G193" s="813"/>
      <c r="H193" s="893">
        <v>0.5</v>
      </c>
      <c r="I193" s="901" t="s">
        <v>289</v>
      </c>
      <c r="J193" s="902"/>
      <c r="K193" s="565"/>
      <c r="L193" s="581"/>
      <c r="M193" s="31"/>
      <c r="N193" s="584"/>
      <c r="O193" s="575"/>
      <c r="P193" s="89"/>
    </row>
    <row r="194" spans="1:16" s="56" customFormat="1" ht="11.25">
      <c r="A194" s="460">
        <f>IF(B194="","",$A$193)</f>
      </c>
      <c r="B194" s="807"/>
      <c r="C194" s="810"/>
      <c r="D194" s="813"/>
      <c r="E194" s="813"/>
      <c r="F194" s="813"/>
      <c r="G194" s="813"/>
      <c r="H194" s="893"/>
      <c r="I194" s="540">
        <v>17000</v>
      </c>
      <c r="J194" s="141"/>
      <c r="K194" s="520" t="s">
        <v>290</v>
      </c>
      <c r="L194" s="540"/>
      <c r="M194" s="31"/>
      <c r="N194" s="520"/>
      <c r="O194" s="528">
        <v>0.5</v>
      </c>
      <c r="P194" s="89"/>
    </row>
    <row r="195" spans="1:16" s="56" customFormat="1" ht="21">
      <c r="A195" s="460">
        <f aca="true" t="shared" si="7" ref="A195:A216">IF(B195="","",$A$193)</f>
      </c>
      <c r="B195" s="807"/>
      <c r="C195" s="810"/>
      <c r="D195" s="813"/>
      <c r="E195" s="813"/>
      <c r="F195" s="813"/>
      <c r="G195" s="813"/>
      <c r="H195" s="893"/>
      <c r="I195" s="540">
        <v>19000</v>
      </c>
      <c r="J195" s="141"/>
      <c r="K195" s="520" t="s">
        <v>291</v>
      </c>
      <c r="L195" s="540"/>
      <c r="M195" s="31"/>
      <c r="N195" s="520"/>
      <c r="O195" s="528">
        <v>0.5</v>
      </c>
      <c r="P195" s="89"/>
    </row>
    <row r="196" spans="1:16" s="56" customFormat="1" ht="11.25">
      <c r="A196" s="460">
        <f t="shared" si="7"/>
      </c>
      <c r="B196" s="807"/>
      <c r="C196" s="810"/>
      <c r="D196" s="813"/>
      <c r="E196" s="813"/>
      <c r="F196" s="813"/>
      <c r="G196" s="813"/>
      <c r="H196" s="893"/>
      <c r="I196" s="903" t="s">
        <v>292</v>
      </c>
      <c r="J196" s="904"/>
      <c r="K196" s="495"/>
      <c r="L196" s="540"/>
      <c r="M196" s="31"/>
      <c r="N196" s="520"/>
      <c r="O196" s="528"/>
      <c r="P196" s="89"/>
    </row>
    <row r="197" spans="1:16" s="56" customFormat="1" ht="12">
      <c r="A197" s="460">
        <f t="shared" si="7"/>
      </c>
      <c r="B197" s="807"/>
      <c r="C197" s="810"/>
      <c r="D197" s="813"/>
      <c r="E197" s="813"/>
      <c r="F197" s="813"/>
      <c r="G197" s="813"/>
      <c r="H197" s="894"/>
      <c r="I197" s="540">
        <v>7800</v>
      </c>
      <c r="J197" s="142"/>
      <c r="K197" s="136" t="s">
        <v>628</v>
      </c>
      <c r="L197" s="540"/>
      <c r="M197" s="31"/>
      <c r="N197" s="520"/>
      <c r="O197" s="528">
        <v>0.5</v>
      </c>
      <c r="P197" s="89"/>
    </row>
    <row r="198" spans="1:16" s="56" customFormat="1" ht="12">
      <c r="A198" s="460" t="str">
        <f t="shared" si="7"/>
        <v>神奈川県</v>
      </c>
      <c r="B198" s="887" t="s">
        <v>293</v>
      </c>
      <c r="C198" s="905" t="s">
        <v>294</v>
      </c>
      <c r="D198" s="494"/>
      <c r="E198" s="891" t="s">
        <v>295</v>
      </c>
      <c r="F198" s="494"/>
      <c r="G198" s="494"/>
      <c r="H198" s="507"/>
      <c r="I198" s="44"/>
      <c r="J198" s="45"/>
      <c r="K198" s="494"/>
      <c r="L198" s="539">
        <v>3000</v>
      </c>
      <c r="M198" s="20"/>
      <c r="N198" s="519" t="s">
        <v>629</v>
      </c>
      <c r="O198" s="507">
        <v>1</v>
      </c>
      <c r="P198" s="46"/>
    </row>
    <row r="199" spans="1:16" s="56" customFormat="1" ht="24">
      <c r="A199" s="460">
        <f t="shared" si="7"/>
      </c>
      <c r="B199" s="898"/>
      <c r="C199" s="906"/>
      <c r="D199" s="496"/>
      <c r="E199" s="900"/>
      <c r="F199" s="496"/>
      <c r="G199" s="496"/>
      <c r="H199" s="508"/>
      <c r="I199" s="66"/>
      <c r="J199" s="67"/>
      <c r="K199" s="496"/>
      <c r="L199" s="541">
        <v>1000</v>
      </c>
      <c r="M199" s="29"/>
      <c r="N199" s="521" t="s">
        <v>630</v>
      </c>
      <c r="O199" s="508">
        <v>1</v>
      </c>
      <c r="P199" s="18"/>
    </row>
    <row r="200" spans="1:16" s="56" customFormat="1" ht="21">
      <c r="A200" s="460" t="str">
        <f t="shared" si="7"/>
        <v>神奈川県</v>
      </c>
      <c r="B200" s="897" t="s">
        <v>296</v>
      </c>
      <c r="C200" s="810" t="s">
        <v>297</v>
      </c>
      <c r="D200" s="495"/>
      <c r="E200" s="899" t="s">
        <v>298</v>
      </c>
      <c r="F200" s="813"/>
      <c r="G200" s="813"/>
      <c r="H200" s="813"/>
      <c r="I200" s="63"/>
      <c r="J200" s="64"/>
      <c r="K200" s="813"/>
      <c r="L200" s="540">
        <v>20700</v>
      </c>
      <c r="M200" s="31"/>
      <c r="N200" s="520" t="s">
        <v>299</v>
      </c>
      <c r="O200" s="528">
        <v>1</v>
      </c>
      <c r="P200" s="89"/>
    </row>
    <row r="201" spans="1:16" s="56" customFormat="1" ht="21">
      <c r="A201" s="460">
        <f t="shared" si="7"/>
      </c>
      <c r="B201" s="897"/>
      <c r="C201" s="810"/>
      <c r="D201" s="495"/>
      <c r="E201" s="899"/>
      <c r="F201" s="813"/>
      <c r="G201" s="813"/>
      <c r="H201" s="813"/>
      <c r="I201" s="63"/>
      <c r="J201" s="64"/>
      <c r="K201" s="813"/>
      <c r="L201" s="540">
        <v>25600</v>
      </c>
      <c r="M201" s="31"/>
      <c r="N201" s="520" t="s">
        <v>300</v>
      </c>
      <c r="O201" s="528">
        <v>1</v>
      </c>
      <c r="P201" s="89"/>
    </row>
    <row r="202" spans="1:16" s="56" customFormat="1" ht="21">
      <c r="A202" s="460">
        <f t="shared" si="7"/>
      </c>
      <c r="B202" s="897"/>
      <c r="C202" s="810"/>
      <c r="D202" s="495"/>
      <c r="E202" s="899"/>
      <c r="F202" s="813"/>
      <c r="G202" s="813"/>
      <c r="H202" s="813"/>
      <c r="I202" s="63"/>
      <c r="J202" s="64"/>
      <c r="K202" s="813"/>
      <c r="L202" s="540">
        <v>29400</v>
      </c>
      <c r="M202" s="31"/>
      <c r="N202" s="520" t="s">
        <v>301</v>
      </c>
      <c r="O202" s="528">
        <v>1</v>
      </c>
      <c r="P202" s="89"/>
    </row>
    <row r="203" spans="1:16" s="56" customFormat="1" ht="21">
      <c r="A203" s="460">
        <f t="shared" si="7"/>
      </c>
      <c r="B203" s="897"/>
      <c r="C203" s="810"/>
      <c r="D203" s="495"/>
      <c r="E203" s="899"/>
      <c r="F203" s="813"/>
      <c r="G203" s="813"/>
      <c r="H203" s="813"/>
      <c r="I203" s="63"/>
      <c r="J203" s="64"/>
      <c r="K203" s="813"/>
      <c r="L203" s="540">
        <v>33100</v>
      </c>
      <c r="M203" s="31"/>
      <c r="N203" s="520" t="s">
        <v>302</v>
      </c>
      <c r="O203" s="528">
        <v>1</v>
      </c>
      <c r="P203" s="89"/>
    </row>
    <row r="204" spans="1:16" s="56" customFormat="1" ht="21">
      <c r="A204" s="460">
        <f t="shared" si="7"/>
      </c>
      <c r="B204" s="897"/>
      <c r="C204" s="810"/>
      <c r="D204" s="495"/>
      <c r="E204" s="899"/>
      <c r="F204" s="813"/>
      <c r="G204" s="813"/>
      <c r="H204" s="813"/>
      <c r="I204" s="63"/>
      <c r="J204" s="64"/>
      <c r="K204" s="813"/>
      <c r="L204" s="540">
        <v>41800</v>
      </c>
      <c r="M204" s="31"/>
      <c r="N204" s="520" t="s">
        <v>303</v>
      </c>
      <c r="O204" s="528">
        <v>1</v>
      </c>
      <c r="P204" s="89"/>
    </row>
    <row r="205" spans="1:16" s="56" customFormat="1" ht="61.5" customHeight="1">
      <c r="A205" s="460">
        <f t="shared" si="7"/>
      </c>
      <c r="B205" s="898"/>
      <c r="C205" s="844"/>
      <c r="D205" s="496"/>
      <c r="E205" s="900"/>
      <c r="F205" s="886"/>
      <c r="G205" s="886"/>
      <c r="H205" s="886"/>
      <c r="I205" s="66"/>
      <c r="J205" s="67"/>
      <c r="K205" s="886"/>
      <c r="L205" s="541"/>
      <c r="M205" s="29"/>
      <c r="N205" s="521" t="s">
        <v>304</v>
      </c>
      <c r="O205" s="508"/>
      <c r="P205" s="18"/>
    </row>
    <row r="206" spans="1:16" s="56" customFormat="1" ht="11.25">
      <c r="A206" s="477"/>
      <c r="B206" s="887" t="s">
        <v>305</v>
      </c>
      <c r="C206" s="888" t="s">
        <v>27</v>
      </c>
      <c r="D206" s="891" t="s">
        <v>28</v>
      </c>
      <c r="E206" s="891" t="s">
        <v>28</v>
      </c>
      <c r="F206" s="891" t="s">
        <v>28</v>
      </c>
      <c r="G206" s="143"/>
      <c r="H206" s="892">
        <v>1</v>
      </c>
      <c r="I206" s="895" t="s">
        <v>306</v>
      </c>
      <c r="J206" s="896"/>
      <c r="K206" s="144" t="s">
        <v>307</v>
      </c>
      <c r="L206" s="874"/>
      <c r="M206" s="875"/>
      <c r="N206" s="143"/>
      <c r="O206" s="507"/>
      <c r="P206" s="145"/>
    </row>
    <row r="207" spans="1:16" s="56" customFormat="1" ht="11.25">
      <c r="A207" s="460">
        <f t="shared" si="7"/>
      </c>
      <c r="B207" s="807"/>
      <c r="C207" s="889"/>
      <c r="D207" s="813"/>
      <c r="E207" s="813"/>
      <c r="F207" s="813"/>
      <c r="G207" s="146"/>
      <c r="H207" s="893"/>
      <c r="I207" s="540">
        <v>17000</v>
      </c>
      <c r="J207" s="547"/>
      <c r="K207" s="147" t="s">
        <v>308</v>
      </c>
      <c r="L207" s="540"/>
      <c r="M207" s="148"/>
      <c r="N207" s="146"/>
      <c r="O207" s="528">
        <v>1</v>
      </c>
      <c r="P207" s="149"/>
    </row>
    <row r="208" spans="1:16" s="56" customFormat="1" ht="11.25">
      <c r="A208" s="460">
        <f t="shared" si="7"/>
      </c>
      <c r="B208" s="807"/>
      <c r="C208" s="889"/>
      <c r="D208" s="813"/>
      <c r="E208" s="813"/>
      <c r="F208" s="813"/>
      <c r="G208" s="146"/>
      <c r="H208" s="893"/>
      <c r="I208" s="540">
        <v>19000</v>
      </c>
      <c r="J208" s="547"/>
      <c r="K208" s="147" t="s">
        <v>309</v>
      </c>
      <c r="L208" s="540"/>
      <c r="M208" s="148"/>
      <c r="N208" s="146"/>
      <c r="O208" s="528">
        <v>1</v>
      </c>
      <c r="P208" s="149"/>
    </row>
    <row r="209" spans="1:16" s="56" customFormat="1" ht="11.25">
      <c r="A209" s="460">
        <f t="shared" si="7"/>
      </c>
      <c r="B209" s="807"/>
      <c r="C209" s="889"/>
      <c r="D209" s="813"/>
      <c r="E209" s="813"/>
      <c r="F209" s="813"/>
      <c r="G209" s="146"/>
      <c r="H209" s="893"/>
      <c r="I209" s="876" t="s">
        <v>310</v>
      </c>
      <c r="J209" s="877"/>
      <c r="K209" s="147"/>
      <c r="L209" s="878"/>
      <c r="M209" s="879"/>
      <c r="N209" s="146"/>
      <c r="O209" s="146"/>
      <c r="P209" s="149"/>
    </row>
    <row r="210" spans="1:16" s="56" customFormat="1" ht="11.25">
      <c r="A210" s="460">
        <f t="shared" si="7"/>
      </c>
      <c r="B210" s="807"/>
      <c r="C210" s="889"/>
      <c r="D210" s="813"/>
      <c r="E210" s="813"/>
      <c r="F210" s="813"/>
      <c r="G210" s="146"/>
      <c r="H210" s="893"/>
      <c r="I210" s="540">
        <v>5200</v>
      </c>
      <c r="J210" s="504"/>
      <c r="K210" s="147" t="s">
        <v>105</v>
      </c>
      <c r="L210" s="540"/>
      <c r="M210" s="148"/>
      <c r="N210" s="495"/>
      <c r="O210" s="528">
        <v>1</v>
      </c>
      <c r="P210" s="149"/>
    </row>
    <row r="211" spans="1:16" s="56" customFormat="1" ht="11.25">
      <c r="A211" s="460">
        <f t="shared" si="7"/>
      </c>
      <c r="B211" s="807"/>
      <c r="C211" s="889"/>
      <c r="D211" s="813"/>
      <c r="E211" s="813"/>
      <c r="F211" s="813"/>
      <c r="G211" s="146"/>
      <c r="H211" s="893"/>
      <c r="I211" s="540">
        <v>10240</v>
      </c>
      <c r="J211" s="504"/>
      <c r="K211" s="147" t="s">
        <v>48</v>
      </c>
      <c r="L211" s="540"/>
      <c r="M211" s="148"/>
      <c r="N211" s="495"/>
      <c r="O211" s="528">
        <v>1</v>
      </c>
      <c r="P211" s="149"/>
    </row>
    <row r="212" spans="1:16" s="56" customFormat="1" ht="11.25">
      <c r="A212" s="460">
        <f t="shared" si="7"/>
      </c>
      <c r="B212" s="807"/>
      <c r="C212" s="889"/>
      <c r="D212" s="813"/>
      <c r="E212" s="813"/>
      <c r="F212" s="813"/>
      <c r="G212" s="146"/>
      <c r="H212" s="893"/>
      <c r="I212" s="540">
        <v>16960</v>
      </c>
      <c r="J212" s="504"/>
      <c r="K212" s="147" t="s">
        <v>49</v>
      </c>
      <c r="L212" s="540"/>
      <c r="M212" s="148"/>
      <c r="N212" s="495"/>
      <c r="O212" s="528">
        <v>1</v>
      </c>
      <c r="P212" s="149"/>
    </row>
    <row r="213" spans="1:16" s="56" customFormat="1" ht="11.25">
      <c r="A213" s="460">
        <f t="shared" si="7"/>
      </c>
      <c r="B213" s="807"/>
      <c r="C213" s="889"/>
      <c r="D213" s="813"/>
      <c r="E213" s="813"/>
      <c r="F213" s="813"/>
      <c r="G213" s="146"/>
      <c r="H213" s="893"/>
      <c r="I213" s="540">
        <v>22000</v>
      </c>
      <c r="J213" s="504"/>
      <c r="K213" s="147" t="s">
        <v>51</v>
      </c>
      <c r="L213" s="540"/>
      <c r="M213" s="148"/>
      <c r="N213" s="495"/>
      <c r="O213" s="528">
        <v>1</v>
      </c>
      <c r="P213" s="149"/>
    </row>
    <row r="214" spans="1:16" s="56" customFormat="1" ht="11.25">
      <c r="A214" s="460">
        <f t="shared" si="7"/>
      </c>
      <c r="B214" s="850"/>
      <c r="C214" s="890"/>
      <c r="D214" s="886"/>
      <c r="E214" s="886"/>
      <c r="F214" s="886"/>
      <c r="G214" s="150"/>
      <c r="H214" s="894"/>
      <c r="I214" s="541">
        <v>27440</v>
      </c>
      <c r="J214" s="557"/>
      <c r="K214" s="151" t="s">
        <v>63</v>
      </c>
      <c r="L214" s="541"/>
      <c r="M214" s="152"/>
      <c r="N214" s="496"/>
      <c r="O214" s="508">
        <v>1</v>
      </c>
      <c r="P214" s="153"/>
    </row>
    <row r="215" spans="1:16" s="56" customFormat="1" ht="11.25">
      <c r="A215" s="460" t="str">
        <f>IF(B215="","",$A$193)</f>
        <v>神奈川県</v>
      </c>
      <c r="B215" s="607" t="s">
        <v>311</v>
      </c>
      <c r="C215" s="500" t="s">
        <v>27</v>
      </c>
      <c r="D215" s="496" t="s">
        <v>109</v>
      </c>
      <c r="E215" s="496" t="s">
        <v>28</v>
      </c>
      <c r="F215" s="496" t="s">
        <v>28</v>
      </c>
      <c r="G215" s="496"/>
      <c r="H215" s="508"/>
      <c r="I215" s="66"/>
      <c r="J215" s="67"/>
      <c r="K215" s="496"/>
      <c r="L215" s="541">
        <v>5000</v>
      </c>
      <c r="M215" s="29"/>
      <c r="N215" s="496"/>
      <c r="O215" s="508" t="s">
        <v>312</v>
      </c>
      <c r="P215" s="18"/>
    </row>
    <row r="216" spans="1:16" s="56" customFormat="1" ht="11.25">
      <c r="A216" s="461" t="str">
        <f t="shared" si="7"/>
        <v>神奈川県</v>
      </c>
      <c r="B216" s="628" t="s">
        <v>313</v>
      </c>
      <c r="C216" s="442" t="s">
        <v>20</v>
      </c>
      <c r="D216" s="495"/>
      <c r="E216" s="545" t="s">
        <v>109</v>
      </c>
      <c r="F216" s="545"/>
      <c r="G216" s="495"/>
      <c r="H216" s="531">
        <v>1</v>
      </c>
      <c r="I216" s="880" t="s">
        <v>314</v>
      </c>
      <c r="J216" s="881"/>
      <c r="K216" s="520" t="s">
        <v>315</v>
      </c>
      <c r="L216" s="76"/>
      <c r="M216" s="31"/>
      <c r="N216" s="495"/>
      <c r="O216" s="528"/>
      <c r="P216" s="89"/>
    </row>
    <row r="217" spans="1:16" s="56" customFormat="1" ht="11.25">
      <c r="A217" s="456" t="s">
        <v>316</v>
      </c>
      <c r="B217" s="882" t="s">
        <v>317</v>
      </c>
      <c r="C217" s="853" t="s">
        <v>318</v>
      </c>
      <c r="D217" s="884" t="s">
        <v>28</v>
      </c>
      <c r="E217" s="884"/>
      <c r="F217" s="884" t="s">
        <v>28</v>
      </c>
      <c r="G217" s="884"/>
      <c r="H217" s="862">
        <v>1</v>
      </c>
      <c r="I217" s="677">
        <v>33600</v>
      </c>
      <c r="J217" s="414"/>
      <c r="K217" s="415" t="s">
        <v>319</v>
      </c>
      <c r="L217" s="416"/>
      <c r="M217" s="414"/>
      <c r="N217" s="549"/>
      <c r="O217" s="546"/>
      <c r="P217" s="127"/>
    </row>
    <row r="218" spans="1:16" s="56" customFormat="1" ht="11.25">
      <c r="A218" s="457">
        <f>IF(B218="","",$A$217)</f>
      </c>
      <c r="B218" s="865"/>
      <c r="C218" s="853"/>
      <c r="D218" s="867"/>
      <c r="E218" s="867"/>
      <c r="F218" s="867"/>
      <c r="G218" s="867"/>
      <c r="H218" s="863"/>
      <c r="I218" s="678">
        <v>39600</v>
      </c>
      <c r="J218" s="164"/>
      <c r="K218" s="165" t="s">
        <v>119</v>
      </c>
      <c r="L218" s="417"/>
      <c r="M218" s="164"/>
      <c r="N218" s="550"/>
      <c r="O218" s="528"/>
      <c r="P218" s="68"/>
    </row>
    <row r="219" spans="1:16" s="56" customFormat="1" ht="11.25">
      <c r="A219" s="457">
        <f aca="true" t="shared" si="8" ref="A219:A225">IF(B219="","",$A$217)</f>
      </c>
      <c r="B219" s="883"/>
      <c r="C219" s="800"/>
      <c r="D219" s="885"/>
      <c r="E219" s="885"/>
      <c r="F219" s="885"/>
      <c r="G219" s="885"/>
      <c r="H219" s="864"/>
      <c r="I219" s="679">
        <v>45600</v>
      </c>
      <c r="J219" s="154"/>
      <c r="K219" s="155" t="s">
        <v>320</v>
      </c>
      <c r="L219" s="156"/>
      <c r="M219" s="154"/>
      <c r="N219" s="551"/>
      <c r="O219" s="508"/>
      <c r="P219" s="69"/>
    </row>
    <row r="220" spans="1:16" s="56" customFormat="1" ht="70.5" customHeight="1">
      <c r="A220" s="457" t="str">
        <f t="shared" si="8"/>
        <v>新潟県</v>
      </c>
      <c r="B220" s="619" t="s">
        <v>321</v>
      </c>
      <c r="C220" s="157" t="s">
        <v>20</v>
      </c>
      <c r="D220" s="157"/>
      <c r="E220" s="157"/>
      <c r="F220" s="157" t="s">
        <v>28</v>
      </c>
      <c r="G220" s="157"/>
      <c r="H220" s="158">
        <v>1</v>
      </c>
      <c r="I220" s="680" t="s">
        <v>632</v>
      </c>
      <c r="J220" s="159"/>
      <c r="K220" s="160" t="s">
        <v>322</v>
      </c>
      <c r="L220" s="161"/>
      <c r="M220" s="159"/>
      <c r="N220" s="157"/>
      <c r="O220" s="157"/>
      <c r="P220" s="162"/>
    </row>
    <row r="221" spans="1:16" s="56" customFormat="1" ht="11.25">
      <c r="A221" s="457" t="str">
        <f t="shared" si="8"/>
        <v>新潟県</v>
      </c>
      <c r="B221" s="865" t="s">
        <v>323</v>
      </c>
      <c r="C221" s="867" t="s">
        <v>159</v>
      </c>
      <c r="D221" s="867" t="s">
        <v>28</v>
      </c>
      <c r="E221" s="867" t="s">
        <v>28</v>
      </c>
      <c r="F221" s="867" t="s">
        <v>28</v>
      </c>
      <c r="G221" s="571"/>
      <c r="H221" s="863">
        <v>1</v>
      </c>
      <c r="I221" s="681">
        <v>20000</v>
      </c>
      <c r="J221" s="164"/>
      <c r="K221" s="165" t="s">
        <v>126</v>
      </c>
      <c r="L221" s="682"/>
      <c r="M221" s="164"/>
      <c r="N221" s="571"/>
      <c r="O221" s="571"/>
      <c r="P221" s="167"/>
    </row>
    <row r="222" spans="1:16" s="56" customFormat="1" ht="11.25">
      <c r="A222" s="457">
        <f t="shared" si="8"/>
      </c>
      <c r="B222" s="865"/>
      <c r="C222" s="867"/>
      <c r="D222" s="867"/>
      <c r="E222" s="867"/>
      <c r="F222" s="867"/>
      <c r="G222" s="571"/>
      <c r="H222" s="863"/>
      <c r="I222" s="681">
        <v>22000</v>
      </c>
      <c r="J222" s="164"/>
      <c r="K222" s="165" t="s">
        <v>119</v>
      </c>
      <c r="L222" s="166"/>
      <c r="M222" s="164"/>
      <c r="N222" s="571"/>
      <c r="O222" s="571"/>
      <c r="P222" s="167"/>
    </row>
    <row r="223" spans="1:16" s="56" customFormat="1" ht="11.25">
      <c r="A223" s="457">
        <f t="shared" si="8"/>
      </c>
      <c r="B223" s="865"/>
      <c r="C223" s="867"/>
      <c r="D223" s="867"/>
      <c r="E223" s="867"/>
      <c r="F223" s="867"/>
      <c r="G223" s="571" t="s">
        <v>35</v>
      </c>
      <c r="H223" s="863"/>
      <c r="I223" s="681">
        <v>25000</v>
      </c>
      <c r="J223" s="164"/>
      <c r="K223" s="165" t="s">
        <v>324</v>
      </c>
      <c r="L223" s="166"/>
      <c r="M223" s="164"/>
      <c r="N223" s="571"/>
      <c r="O223" s="571"/>
      <c r="P223" s="167"/>
    </row>
    <row r="224" spans="1:16" s="56" customFormat="1" ht="11.25">
      <c r="A224" s="457">
        <f t="shared" si="8"/>
      </c>
      <c r="B224" s="865"/>
      <c r="C224" s="867"/>
      <c r="D224" s="867"/>
      <c r="E224" s="867"/>
      <c r="F224" s="867"/>
      <c r="G224" s="571"/>
      <c r="H224" s="863"/>
      <c r="I224" s="681">
        <v>28000</v>
      </c>
      <c r="J224" s="164"/>
      <c r="K224" s="165" t="s">
        <v>325</v>
      </c>
      <c r="L224" s="166"/>
      <c r="M224" s="164"/>
      <c r="N224" s="571"/>
      <c r="O224" s="571"/>
      <c r="P224" s="167"/>
    </row>
    <row r="225" spans="1:16" s="56" customFormat="1" ht="11.25">
      <c r="A225" s="470">
        <f t="shared" si="8"/>
      </c>
      <c r="B225" s="866"/>
      <c r="C225" s="868"/>
      <c r="D225" s="868"/>
      <c r="E225" s="868"/>
      <c r="F225" s="868"/>
      <c r="G225" s="704"/>
      <c r="H225" s="869"/>
      <c r="I225" s="705">
        <v>38000</v>
      </c>
      <c r="J225" s="706"/>
      <c r="K225" s="707" t="s">
        <v>326</v>
      </c>
      <c r="L225" s="708"/>
      <c r="M225" s="706"/>
      <c r="N225" s="704"/>
      <c r="O225" s="704"/>
      <c r="P225" s="709"/>
    </row>
    <row r="226" spans="1:16" s="56" customFormat="1" ht="11.25">
      <c r="A226" s="462" t="s">
        <v>327</v>
      </c>
      <c r="B226" s="852" t="s">
        <v>328</v>
      </c>
      <c r="C226" s="853" t="s">
        <v>288</v>
      </c>
      <c r="D226" s="570"/>
      <c r="E226" s="854" t="s">
        <v>38</v>
      </c>
      <c r="F226" s="570"/>
      <c r="G226" s="570"/>
      <c r="H226" s="575" t="s">
        <v>329</v>
      </c>
      <c r="I226" s="91">
        <v>13000</v>
      </c>
      <c r="J226" s="64"/>
      <c r="K226" s="584" t="s">
        <v>330</v>
      </c>
      <c r="L226" s="581"/>
      <c r="M226" s="31"/>
      <c r="N226" s="565"/>
      <c r="O226" s="575"/>
      <c r="P226" s="68"/>
    </row>
    <row r="227" spans="1:16" s="56" customFormat="1" ht="11.25">
      <c r="A227" s="457">
        <f>IF(B227="","",$A$226)</f>
      </c>
      <c r="B227" s="852"/>
      <c r="C227" s="853"/>
      <c r="D227" s="526"/>
      <c r="E227" s="854"/>
      <c r="F227" s="526"/>
      <c r="G227" s="526"/>
      <c r="H227" s="528" t="s">
        <v>331</v>
      </c>
      <c r="I227" s="91">
        <v>20000</v>
      </c>
      <c r="J227" s="64"/>
      <c r="K227" s="520" t="s">
        <v>332</v>
      </c>
      <c r="L227" s="540"/>
      <c r="M227" s="31"/>
      <c r="N227" s="495"/>
      <c r="O227" s="528"/>
      <c r="P227" s="68"/>
    </row>
    <row r="228" spans="1:16" s="56" customFormat="1" ht="11.25">
      <c r="A228" s="457">
        <f>IF(B228="","",$A$226)</f>
      </c>
      <c r="B228" s="852"/>
      <c r="C228" s="853"/>
      <c r="D228" s="526"/>
      <c r="E228" s="854"/>
      <c r="F228" s="526"/>
      <c r="G228" s="526"/>
      <c r="H228" s="528" t="s">
        <v>331</v>
      </c>
      <c r="I228" s="91">
        <v>28000</v>
      </c>
      <c r="J228" s="64"/>
      <c r="K228" s="520" t="s">
        <v>333</v>
      </c>
      <c r="L228" s="540"/>
      <c r="M228" s="31"/>
      <c r="N228" s="495"/>
      <c r="O228" s="528"/>
      <c r="P228" s="68"/>
    </row>
    <row r="229" spans="1:16" s="56" customFormat="1" ht="24" customHeight="1">
      <c r="A229" s="457">
        <f>IF(B229="","",$A$226)</f>
      </c>
      <c r="B229" s="798"/>
      <c r="C229" s="800"/>
      <c r="D229" s="527"/>
      <c r="E229" s="855"/>
      <c r="F229" s="527"/>
      <c r="G229" s="527"/>
      <c r="H229" s="508" t="s">
        <v>331</v>
      </c>
      <c r="I229" s="872" t="s">
        <v>334</v>
      </c>
      <c r="J229" s="873"/>
      <c r="K229" s="521" t="s">
        <v>335</v>
      </c>
      <c r="L229" s="541"/>
      <c r="M229" s="29"/>
      <c r="N229" s="496"/>
      <c r="O229" s="508"/>
      <c r="P229" s="69"/>
    </row>
    <row r="230" spans="1:16" s="56" customFormat="1" ht="75" customHeight="1">
      <c r="A230" s="464" t="str">
        <f>IF(B230="","",$A$226)</f>
        <v>富山県</v>
      </c>
      <c r="B230" s="629" t="s">
        <v>336</v>
      </c>
      <c r="C230" s="667" t="s">
        <v>337</v>
      </c>
      <c r="D230" s="131"/>
      <c r="E230" s="131"/>
      <c r="F230" s="131" t="s">
        <v>338</v>
      </c>
      <c r="G230" s="169"/>
      <c r="H230" s="98"/>
      <c r="I230" s="132"/>
      <c r="J230" s="100"/>
      <c r="K230" s="170"/>
      <c r="L230" s="76">
        <v>10000</v>
      </c>
      <c r="M230" s="77"/>
      <c r="N230" s="545"/>
      <c r="O230" s="545" t="s">
        <v>339</v>
      </c>
      <c r="P230" s="133"/>
    </row>
    <row r="231" spans="1:16" s="171" customFormat="1" ht="31.5">
      <c r="A231" s="478" t="s">
        <v>340</v>
      </c>
      <c r="B231" s="623" t="s">
        <v>341</v>
      </c>
      <c r="C231" s="301" t="s">
        <v>37</v>
      </c>
      <c r="D231" s="61" t="s">
        <v>28</v>
      </c>
      <c r="E231" s="61" t="s">
        <v>28</v>
      </c>
      <c r="F231" s="61" t="s">
        <v>28</v>
      </c>
      <c r="G231" s="61"/>
      <c r="H231" s="856" t="s">
        <v>342</v>
      </c>
      <c r="I231" s="857"/>
      <c r="J231" s="857"/>
      <c r="K231" s="858"/>
      <c r="L231" s="59"/>
      <c r="M231" s="60"/>
      <c r="N231" s="61"/>
      <c r="O231" s="511"/>
      <c r="P231" s="111" t="s">
        <v>343</v>
      </c>
    </row>
    <row r="232" spans="1:16" s="171" customFormat="1" ht="80.25" customHeight="1">
      <c r="A232" s="472" t="str">
        <f>IF(B232="","",$A$231)</f>
        <v>福井県</v>
      </c>
      <c r="B232" s="609" t="s">
        <v>344</v>
      </c>
      <c r="C232" s="27" t="s">
        <v>20</v>
      </c>
      <c r="D232" s="530"/>
      <c r="E232" s="530"/>
      <c r="F232" s="530"/>
      <c r="G232" s="530"/>
      <c r="H232" s="512">
        <v>0.5</v>
      </c>
      <c r="I232" s="37">
        <v>50000</v>
      </c>
      <c r="J232" s="523"/>
      <c r="K232" s="523" t="s">
        <v>345</v>
      </c>
      <c r="L232" s="37"/>
      <c r="M232" s="25"/>
      <c r="N232" s="530"/>
      <c r="O232" s="512"/>
      <c r="P232" s="35"/>
    </row>
    <row r="233" spans="1:16" s="171" customFormat="1" ht="45.75" customHeight="1">
      <c r="A233" s="475" t="str">
        <f>IF(B233="","",$A$231)</f>
        <v>福井県</v>
      </c>
      <c r="B233" s="628" t="s">
        <v>346</v>
      </c>
      <c r="C233" s="442" t="s">
        <v>27</v>
      </c>
      <c r="D233" s="545" t="s">
        <v>109</v>
      </c>
      <c r="E233" s="545" t="s">
        <v>28</v>
      </c>
      <c r="F233" s="545" t="s">
        <v>109</v>
      </c>
      <c r="G233" s="545"/>
      <c r="H233" s="172" t="s">
        <v>347</v>
      </c>
      <c r="I233" s="870" t="s">
        <v>348</v>
      </c>
      <c r="J233" s="871"/>
      <c r="K233" s="173" t="s">
        <v>349</v>
      </c>
      <c r="L233" s="76"/>
      <c r="M233" s="77"/>
      <c r="N233" s="101"/>
      <c r="O233" s="531"/>
      <c r="P233" s="140"/>
    </row>
    <row r="234" spans="1:16" s="56" customFormat="1" ht="11.25">
      <c r="A234" s="456" t="s">
        <v>350</v>
      </c>
      <c r="B234" s="630" t="s">
        <v>351</v>
      </c>
      <c r="C234" s="350" t="s">
        <v>27</v>
      </c>
      <c r="D234" s="509"/>
      <c r="E234" s="509"/>
      <c r="F234" s="509" t="s">
        <v>28</v>
      </c>
      <c r="G234" s="509"/>
      <c r="H234" s="511">
        <v>1</v>
      </c>
      <c r="I234" s="174"/>
      <c r="J234" s="109"/>
      <c r="K234" s="61"/>
      <c r="L234" s="59"/>
      <c r="M234" s="60"/>
      <c r="N234" s="61"/>
      <c r="O234" s="511"/>
      <c r="P234" s="62"/>
    </row>
    <row r="235" spans="1:16" s="56" customFormat="1" ht="11.25">
      <c r="A235" s="457" t="str">
        <f aca="true" t="shared" si="9" ref="A235:A240">IF(B235="","",$A$234)</f>
        <v>山梨県</v>
      </c>
      <c r="B235" s="631" t="s">
        <v>352</v>
      </c>
      <c r="C235" s="289" t="s">
        <v>27</v>
      </c>
      <c r="D235" s="527" t="s">
        <v>28</v>
      </c>
      <c r="E235" s="527" t="s">
        <v>28</v>
      </c>
      <c r="F235" s="527" t="s">
        <v>28</v>
      </c>
      <c r="G235" s="527"/>
      <c r="H235" s="508"/>
      <c r="I235" s="66"/>
      <c r="J235" s="67"/>
      <c r="K235" s="496"/>
      <c r="L235" s="541">
        <v>5000</v>
      </c>
      <c r="M235" s="29"/>
      <c r="N235" s="496" t="s">
        <v>353</v>
      </c>
      <c r="O235" s="508" t="s">
        <v>354</v>
      </c>
      <c r="P235" s="69"/>
    </row>
    <row r="236" spans="1:16" s="56" customFormat="1" ht="11.25">
      <c r="A236" s="457" t="str">
        <f t="shared" si="9"/>
        <v>山梨県</v>
      </c>
      <c r="B236" s="622" t="s">
        <v>355</v>
      </c>
      <c r="C236" s="175" t="s">
        <v>356</v>
      </c>
      <c r="D236" s="510" t="s">
        <v>28</v>
      </c>
      <c r="E236" s="510" t="s">
        <v>28</v>
      </c>
      <c r="F236" s="510"/>
      <c r="G236" s="510"/>
      <c r="H236" s="512"/>
      <c r="I236" s="501"/>
      <c r="J236" s="42"/>
      <c r="K236" s="38"/>
      <c r="L236" s="859" t="s">
        <v>357</v>
      </c>
      <c r="M236" s="860"/>
      <c r="N236" s="860"/>
      <c r="O236" s="861"/>
      <c r="P236" s="175" t="s">
        <v>358</v>
      </c>
    </row>
    <row r="237" spans="1:16" s="56" customFormat="1" ht="11.25">
      <c r="A237" s="457" t="str">
        <f t="shared" si="9"/>
        <v>山梨県</v>
      </c>
      <c r="B237" s="622" t="s">
        <v>359</v>
      </c>
      <c r="C237" s="175" t="s">
        <v>356</v>
      </c>
      <c r="D237" s="510" t="s">
        <v>28</v>
      </c>
      <c r="E237" s="510" t="s">
        <v>28</v>
      </c>
      <c r="F237" s="510"/>
      <c r="G237" s="510"/>
      <c r="H237" s="512"/>
      <c r="I237" s="529">
        <v>650000</v>
      </c>
      <c r="J237" s="42"/>
      <c r="K237" s="38"/>
      <c r="L237" s="176"/>
      <c r="M237" s="176"/>
      <c r="N237" s="530"/>
      <c r="O237" s="177"/>
      <c r="P237" s="175" t="s">
        <v>360</v>
      </c>
    </row>
    <row r="238" spans="1:16" s="56" customFormat="1" ht="11.25">
      <c r="A238" s="457" t="str">
        <f t="shared" si="9"/>
        <v>山梨県</v>
      </c>
      <c r="B238" s="632" t="s">
        <v>361</v>
      </c>
      <c r="C238" s="175" t="s">
        <v>356</v>
      </c>
      <c r="D238" s="510" t="s">
        <v>28</v>
      </c>
      <c r="E238" s="510" t="s">
        <v>28</v>
      </c>
      <c r="F238" s="510"/>
      <c r="G238" s="510"/>
      <c r="H238" s="512"/>
      <c r="I238" s="501"/>
      <c r="J238" s="42"/>
      <c r="K238" s="38"/>
      <c r="L238" s="22"/>
      <c r="M238" s="178"/>
      <c r="N238" s="179"/>
      <c r="O238" s="180"/>
      <c r="P238" s="175" t="s">
        <v>28</v>
      </c>
    </row>
    <row r="239" spans="1:16" s="56" customFormat="1" ht="101.25" customHeight="1">
      <c r="A239" s="458"/>
      <c r="B239" s="622" t="s">
        <v>362</v>
      </c>
      <c r="C239" s="175" t="s">
        <v>363</v>
      </c>
      <c r="D239" s="510" t="s">
        <v>28</v>
      </c>
      <c r="E239" s="510" t="s">
        <v>28</v>
      </c>
      <c r="F239" s="510" t="s">
        <v>28</v>
      </c>
      <c r="G239" s="510"/>
      <c r="H239" s="181" t="s">
        <v>364</v>
      </c>
      <c r="I239" s="501"/>
      <c r="J239" s="42"/>
      <c r="K239" s="38" t="s">
        <v>365</v>
      </c>
      <c r="L239" s="22"/>
      <c r="M239" s="178"/>
      <c r="N239" s="179"/>
      <c r="O239" s="180"/>
      <c r="P239" s="162" t="s">
        <v>366</v>
      </c>
    </row>
    <row r="240" spans="1:16" s="56" customFormat="1" ht="11.25">
      <c r="A240" s="470" t="str">
        <f t="shared" si="9"/>
        <v>山梨県</v>
      </c>
      <c r="B240" s="629" t="s">
        <v>367</v>
      </c>
      <c r="C240" s="324" t="s">
        <v>368</v>
      </c>
      <c r="D240" s="131"/>
      <c r="E240" s="131" t="s">
        <v>35</v>
      </c>
      <c r="F240" s="131"/>
      <c r="G240" s="131"/>
      <c r="H240" s="182"/>
      <c r="I240" s="132"/>
      <c r="J240" s="100"/>
      <c r="K240" s="101"/>
      <c r="L240" s="183">
        <v>10000</v>
      </c>
      <c r="M240" s="184"/>
      <c r="N240" s="185" t="s">
        <v>369</v>
      </c>
      <c r="O240" s="186"/>
      <c r="P240" s="168"/>
    </row>
    <row r="241" spans="1:16" s="56" customFormat="1" ht="11.25">
      <c r="A241" s="465" t="s">
        <v>370</v>
      </c>
      <c r="B241" s="623" t="s">
        <v>371</v>
      </c>
      <c r="C241" s="301" t="s">
        <v>117</v>
      </c>
      <c r="D241" s="61"/>
      <c r="E241" s="61" t="s">
        <v>28</v>
      </c>
      <c r="F241" s="61"/>
      <c r="G241" s="61"/>
      <c r="H241" s="511">
        <v>0.5</v>
      </c>
      <c r="I241" s="187">
        <v>20000</v>
      </c>
      <c r="J241" s="109"/>
      <c r="K241" s="110" t="s">
        <v>372</v>
      </c>
      <c r="L241" s="59"/>
      <c r="M241" s="60"/>
      <c r="N241" s="110"/>
      <c r="O241" s="511"/>
      <c r="P241" s="111"/>
    </row>
    <row r="242" spans="1:16" s="56" customFormat="1" ht="11.25">
      <c r="A242" s="460" t="str">
        <f>IF(B242="","",$A$241)</f>
        <v>長野県</v>
      </c>
      <c r="B242" s="609" t="s">
        <v>373</v>
      </c>
      <c r="C242" s="27" t="s">
        <v>20</v>
      </c>
      <c r="D242" s="530"/>
      <c r="E242" s="530" t="s">
        <v>109</v>
      </c>
      <c r="F242" s="530"/>
      <c r="G242" s="530"/>
      <c r="H242" s="512">
        <v>0.5</v>
      </c>
      <c r="I242" s="114">
        <v>10000</v>
      </c>
      <c r="J242" s="42"/>
      <c r="K242" s="38"/>
      <c r="L242" s="37"/>
      <c r="M242" s="25"/>
      <c r="N242" s="38"/>
      <c r="O242" s="512"/>
      <c r="P242" s="35"/>
    </row>
    <row r="243" spans="1:16" s="56" customFormat="1" ht="11.25">
      <c r="A243" s="460" t="str">
        <f>IF(B243="","",$A$241)</f>
        <v>長野県</v>
      </c>
      <c r="B243" s="850" t="s">
        <v>374</v>
      </c>
      <c r="C243" s="844" t="s">
        <v>20</v>
      </c>
      <c r="D243" s="572" t="s">
        <v>109</v>
      </c>
      <c r="E243" s="572"/>
      <c r="F243" s="572"/>
      <c r="G243" s="572"/>
      <c r="H243" s="576"/>
      <c r="I243" s="92">
        <v>15000</v>
      </c>
      <c r="J243" s="67"/>
      <c r="K243" s="586" t="s">
        <v>375</v>
      </c>
      <c r="L243" s="582">
        <v>15000</v>
      </c>
      <c r="M243" s="29"/>
      <c r="N243" s="586" t="s">
        <v>376</v>
      </c>
      <c r="O243" s="576">
        <v>0.5</v>
      </c>
      <c r="P243" s="844" t="s">
        <v>109</v>
      </c>
    </row>
    <row r="244" spans="1:16" s="56" customFormat="1" ht="11.25">
      <c r="A244" s="460">
        <f>IF(B244="","",$A$241)</f>
      </c>
      <c r="B244" s="851"/>
      <c r="C244" s="845"/>
      <c r="D244" s="567"/>
      <c r="E244" s="567" t="s">
        <v>109</v>
      </c>
      <c r="F244" s="567"/>
      <c r="G244" s="567"/>
      <c r="H244" s="589">
        <v>1</v>
      </c>
      <c r="I244" s="114">
        <v>10000</v>
      </c>
      <c r="J244" s="42"/>
      <c r="K244" s="38" t="s">
        <v>376</v>
      </c>
      <c r="L244" s="37"/>
      <c r="M244" s="25"/>
      <c r="N244" s="38"/>
      <c r="O244" s="589"/>
      <c r="P244" s="845"/>
    </row>
    <row r="245" spans="1:16" s="56" customFormat="1" ht="11.25">
      <c r="A245" s="460">
        <f aca="true" t="shared" si="10" ref="A245:A283">IF(B245="","",$A$241)</f>
      </c>
      <c r="B245" s="851"/>
      <c r="C245" s="845"/>
      <c r="D245" s="567"/>
      <c r="E245" s="567"/>
      <c r="F245" s="567" t="s">
        <v>109</v>
      </c>
      <c r="G245" s="567"/>
      <c r="H245" s="589"/>
      <c r="I245" s="114"/>
      <c r="J245" s="42"/>
      <c r="K245" s="38"/>
      <c r="L245" s="37">
        <v>5000</v>
      </c>
      <c r="M245" s="25"/>
      <c r="N245" s="38" t="s">
        <v>376</v>
      </c>
      <c r="O245" s="589">
        <v>1</v>
      </c>
      <c r="P245" s="845"/>
    </row>
    <row r="246" spans="1:16" s="193" customFormat="1" ht="37.5" customHeight="1">
      <c r="A246" s="755" t="str">
        <f t="shared" si="10"/>
        <v>長野県</v>
      </c>
      <c r="B246" s="756" t="s">
        <v>377</v>
      </c>
      <c r="C246" s="741" t="s">
        <v>61</v>
      </c>
      <c r="D246" s="390"/>
      <c r="E246" s="390"/>
      <c r="F246" s="390" t="s">
        <v>378</v>
      </c>
      <c r="G246" s="390"/>
      <c r="H246" s="757">
        <v>0.8</v>
      </c>
      <c r="I246" s="758">
        <v>4000</v>
      </c>
      <c r="J246" s="759"/>
      <c r="K246" s="760" t="s">
        <v>379</v>
      </c>
      <c r="L246" s="761"/>
      <c r="M246" s="759"/>
      <c r="N246" s="762"/>
      <c r="O246" s="760"/>
      <c r="P246" s="390" t="s">
        <v>378</v>
      </c>
    </row>
    <row r="247" spans="1:16" s="56" customFormat="1" ht="11.25">
      <c r="A247" s="465" t="s">
        <v>370</v>
      </c>
      <c r="B247" s="611" t="s">
        <v>380</v>
      </c>
      <c r="C247" s="569" t="s">
        <v>381</v>
      </c>
      <c r="D247" s="572" t="s">
        <v>28</v>
      </c>
      <c r="E247" s="572"/>
      <c r="F247" s="572"/>
      <c r="G247" s="572"/>
      <c r="H247" s="576">
        <v>1</v>
      </c>
      <c r="I247" s="92">
        <v>20000</v>
      </c>
      <c r="J247" s="67"/>
      <c r="K247" s="586"/>
      <c r="L247" s="582"/>
      <c r="M247" s="29"/>
      <c r="N247" s="586"/>
      <c r="O247" s="576"/>
      <c r="P247" s="569" t="s">
        <v>28</v>
      </c>
    </row>
    <row r="248" spans="1:16" s="56" customFormat="1" ht="11.25">
      <c r="A248" s="462" t="s">
        <v>236</v>
      </c>
      <c r="B248" s="609" t="s">
        <v>382</v>
      </c>
      <c r="C248" s="27" t="s">
        <v>61</v>
      </c>
      <c r="D248" s="530"/>
      <c r="E248" s="530"/>
      <c r="F248" s="530" t="s">
        <v>383</v>
      </c>
      <c r="G248" s="530"/>
      <c r="H248" s="512"/>
      <c r="I248" s="114"/>
      <c r="J248" s="42"/>
      <c r="K248" s="38"/>
      <c r="L248" s="37">
        <v>2000</v>
      </c>
      <c r="M248" s="25"/>
      <c r="N248" s="38"/>
      <c r="O248" s="512">
        <v>0.4</v>
      </c>
      <c r="P248" s="27" t="s">
        <v>383</v>
      </c>
    </row>
    <row r="249" spans="1:16" s="193" customFormat="1" ht="24" customHeight="1">
      <c r="A249" s="479" t="str">
        <f t="shared" si="10"/>
        <v>長野県</v>
      </c>
      <c r="B249" s="846" t="s">
        <v>384</v>
      </c>
      <c r="C249" s="848" t="s">
        <v>20</v>
      </c>
      <c r="D249" s="556" t="s">
        <v>383</v>
      </c>
      <c r="E249" s="556"/>
      <c r="F249" s="556"/>
      <c r="G249" s="556"/>
      <c r="H249" s="194">
        <v>0.5</v>
      </c>
      <c r="I249" s="195">
        <v>10000</v>
      </c>
      <c r="J249" s="196"/>
      <c r="K249" s="197" t="s">
        <v>385</v>
      </c>
      <c r="L249" s="198"/>
      <c r="M249" s="196"/>
      <c r="N249" s="199"/>
      <c r="O249" s="197"/>
      <c r="P249" s="197"/>
    </row>
    <row r="250" spans="1:16" s="193" customFormat="1" ht="24" customHeight="1">
      <c r="A250" s="479">
        <f t="shared" si="10"/>
      </c>
      <c r="B250" s="847"/>
      <c r="C250" s="849"/>
      <c r="D250" s="553"/>
      <c r="E250" s="553" t="s">
        <v>383</v>
      </c>
      <c r="F250" s="553"/>
      <c r="G250" s="553"/>
      <c r="H250" s="200"/>
      <c r="I250" s="201"/>
      <c r="J250" s="189"/>
      <c r="K250" s="190" t="s">
        <v>385</v>
      </c>
      <c r="L250" s="191"/>
      <c r="M250" s="189"/>
      <c r="N250" s="192"/>
      <c r="O250" s="190"/>
      <c r="P250" s="190"/>
    </row>
    <row r="251" spans="1:16" s="56" customFormat="1" ht="11.25">
      <c r="A251" s="479" t="str">
        <f t="shared" si="10"/>
        <v>長野県</v>
      </c>
      <c r="B251" s="609" t="s">
        <v>386</v>
      </c>
      <c r="C251" s="27" t="s">
        <v>27</v>
      </c>
      <c r="D251" s="530"/>
      <c r="E251" s="530" t="s">
        <v>28</v>
      </c>
      <c r="F251" s="530"/>
      <c r="G251" s="530"/>
      <c r="H251" s="512" t="s">
        <v>387</v>
      </c>
      <c r="I251" s="114">
        <v>5000</v>
      </c>
      <c r="J251" s="42"/>
      <c r="K251" s="38"/>
      <c r="L251" s="37"/>
      <c r="M251" s="25"/>
      <c r="N251" s="38"/>
      <c r="O251" s="512"/>
      <c r="P251" s="27" t="s">
        <v>28</v>
      </c>
    </row>
    <row r="252" spans="1:16" s="56" customFormat="1" ht="11.25">
      <c r="A252" s="479" t="str">
        <f t="shared" si="10"/>
        <v>長野県</v>
      </c>
      <c r="B252" s="607" t="s">
        <v>388</v>
      </c>
      <c r="C252" s="500" t="s">
        <v>27</v>
      </c>
      <c r="D252" s="496"/>
      <c r="E252" s="496" t="s">
        <v>389</v>
      </c>
      <c r="F252" s="496"/>
      <c r="G252" s="496"/>
      <c r="H252" s="508">
        <v>0.4</v>
      </c>
      <c r="I252" s="202">
        <v>15000</v>
      </c>
      <c r="J252" s="67"/>
      <c r="K252" s="493"/>
      <c r="L252" s="541"/>
      <c r="M252" s="29"/>
      <c r="N252" s="521"/>
      <c r="O252" s="508"/>
      <c r="P252" s="18"/>
    </row>
    <row r="253" spans="1:16" s="56" customFormat="1" ht="11.25">
      <c r="A253" s="479" t="str">
        <f t="shared" si="10"/>
        <v>長野県</v>
      </c>
      <c r="B253" s="609" t="s">
        <v>390</v>
      </c>
      <c r="C253" s="27" t="s">
        <v>27</v>
      </c>
      <c r="D253" s="530" t="s">
        <v>28</v>
      </c>
      <c r="E253" s="530"/>
      <c r="F253" s="530"/>
      <c r="G253" s="530"/>
      <c r="H253" s="512">
        <v>0.5</v>
      </c>
      <c r="I253" s="114">
        <v>10000</v>
      </c>
      <c r="J253" s="42"/>
      <c r="K253" s="38"/>
      <c r="L253" s="37"/>
      <c r="M253" s="25"/>
      <c r="N253" s="38"/>
      <c r="O253" s="512"/>
      <c r="P253" s="35"/>
    </row>
    <row r="254" spans="1:16" s="56" customFormat="1" ht="11.25">
      <c r="A254" s="479" t="str">
        <f t="shared" si="10"/>
        <v>長野県</v>
      </c>
      <c r="B254" s="609" t="s">
        <v>391</v>
      </c>
      <c r="C254" s="27" t="s">
        <v>392</v>
      </c>
      <c r="D254" s="530" t="s">
        <v>28</v>
      </c>
      <c r="E254" s="530"/>
      <c r="F254" s="530"/>
      <c r="G254" s="530"/>
      <c r="H254" s="512"/>
      <c r="I254" s="114"/>
      <c r="J254" s="42"/>
      <c r="K254" s="38"/>
      <c r="L254" s="37">
        <v>10000</v>
      </c>
      <c r="M254" s="25"/>
      <c r="N254" s="38"/>
      <c r="O254" s="512">
        <v>0.5</v>
      </c>
      <c r="P254" s="35"/>
    </row>
    <row r="255" spans="1:16" s="56" customFormat="1" ht="11.25">
      <c r="A255" s="479" t="str">
        <f t="shared" si="10"/>
        <v>長野県</v>
      </c>
      <c r="B255" s="850" t="s">
        <v>393</v>
      </c>
      <c r="C255" s="844" t="s">
        <v>27</v>
      </c>
      <c r="D255" s="496" t="s">
        <v>28</v>
      </c>
      <c r="E255" s="496"/>
      <c r="F255" s="496"/>
      <c r="G255" s="496"/>
      <c r="H255" s="508">
        <v>1</v>
      </c>
      <c r="I255" s="92">
        <v>15000</v>
      </c>
      <c r="J255" s="67"/>
      <c r="K255" s="521"/>
      <c r="L255" s="541"/>
      <c r="M255" s="29"/>
      <c r="N255" s="521"/>
      <c r="O255" s="508"/>
      <c r="P255" s="18"/>
    </row>
    <row r="256" spans="1:16" s="56" customFormat="1" ht="11.25">
      <c r="A256" s="479">
        <f t="shared" si="10"/>
      </c>
      <c r="B256" s="838"/>
      <c r="C256" s="839"/>
      <c r="D256" s="530"/>
      <c r="E256" s="530" t="s">
        <v>389</v>
      </c>
      <c r="F256" s="530"/>
      <c r="G256" s="554"/>
      <c r="H256" s="203" t="s">
        <v>394</v>
      </c>
      <c r="I256" s="176"/>
      <c r="J256" s="506"/>
      <c r="K256" s="38"/>
      <c r="L256" s="37"/>
      <c r="M256" s="25"/>
      <c r="N256" s="38"/>
      <c r="O256" s="512"/>
      <c r="P256" s="35"/>
    </row>
    <row r="257" spans="1:16" s="56" customFormat="1" ht="11.25">
      <c r="A257" s="479">
        <f t="shared" si="10"/>
      </c>
      <c r="B257" s="838"/>
      <c r="C257" s="839"/>
      <c r="D257" s="530"/>
      <c r="E257" s="530"/>
      <c r="F257" s="530" t="s">
        <v>389</v>
      </c>
      <c r="G257" s="554"/>
      <c r="H257" s="512">
        <v>1</v>
      </c>
      <c r="I257" s="114">
        <v>5000</v>
      </c>
      <c r="J257" s="42"/>
      <c r="K257" s="38"/>
      <c r="L257" s="37"/>
      <c r="M257" s="25"/>
      <c r="N257" s="38"/>
      <c r="O257" s="512"/>
      <c r="P257" s="35"/>
    </row>
    <row r="258" spans="1:16" s="56" customFormat="1" ht="11.25">
      <c r="A258" s="460">
        <f t="shared" si="10"/>
      </c>
      <c r="B258" s="838"/>
      <c r="C258" s="839"/>
      <c r="D258" s="530"/>
      <c r="E258" s="530"/>
      <c r="F258" s="530"/>
      <c r="G258" s="554"/>
      <c r="H258" s="512">
        <v>0.5</v>
      </c>
      <c r="I258" s="114"/>
      <c r="J258" s="42"/>
      <c r="K258" s="38" t="s">
        <v>395</v>
      </c>
      <c r="L258" s="37"/>
      <c r="M258" s="25"/>
      <c r="N258" s="38"/>
      <c r="O258" s="512"/>
      <c r="P258" s="35"/>
    </row>
    <row r="259" spans="1:16" s="56" customFormat="1" ht="11.25">
      <c r="A259" s="594"/>
      <c r="B259" s="609" t="s">
        <v>396</v>
      </c>
      <c r="C259" s="27" t="s">
        <v>61</v>
      </c>
      <c r="D259" s="530"/>
      <c r="E259" s="530"/>
      <c r="F259" s="530" t="s">
        <v>383</v>
      </c>
      <c r="G259" s="530"/>
      <c r="H259" s="512"/>
      <c r="I259" s="114"/>
      <c r="J259" s="42"/>
      <c r="K259" s="38"/>
      <c r="L259" s="37">
        <v>2000</v>
      </c>
      <c r="M259" s="25"/>
      <c r="N259" s="38"/>
      <c r="O259" s="512">
        <v>0.4</v>
      </c>
      <c r="P259" s="27" t="s">
        <v>383</v>
      </c>
    </row>
    <row r="260" spans="1:16" s="56" customFormat="1" ht="11.25">
      <c r="A260" s="463"/>
      <c r="B260" s="609" t="s">
        <v>397</v>
      </c>
      <c r="C260" s="27" t="s">
        <v>61</v>
      </c>
      <c r="D260" s="530"/>
      <c r="E260" s="530"/>
      <c r="F260" s="530" t="s">
        <v>383</v>
      </c>
      <c r="G260" s="530"/>
      <c r="H260" s="512"/>
      <c r="I260" s="114"/>
      <c r="J260" s="42"/>
      <c r="K260" s="38"/>
      <c r="L260" s="37">
        <v>2000</v>
      </c>
      <c r="M260" s="25"/>
      <c r="N260" s="38"/>
      <c r="O260" s="512">
        <v>0.4</v>
      </c>
      <c r="P260" s="27" t="s">
        <v>383</v>
      </c>
    </row>
    <row r="261" spans="1:16" s="56" customFormat="1" ht="11.25">
      <c r="A261" s="460" t="str">
        <f t="shared" si="10"/>
        <v>長野県</v>
      </c>
      <c r="B261" s="609" t="s">
        <v>398</v>
      </c>
      <c r="C261" s="27" t="s">
        <v>27</v>
      </c>
      <c r="D261" s="530" t="s">
        <v>28</v>
      </c>
      <c r="E261" s="40"/>
      <c r="F261" s="530"/>
      <c r="G261" s="530"/>
      <c r="H261" s="512"/>
      <c r="I261" s="114"/>
      <c r="J261" s="42"/>
      <c r="K261" s="38"/>
      <c r="L261" s="37">
        <v>10000</v>
      </c>
      <c r="M261" s="25"/>
      <c r="N261" s="38"/>
      <c r="O261" s="512">
        <v>0.5</v>
      </c>
      <c r="P261" s="35"/>
    </row>
    <row r="262" spans="1:16" s="56" customFormat="1" ht="11.25">
      <c r="A262" s="460" t="str">
        <f t="shared" si="10"/>
        <v>長野県</v>
      </c>
      <c r="B262" s="850" t="s">
        <v>399</v>
      </c>
      <c r="C262" s="844" t="s">
        <v>27</v>
      </c>
      <c r="D262" s="496" t="s">
        <v>28</v>
      </c>
      <c r="E262" s="496"/>
      <c r="F262" s="496"/>
      <c r="G262" s="496"/>
      <c r="H262" s="508">
        <v>1</v>
      </c>
      <c r="I262" s="92">
        <v>20000</v>
      </c>
      <c r="J262" s="67"/>
      <c r="K262" s="521"/>
      <c r="L262" s="541"/>
      <c r="M262" s="29"/>
      <c r="N262" s="521"/>
      <c r="O262" s="508"/>
      <c r="P262" s="18"/>
    </row>
    <row r="263" spans="1:16" s="56" customFormat="1" ht="11.25">
      <c r="A263" s="479">
        <f t="shared" si="10"/>
      </c>
      <c r="B263" s="838"/>
      <c r="C263" s="839"/>
      <c r="D263" s="530"/>
      <c r="E263" s="530"/>
      <c r="F263" s="530" t="s">
        <v>400</v>
      </c>
      <c r="G263" s="530"/>
      <c r="H263" s="512">
        <v>1</v>
      </c>
      <c r="I263" s="114"/>
      <c r="J263" s="42"/>
      <c r="K263" s="38"/>
      <c r="L263" s="37"/>
      <c r="M263" s="25"/>
      <c r="N263" s="38"/>
      <c r="O263" s="512"/>
      <c r="P263" s="35"/>
    </row>
    <row r="264" spans="1:16" s="56" customFormat="1" ht="11.25">
      <c r="A264" s="459">
        <f t="shared" si="10"/>
      </c>
      <c r="B264" s="851"/>
      <c r="C264" s="845"/>
      <c r="D264" s="530"/>
      <c r="E264" s="530"/>
      <c r="F264" s="530"/>
      <c r="G264" s="530"/>
      <c r="H264" s="512">
        <v>0.5</v>
      </c>
      <c r="I264" s="114">
        <v>20000</v>
      </c>
      <c r="J264" s="42"/>
      <c r="K264" s="38" t="s">
        <v>401</v>
      </c>
      <c r="L264" s="37"/>
      <c r="M264" s="25"/>
      <c r="N264" s="38"/>
      <c r="O264" s="512"/>
      <c r="P264" s="35"/>
    </row>
    <row r="265" spans="1:16" s="56" customFormat="1" ht="26.25" customHeight="1">
      <c r="A265" s="460" t="str">
        <f t="shared" si="10"/>
        <v>長野県</v>
      </c>
      <c r="B265" s="838" t="s">
        <v>402</v>
      </c>
      <c r="C265" s="833" t="s">
        <v>27</v>
      </c>
      <c r="D265" s="530"/>
      <c r="E265" s="530" t="s">
        <v>383</v>
      </c>
      <c r="F265" s="530"/>
      <c r="G265" s="530"/>
      <c r="H265" s="204"/>
      <c r="I265" s="114">
        <v>10000</v>
      </c>
      <c r="J265" s="42"/>
      <c r="K265" s="38" t="s">
        <v>403</v>
      </c>
      <c r="L265" s="37"/>
      <c r="M265" s="25"/>
      <c r="N265" s="38"/>
      <c r="O265" s="512"/>
      <c r="P265" s="35"/>
    </row>
    <row r="266" spans="1:16" s="56" customFormat="1" ht="18.75" customHeight="1">
      <c r="A266" s="460">
        <f t="shared" si="10"/>
      </c>
      <c r="B266" s="838"/>
      <c r="C266" s="833"/>
      <c r="D266" s="530"/>
      <c r="E266" s="530"/>
      <c r="F266" s="530" t="s">
        <v>383</v>
      </c>
      <c r="G266" s="530"/>
      <c r="H266" s="512">
        <v>1</v>
      </c>
      <c r="I266" s="114"/>
      <c r="J266" s="42"/>
      <c r="K266" s="38" t="s">
        <v>404</v>
      </c>
      <c r="L266" s="37"/>
      <c r="M266" s="25"/>
      <c r="N266" s="38"/>
      <c r="O266" s="512"/>
      <c r="P266" s="35"/>
    </row>
    <row r="267" spans="1:16" s="56" customFormat="1" ht="24" customHeight="1">
      <c r="A267" s="460">
        <f t="shared" si="10"/>
      </c>
      <c r="B267" s="787"/>
      <c r="C267" s="791"/>
      <c r="D267" s="530"/>
      <c r="E267" s="530"/>
      <c r="F267" s="530"/>
      <c r="G267" s="530"/>
      <c r="H267" s="512">
        <v>0.5</v>
      </c>
      <c r="I267" s="114">
        <v>20000</v>
      </c>
      <c r="J267" s="42"/>
      <c r="K267" s="38" t="s">
        <v>405</v>
      </c>
      <c r="L267" s="37"/>
      <c r="M267" s="25"/>
      <c r="N267" s="38"/>
      <c r="O267" s="512"/>
      <c r="P267" s="35"/>
    </row>
    <row r="268" spans="1:16" s="193" customFormat="1" ht="21">
      <c r="A268" s="460" t="str">
        <f t="shared" si="10"/>
        <v>長野県</v>
      </c>
      <c r="B268" s="633" t="s">
        <v>406</v>
      </c>
      <c r="C268" s="553" t="s">
        <v>20</v>
      </c>
      <c r="D268" s="553"/>
      <c r="E268" s="553"/>
      <c r="F268" s="553" t="s">
        <v>383</v>
      </c>
      <c r="G268" s="553"/>
      <c r="H268" s="553" t="s">
        <v>407</v>
      </c>
      <c r="I268" s="188">
        <v>5000</v>
      </c>
      <c r="J268" s="189"/>
      <c r="K268" s="190"/>
      <c r="L268" s="191"/>
      <c r="M268" s="189"/>
      <c r="N268" s="192"/>
      <c r="O268" s="190"/>
      <c r="P268" s="190"/>
    </row>
    <row r="269" spans="1:16" s="56" customFormat="1" ht="23.25" customHeight="1">
      <c r="A269" s="460" t="str">
        <f t="shared" si="10"/>
        <v>長野県</v>
      </c>
      <c r="B269" s="609" t="s">
        <v>408</v>
      </c>
      <c r="C269" s="27" t="s">
        <v>27</v>
      </c>
      <c r="D269" s="530" t="s">
        <v>389</v>
      </c>
      <c r="E269" s="530" t="s">
        <v>389</v>
      </c>
      <c r="F269" s="530" t="s">
        <v>389</v>
      </c>
      <c r="G269" s="530" t="s">
        <v>389</v>
      </c>
      <c r="H269" s="512"/>
      <c r="I269" s="205"/>
      <c r="J269" s="177"/>
      <c r="K269" s="206" t="s">
        <v>409</v>
      </c>
      <c r="L269" s="37"/>
      <c r="M269" s="25"/>
      <c r="N269" s="38"/>
      <c r="O269" s="512"/>
      <c r="P269" s="512"/>
    </row>
    <row r="270" spans="1:16" s="56" customFormat="1" ht="11.25">
      <c r="A270" s="460" t="str">
        <f t="shared" si="10"/>
        <v>長野県</v>
      </c>
      <c r="B270" s="838" t="s">
        <v>410</v>
      </c>
      <c r="C270" s="839" t="s">
        <v>27</v>
      </c>
      <c r="D270" s="833" t="s">
        <v>28</v>
      </c>
      <c r="E270" s="494"/>
      <c r="F270" s="494"/>
      <c r="G270" s="494"/>
      <c r="H270" s="841"/>
      <c r="I270" s="425"/>
      <c r="J270" s="426"/>
      <c r="K270" s="519"/>
      <c r="L270" s="539">
        <v>11812</v>
      </c>
      <c r="M270" s="497"/>
      <c r="N270" s="519" t="s">
        <v>411</v>
      </c>
      <c r="O270" s="507">
        <v>0.75</v>
      </c>
      <c r="P270" s="833"/>
    </row>
    <row r="271" spans="1:16" s="56" customFormat="1" ht="11.25">
      <c r="A271" s="460">
        <f t="shared" si="10"/>
      </c>
      <c r="B271" s="838"/>
      <c r="C271" s="839"/>
      <c r="D271" s="840"/>
      <c r="E271" s="495"/>
      <c r="F271" s="495"/>
      <c r="G271" s="495"/>
      <c r="H271" s="842"/>
      <c r="I271" s="427"/>
      <c r="J271" s="428"/>
      <c r="K271" s="520"/>
      <c r="L271" s="540">
        <v>15750</v>
      </c>
      <c r="M271" s="504"/>
      <c r="N271" s="520" t="s">
        <v>412</v>
      </c>
      <c r="O271" s="528">
        <v>0.75</v>
      </c>
      <c r="P271" s="833"/>
    </row>
    <row r="272" spans="1:16" s="56" customFormat="1" ht="11.25">
      <c r="A272" s="460">
        <f t="shared" si="10"/>
      </c>
      <c r="B272" s="838"/>
      <c r="C272" s="839"/>
      <c r="D272" s="840"/>
      <c r="E272" s="496"/>
      <c r="F272" s="496"/>
      <c r="G272" s="496"/>
      <c r="H272" s="843"/>
      <c r="I272" s="429"/>
      <c r="J272" s="430"/>
      <c r="K272" s="521"/>
      <c r="L272" s="541" t="s">
        <v>413</v>
      </c>
      <c r="M272" s="557"/>
      <c r="N272" s="521" t="s">
        <v>414</v>
      </c>
      <c r="O272" s="508">
        <v>0.75</v>
      </c>
      <c r="P272" s="833"/>
    </row>
    <row r="273" spans="1:16" s="56" customFormat="1" ht="11.25">
      <c r="A273" s="460">
        <f t="shared" si="10"/>
      </c>
      <c r="B273" s="838"/>
      <c r="C273" s="839"/>
      <c r="D273" s="530"/>
      <c r="E273" s="530" t="s">
        <v>383</v>
      </c>
      <c r="F273" s="530"/>
      <c r="G273" s="530"/>
      <c r="H273" s="512">
        <v>0.5</v>
      </c>
      <c r="I273" s="205"/>
      <c r="J273" s="177"/>
      <c r="K273" s="38" t="s">
        <v>415</v>
      </c>
      <c r="L273" s="208"/>
      <c r="M273" s="207"/>
      <c r="N273" s="38"/>
      <c r="O273" s="512"/>
      <c r="P273" s="530"/>
    </row>
    <row r="274" spans="1:16" s="56" customFormat="1" ht="11.25">
      <c r="A274" s="460">
        <f t="shared" si="10"/>
      </c>
      <c r="B274" s="838"/>
      <c r="C274" s="839"/>
      <c r="D274" s="530"/>
      <c r="E274" s="530"/>
      <c r="F274" s="209" t="s">
        <v>389</v>
      </c>
      <c r="G274" s="530"/>
      <c r="H274" s="512">
        <v>1</v>
      </c>
      <c r="I274" s="205"/>
      <c r="J274" s="177"/>
      <c r="K274" s="38"/>
      <c r="L274" s="208"/>
      <c r="M274" s="207"/>
      <c r="N274" s="38"/>
      <c r="O274" s="530"/>
      <c r="P274" s="530"/>
    </row>
    <row r="275" spans="1:16" s="193" customFormat="1" ht="12">
      <c r="A275" s="480" t="str">
        <f t="shared" si="10"/>
        <v>長野県</v>
      </c>
      <c r="B275" s="834" t="s">
        <v>416</v>
      </c>
      <c r="C275" s="791" t="s">
        <v>37</v>
      </c>
      <c r="D275" s="836" t="s">
        <v>383</v>
      </c>
      <c r="E275" s="836"/>
      <c r="F275" s="836"/>
      <c r="G275" s="836"/>
      <c r="H275" s="791" t="s">
        <v>417</v>
      </c>
      <c r="I275" s="386">
        <v>150000</v>
      </c>
      <c r="J275" s="431"/>
      <c r="K275" s="432" t="s">
        <v>418</v>
      </c>
      <c r="L275" s="434"/>
      <c r="M275" s="435"/>
      <c r="N275" s="436"/>
      <c r="O275" s="437"/>
      <c r="P275" s="438"/>
    </row>
    <row r="276" spans="1:16" s="193" customFormat="1" ht="12">
      <c r="A276" s="479">
        <f t="shared" si="10"/>
      </c>
      <c r="B276" s="835"/>
      <c r="C276" s="791"/>
      <c r="D276" s="836"/>
      <c r="E276" s="836"/>
      <c r="F276" s="836"/>
      <c r="G276" s="836"/>
      <c r="H276" s="837"/>
      <c r="I276" s="433">
        <v>30000</v>
      </c>
      <c r="J276" s="196"/>
      <c r="K276" s="197" t="s">
        <v>419</v>
      </c>
      <c r="L276" s="198"/>
      <c r="M276" s="196"/>
      <c r="N276" s="199"/>
      <c r="O276" s="197"/>
      <c r="P276" s="197"/>
    </row>
    <row r="277" spans="1:16" s="56" customFormat="1" ht="11.25">
      <c r="A277" s="460" t="str">
        <f t="shared" si="10"/>
        <v>長野県</v>
      </c>
      <c r="B277" s="634" t="s">
        <v>420</v>
      </c>
      <c r="C277" s="559" t="s">
        <v>20</v>
      </c>
      <c r="D277" s="559"/>
      <c r="E277" s="559"/>
      <c r="F277" s="559" t="s">
        <v>421</v>
      </c>
      <c r="G277" s="559"/>
      <c r="H277" s="214">
        <v>1</v>
      </c>
      <c r="I277" s="215">
        <v>5000</v>
      </c>
      <c r="J277" s="216"/>
      <c r="K277" s="217"/>
      <c r="L277" s="218"/>
      <c r="M277" s="216"/>
      <c r="N277" s="219"/>
      <c r="O277" s="220"/>
      <c r="P277" s="217"/>
    </row>
    <row r="278" spans="1:16" s="56" customFormat="1" ht="11.25">
      <c r="A278" s="460" t="str">
        <f t="shared" si="10"/>
        <v>長野県</v>
      </c>
      <c r="B278" s="607" t="s">
        <v>422</v>
      </c>
      <c r="C278" s="500" t="s">
        <v>61</v>
      </c>
      <c r="D278" s="496"/>
      <c r="E278" s="496"/>
      <c r="F278" s="496" t="s">
        <v>109</v>
      </c>
      <c r="G278" s="496"/>
      <c r="H278" s="508">
        <v>1</v>
      </c>
      <c r="I278" s="92"/>
      <c r="J278" s="202"/>
      <c r="K278" s="521"/>
      <c r="L278" s="541"/>
      <c r="M278" s="221"/>
      <c r="N278" s="492"/>
      <c r="O278" s="17"/>
      <c r="P278" s="500"/>
    </row>
    <row r="279" spans="1:16" s="56" customFormat="1" ht="11.25">
      <c r="A279" s="460" t="str">
        <f t="shared" si="10"/>
        <v>長野県</v>
      </c>
      <c r="B279" s="609" t="s">
        <v>423</v>
      </c>
      <c r="C279" s="27" t="s">
        <v>27</v>
      </c>
      <c r="D279" s="530" t="s">
        <v>35</v>
      </c>
      <c r="E279" s="530"/>
      <c r="F279" s="530" t="s">
        <v>35</v>
      </c>
      <c r="G279" s="530"/>
      <c r="H279" s="512">
        <v>0.8</v>
      </c>
      <c r="I279" s="114">
        <v>20000</v>
      </c>
      <c r="J279" s="683"/>
      <c r="K279" s="522"/>
      <c r="L279" s="37"/>
      <c r="M279" s="176"/>
      <c r="N279" s="522"/>
      <c r="O279" s="34"/>
      <c r="P279" s="27"/>
    </row>
    <row r="280" spans="1:16" s="56" customFormat="1" ht="11.25">
      <c r="A280" s="460" t="str">
        <f t="shared" si="10"/>
        <v>長野県</v>
      </c>
      <c r="B280" s="635" t="s">
        <v>424</v>
      </c>
      <c r="C280" s="229" t="s">
        <v>425</v>
      </c>
      <c r="D280" s="222" t="s">
        <v>28</v>
      </c>
      <c r="E280" s="222"/>
      <c r="F280" s="222"/>
      <c r="G280" s="222"/>
      <c r="H280" s="214"/>
      <c r="I280" s="223"/>
      <c r="J280" s="224"/>
      <c r="K280" s="225"/>
      <c r="L280" s="226">
        <v>16000</v>
      </c>
      <c r="M280" s="227"/>
      <c r="N280" s="225" t="s">
        <v>411</v>
      </c>
      <c r="O280" s="228">
        <v>1</v>
      </c>
      <c r="P280" s="229"/>
    </row>
    <row r="281" spans="1:16" s="56" customFormat="1" ht="11.25">
      <c r="A281" s="460" t="str">
        <f t="shared" si="10"/>
        <v>長野県</v>
      </c>
      <c r="B281" s="636" t="s">
        <v>426</v>
      </c>
      <c r="C281" s="239" t="s">
        <v>368</v>
      </c>
      <c r="D281" s="230" t="s">
        <v>35</v>
      </c>
      <c r="E281" s="230" t="s">
        <v>35</v>
      </c>
      <c r="F281" s="230" t="s">
        <v>35</v>
      </c>
      <c r="G281" s="230"/>
      <c r="H281" s="231"/>
      <c r="I281" s="232"/>
      <c r="J281" s="233"/>
      <c r="K281" s="234"/>
      <c r="L281" s="235">
        <v>12000</v>
      </c>
      <c r="M281" s="236"/>
      <c r="N281" s="237" t="s">
        <v>427</v>
      </c>
      <c r="O281" s="238">
        <v>1</v>
      </c>
      <c r="P281" s="239"/>
    </row>
    <row r="282" spans="1:16" s="56" customFormat="1" ht="45.75" customHeight="1">
      <c r="A282" s="460" t="str">
        <f t="shared" si="10"/>
        <v>長野県</v>
      </c>
      <c r="B282" s="607" t="s">
        <v>428</v>
      </c>
      <c r="C282" s="500" t="s">
        <v>368</v>
      </c>
      <c r="D282" s="496" t="s">
        <v>35</v>
      </c>
      <c r="E282" s="496" t="s">
        <v>35</v>
      </c>
      <c r="F282" s="496" t="s">
        <v>35</v>
      </c>
      <c r="G282" s="496" t="s">
        <v>35</v>
      </c>
      <c r="H282" s="508"/>
      <c r="I282" s="92"/>
      <c r="J282" s="202"/>
      <c r="K282" s="521" t="s">
        <v>429</v>
      </c>
      <c r="L282" s="541"/>
      <c r="M282" s="221"/>
      <c r="N282" s="492"/>
      <c r="O282" s="17"/>
      <c r="P282" s="500"/>
    </row>
    <row r="283" spans="1:16" s="247" customFormat="1" ht="10.5">
      <c r="A283" s="481" t="str">
        <f t="shared" si="10"/>
        <v>長野県</v>
      </c>
      <c r="B283" s="617" t="s">
        <v>430</v>
      </c>
      <c r="C283" s="240" t="s">
        <v>37</v>
      </c>
      <c r="D283" s="240" t="s">
        <v>35</v>
      </c>
      <c r="E283" s="240"/>
      <c r="F283" s="240"/>
      <c r="G283" s="240"/>
      <c r="H283" s="241"/>
      <c r="I283" s="242"/>
      <c r="J283" s="243"/>
      <c r="K283" s="241"/>
      <c r="L283" s="244">
        <v>10000</v>
      </c>
      <c r="M283" s="243"/>
      <c r="N283" s="245" t="s">
        <v>411</v>
      </c>
      <c r="O283" s="246">
        <v>1</v>
      </c>
      <c r="P283" s="241"/>
    </row>
    <row r="284" spans="1:16" s="56" customFormat="1" ht="11.25">
      <c r="A284" s="456" t="s">
        <v>431</v>
      </c>
      <c r="B284" s="637" t="s">
        <v>432</v>
      </c>
      <c r="C284" s="257" t="s">
        <v>27</v>
      </c>
      <c r="D284" s="248" t="s">
        <v>28</v>
      </c>
      <c r="E284" s="248" t="s">
        <v>28</v>
      </c>
      <c r="F284" s="248" t="s">
        <v>28</v>
      </c>
      <c r="G284" s="248"/>
      <c r="H284" s="818" t="s">
        <v>433</v>
      </c>
      <c r="I284" s="819"/>
      <c r="J284" s="819"/>
      <c r="K284" s="820"/>
      <c r="L284" s="657"/>
      <c r="M284" s="657"/>
      <c r="N284" s="658"/>
      <c r="O284" s="659"/>
      <c r="P284" s="249"/>
    </row>
    <row r="285" spans="1:16" s="56" customFormat="1" ht="11.25">
      <c r="A285" s="470" t="str">
        <f>+A284</f>
        <v>静岡県</v>
      </c>
      <c r="B285" s="717" t="s">
        <v>434</v>
      </c>
      <c r="C285" s="718" t="s">
        <v>27</v>
      </c>
      <c r="D285" s="719" t="s">
        <v>435</v>
      </c>
      <c r="E285" s="719" t="s">
        <v>435</v>
      </c>
      <c r="F285" s="719" t="s">
        <v>435</v>
      </c>
      <c r="G285" s="719"/>
      <c r="H285" s="720"/>
      <c r="I285" s="721"/>
      <c r="J285" s="722"/>
      <c r="K285" s="722"/>
      <c r="L285" s="723">
        <v>18000</v>
      </c>
      <c r="M285" s="724"/>
      <c r="N285" s="725" t="s">
        <v>436</v>
      </c>
      <c r="O285" s="726">
        <v>1</v>
      </c>
      <c r="P285" s="727"/>
    </row>
    <row r="286" spans="1:16" s="56" customFormat="1" ht="11.25">
      <c r="A286" s="710" t="s">
        <v>437</v>
      </c>
      <c r="B286" s="711" t="s">
        <v>438</v>
      </c>
      <c r="C286" s="712" t="s">
        <v>439</v>
      </c>
      <c r="D286" s="713"/>
      <c r="E286" s="713" t="s">
        <v>28</v>
      </c>
      <c r="F286" s="713"/>
      <c r="G286" s="713"/>
      <c r="H286" s="375">
        <v>0.4</v>
      </c>
      <c r="I286" s="714"/>
      <c r="J286" s="715"/>
      <c r="K286" s="716" t="s">
        <v>440</v>
      </c>
      <c r="L286" s="378"/>
      <c r="M286" s="379"/>
      <c r="N286" s="716"/>
      <c r="O286" s="384"/>
      <c r="P286" s="712"/>
    </row>
    <row r="287" spans="1:16" s="56" customFormat="1" ht="28.5" customHeight="1">
      <c r="A287" s="460" t="str">
        <f>IF(B287="","",$A$286)</f>
        <v>愛知県</v>
      </c>
      <c r="B287" s="639" t="s">
        <v>441</v>
      </c>
      <c r="C287" s="264" t="s">
        <v>61</v>
      </c>
      <c r="D287" s="258"/>
      <c r="E287" s="258" t="s">
        <v>28</v>
      </c>
      <c r="F287" s="258"/>
      <c r="G287" s="258"/>
      <c r="H287" s="259"/>
      <c r="I287" s="260"/>
      <c r="J287" s="261"/>
      <c r="K287" s="558"/>
      <c r="L287" s="776">
        <v>1470</v>
      </c>
      <c r="M287" s="263"/>
      <c r="N287" s="211" t="s">
        <v>442</v>
      </c>
      <c r="O287" s="213">
        <v>1</v>
      </c>
      <c r="P287" s="264"/>
    </row>
    <row r="288" spans="1:16" s="56" customFormat="1" ht="23.25" customHeight="1">
      <c r="A288" s="460" t="str">
        <f>IF(B288="","",$A$286)</f>
        <v>愛知県</v>
      </c>
      <c r="B288" s="640" t="s">
        <v>443</v>
      </c>
      <c r="C288" s="560" t="s">
        <v>444</v>
      </c>
      <c r="D288" s="265" t="s">
        <v>28</v>
      </c>
      <c r="E288" s="265" t="s">
        <v>28</v>
      </c>
      <c r="F288" s="265" t="s">
        <v>28</v>
      </c>
      <c r="G288" s="265"/>
      <c r="H288" s="266"/>
      <c r="I288" s="266"/>
      <c r="J288" s="267"/>
      <c r="K288" s="267"/>
      <c r="L288" s="821" t="s">
        <v>445</v>
      </c>
      <c r="M288" s="822"/>
      <c r="N288" s="823"/>
      <c r="O288" s="268"/>
      <c r="P288" s="269"/>
    </row>
    <row r="289" spans="1:16" s="56" customFormat="1" ht="31.5">
      <c r="A289" s="593" t="str">
        <f>IF(B289="","",$A$286)</f>
        <v>愛知県</v>
      </c>
      <c r="B289" s="687" t="s">
        <v>446</v>
      </c>
      <c r="C289" s="688" t="s">
        <v>447</v>
      </c>
      <c r="D289" s="689" t="s">
        <v>28</v>
      </c>
      <c r="E289" s="689" t="s">
        <v>28</v>
      </c>
      <c r="F289" s="689" t="s">
        <v>28</v>
      </c>
      <c r="G289" s="689"/>
      <c r="H289" s="690" t="s">
        <v>448</v>
      </c>
      <c r="I289" s="774" t="s">
        <v>449</v>
      </c>
      <c r="J289" s="691"/>
      <c r="K289" s="691"/>
      <c r="L289" s="692"/>
      <c r="M289" s="693"/>
      <c r="N289" s="691"/>
      <c r="O289" s="690"/>
      <c r="P289" s="694"/>
    </row>
    <row r="290" spans="1:16" s="270" customFormat="1" ht="50.25" customHeight="1">
      <c r="A290" s="458" t="s">
        <v>450</v>
      </c>
      <c r="B290" s="628" t="s">
        <v>451</v>
      </c>
      <c r="C290" s="442" t="s">
        <v>27</v>
      </c>
      <c r="D290" s="545" t="s">
        <v>452</v>
      </c>
      <c r="E290" s="545" t="s">
        <v>452</v>
      </c>
      <c r="F290" s="545" t="s">
        <v>452</v>
      </c>
      <c r="G290" s="545" t="s">
        <v>452</v>
      </c>
      <c r="H290" s="531" t="s">
        <v>453</v>
      </c>
      <c r="I290" s="775" t="s">
        <v>454</v>
      </c>
      <c r="J290" s="454"/>
      <c r="K290" s="101" t="s">
        <v>455</v>
      </c>
      <c r="L290" s="76"/>
      <c r="M290" s="77"/>
      <c r="N290" s="545"/>
      <c r="O290" s="98"/>
      <c r="P290" s="531"/>
    </row>
    <row r="291" spans="1:16" s="270" customFormat="1" ht="31.5">
      <c r="A291" s="464" t="str">
        <f>+A290</f>
        <v>三重県</v>
      </c>
      <c r="B291" s="628" t="s">
        <v>456</v>
      </c>
      <c r="C291" s="669" t="s">
        <v>457</v>
      </c>
      <c r="D291" s="496" t="s">
        <v>458</v>
      </c>
      <c r="E291" s="496" t="s">
        <v>458</v>
      </c>
      <c r="F291" s="496" t="s">
        <v>458</v>
      </c>
      <c r="G291" s="496" t="s">
        <v>458</v>
      </c>
      <c r="H291" s="528"/>
      <c r="I291" s="112"/>
      <c r="J291" s="271"/>
      <c r="K291" s="520"/>
      <c r="L291" s="540" t="s">
        <v>459</v>
      </c>
      <c r="M291" s="31"/>
      <c r="N291" s="520" t="s">
        <v>460</v>
      </c>
      <c r="O291" s="32">
        <v>1</v>
      </c>
      <c r="P291" s="528" t="s">
        <v>458</v>
      </c>
    </row>
    <row r="292" spans="1:16" s="56" customFormat="1" ht="11.25">
      <c r="A292" s="456" t="s">
        <v>461</v>
      </c>
      <c r="B292" s="630" t="s">
        <v>462</v>
      </c>
      <c r="C292" s="350" t="s">
        <v>27</v>
      </c>
      <c r="D292" s="509" t="s">
        <v>28</v>
      </c>
      <c r="E292" s="509" t="s">
        <v>28</v>
      </c>
      <c r="F292" s="509" t="s">
        <v>28</v>
      </c>
      <c r="G292" s="509"/>
      <c r="H292" s="511"/>
      <c r="I292" s="174"/>
      <c r="J292" s="272"/>
      <c r="K292" s="61"/>
      <c r="L292" s="59">
        <v>20000</v>
      </c>
      <c r="M292" s="60"/>
      <c r="N292" s="110" t="s">
        <v>463</v>
      </c>
      <c r="O292" s="273">
        <v>1</v>
      </c>
      <c r="P292" s="511" t="s">
        <v>458</v>
      </c>
    </row>
    <row r="293" spans="1:16" s="193" customFormat="1" ht="12">
      <c r="A293" s="595" t="str">
        <f>IF(B293="","",$A$292)</f>
        <v>滋賀県</v>
      </c>
      <c r="B293" s="641" t="s">
        <v>464</v>
      </c>
      <c r="C293" s="670" t="s">
        <v>27</v>
      </c>
      <c r="D293" s="274" t="s">
        <v>28</v>
      </c>
      <c r="E293" s="274" t="s">
        <v>28</v>
      </c>
      <c r="F293" s="274" t="s">
        <v>28</v>
      </c>
      <c r="G293" s="274"/>
      <c r="H293" s="275"/>
      <c r="I293" s="824"/>
      <c r="J293" s="825"/>
      <c r="K293" s="276"/>
      <c r="L293" s="37">
        <v>20000</v>
      </c>
      <c r="M293" s="25"/>
      <c r="N293" s="38" t="s">
        <v>463</v>
      </c>
      <c r="O293" s="34">
        <v>1</v>
      </c>
      <c r="P293" s="512" t="s">
        <v>458</v>
      </c>
    </row>
    <row r="294" spans="1:16" s="56" customFormat="1" ht="11.25">
      <c r="A294" s="457" t="str">
        <f>IF(B294="","",$A$292)</f>
        <v>滋賀県</v>
      </c>
      <c r="B294" s="622" t="s">
        <v>465</v>
      </c>
      <c r="C294" s="175" t="s">
        <v>27</v>
      </c>
      <c r="D294" s="510" t="s">
        <v>28</v>
      </c>
      <c r="E294" s="510" t="s">
        <v>28</v>
      </c>
      <c r="F294" s="510" t="s">
        <v>28</v>
      </c>
      <c r="G294" s="530" t="s">
        <v>421</v>
      </c>
      <c r="H294" s="512"/>
      <c r="I294" s="41"/>
      <c r="J294" s="277"/>
      <c r="K294" s="530"/>
      <c r="L294" s="541">
        <v>20000</v>
      </c>
      <c r="M294" s="29"/>
      <c r="N294" s="521" t="s">
        <v>463</v>
      </c>
      <c r="O294" s="17">
        <v>1</v>
      </c>
      <c r="P294" s="508" t="s">
        <v>28</v>
      </c>
    </row>
    <row r="295" spans="1:16" s="56" customFormat="1" ht="12">
      <c r="A295" s="457" t="str">
        <f>IF(B295="","",$A$292)</f>
        <v>滋賀県</v>
      </c>
      <c r="B295" s="631" t="s">
        <v>466</v>
      </c>
      <c r="C295" s="289" t="s">
        <v>27</v>
      </c>
      <c r="D295" s="527" t="s">
        <v>28</v>
      </c>
      <c r="E295" s="527" t="s">
        <v>28</v>
      </c>
      <c r="F295" s="527" t="s">
        <v>28</v>
      </c>
      <c r="G295" s="527"/>
      <c r="H295" s="508"/>
      <c r="I295" s="66"/>
      <c r="J295" s="278"/>
      <c r="K295" s="496"/>
      <c r="L295" s="541">
        <v>20000</v>
      </c>
      <c r="M295" s="29"/>
      <c r="N295" s="521" t="s">
        <v>463</v>
      </c>
      <c r="O295" s="17">
        <v>1</v>
      </c>
      <c r="P295" s="508" t="s">
        <v>28</v>
      </c>
    </row>
    <row r="296" spans="1:16" s="56" customFormat="1" ht="12">
      <c r="A296" s="457" t="str">
        <f>IF(B296="","",$A$292)</f>
        <v>滋賀県</v>
      </c>
      <c r="B296" s="631" t="s">
        <v>467</v>
      </c>
      <c r="C296" s="289" t="s">
        <v>27</v>
      </c>
      <c r="D296" s="527" t="s">
        <v>28</v>
      </c>
      <c r="E296" s="527" t="s">
        <v>28</v>
      </c>
      <c r="F296" s="527" t="s">
        <v>28</v>
      </c>
      <c r="G296" s="527"/>
      <c r="H296" s="508"/>
      <c r="I296" s="66"/>
      <c r="J296" s="278"/>
      <c r="K296" s="496"/>
      <c r="L296" s="541">
        <v>20000</v>
      </c>
      <c r="M296" s="29"/>
      <c r="N296" s="521" t="s">
        <v>463</v>
      </c>
      <c r="O296" s="17">
        <v>1</v>
      </c>
      <c r="P296" s="508" t="s">
        <v>28</v>
      </c>
    </row>
    <row r="297" spans="1:16" s="56" customFormat="1" ht="48">
      <c r="A297" s="464" t="str">
        <f>IF(B297="","",$A$292)</f>
        <v>滋賀県</v>
      </c>
      <c r="B297" s="629" t="s">
        <v>468</v>
      </c>
      <c r="C297" s="355" t="s">
        <v>27</v>
      </c>
      <c r="D297" s="532" t="s">
        <v>28</v>
      </c>
      <c r="E297" s="532" t="s">
        <v>28</v>
      </c>
      <c r="F297" s="532" t="s">
        <v>28</v>
      </c>
      <c r="G297" s="532"/>
      <c r="H297" s="117" t="s">
        <v>469</v>
      </c>
      <c r="I297" s="548" t="s">
        <v>470</v>
      </c>
      <c r="J297" s="279"/>
      <c r="K297" s="120" t="s">
        <v>471</v>
      </c>
      <c r="L297" s="121"/>
      <c r="M297" s="122"/>
      <c r="N297" s="439"/>
      <c r="O297" s="172"/>
      <c r="P297" s="117"/>
    </row>
    <row r="298" spans="1:16" s="56" customFormat="1" ht="12">
      <c r="A298" s="462" t="s">
        <v>472</v>
      </c>
      <c r="B298" s="631" t="s">
        <v>473</v>
      </c>
      <c r="C298" s="289" t="s">
        <v>27</v>
      </c>
      <c r="D298" s="527" t="s">
        <v>28</v>
      </c>
      <c r="E298" s="527" t="s">
        <v>28</v>
      </c>
      <c r="F298" s="527" t="s">
        <v>28</v>
      </c>
      <c r="G298" s="527"/>
      <c r="H298" s="508"/>
      <c r="I298" s="66"/>
      <c r="J298" s="278"/>
      <c r="K298" s="496"/>
      <c r="L298" s="541">
        <v>20000</v>
      </c>
      <c r="M298" s="29"/>
      <c r="N298" s="521" t="s">
        <v>474</v>
      </c>
      <c r="O298" s="17" t="s">
        <v>475</v>
      </c>
      <c r="P298" s="508"/>
    </row>
    <row r="299" spans="1:16" s="56" customFormat="1" ht="12">
      <c r="A299" s="457" t="str">
        <f>IF(B299="","",$A$298)</f>
        <v>京都府</v>
      </c>
      <c r="B299" s="622" t="s">
        <v>476</v>
      </c>
      <c r="C299" s="175" t="s">
        <v>27</v>
      </c>
      <c r="D299" s="510" t="s">
        <v>28</v>
      </c>
      <c r="E299" s="510"/>
      <c r="F299" s="510" t="s">
        <v>28</v>
      </c>
      <c r="G299" s="510"/>
      <c r="H299" s="512"/>
      <c r="I299" s="41"/>
      <c r="J299" s="277"/>
      <c r="K299" s="530"/>
      <c r="L299" s="37">
        <v>33000</v>
      </c>
      <c r="M299" s="25"/>
      <c r="N299" s="38" t="s">
        <v>474</v>
      </c>
      <c r="O299" s="34" t="s">
        <v>475</v>
      </c>
      <c r="P299" s="512" t="s">
        <v>28</v>
      </c>
    </row>
    <row r="300" spans="1:16" s="56" customFormat="1" ht="12">
      <c r="A300" s="457" t="str">
        <f>IF(B300="","",$A$298)</f>
        <v>京都府</v>
      </c>
      <c r="B300" s="642" t="s">
        <v>477</v>
      </c>
      <c r="C300" s="671" t="s">
        <v>478</v>
      </c>
      <c r="D300" s="525" t="s">
        <v>421</v>
      </c>
      <c r="E300" s="525" t="s">
        <v>421</v>
      </c>
      <c r="F300" s="525" t="s">
        <v>458</v>
      </c>
      <c r="G300" s="525"/>
      <c r="H300" s="507"/>
      <c r="I300" s="44"/>
      <c r="J300" s="280"/>
      <c r="K300" s="143"/>
      <c r="L300" s="37" t="s">
        <v>479</v>
      </c>
      <c r="M300" s="506"/>
      <c r="N300" s="523" t="s">
        <v>480</v>
      </c>
      <c r="O300" s="34" t="s">
        <v>475</v>
      </c>
      <c r="P300" s="507" t="s">
        <v>458</v>
      </c>
    </row>
    <row r="301" spans="1:16" s="56" customFormat="1" ht="12">
      <c r="A301" s="457" t="str">
        <f>IF(B301="","",$A$298)</f>
        <v>京都府</v>
      </c>
      <c r="B301" s="622" t="s">
        <v>481</v>
      </c>
      <c r="C301" s="175" t="s">
        <v>478</v>
      </c>
      <c r="D301" s="510" t="s">
        <v>458</v>
      </c>
      <c r="E301" s="510" t="s">
        <v>458</v>
      </c>
      <c r="F301" s="510" t="s">
        <v>458</v>
      </c>
      <c r="G301" s="510"/>
      <c r="H301" s="512"/>
      <c r="I301" s="41"/>
      <c r="J301" s="277"/>
      <c r="K301" s="281"/>
      <c r="L301" s="37">
        <v>20000</v>
      </c>
      <c r="M301" s="25"/>
      <c r="N301" s="38" t="s">
        <v>474</v>
      </c>
      <c r="O301" s="34" t="s">
        <v>475</v>
      </c>
      <c r="P301" s="204"/>
    </row>
    <row r="302" spans="1:16" s="56" customFormat="1" ht="12">
      <c r="A302" s="457" t="str">
        <f>IF(B302="","",$A$298)</f>
        <v>京都府</v>
      </c>
      <c r="B302" s="622" t="s">
        <v>482</v>
      </c>
      <c r="C302" s="175" t="s">
        <v>478</v>
      </c>
      <c r="D302" s="510" t="s">
        <v>458</v>
      </c>
      <c r="E302" s="510" t="s">
        <v>458</v>
      </c>
      <c r="F302" s="510" t="s">
        <v>458</v>
      </c>
      <c r="G302" s="510"/>
      <c r="H302" s="512"/>
      <c r="I302" s="41"/>
      <c r="J302" s="277"/>
      <c r="K302" s="281"/>
      <c r="L302" s="37">
        <v>15000</v>
      </c>
      <c r="M302" s="25"/>
      <c r="N302" s="38" t="s">
        <v>474</v>
      </c>
      <c r="O302" s="34" t="s">
        <v>475</v>
      </c>
      <c r="P302" s="204"/>
    </row>
    <row r="303" spans="1:16" s="56" customFormat="1" ht="42" customHeight="1">
      <c r="A303" s="464" t="str">
        <f>IF(B303="","",$A$298)</f>
        <v>京都府</v>
      </c>
      <c r="B303" s="629" t="s">
        <v>483</v>
      </c>
      <c r="C303" s="324" t="s">
        <v>484</v>
      </c>
      <c r="D303" s="131" t="s">
        <v>421</v>
      </c>
      <c r="E303" s="131" t="s">
        <v>421</v>
      </c>
      <c r="F303" s="131" t="s">
        <v>421</v>
      </c>
      <c r="G303" s="131"/>
      <c r="H303" s="826" t="s">
        <v>485</v>
      </c>
      <c r="I303" s="827"/>
      <c r="J303" s="282"/>
      <c r="K303" s="101" t="s">
        <v>486</v>
      </c>
      <c r="L303" s="76" t="s">
        <v>487</v>
      </c>
      <c r="M303" s="77"/>
      <c r="N303" s="101" t="s">
        <v>488</v>
      </c>
      <c r="O303" s="98" t="s">
        <v>489</v>
      </c>
      <c r="P303" s="531"/>
    </row>
    <row r="304" spans="1:16" s="285" customFormat="1" ht="12.75">
      <c r="A304" s="484" t="s">
        <v>490</v>
      </c>
      <c r="B304" s="630" t="s">
        <v>491</v>
      </c>
      <c r="C304" s="319" t="s">
        <v>27</v>
      </c>
      <c r="D304" s="509" t="s">
        <v>28</v>
      </c>
      <c r="E304" s="509" t="s">
        <v>28</v>
      </c>
      <c r="F304" s="509"/>
      <c r="G304" s="509"/>
      <c r="H304" s="511"/>
      <c r="I304" s="283"/>
      <c r="J304" s="272"/>
      <c r="K304" s="61"/>
      <c r="L304" s="59">
        <v>10000</v>
      </c>
      <c r="M304" s="60"/>
      <c r="N304" s="467" t="s">
        <v>492</v>
      </c>
      <c r="O304" s="273" t="s">
        <v>489</v>
      </c>
      <c r="P304" s="284"/>
    </row>
    <row r="305" spans="1:16" s="285" customFormat="1" ht="12.75">
      <c r="A305" s="685" t="str">
        <f>IF(B305="","",$A$304)</f>
        <v>大阪府</v>
      </c>
      <c r="B305" s="643" t="s">
        <v>493</v>
      </c>
      <c r="C305" s="355" t="s">
        <v>27</v>
      </c>
      <c r="D305" s="532"/>
      <c r="E305" s="532" t="s">
        <v>494</v>
      </c>
      <c r="F305" s="532"/>
      <c r="G305" s="532"/>
      <c r="H305" s="117"/>
      <c r="I305" s="138"/>
      <c r="J305" s="279"/>
      <c r="K305" s="542"/>
      <c r="L305" s="121">
        <v>5000</v>
      </c>
      <c r="M305" s="286"/>
      <c r="N305" s="542"/>
      <c r="O305" s="172" t="s">
        <v>495</v>
      </c>
      <c r="P305" s="287"/>
    </row>
    <row r="306" spans="1:16" s="285" customFormat="1" ht="148.5" customHeight="1">
      <c r="A306" s="686" t="str">
        <f>IF(B306="","",$A$304)</f>
        <v>大阪府</v>
      </c>
      <c r="B306" s="728" t="s">
        <v>496</v>
      </c>
      <c r="C306" s="729" t="s">
        <v>61</v>
      </c>
      <c r="D306" s="730"/>
      <c r="E306" s="730" t="s">
        <v>35</v>
      </c>
      <c r="F306" s="730"/>
      <c r="G306" s="730"/>
      <c r="H306" s="731"/>
      <c r="I306" s="732"/>
      <c r="J306" s="733"/>
      <c r="K306" s="734"/>
      <c r="L306" s="828" t="s">
        <v>497</v>
      </c>
      <c r="M306" s="829"/>
      <c r="N306" s="830"/>
      <c r="O306" s="735" t="s">
        <v>498</v>
      </c>
      <c r="P306" s="736"/>
    </row>
    <row r="307" spans="1:16" s="290" customFormat="1" ht="16.5" customHeight="1">
      <c r="A307" s="462" t="s">
        <v>499</v>
      </c>
      <c r="B307" s="631" t="s">
        <v>500</v>
      </c>
      <c r="C307" s="289" t="s">
        <v>27</v>
      </c>
      <c r="D307" s="527" t="s">
        <v>28</v>
      </c>
      <c r="E307" s="527" t="s">
        <v>28</v>
      </c>
      <c r="F307" s="527" t="s">
        <v>28</v>
      </c>
      <c r="G307" s="288"/>
      <c r="H307" s="508"/>
      <c r="I307" s="66"/>
      <c r="J307" s="278"/>
      <c r="K307" s="496" t="s">
        <v>59</v>
      </c>
      <c r="L307" s="831" t="s">
        <v>501</v>
      </c>
      <c r="M307" s="832"/>
      <c r="N307" s="521" t="s">
        <v>502</v>
      </c>
      <c r="O307" s="508">
        <v>0.4</v>
      </c>
      <c r="P307" s="289" t="s">
        <v>28</v>
      </c>
    </row>
    <row r="308" spans="1:16" s="290" customFormat="1" ht="35.25" customHeight="1">
      <c r="A308" s="457" t="str">
        <f>IF(B308="","",$A$307)</f>
        <v>兵庫県</v>
      </c>
      <c r="B308" s="609" t="s">
        <v>503</v>
      </c>
      <c r="C308" s="175" t="s">
        <v>27</v>
      </c>
      <c r="D308" s="510" t="s">
        <v>28</v>
      </c>
      <c r="E308" s="510" t="s">
        <v>28</v>
      </c>
      <c r="F308" s="510" t="s">
        <v>28</v>
      </c>
      <c r="G308" s="510"/>
      <c r="H308" s="512"/>
      <c r="I308" s="529">
        <v>10000</v>
      </c>
      <c r="J308" s="277"/>
      <c r="K308" s="291"/>
      <c r="L308" s="37"/>
      <c r="M308" s="25"/>
      <c r="N308" s="530"/>
      <c r="O308" s="512"/>
      <c r="P308" s="175" t="s">
        <v>28</v>
      </c>
    </row>
    <row r="309" spans="1:16" s="290" customFormat="1" ht="12.75">
      <c r="A309" s="457" t="str">
        <f>IF(B309="","",$A$307)</f>
        <v>兵庫県</v>
      </c>
      <c r="B309" s="631" t="s">
        <v>504</v>
      </c>
      <c r="C309" s="289" t="s">
        <v>27</v>
      </c>
      <c r="D309" s="527" t="s">
        <v>28</v>
      </c>
      <c r="E309" s="527" t="s">
        <v>28</v>
      </c>
      <c r="F309" s="527" t="s">
        <v>28</v>
      </c>
      <c r="G309" s="527" t="s">
        <v>28</v>
      </c>
      <c r="H309" s="508"/>
      <c r="I309" s="66"/>
      <c r="J309" s="278"/>
      <c r="K309" s="496"/>
      <c r="L309" s="541">
        <v>11000</v>
      </c>
      <c r="M309" s="557"/>
      <c r="N309" s="496"/>
      <c r="O309" s="508">
        <v>1</v>
      </c>
      <c r="P309" s="289" t="s">
        <v>28</v>
      </c>
    </row>
    <row r="310" spans="1:16" s="56" customFormat="1" ht="12">
      <c r="A310" s="457" t="str">
        <f>IF(B310="","",$A$307)</f>
        <v>兵庫県</v>
      </c>
      <c r="B310" s="631" t="s">
        <v>505</v>
      </c>
      <c r="C310" s="289" t="s">
        <v>27</v>
      </c>
      <c r="D310" s="527" t="s">
        <v>28</v>
      </c>
      <c r="E310" s="527" t="s">
        <v>28</v>
      </c>
      <c r="F310" s="527" t="s">
        <v>28</v>
      </c>
      <c r="G310" s="527"/>
      <c r="H310" s="508"/>
      <c r="I310" s="66"/>
      <c r="J310" s="278"/>
      <c r="K310" s="496"/>
      <c r="L310" s="505">
        <v>10000</v>
      </c>
      <c r="M310" s="506"/>
      <c r="N310" s="496"/>
      <c r="O310" s="508" t="s">
        <v>506</v>
      </c>
      <c r="P310" s="289"/>
    </row>
    <row r="311" spans="1:16" s="56" customFormat="1" ht="76.5" customHeight="1">
      <c r="A311" s="457" t="str">
        <f>IF(B311="","",$A$307)</f>
        <v>兵庫県</v>
      </c>
      <c r="B311" s="622" t="s">
        <v>507</v>
      </c>
      <c r="C311" s="175" t="s">
        <v>27</v>
      </c>
      <c r="D311" s="510" t="s">
        <v>28</v>
      </c>
      <c r="E311" s="510" t="s">
        <v>28</v>
      </c>
      <c r="F311" s="510" t="s">
        <v>28</v>
      </c>
      <c r="G311" s="510"/>
      <c r="H311" s="512"/>
      <c r="I311" s="41"/>
      <c r="J311" s="277"/>
      <c r="K311" s="281"/>
      <c r="L311" s="292"/>
      <c r="M311" s="293"/>
      <c r="N311" s="281"/>
      <c r="O311" s="281"/>
      <c r="P311" s="294" t="s">
        <v>508</v>
      </c>
    </row>
    <row r="312" spans="1:16" s="56" customFormat="1" ht="195" customHeight="1">
      <c r="A312" s="695"/>
      <c r="B312" s="631" t="s">
        <v>509</v>
      </c>
      <c r="C312" s="289" t="s">
        <v>27</v>
      </c>
      <c r="D312" s="527" t="s">
        <v>28</v>
      </c>
      <c r="E312" s="527" t="s">
        <v>28</v>
      </c>
      <c r="F312" s="527" t="s">
        <v>28</v>
      </c>
      <c r="G312" s="527" t="s">
        <v>28</v>
      </c>
      <c r="H312" s="508"/>
      <c r="I312" s="66"/>
      <c r="J312" s="278"/>
      <c r="K312" s="150"/>
      <c r="L312" s="684" t="s">
        <v>510</v>
      </c>
      <c r="M312" s="152"/>
      <c r="N312" s="13" t="s">
        <v>511</v>
      </c>
      <c r="O312" s="150" t="s">
        <v>512</v>
      </c>
      <c r="P312" s="295"/>
    </row>
    <row r="313" spans="1:16" s="56" customFormat="1" ht="36">
      <c r="A313" s="596"/>
      <c r="B313" s="643" t="s">
        <v>513</v>
      </c>
      <c r="C313" s="355" t="s">
        <v>27</v>
      </c>
      <c r="D313" s="532" t="s">
        <v>28</v>
      </c>
      <c r="E313" s="532" t="s">
        <v>28</v>
      </c>
      <c r="F313" s="532" t="s">
        <v>28</v>
      </c>
      <c r="G313" s="542" t="s">
        <v>514</v>
      </c>
      <c r="H313" s="117"/>
      <c r="I313" s="138"/>
      <c r="J313" s="279"/>
      <c r="K313" s="296" t="s">
        <v>515</v>
      </c>
      <c r="L313" s="297"/>
      <c r="M313" s="298"/>
      <c r="N313" s="299"/>
      <c r="O313" s="299"/>
      <c r="P313" s="300" t="s">
        <v>516</v>
      </c>
    </row>
    <row r="314" spans="1:16" s="56" customFormat="1" ht="12">
      <c r="A314" s="482" t="s">
        <v>517</v>
      </c>
      <c r="B314" s="623" t="s">
        <v>518</v>
      </c>
      <c r="C314" s="301" t="s">
        <v>27</v>
      </c>
      <c r="D314" s="61" t="s">
        <v>28</v>
      </c>
      <c r="E314" s="61" t="s">
        <v>28</v>
      </c>
      <c r="F314" s="61" t="s">
        <v>28</v>
      </c>
      <c r="G314" s="61" t="s">
        <v>28</v>
      </c>
      <c r="H314" s="511"/>
      <c r="I314" s="174"/>
      <c r="J314" s="272"/>
      <c r="K314" s="61"/>
      <c r="L314" s="59" t="s">
        <v>519</v>
      </c>
      <c r="M314" s="60"/>
      <c r="N314" s="110"/>
      <c r="O314" s="511">
        <v>1</v>
      </c>
      <c r="P314" s="301" t="s">
        <v>28</v>
      </c>
    </row>
    <row r="315" spans="1:16" s="56" customFormat="1" ht="12">
      <c r="A315" s="483" t="str">
        <f>+A314</f>
        <v>奈良県</v>
      </c>
      <c r="B315" s="608" t="s">
        <v>520</v>
      </c>
      <c r="C315" s="498" t="s">
        <v>27</v>
      </c>
      <c r="D315" s="494" t="s">
        <v>28</v>
      </c>
      <c r="E315" s="494" t="s">
        <v>28</v>
      </c>
      <c r="F315" s="494" t="s">
        <v>28</v>
      </c>
      <c r="G315" s="494" t="s">
        <v>28</v>
      </c>
      <c r="H315" s="507" t="s">
        <v>224</v>
      </c>
      <c r="I315" s="44"/>
      <c r="J315" s="280"/>
      <c r="K315" s="494"/>
      <c r="L315" s="539" t="s">
        <v>521</v>
      </c>
      <c r="M315" s="20"/>
      <c r="N315" s="519" t="s">
        <v>224</v>
      </c>
      <c r="O315" s="507">
        <v>1</v>
      </c>
      <c r="P315" s="498" t="s">
        <v>28</v>
      </c>
    </row>
    <row r="316" spans="1:16" s="171" customFormat="1" ht="12">
      <c r="A316" s="456" t="s">
        <v>522</v>
      </c>
      <c r="B316" s="637" t="s">
        <v>523</v>
      </c>
      <c r="C316" s="257" t="s">
        <v>27</v>
      </c>
      <c r="D316" s="248" t="s">
        <v>28</v>
      </c>
      <c r="E316" s="248" t="s">
        <v>28</v>
      </c>
      <c r="F316" s="248" t="s">
        <v>28</v>
      </c>
      <c r="G316" s="248"/>
      <c r="H316" s="252"/>
      <c r="I316" s="253"/>
      <c r="J316" s="302"/>
      <c r="K316" s="254"/>
      <c r="L316" s="255" t="s">
        <v>524</v>
      </c>
      <c r="M316" s="256"/>
      <c r="N316" s="254"/>
      <c r="O316" s="252">
        <v>1</v>
      </c>
      <c r="P316" s="249"/>
    </row>
    <row r="317" spans="1:16" s="56" customFormat="1" ht="12">
      <c r="A317" s="483" t="str">
        <f>+A316</f>
        <v>鳥取県</v>
      </c>
      <c r="B317" s="644" t="s">
        <v>525</v>
      </c>
      <c r="C317" s="672" t="s">
        <v>27</v>
      </c>
      <c r="D317" s="303" t="s">
        <v>28</v>
      </c>
      <c r="E317" s="303" t="s">
        <v>28</v>
      </c>
      <c r="F317" s="303" t="s">
        <v>28</v>
      </c>
      <c r="G317" s="303" t="s">
        <v>28</v>
      </c>
      <c r="H317" s="304"/>
      <c r="I317" s="305"/>
      <c r="J317" s="306"/>
      <c r="K317" s="803" t="s">
        <v>526</v>
      </c>
      <c r="L317" s="804"/>
      <c r="M317" s="805"/>
      <c r="N317" s="307"/>
      <c r="O317" s="304"/>
      <c r="P317" s="308"/>
    </row>
    <row r="318" spans="1:16" s="56" customFormat="1" ht="12">
      <c r="A318" s="484" t="s">
        <v>527</v>
      </c>
      <c r="B318" s="645" t="s">
        <v>528</v>
      </c>
      <c r="C318" s="316" t="s">
        <v>27</v>
      </c>
      <c r="D318" s="309" t="s">
        <v>28</v>
      </c>
      <c r="E318" s="309" t="s">
        <v>28</v>
      </c>
      <c r="F318" s="310"/>
      <c r="G318" s="310"/>
      <c r="H318" s="284"/>
      <c r="I318" s="311"/>
      <c r="J318" s="312"/>
      <c r="K318" s="313"/>
      <c r="L318" s="314">
        <v>20000</v>
      </c>
      <c r="M318" s="315"/>
      <c r="N318" s="334" t="s">
        <v>529</v>
      </c>
      <c r="O318" s="284">
        <v>1</v>
      </c>
      <c r="P318" s="316" t="s">
        <v>38</v>
      </c>
    </row>
    <row r="319" spans="1:16" s="270" customFormat="1" ht="11.25" customHeight="1">
      <c r="A319" s="457" t="str">
        <f>IF(B319="","",$A$318)</f>
        <v>島根県</v>
      </c>
      <c r="B319" s="806" t="s">
        <v>530</v>
      </c>
      <c r="C319" s="809" t="s">
        <v>27</v>
      </c>
      <c r="D319" s="812" t="s">
        <v>28</v>
      </c>
      <c r="E319" s="812" t="s">
        <v>28</v>
      </c>
      <c r="F319" s="815"/>
      <c r="G319" s="815"/>
      <c r="H319" s="577"/>
      <c r="I319" s="57"/>
      <c r="J319" s="318"/>
      <c r="K319" s="578"/>
      <c r="L319" s="125">
        <v>32000</v>
      </c>
      <c r="M319" s="126"/>
      <c r="N319" s="440" t="s">
        <v>531</v>
      </c>
      <c r="O319" s="577">
        <v>1</v>
      </c>
      <c r="P319" s="665"/>
    </row>
    <row r="320" spans="1:16" s="270" customFormat="1" ht="11.25" customHeight="1">
      <c r="A320" s="485">
        <f aca="true" t="shared" si="11" ref="A320:A327">IF(B320="","",$A$318)</f>
      </c>
      <c r="B320" s="807"/>
      <c r="C320" s="810"/>
      <c r="D320" s="813"/>
      <c r="E320" s="813"/>
      <c r="F320" s="816"/>
      <c r="G320" s="816"/>
      <c r="H320" s="575"/>
      <c r="I320" s="63"/>
      <c r="J320" s="441"/>
      <c r="K320" s="565"/>
      <c r="L320" s="581">
        <v>38000</v>
      </c>
      <c r="M320" s="31"/>
      <c r="N320" s="93" t="s">
        <v>532</v>
      </c>
      <c r="O320" s="575">
        <v>1</v>
      </c>
      <c r="P320" s="587"/>
    </row>
    <row r="321" spans="1:16" s="270" customFormat="1" ht="11.25" customHeight="1">
      <c r="A321" s="485">
        <f t="shared" si="11"/>
      </c>
      <c r="B321" s="807"/>
      <c r="C321" s="810"/>
      <c r="D321" s="813"/>
      <c r="E321" s="813"/>
      <c r="F321" s="816"/>
      <c r="G321" s="816"/>
      <c r="H321" s="575"/>
      <c r="I321" s="63"/>
      <c r="J321" s="441"/>
      <c r="K321" s="565"/>
      <c r="L321" s="581">
        <v>44000</v>
      </c>
      <c r="M321" s="31"/>
      <c r="N321" s="93" t="s">
        <v>533</v>
      </c>
      <c r="O321" s="575">
        <v>1</v>
      </c>
      <c r="P321" s="587"/>
    </row>
    <row r="322" spans="1:16" s="270" customFormat="1" ht="11.25" customHeight="1">
      <c r="A322" s="485">
        <f t="shared" si="11"/>
      </c>
      <c r="B322" s="807"/>
      <c r="C322" s="810"/>
      <c r="D322" s="813"/>
      <c r="E322" s="813"/>
      <c r="F322" s="816"/>
      <c r="G322" s="816"/>
      <c r="H322" s="575"/>
      <c r="I322" s="63"/>
      <c r="J322" s="441"/>
      <c r="K322" s="565"/>
      <c r="L322" s="581">
        <v>46000</v>
      </c>
      <c r="M322" s="31"/>
      <c r="N322" s="93" t="s">
        <v>534</v>
      </c>
      <c r="O322" s="575">
        <v>1</v>
      </c>
      <c r="P322" s="587"/>
    </row>
    <row r="323" spans="1:16" s="270" customFormat="1" ht="11.25" customHeight="1">
      <c r="A323" s="485">
        <f t="shared" si="11"/>
      </c>
      <c r="B323" s="807"/>
      <c r="C323" s="810"/>
      <c r="D323" s="813"/>
      <c r="E323" s="813"/>
      <c r="F323" s="816"/>
      <c r="G323" s="816"/>
      <c r="H323" s="575"/>
      <c r="I323" s="63"/>
      <c r="J323" s="441"/>
      <c r="K323" s="565"/>
      <c r="L323" s="581">
        <v>58000</v>
      </c>
      <c r="M323" s="31"/>
      <c r="N323" s="93" t="s">
        <v>535</v>
      </c>
      <c r="O323" s="575">
        <v>1</v>
      </c>
      <c r="P323" s="587"/>
    </row>
    <row r="324" spans="1:16" s="270" customFormat="1" ht="11.25" customHeight="1">
      <c r="A324" s="485">
        <f t="shared" si="11"/>
      </c>
      <c r="B324" s="807"/>
      <c r="C324" s="810"/>
      <c r="D324" s="813"/>
      <c r="E324" s="813"/>
      <c r="F324" s="816"/>
      <c r="G324" s="816"/>
      <c r="H324" s="575"/>
      <c r="I324" s="63"/>
      <c r="J324" s="441"/>
      <c r="K324" s="565"/>
      <c r="L324" s="581">
        <v>83000</v>
      </c>
      <c r="M324" s="31"/>
      <c r="N324" s="93" t="s">
        <v>536</v>
      </c>
      <c r="O324" s="575">
        <v>1</v>
      </c>
      <c r="P324" s="587"/>
    </row>
    <row r="325" spans="1:16" s="270" customFormat="1" ht="11.25" customHeight="1">
      <c r="A325" s="485">
        <f t="shared" si="11"/>
      </c>
      <c r="B325" s="807"/>
      <c r="C325" s="810"/>
      <c r="D325" s="813"/>
      <c r="E325" s="813"/>
      <c r="F325" s="816"/>
      <c r="G325" s="816"/>
      <c r="H325" s="575"/>
      <c r="I325" s="63"/>
      <c r="J325" s="441"/>
      <c r="K325" s="565"/>
      <c r="L325" s="581">
        <v>27000</v>
      </c>
      <c r="M325" s="31"/>
      <c r="N325" s="93" t="s">
        <v>537</v>
      </c>
      <c r="O325" s="575">
        <v>1</v>
      </c>
      <c r="P325" s="587"/>
    </row>
    <row r="326" spans="1:16" s="270" customFormat="1" ht="11.25" customHeight="1">
      <c r="A326" s="485">
        <f t="shared" si="11"/>
      </c>
      <c r="B326" s="807"/>
      <c r="C326" s="810"/>
      <c r="D326" s="813"/>
      <c r="E326" s="813"/>
      <c r="F326" s="816"/>
      <c r="G326" s="816"/>
      <c r="H326" s="575"/>
      <c r="I326" s="63"/>
      <c r="J326" s="441"/>
      <c r="K326" s="565"/>
      <c r="L326" s="581">
        <v>36000</v>
      </c>
      <c r="M326" s="31"/>
      <c r="N326" s="93" t="s">
        <v>538</v>
      </c>
      <c r="O326" s="575">
        <v>1</v>
      </c>
      <c r="P326" s="587"/>
    </row>
    <row r="327" spans="1:16" s="317" customFormat="1" ht="11.25" customHeight="1">
      <c r="A327" s="597">
        <f t="shared" si="11"/>
      </c>
      <c r="B327" s="808"/>
      <c r="C327" s="811"/>
      <c r="D327" s="814"/>
      <c r="E327" s="814"/>
      <c r="F327" s="817"/>
      <c r="G327" s="817"/>
      <c r="H327" s="697"/>
      <c r="I327" s="698"/>
      <c r="J327" s="737"/>
      <c r="K327" s="566"/>
      <c r="L327" s="700">
        <v>49000</v>
      </c>
      <c r="M327" s="701"/>
      <c r="N327" s="738" t="s">
        <v>539</v>
      </c>
      <c r="O327" s="697">
        <v>1</v>
      </c>
      <c r="P327" s="673"/>
    </row>
    <row r="328" spans="1:16" s="56" customFormat="1" ht="12">
      <c r="A328" s="462" t="s">
        <v>540</v>
      </c>
      <c r="B328" s="621" t="s">
        <v>541</v>
      </c>
      <c r="C328" s="663" t="s">
        <v>46</v>
      </c>
      <c r="D328" s="570"/>
      <c r="E328" s="570"/>
      <c r="F328" s="570" t="s">
        <v>28</v>
      </c>
      <c r="G328" s="570"/>
      <c r="H328" s="575"/>
      <c r="I328" s="63"/>
      <c r="J328" s="441"/>
      <c r="K328" s="565"/>
      <c r="L328" s="581">
        <v>2800</v>
      </c>
      <c r="M328" s="31"/>
      <c r="N328" s="565"/>
      <c r="O328" s="575">
        <v>1</v>
      </c>
      <c r="P328" s="663"/>
    </row>
    <row r="329" spans="1:16" s="56" customFormat="1" ht="17.25" customHeight="1">
      <c r="A329" s="457" t="str">
        <f>IF(B329="","",$A$328)</f>
        <v>岡山県</v>
      </c>
      <c r="B329" s="622" t="s">
        <v>542</v>
      </c>
      <c r="C329" s="175" t="s">
        <v>27</v>
      </c>
      <c r="D329" s="510" t="s">
        <v>28</v>
      </c>
      <c r="E329" s="510" t="s">
        <v>28</v>
      </c>
      <c r="F329" s="510" t="s">
        <v>28</v>
      </c>
      <c r="G329" s="510" t="s">
        <v>28</v>
      </c>
      <c r="H329" s="512">
        <v>1</v>
      </c>
      <c r="I329" s="41"/>
      <c r="J329" s="277"/>
      <c r="K329" s="38" t="s">
        <v>543</v>
      </c>
      <c r="L329" s="37"/>
      <c r="M329" s="25"/>
      <c r="N329" s="38"/>
      <c r="O329" s="512"/>
      <c r="P329" s="320" t="s">
        <v>35</v>
      </c>
    </row>
    <row r="330" spans="1:16" s="171" customFormat="1" ht="45" customHeight="1">
      <c r="A330" s="457" t="str">
        <f>IF(B330="","",$A$328)</f>
        <v>岡山県</v>
      </c>
      <c r="B330" s="622" t="s">
        <v>544</v>
      </c>
      <c r="C330" s="175" t="s">
        <v>61</v>
      </c>
      <c r="D330" s="510" t="s">
        <v>35</v>
      </c>
      <c r="E330" s="510" t="s">
        <v>35</v>
      </c>
      <c r="F330" s="510" t="s">
        <v>35</v>
      </c>
      <c r="G330" s="510"/>
      <c r="H330" s="512"/>
      <c r="I330" s="41"/>
      <c r="J330" s="277"/>
      <c r="K330" s="38" t="s">
        <v>545</v>
      </c>
      <c r="L330" s="37"/>
      <c r="M330" s="25"/>
      <c r="N330" s="530"/>
      <c r="O330" s="512"/>
      <c r="P330" s="65"/>
    </row>
    <row r="331" spans="1:16" s="171" customFormat="1" ht="15" customHeight="1">
      <c r="A331" s="464" t="str">
        <f>IF(B331="","",$A$328)</f>
        <v>岡山県</v>
      </c>
      <c r="B331" s="629" t="s">
        <v>546</v>
      </c>
      <c r="C331" s="674" t="s">
        <v>46</v>
      </c>
      <c r="D331" s="131"/>
      <c r="E331" s="131" t="s">
        <v>28</v>
      </c>
      <c r="F331" s="131"/>
      <c r="G331" s="321"/>
      <c r="H331" s="531">
        <v>1</v>
      </c>
      <c r="I331" s="99"/>
      <c r="J331" s="282"/>
      <c r="K331" s="322" t="s">
        <v>547</v>
      </c>
      <c r="L331" s="76"/>
      <c r="M331" s="77"/>
      <c r="N331" s="323"/>
      <c r="O331" s="531"/>
      <c r="P331" s="324"/>
    </row>
    <row r="332" spans="1:16" s="171" customFormat="1" ht="57" customHeight="1">
      <c r="A332" s="598" t="s">
        <v>548</v>
      </c>
      <c r="B332" s="607" t="s">
        <v>549</v>
      </c>
      <c r="C332" s="500" t="s">
        <v>27</v>
      </c>
      <c r="D332" s="496"/>
      <c r="E332" s="496"/>
      <c r="F332" s="496" t="s">
        <v>38</v>
      </c>
      <c r="G332" s="496"/>
      <c r="H332" s="533" t="s">
        <v>550</v>
      </c>
      <c r="I332" s="66"/>
      <c r="J332" s="278"/>
      <c r="K332" s="521" t="s">
        <v>551</v>
      </c>
      <c r="L332" s="541"/>
      <c r="M332" s="29"/>
      <c r="N332" s="521"/>
      <c r="O332" s="508"/>
      <c r="P332" s="500"/>
    </row>
    <row r="333" spans="1:16" s="171" customFormat="1" ht="33.75" customHeight="1">
      <c r="A333" s="457" t="str">
        <f>IF(B333="","",$A$332)</f>
        <v>広島県</v>
      </c>
      <c r="B333" s="607" t="s">
        <v>552</v>
      </c>
      <c r="C333" s="500" t="s">
        <v>27</v>
      </c>
      <c r="D333" s="496" t="s">
        <v>28</v>
      </c>
      <c r="E333" s="496" t="s">
        <v>28</v>
      </c>
      <c r="F333" s="496"/>
      <c r="G333" s="496"/>
      <c r="H333" s="508">
        <v>1</v>
      </c>
      <c r="I333" s="66"/>
      <c r="J333" s="278"/>
      <c r="K333" s="521" t="s">
        <v>553</v>
      </c>
      <c r="L333" s="541"/>
      <c r="M333" s="29"/>
      <c r="N333" s="521"/>
      <c r="O333" s="508"/>
      <c r="P333" s="500" t="s">
        <v>28</v>
      </c>
    </row>
    <row r="334" spans="1:16" s="171" customFormat="1" ht="33.75" customHeight="1">
      <c r="A334" s="457" t="str">
        <f>IF(B334="","",$A$332)</f>
        <v>広島県</v>
      </c>
      <c r="B334" s="648" t="s">
        <v>554</v>
      </c>
      <c r="C334" s="27" t="s">
        <v>27</v>
      </c>
      <c r="D334" s="530" t="s">
        <v>28</v>
      </c>
      <c r="E334" s="530" t="s">
        <v>28</v>
      </c>
      <c r="F334" s="530"/>
      <c r="G334" s="530"/>
      <c r="H334" s="512">
        <v>1</v>
      </c>
      <c r="I334" s="41"/>
      <c r="J334" s="277"/>
      <c r="K334" s="38" t="s">
        <v>555</v>
      </c>
      <c r="L334" s="37"/>
      <c r="M334" s="25"/>
      <c r="N334" s="38"/>
      <c r="O334" s="512"/>
      <c r="P334" s="27" t="s">
        <v>28</v>
      </c>
    </row>
    <row r="335" spans="1:16" s="171" customFormat="1" ht="33.75" customHeight="1">
      <c r="A335" s="457" t="str">
        <f>IF(B335="","",$A$332)</f>
        <v>広島県</v>
      </c>
      <c r="B335" s="607" t="s">
        <v>556</v>
      </c>
      <c r="C335" s="500" t="s">
        <v>27</v>
      </c>
      <c r="D335" s="496" t="s">
        <v>28</v>
      </c>
      <c r="E335" s="496" t="s">
        <v>28</v>
      </c>
      <c r="F335" s="496"/>
      <c r="G335" s="496"/>
      <c r="H335" s="508">
        <v>1</v>
      </c>
      <c r="I335" s="66"/>
      <c r="J335" s="278"/>
      <c r="K335" s="521" t="s">
        <v>557</v>
      </c>
      <c r="L335" s="541"/>
      <c r="M335" s="29"/>
      <c r="N335" s="521"/>
      <c r="O335" s="508"/>
      <c r="P335" s="500"/>
    </row>
    <row r="336" spans="1:16" s="56" customFormat="1" ht="33.75" customHeight="1">
      <c r="A336" s="599" t="str">
        <f>IF(B336="","",$A$332)</f>
        <v>広島県</v>
      </c>
      <c r="B336" s="613" t="s">
        <v>558</v>
      </c>
      <c r="C336" s="543" t="s">
        <v>37</v>
      </c>
      <c r="D336" s="542" t="s">
        <v>28</v>
      </c>
      <c r="E336" s="542" t="s">
        <v>28</v>
      </c>
      <c r="F336" s="542"/>
      <c r="G336" s="542"/>
      <c r="H336" s="117">
        <v>1</v>
      </c>
      <c r="I336" s="138"/>
      <c r="J336" s="279"/>
      <c r="K336" s="120" t="s">
        <v>557</v>
      </c>
      <c r="L336" s="121"/>
      <c r="M336" s="122"/>
      <c r="N336" s="120"/>
      <c r="O336" s="117"/>
      <c r="P336" s="543"/>
    </row>
    <row r="337" spans="1:16" s="171" customFormat="1" ht="33.75" customHeight="1">
      <c r="A337" s="600" t="str">
        <f>IF(B337="","",$A$332)</f>
        <v>広島県</v>
      </c>
      <c r="B337" s="613" t="s">
        <v>559</v>
      </c>
      <c r="C337" s="543" t="s">
        <v>37</v>
      </c>
      <c r="D337" s="542" t="s">
        <v>28</v>
      </c>
      <c r="E337" s="542" t="s">
        <v>28</v>
      </c>
      <c r="F337" s="542" t="s">
        <v>35</v>
      </c>
      <c r="G337" s="542"/>
      <c r="H337" s="117"/>
      <c r="I337" s="138">
        <v>50000</v>
      </c>
      <c r="J337" s="279"/>
      <c r="K337" s="120" t="s">
        <v>560</v>
      </c>
      <c r="L337" s="121"/>
      <c r="M337" s="122"/>
      <c r="N337" s="120"/>
      <c r="O337" s="117"/>
      <c r="P337" s="543"/>
    </row>
    <row r="338" spans="1:16" s="171" customFormat="1" ht="39" customHeight="1">
      <c r="A338" s="462" t="s">
        <v>561</v>
      </c>
      <c r="B338" s="649" t="s">
        <v>562</v>
      </c>
      <c r="C338" s="332" t="s">
        <v>368</v>
      </c>
      <c r="D338" s="325" t="s">
        <v>35</v>
      </c>
      <c r="E338" s="325" t="s">
        <v>35</v>
      </c>
      <c r="F338" s="325" t="s">
        <v>35</v>
      </c>
      <c r="G338" s="325"/>
      <c r="H338" s="326"/>
      <c r="I338" s="327">
        <v>2000</v>
      </c>
      <c r="J338" s="328"/>
      <c r="K338" s="329" t="s">
        <v>563</v>
      </c>
      <c r="L338" s="330"/>
      <c r="M338" s="331"/>
      <c r="N338" s="561"/>
      <c r="O338" s="326"/>
      <c r="P338" s="332"/>
    </row>
    <row r="339" spans="1:16" s="56" customFormat="1" ht="14.25" customHeight="1">
      <c r="A339" s="484" t="s">
        <v>564</v>
      </c>
      <c r="B339" s="645" t="s">
        <v>565</v>
      </c>
      <c r="C339" s="316" t="s">
        <v>27</v>
      </c>
      <c r="D339" s="309" t="s">
        <v>28</v>
      </c>
      <c r="E339" s="309"/>
      <c r="F339" s="309"/>
      <c r="G339" s="309"/>
      <c r="H339" s="284"/>
      <c r="I339" s="333"/>
      <c r="J339" s="312"/>
      <c r="K339" s="334"/>
      <c r="L339" s="314">
        <v>15000</v>
      </c>
      <c r="M339" s="315"/>
      <c r="N339" s="334" t="s">
        <v>105</v>
      </c>
      <c r="O339" s="284">
        <v>1</v>
      </c>
      <c r="P339" s="316"/>
    </row>
    <row r="340" spans="1:16" s="8" customFormat="1" ht="14.25" customHeight="1">
      <c r="A340" s="483" t="str">
        <f>+A339</f>
        <v>香川県</v>
      </c>
      <c r="B340" s="650" t="s">
        <v>566</v>
      </c>
      <c r="C340" s="343" t="s">
        <v>567</v>
      </c>
      <c r="D340" s="335" t="s">
        <v>568</v>
      </c>
      <c r="E340" s="335" t="s">
        <v>568</v>
      </c>
      <c r="F340" s="335" t="s">
        <v>569</v>
      </c>
      <c r="G340" s="335"/>
      <c r="H340" s="336"/>
      <c r="I340" s="337"/>
      <c r="J340" s="338"/>
      <c r="K340" s="339" t="s">
        <v>570</v>
      </c>
      <c r="L340" s="340">
        <v>30000</v>
      </c>
      <c r="M340" s="341"/>
      <c r="N340" s="339" t="s">
        <v>571</v>
      </c>
      <c r="O340" s="342"/>
      <c r="P340" s="343"/>
    </row>
    <row r="341" spans="1:16" s="8" customFormat="1" ht="15" customHeight="1">
      <c r="A341" s="601" t="s">
        <v>572</v>
      </c>
      <c r="B341" s="618" t="s">
        <v>573</v>
      </c>
      <c r="C341" s="675" t="s">
        <v>27</v>
      </c>
      <c r="D341" s="79" t="s">
        <v>28</v>
      </c>
      <c r="E341" s="79" t="s">
        <v>28</v>
      </c>
      <c r="F341" s="79" t="s">
        <v>28</v>
      </c>
      <c r="G341" s="344"/>
      <c r="H341" s="345"/>
      <c r="I341" s="346"/>
      <c r="J341" s="347"/>
      <c r="K341" s="348"/>
      <c r="L341" s="84">
        <v>10000</v>
      </c>
      <c r="M341" s="85"/>
      <c r="N341" s="348" t="s">
        <v>574</v>
      </c>
      <c r="O341" s="80">
        <v>1</v>
      </c>
      <c r="P341" s="349"/>
    </row>
    <row r="342" spans="1:16" s="8" customFormat="1" ht="15" customHeight="1">
      <c r="A342" s="602" t="s">
        <v>575</v>
      </c>
      <c r="B342" s="651" t="s">
        <v>576</v>
      </c>
      <c r="C342" s="350" t="s">
        <v>27</v>
      </c>
      <c r="D342" s="509" t="s">
        <v>28</v>
      </c>
      <c r="E342" s="509" t="s">
        <v>28</v>
      </c>
      <c r="F342" s="509" t="s">
        <v>28</v>
      </c>
      <c r="G342" s="509"/>
      <c r="H342" s="511"/>
      <c r="I342" s="108"/>
      <c r="J342" s="272"/>
      <c r="K342" s="110"/>
      <c r="L342" s="59">
        <v>10000</v>
      </c>
      <c r="M342" s="60"/>
      <c r="N342" s="110" t="s">
        <v>98</v>
      </c>
      <c r="O342" s="511">
        <v>1</v>
      </c>
      <c r="P342" s="62"/>
    </row>
    <row r="343" spans="1:16" s="8" customFormat="1" ht="65.25" customHeight="1">
      <c r="A343" s="465"/>
      <c r="B343" s="652" t="s">
        <v>577</v>
      </c>
      <c r="C343" s="27" t="s">
        <v>27</v>
      </c>
      <c r="D343" s="530" t="s">
        <v>28</v>
      </c>
      <c r="E343" s="530" t="s">
        <v>28</v>
      </c>
      <c r="F343" s="530"/>
      <c r="G343" s="530"/>
      <c r="H343" s="351"/>
      <c r="I343" s="352"/>
      <c r="J343" s="277"/>
      <c r="K343" s="38" t="s">
        <v>578</v>
      </c>
      <c r="L343" s="37"/>
      <c r="M343" s="25"/>
      <c r="N343" s="38"/>
      <c r="O343" s="512"/>
      <c r="P343" s="35"/>
    </row>
    <row r="344" spans="1:16" s="8" customFormat="1" ht="39" customHeight="1">
      <c r="A344" s="603" t="str">
        <f>IF(B344="","",$A$342)</f>
        <v>福岡県</v>
      </c>
      <c r="B344" s="653" t="s">
        <v>579</v>
      </c>
      <c r="C344" s="175" t="s">
        <v>27</v>
      </c>
      <c r="D344" s="510" t="s">
        <v>28</v>
      </c>
      <c r="E344" s="510" t="s">
        <v>28</v>
      </c>
      <c r="F344" s="510" t="s">
        <v>28</v>
      </c>
      <c r="G344" s="510"/>
      <c r="H344" s="353"/>
      <c r="I344" s="352"/>
      <c r="J344" s="277"/>
      <c r="K344" s="38"/>
      <c r="L344" s="37" t="s">
        <v>580</v>
      </c>
      <c r="M344" s="25"/>
      <c r="N344" s="38" t="s">
        <v>581</v>
      </c>
      <c r="O344" s="512">
        <v>1</v>
      </c>
      <c r="P344" s="65"/>
    </row>
    <row r="345" spans="1:16" s="8" customFormat="1" ht="11.25">
      <c r="A345" s="603" t="str">
        <f>IF(B345="","",$A$342)</f>
        <v>福岡県</v>
      </c>
      <c r="B345" s="653" t="s">
        <v>582</v>
      </c>
      <c r="C345" s="175" t="s">
        <v>27</v>
      </c>
      <c r="D345" s="510" t="s">
        <v>28</v>
      </c>
      <c r="E345" s="530"/>
      <c r="F345" s="530"/>
      <c r="G345" s="510"/>
      <c r="H345" s="354"/>
      <c r="I345" s="352"/>
      <c r="J345" s="277"/>
      <c r="K345" s="38"/>
      <c r="L345" s="37">
        <v>50000</v>
      </c>
      <c r="M345" s="25"/>
      <c r="N345" s="38" t="s">
        <v>574</v>
      </c>
      <c r="O345" s="512">
        <v>1</v>
      </c>
      <c r="P345" s="65"/>
    </row>
    <row r="346" spans="1:16" s="8" customFormat="1" ht="11.25">
      <c r="A346" s="603" t="str">
        <f>IF(B346="","",$A$342)</f>
        <v>福岡県</v>
      </c>
      <c r="B346" s="653" t="s">
        <v>583</v>
      </c>
      <c r="C346" s="660" t="s">
        <v>27</v>
      </c>
      <c r="D346" s="588" t="s">
        <v>28</v>
      </c>
      <c r="E346" s="588" t="s">
        <v>28</v>
      </c>
      <c r="F346" s="588" t="s">
        <v>28</v>
      </c>
      <c r="G346" s="588"/>
      <c r="H346" s="354"/>
      <c r="I346" s="352"/>
      <c r="J346" s="277"/>
      <c r="K346" s="38"/>
      <c r="L346" s="37">
        <v>15000</v>
      </c>
      <c r="M346" s="25"/>
      <c r="N346" s="38" t="s">
        <v>574</v>
      </c>
      <c r="O346" s="589">
        <v>1</v>
      </c>
      <c r="P346" s="65"/>
    </row>
    <row r="347" spans="1:16" s="8" customFormat="1" ht="11.25">
      <c r="A347" s="764" t="str">
        <f>IF(B347="","",$A$342)</f>
        <v>福岡県</v>
      </c>
      <c r="B347" s="765" t="s">
        <v>584</v>
      </c>
      <c r="C347" s="766" t="s">
        <v>27</v>
      </c>
      <c r="D347" s="767" t="s">
        <v>28</v>
      </c>
      <c r="E347" s="767" t="s">
        <v>28</v>
      </c>
      <c r="F347" s="767" t="s">
        <v>28</v>
      </c>
      <c r="G347" s="767"/>
      <c r="H347" s="768"/>
      <c r="I347" s="769"/>
      <c r="J347" s="770"/>
      <c r="K347" s="748"/>
      <c r="L347" s="746">
        <v>10000</v>
      </c>
      <c r="M347" s="747"/>
      <c r="N347" s="748" t="s">
        <v>312</v>
      </c>
      <c r="O347" s="753">
        <v>1</v>
      </c>
      <c r="P347" s="771"/>
    </row>
    <row r="348" spans="1:16" s="8" customFormat="1" ht="15" customHeight="1">
      <c r="A348" s="462" t="s">
        <v>585</v>
      </c>
      <c r="B348" s="640" t="s">
        <v>586</v>
      </c>
      <c r="C348" s="332" t="s">
        <v>27</v>
      </c>
      <c r="D348" s="325" t="s">
        <v>28</v>
      </c>
      <c r="E348" s="325" t="s">
        <v>28</v>
      </c>
      <c r="F348" s="325" t="s">
        <v>28</v>
      </c>
      <c r="G348" s="325"/>
      <c r="H348" s="326"/>
      <c r="I348" s="327"/>
      <c r="J348" s="328"/>
      <c r="K348" s="564"/>
      <c r="L348" s="330">
        <v>15000</v>
      </c>
      <c r="M348" s="331"/>
      <c r="N348" s="329" t="s">
        <v>587</v>
      </c>
      <c r="O348" s="326">
        <v>1</v>
      </c>
      <c r="P348" s="763"/>
    </row>
    <row r="349" spans="1:16" s="8" customFormat="1" ht="51" customHeight="1">
      <c r="A349" s="599" t="str">
        <f>IF(B349="","",$A$348)</f>
        <v>佐賀県</v>
      </c>
      <c r="B349" s="639" t="s">
        <v>588</v>
      </c>
      <c r="C349" s="264" t="s">
        <v>27</v>
      </c>
      <c r="D349" s="258" t="s">
        <v>28</v>
      </c>
      <c r="E349" s="258" t="s">
        <v>28</v>
      </c>
      <c r="F349" s="258" t="s">
        <v>28</v>
      </c>
      <c r="G349" s="258" t="s">
        <v>28</v>
      </c>
      <c r="H349" s="259">
        <v>1</v>
      </c>
      <c r="I349" s="260"/>
      <c r="J349" s="361"/>
      <c r="K349" s="212"/>
      <c r="L349" s="262"/>
      <c r="M349" s="263"/>
      <c r="N349" s="558"/>
      <c r="O349" s="259"/>
      <c r="P349" s="212" t="s">
        <v>589</v>
      </c>
    </row>
    <row r="350" spans="1:16" s="8" customFormat="1" ht="48" customHeight="1">
      <c r="A350" s="457" t="str">
        <f>IF(B350="","",$A$348)</f>
        <v>佐賀県</v>
      </c>
      <c r="B350" s="639" t="s">
        <v>590</v>
      </c>
      <c r="C350" s="264" t="s">
        <v>27</v>
      </c>
      <c r="D350" s="258" t="s">
        <v>28</v>
      </c>
      <c r="E350" s="258" t="s">
        <v>28</v>
      </c>
      <c r="F350" s="258" t="s">
        <v>28</v>
      </c>
      <c r="G350" s="258"/>
      <c r="H350" s="259">
        <v>1</v>
      </c>
      <c r="I350" s="260"/>
      <c r="J350" s="361"/>
      <c r="K350" s="212" t="s">
        <v>591</v>
      </c>
      <c r="L350" s="262"/>
      <c r="M350" s="263"/>
      <c r="N350" s="558"/>
      <c r="O350" s="259"/>
      <c r="P350" s="362"/>
    </row>
    <row r="351" spans="1:16" s="8" customFormat="1" ht="11.25">
      <c r="A351" s="464" t="str">
        <f>IF(B351="","",$A$348)</f>
        <v>佐賀県</v>
      </c>
      <c r="B351" s="638" t="s">
        <v>592</v>
      </c>
      <c r="C351" s="668" t="s">
        <v>27</v>
      </c>
      <c r="D351" s="250" t="s">
        <v>28</v>
      </c>
      <c r="E351" s="250"/>
      <c r="F351" s="250" t="s">
        <v>28</v>
      </c>
      <c r="G351" s="250"/>
      <c r="H351" s="363">
        <v>1</v>
      </c>
      <c r="I351" s="364"/>
      <c r="J351" s="365"/>
      <c r="K351" s="366"/>
      <c r="L351" s="367"/>
      <c r="M351" s="368"/>
      <c r="N351" s="369"/>
      <c r="O351" s="363"/>
      <c r="P351" s="251"/>
    </row>
    <row r="352" spans="1:16" s="8" customFormat="1" ht="111" customHeight="1">
      <c r="A352" s="605" t="s">
        <v>593</v>
      </c>
      <c r="B352" s="647" t="s">
        <v>594</v>
      </c>
      <c r="C352" s="319" t="s">
        <v>27</v>
      </c>
      <c r="D352" s="534" t="s">
        <v>28</v>
      </c>
      <c r="E352" s="534" t="s">
        <v>28</v>
      </c>
      <c r="F352" s="534" t="s">
        <v>28</v>
      </c>
      <c r="G352" s="534" t="s">
        <v>28</v>
      </c>
      <c r="H352" s="546"/>
      <c r="I352" s="795" t="s">
        <v>595</v>
      </c>
      <c r="J352" s="796"/>
      <c r="K352" s="370" t="s">
        <v>596</v>
      </c>
      <c r="L352" s="371" t="s">
        <v>597</v>
      </c>
      <c r="M352" s="372"/>
      <c r="N352" s="538" t="s">
        <v>597</v>
      </c>
      <c r="O352" s="546" t="s">
        <v>597</v>
      </c>
      <c r="P352" s="127"/>
    </row>
    <row r="353" spans="1:16" s="8" customFormat="1" ht="11.25">
      <c r="A353" s="599" t="str">
        <f>IF(B353="","",$A$352)</f>
        <v>長崎県</v>
      </c>
      <c r="B353" s="797" t="s">
        <v>598</v>
      </c>
      <c r="C353" s="799" t="s">
        <v>27</v>
      </c>
      <c r="D353" s="801" t="s">
        <v>28</v>
      </c>
      <c r="E353" s="801" t="s">
        <v>28</v>
      </c>
      <c r="F353" s="801" t="s">
        <v>28</v>
      </c>
      <c r="G353" s="537"/>
      <c r="H353" s="507"/>
      <c r="I353" s="44"/>
      <c r="J353" s="280"/>
      <c r="K353" s="494"/>
      <c r="L353" s="539">
        <v>29000</v>
      </c>
      <c r="M353" s="20"/>
      <c r="N353" s="519" t="s">
        <v>105</v>
      </c>
      <c r="O353" s="507">
        <v>1</v>
      </c>
      <c r="P353" s="71"/>
    </row>
    <row r="354" spans="1:16" s="8" customFormat="1" ht="11.25">
      <c r="A354" s="599">
        <f>IF(B354="","",$A$352)</f>
      </c>
      <c r="B354" s="798"/>
      <c r="C354" s="800"/>
      <c r="D354" s="802"/>
      <c r="E354" s="802"/>
      <c r="F354" s="802"/>
      <c r="G354" s="128"/>
      <c r="H354" s="508"/>
      <c r="I354" s="66"/>
      <c r="J354" s="278"/>
      <c r="K354" s="496"/>
      <c r="L354" s="541">
        <v>32000</v>
      </c>
      <c r="M354" s="29"/>
      <c r="N354" s="521" t="s">
        <v>49</v>
      </c>
      <c r="O354" s="508">
        <v>1</v>
      </c>
      <c r="P354" s="69"/>
    </row>
    <row r="355" spans="1:16" s="8" customFormat="1" ht="31.5">
      <c r="A355" s="599" t="str">
        <f>IF(B355="","",$A$352)</f>
        <v>長崎県</v>
      </c>
      <c r="B355" s="609" t="s">
        <v>599</v>
      </c>
      <c r="C355" s="175" t="s">
        <v>27</v>
      </c>
      <c r="D355" s="510" t="s">
        <v>28</v>
      </c>
      <c r="E355" s="510" t="s">
        <v>28</v>
      </c>
      <c r="F355" s="510" t="s">
        <v>28</v>
      </c>
      <c r="G355" s="510"/>
      <c r="H355" s="512"/>
      <c r="I355" s="529">
        <v>30000</v>
      </c>
      <c r="J355" s="277"/>
      <c r="K355" s="530"/>
      <c r="L355" s="37"/>
      <c r="M355" s="25"/>
      <c r="N355" s="38" t="s">
        <v>600</v>
      </c>
      <c r="O355" s="512"/>
      <c r="P355" s="65"/>
    </row>
    <row r="356" spans="1:16" s="56" customFormat="1" ht="34.5" customHeight="1">
      <c r="A356" s="599" t="str">
        <f>IF(B356="","",$A$352)</f>
        <v>長崎県</v>
      </c>
      <c r="B356" s="608" t="s">
        <v>601</v>
      </c>
      <c r="C356" s="671" t="s">
        <v>27</v>
      </c>
      <c r="D356" s="525"/>
      <c r="E356" s="525" t="s">
        <v>28</v>
      </c>
      <c r="F356" s="525" t="s">
        <v>28</v>
      </c>
      <c r="G356" s="525"/>
      <c r="H356" s="507"/>
      <c r="I356" s="373">
        <v>12000</v>
      </c>
      <c r="J356" s="280"/>
      <c r="K356" s="494" t="s">
        <v>602</v>
      </c>
      <c r="L356" s="539" t="s">
        <v>603</v>
      </c>
      <c r="M356" s="20"/>
      <c r="N356" s="519" t="s">
        <v>604</v>
      </c>
      <c r="O356" s="507" t="s">
        <v>605</v>
      </c>
      <c r="P356" s="163" t="s">
        <v>606</v>
      </c>
    </row>
    <row r="357" spans="1:16" s="56" customFormat="1" ht="11.25">
      <c r="A357" s="604" t="str">
        <f>IF(B357="","",$A$352)</f>
        <v>長崎県</v>
      </c>
      <c r="B357" s="613" t="s">
        <v>607</v>
      </c>
      <c r="C357" s="355" t="s">
        <v>567</v>
      </c>
      <c r="D357" s="532"/>
      <c r="E357" s="532"/>
      <c r="F357" s="532"/>
      <c r="G357" s="532" t="s">
        <v>28</v>
      </c>
      <c r="H357" s="117"/>
      <c r="I357" s="374"/>
      <c r="J357" s="279"/>
      <c r="K357" s="542"/>
      <c r="L357" s="121" t="s">
        <v>608</v>
      </c>
      <c r="M357" s="122"/>
      <c r="N357" s="542"/>
      <c r="O357" s="117"/>
      <c r="P357" s="356"/>
    </row>
    <row r="358" spans="1:16" s="56" customFormat="1" ht="11.25">
      <c r="A358" s="456" t="s">
        <v>609</v>
      </c>
      <c r="B358" s="786" t="s">
        <v>610</v>
      </c>
      <c r="C358" s="788" t="s">
        <v>27</v>
      </c>
      <c r="D358" s="790" t="s">
        <v>28</v>
      </c>
      <c r="E358" s="790" t="s">
        <v>28</v>
      </c>
      <c r="F358" s="790" t="s">
        <v>28</v>
      </c>
      <c r="G358" s="563"/>
      <c r="H358" s="375"/>
      <c r="I358" s="376"/>
      <c r="J358" s="377"/>
      <c r="K358" s="563"/>
      <c r="L358" s="378">
        <v>10000</v>
      </c>
      <c r="M358" s="379"/>
      <c r="N358" s="380"/>
      <c r="O358" s="375">
        <v>1</v>
      </c>
      <c r="P358" s="381"/>
    </row>
    <row r="359" spans="1:16" s="56" customFormat="1" ht="22.5" customHeight="1">
      <c r="A359" s="599">
        <f>IF(B359="","",$A$358)</f>
      </c>
      <c r="B359" s="787"/>
      <c r="C359" s="789"/>
      <c r="D359" s="791"/>
      <c r="E359" s="791"/>
      <c r="F359" s="791"/>
      <c r="G359" s="558"/>
      <c r="H359" s="259"/>
      <c r="I359" s="210"/>
      <c r="J359" s="361"/>
      <c r="K359" s="558"/>
      <c r="L359" s="792" t="s">
        <v>611</v>
      </c>
      <c r="M359" s="793"/>
      <c r="N359" s="793"/>
      <c r="O359" s="794"/>
      <c r="P359" s="382"/>
    </row>
    <row r="360" spans="1:16" s="56" customFormat="1" ht="11.25">
      <c r="A360" s="457" t="str">
        <f aca="true" t="shared" si="12" ref="A360:A366">IF(B360="","",$A$358)</f>
        <v>熊本県</v>
      </c>
      <c r="B360" s="777" t="s">
        <v>612</v>
      </c>
      <c r="C360" s="779" t="s">
        <v>27</v>
      </c>
      <c r="D360" s="781" t="s">
        <v>28</v>
      </c>
      <c r="E360" s="781" t="s">
        <v>28</v>
      </c>
      <c r="F360" s="783" t="s">
        <v>28</v>
      </c>
      <c r="G360" s="562"/>
      <c r="H360" s="357"/>
      <c r="I360" s="386"/>
      <c r="J360" s="358"/>
      <c r="K360" s="562"/>
      <c r="L360" s="359">
        <v>10000</v>
      </c>
      <c r="M360" s="360"/>
      <c r="N360" s="436" t="s">
        <v>105</v>
      </c>
      <c r="O360" s="437">
        <v>1</v>
      </c>
      <c r="P360" s="388"/>
    </row>
    <row r="361" spans="1:16" s="56" customFormat="1" ht="11.25">
      <c r="A361" s="457">
        <f t="shared" si="12"/>
      </c>
      <c r="B361" s="778"/>
      <c r="C361" s="780"/>
      <c r="D361" s="782"/>
      <c r="E361" s="782"/>
      <c r="F361" s="782"/>
      <c r="G361" s="561"/>
      <c r="H361" s="326"/>
      <c r="I361" s="383"/>
      <c r="J361" s="328"/>
      <c r="K361" s="561"/>
      <c r="L361" s="330">
        <v>11000</v>
      </c>
      <c r="M361" s="331"/>
      <c r="N361" s="329" t="s">
        <v>48</v>
      </c>
      <c r="O361" s="387">
        <v>1</v>
      </c>
      <c r="P361" s="385"/>
    </row>
    <row r="362" spans="1:16" s="56" customFormat="1" ht="11.25">
      <c r="A362" s="457">
        <f t="shared" si="12"/>
      </c>
      <c r="B362" s="778"/>
      <c r="C362" s="780"/>
      <c r="D362" s="782"/>
      <c r="E362" s="782"/>
      <c r="F362" s="782"/>
      <c r="G362" s="561"/>
      <c r="H362" s="326"/>
      <c r="I362" s="383"/>
      <c r="J362" s="328"/>
      <c r="K362" s="443"/>
      <c r="L362" s="330">
        <v>14000</v>
      </c>
      <c r="M362" s="331"/>
      <c r="N362" s="329" t="s">
        <v>49</v>
      </c>
      <c r="O362" s="387">
        <v>1</v>
      </c>
      <c r="P362" s="385"/>
    </row>
    <row r="363" spans="1:16" s="56" customFormat="1" ht="11.25">
      <c r="A363" s="457">
        <f t="shared" si="12"/>
      </c>
      <c r="B363" s="778"/>
      <c r="C363" s="780"/>
      <c r="D363" s="782"/>
      <c r="E363" s="782"/>
      <c r="F363" s="782"/>
      <c r="G363" s="561"/>
      <c r="H363" s="326"/>
      <c r="I363" s="383"/>
      <c r="J363" s="328"/>
      <c r="K363" s="443"/>
      <c r="L363" s="330">
        <v>16000</v>
      </c>
      <c r="M363" s="331"/>
      <c r="N363" s="329" t="s">
        <v>51</v>
      </c>
      <c r="O363" s="387">
        <v>1</v>
      </c>
      <c r="P363" s="385"/>
    </row>
    <row r="364" spans="1:16" s="56" customFormat="1" ht="11.25">
      <c r="A364" s="457">
        <f t="shared" si="12"/>
      </c>
      <c r="B364" s="778"/>
      <c r="C364" s="780"/>
      <c r="D364" s="782"/>
      <c r="E364" s="782"/>
      <c r="F364" s="782"/>
      <c r="G364" s="561"/>
      <c r="H364" s="326"/>
      <c r="I364" s="383"/>
      <c r="J364" s="328"/>
      <c r="K364" s="443"/>
      <c r="L364" s="330">
        <v>18000</v>
      </c>
      <c r="M364" s="331"/>
      <c r="N364" s="329" t="s">
        <v>613</v>
      </c>
      <c r="O364" s="387">
        <v>1</v>
      </c>
      <c r="P364" s="385"/>
    </row>
    <row r="365" spans="1:16" s="56" customFormat="1" ht="11.25">
      <c r="A365" s="457">
        <f t="shared" si="12"/>
      </c>
      <c r="B365" s="778"/>
      <c r="C365" s="780"/>
      <c r="D365" s="782"/>
      <c r="E365" s="782"/>
      <c r="F365" s="782"/>
      <c r="G365" s="563"/>
      <c r="H365" s="375"/>
      <c r="I365" s="376"/>
      <c r="J365" s="377"/>
      <c r="K365" s="563"/>
      <c r="L365" s="378">
        <v>21000</v>
      </c>
      <c r="M365" s="379"/>
      <c r="N365" s="380" t="s">
        <v>63</v>
      </c>
      <c r="O365" s="384">
        <v>1</v>
      </c>
      <c r="P365" s="381"/>
    </row>
    <row r="366" spans="1:16" s="56" customFormat="1" ht="27.75" customHeight="1">
      <c r="A366" s="464" t="str">
        <f t="shared" si="12"/>
        <v>熊本県</v>
      </c>
      <c r="B366" s="654" t="s">
        <v>614</v>
      </c>
      <c r="C366" s="389" t="s">
        <v>20</v>
      </c>
      <c r="D366" s="390" t="s">
        <v>35</v>
      </c>
      <c r="E366" s="390" t="s">
        <v>35</v>
      </c>
      <c r="F366" s="390" t="s">
        <v>35</v>
      </c>
      <c r="G366" s="391"/>
      <c r="H366" s="392">
        <v>1</v>
      </c>
      <c r="I366" s="393">
        <v>30000</v>
      </c>
      <c r="J366" s="394"/>
      <c r="K366" s="395" t="s">
        <v>615</v>
      </c>
      <c r="L366" s="396"/>
      <c r="M366" s="397"/>
      <c r="N366" s="395"/>
      <c r="O366" s="398"/>
      <c r="P366" s="399"/>
    </row>
    <row r="367" spans="1:19" s="56" customFormat="1" ht="11.25">
      <c r="A367" s="476" t="s">
        <v>616</v>
      </c>
      <c r="B367" s="655" t="s">
        <v>617</v>
      </c>
      <c r="C367" s="27" t="s">
        <v>27</v>
      </c>
      <c r="D367" s="530" t="s">
        <v>38</v>
      </c>
      <c r="E367" s="530" t="s">
        <v>28</v>
      </c>
      <c r="F367" s="530" t="s">
        <v>28</v>
      </c>
      <c r="G367" s="530"/>
      <c r="H367" s="512"/>
      <c r="I367" s="114"/>
      <c r="J367" s="277"/>
      <c r="K367" s="38"/>
      <c r="L367" s="37">
        <v>21000</v>
      </c>
      <c r="M367" s="25"/>
      <c r="N367" s="38" t="s">
        <v>47</v>
      </c>
      <c r="O367" s="512">
        <v>1</v>
      </c>
      <c r="P367" s="35"/>
      <c r="Q367" s="247"/>
      <c r="R367" s="247"/>
      <c r="S367" s="247"/>
    </row>
    <row r="368" spans="1:19" s="56" customFormat="1" ht="11.25">
      <c r="A368" s="115" t="str">
        <f>+A367</f>
        <v>宮崎県</v>
      </c>
      <c r="B368" s="608" t="s">
        <v>618</v>
      </c>
      <c r="C368" s="27" t="s">
        <v>27</v>
      </c>
      <c r="D368" s="530" t="s">
        <v>28</v>
      </c>
      <c r="E368" s="530" t="s">
        <v>28</v>
      </c>
      <c r="F368" s="530" t="s">
        <v>28</v>
      </c>
      <c r="G368" s="494"/>
      <c r="H368" s="507"/>
      <c r="I368" s="90"/>
      <c r="J368" s="280"/>
      <c r="K368" s="519"/>
      <c r="L368" s="539">
        <v>17800</v>
      </c>
      <c r="M368" s="20"/>
      <c r="N368" s="519" t="s">
        <v>47</v>
      </c>
      <c r="O368" s="512">
        <v>1</v>
      </c>
      <c r="P368" s="46"/>
      <c r="Q368" s="247"/>
      <c r="R368" s="247"/>
      <c r="S368" s="247"/>
    </row>
    <row r="369" spans="1:19" ht="12">
      <c r="A369" s="116" t="str">
        <f>+A368</f>
        <v>宮崎県</v>
      </c>
      <c r="B369" s="613" t="s">
        <v>619</v>
      </c>
      <c r="C369" s="543" t="s">
        <v>27</v>
      </c>
      <c r="D369" s="542" t="s">
        <v>28</v>
      </c>
      <c r="E369" s="542" t="s">
        <v>28</v>
      </c>
      <c r="F369" s="542" t="s">
        <v>28</v>
      </c>
      <c r="G369" s="542"/>
      <c r="H369" s="117">
        <v>0.5</v>
      </c>
      <c r="I369" s="118">
        <v>24000</v>
      </c>
      <c r="J369" s="279"/>
      <c r="K369" s="400"/>
      <c r="L369" s="121"/>
      <c r="M369" s="122"/>
      <c r="N369" s="120"/>
      <c r="O369" s="117"/>
      <c r="P369" s="123"/>
      <c r="Q369" s="247"/>
      <c r="R369" s="247"/>
      <c r="S369" s="401"/>
    </row>
    <row r="370" spans="1:16" ht="12">
      <c r="A370" s="784" t="s">
        <v>620</v>
      </c>
      <c r="B370" s="785"/>
      <c r="C370" s="403"/>
      <c r="D370" s="404">
        <f>COUNTIF(D6:D369,"○")</f>
        <v>135</v>
      </c>
      <c r="E370" s="404">
        <f>COUNTIF(E6:E369,"○")</f>
        <v>158</v>
      </c>
      <c r="F370" s="404">
        <f>COUNTIF(F6:F369,"○")</f>
        <v>125</v>
      </c>
      <c r="G370" s="404">
        <f>COUNTIF(G6:G369,"○")+1</f>
        <v>19</v>
      </c>
      <c r="H370" s="405"/>
      <c r="I370" s="406"/>
      <c r="J370" s="407"/>
      <c r="K370" s="408"/>
      <c r="L370" s="409"/>
      <c r="M370" s="410"/>
      <c r="N370" s="408"/>
      <c r="O370" s="411"/>
      <c r="P370" s="412"/>
    </row>
  </sheetData>
  <sheetProtection/>
  <mergeCells count="346">
    <mergeCell ref="A3:A5"/>
    <mergeCell ref="B3:B5"/>
    <mergeCell ref="C3:G3"/>
    <mergeCell ref="H6:H8"/>
    <mergeCell ref="I6:I8"/>
    <mergeCell ref="J6:J8"/>
    <mergeCell ref="K6:K8"/>
    <mergeCell ref="O6:O8"/>
    <mergeCell ref="B6:B8"/>
    <mergeCell ref="L4:O4"/>
    <mergeCell ref="I5:J5"/>
    <mergeCell ref="L5:M5"/>
    <mergeCell ref="H3:P3"/>
    <mergeCell ref="C4:C5"/>
    <mergeCell ref="D4:D5"/>
    <mergeCell ref="E4:E5"/>
    <mergeCell ref="F4:F5"/>
    <mergeCell ref="G4:G5"/>
    <mergeCell ref="H4:K4"/>
    <mergeCell ref="C6:C8"/>
    <mergeCell ref="D6:D8"/>
    <mergeCell ref="E6:E8"/>
    <mergeCell ref="F6:F8"/>
    <mergeCell ref="G6:G8"/>
    <mergeCell ref="P4:P5"/>
    <mergeCell ref="D14:D19"/>
    <mergeCell ref="E14:E19"/>
    <mergeCell ref="F14:F19"/>
    <mergeCell ref="I14:J14"/>
    <mergeCell ref="P14:P19"/>
    <mergeCell ref="I11:J11"/>
    <mergeCell ref="B12:B13"/>
    <mergeCell ref="C12:C13"/>
    <mergeCell ref="D12:D13"/>
    <mergeCell ref="E12:E13"/>
    <mergeCell ref="F12:F13"/>
    <mergeCell ref="G12:G13"/>
    <mergeCell ref="H12:H13"/>
    <mergeCell ref="I12:J13"/>
    <mergeCell ref="I15:J15"/>
    <mergeCell ref="I16:J16"/>
    <mergeCell ref="I17:J17"/>
    <mergeCell ref="I18:J18"/>
    <mergeCell ref="I19:J19"/>
    <mergeCell ref="I21:J21"/>
    <mergeCell ref="K12:K13"/>
    <mergeCell ref="O12:O13"/>
    <mergeCell ref="P12:P13"/>
    <mergeCell ref="B45:B49"/>
    <mergeCell ref="C45:C49"/>
    <mergeCell ref="D45:D49"/>
    <mergeCell ref="E45:E49"/>
    <mergeCell ref="F45:F49"/>
    <mergeCell ref="O45:O49"/>
    <mergeCell ref="I22:J26"/>
    <mergeCell ref="K22:K26"/>
    <mergeCell ref="P22:P26"/>
    <mergeCell ref="I28:J28"/>
    <mergeCell ref="I30:J30"/>
    <mergeCell ref="I31:J31"/>
    <mergeCell ref="B22:B26"/>
    <mergeCell ref="C22:C26"/>
    <mergeCell ref="D22:D26"/>
    <mergeCell ref="E22:E26"/>
    <mergeCell ref="F22:F26"/>
    <mergeCell ref="H22:H26"/>
    <mergeCell ref="B14:B19"/>
    <mergeCell ref="C14:C19"/>
    <mergeCell ref="B55:B57"/>
    <mergeCell ref="C55:C57"/>
    <mergeCell ref="D55:D57"/>
    <mergeCell ref="E55:E57"/>
    <mergeCell ref="F55:F57"/>
    <mergeCell ref="O55:O57"/>
    <mergeCell ref="I50:I52"/>
    <mergeCell ref="J50:J52"/>
    <mergeCell ref="K50:K52"/>
    <mergeCell ref="O50:O52"/>
    <mergeCell ref="B53:B54"/>
    <mergeCell ref="C53:C54"/>
    <mergeCell ref="D53:D54"/>
    <mergeCell ref="E53:E54"/>
    <mergeCell ref="F53:F54"/>
    <mergeCell ref="O53:O54"/>
    <mergeCell ref="B50:B52"/>
    <mergeCell ref="C50:C52"/>
    <mergeCell ref="D50:D52"/>
    <mergeCell ref="E50:E52"/>
    <mergeCell ref="F50:F52"/>
    <mergeCell ref="H50:H52"/>
    <mergeCell ref="B61:B63"/>
    <mergeCell ref="C61:C63"/>
    <mergeCell ref="D61:D63"/>
    <mergeCell ref="E61:E63"/>
    <mergeCell ref="F61:F63"/>
    <mergeCell ref="O61:O63"/>
    <mergeCell ref="B58:B60"/>
    <mergeCell ref="C58:C60"/>
    <mergeCell ref="D58:D60"/>
    <mergeCell ref="E58:E60"/>
    <mergeCell ref="F58:F60"/>
    <mergeCell ref="O58:O60"/>
    <mergeCell ref="B72:B81"/>
    <mergeCell ref="C72:C81"/>
    <mergeCell ref="D72:D81"/>
    <mergeCell ref="E72:E81"/>
    <mergeCell ref="F72:F81"/>
    <mergeCell ref="L64:M64"/>
    <mergeCell ref="O64:O66"/>
    <mergeCell ref="B69:B70"/>
    <mergeCell ref="C69:C70"/>
    <mergeCell ref="D69:D70"/>
    <mergeCell ref="E69:E70"/>
    <mergeCell ref="F69:F70"/>
    <mergeCell ref="B64:B66"/>
    <mergeCell ref="C64:C66"/>
    <mergeCell ref="D64:D66"/>
    <mergeCell ref="E64:E66"/>
    <mergeCell ref="F64:F66"/>
    <mergeCell ref="G64:G66"/>
    <mergeCell ref="H72:H81"/>
    <mergeCell ref="H93:H97"/>
    <mergeCell ref="B99:B103"/>
    <mergeCell ref="C99:C103"/>
    <mergeCell ref="D99:D103"/>
    <mergeCell ref="E99:E103"/>
    <mergeCell ref="F99:F103"/>
    <mergeCell ref="G99:G103"/>
    <mergeCell ref="B82:B90"/>
    <mergeCell ref="C82:C90"/>
    <mergeCell ref="D82:D90"/>
    <mergeCell ref="E82:E90"/>
    <mergeCell ref="F82:F90"/>
    <mergeCell ref="B93:B97"/>
    <mergeCell ref="C93:C97"/>
    <mergeCell ref="D93:D97"/>
    <mergeCell ref="E93:E97"/>
    <mergeCell ref="F93:F97"/>
    <mergeCell ref="B109:B111"/>
    <mergeCell ref="C109:C111"/>
    <mergeCell ref="D109:D111"/>
    <mergeCell ref="E109:E111"/>
    <mergeCell ref="F109:F111"/>
    <mergeCell ref="G109:G111"/>
    <mergeCell ref="K99:K103"/>
    <mergeCell ref="B104:B107"/>
    <mergeCell ref="C104:C107"/>
    <mergeCell ref="D104:D107"/>
    <mergeCell ref="E104:E107"/>
    <mergeCell ref="F104:F107"/>
    <mergeCell ref="G104:G107"/>
    <mergeCell ref="B114:B115"/>
    <mergeCell ref="C114:C115"/>
    <mergeCell ref="D114:D115"/>
    <mergeCell ref="E114:E115"/>
    <mergeCell ref="F114:F115"/>
    <mergeCell ref="B116:B121"/>
    <mergeCell ref="C116:C121"/>
    <mergeCell ref="D116:D121"/>
    <mergeCell ref="E116:E121"/>
    <mergeCell ref="F116:F121"/>
    <mergeCell ref="B135:B136"/>
    <mergeCell ref="C135:C136"/>
    <mergeCell ref="E135:E136"/>
    <mergeCell ref="B137:B138"/>
    <mergeCell ref="C137:C138"/>
    <mergeCell ref="E137:E138"/>
    <mergeCell ref="G116:G121"/>
    <mergeCell ref="B124:B129"/>
    <mergeCell ref="C124:C129"/>
    <mergeCell ref="D124:D129"/>
    <mergeCell ref="E124:E129"/>
    <mergeCell ref="B133:B134"/>
    <mergeCell ref="C133:C134"/>
    <mergeCell ref="E133:E134"/>
    <mergeCell ref="L143:L145"/>
    <mergeCell ref="N143:N144"/>
    <mergeCell ref="O143:O144"/>
    <mergeCell ref="B139:B140"/>
    <mergeCell ref="C139:C140"/>
    <mergeCell ref="E139:E140"/>
    <mergeCell ref="B141:B142"/>
    <mergeCell ref="C141:C142"/>
    <mergeCell ref="E141:E142"/>
    <mergeCell ref="B146:B147"/>
    <mergeCell ref="C146:C147"/>
    <mergeCell ref="E146:E147"/>
    <mergeCell ref="B148:B151"/>
    <mergeCell ref="C148:C151"/>
    <mergeCell ref="E148:E151"/>
    <mergeCell ref="B143:B145"/>
    <mergeCell ref="C143:C145"/>
    <mergeCell ref="E143:E145"/>
    <mergeCell ref="B158:B160"/>
    <mergeCell ref="C158:C160"/>
    <mergeCell ref="E158:E160"/>
    <mergeCell ref="B161:B163"/>
    <mergeCell ref="C161:C163"/>
    <mergeCell ref="E161:E163"/>
    <mergeCell ref="B152:B155"/>
    <mergeCell ref="C152:C155"/>
    <mergeCell ref="E152:E155"/>
    <mergeCell ref="B156:B157"/>
    <mergeCell ref="C156:C157"/>
    <mergeCell ref="E156:E157"/>
    <mergeCell ref="B169:B170"/>
    <mergeCell ref="C169:C170"/>
    <mergeCell ref="E169:E170"/>
    <mergeCell ref="B171:B173"/>
    <mergeCell ref="C171:C173"/>
    <mergeCell ref="E171:E173"/>
    <mergeCell ref="A162:A163"/>
    <mergeCell ref="B164:B165"/>
    <mergeCell ref="C164:C165"/>
    <mergeCell ref="E164:E165"/>
    <mergeCell ref="B166:B168"/>
    <mergeCell ref="C166:C168"/>
    <mergeCell ref="E166:E168"/>
    <mergeCell ref="B178:B179"/>
    <mergeCell ref="C178:C179"/>
    <mergeCell ref="E178:E179"/>
    <mergeCell ref="B181:B182"/>
    <mergeCell ref="C181:C182"/>
    <mergeCell ref="E181:E182"/>
    <mergeCell ref="B174:B175"/>
    <mergeCell ref="C174:C175"/>
    <mergeCell ref="E174:E175"/>
    <mergeCell ref="B176:B177"/>
    <mergeCell ref="C176:C177"/>
    <mergeCell ref="E176:E177"/>
    <mergeCell ref="B188:B190"/>
    <mergeCell ref="C188:C190"/>
    <mergeCell ref="E188:E190"/>
    <mergeCell ref="B191:B192"/>
    <mergeCell ref="C191:C192"/>
    <mergeCell ref="E191:E192"/>
    <mergeCell ref="B183:B184"/>
    <mergeCell ref="C183:C184"/>
    <mergeCell ref="E183:E184"/>
    <mergeCell ref="B185:B186"/>
    <mergeCell ref="C185:C186"/>
    <mergeCell ref="E185:E186"/>
    <mergeCell ref="H193:H197"/>
    <mergeCell ref="I193:J193"/>
    <mergeCell ref="I196:J196"/>
    <mergeCell ref="B198:B199"/>
    <mergeCell ref="C198:C199"/>
    <mergeCell ref="E198:E199"/>
    <mergeCell ref="B193:B197"/>
    <mergeCell ref="C193:C197"/>
    <mergeCell ref="D193:D197"/>
    <mergeCell ref="E193:E197"/>
    <mergeCell ref="F193:F197"/>
    <mergeCell ref="G193:G197"/>
    <mergeCell ref="K200:K205"/>
    <mergeCell ref="B206:B214"/>
    <mergeCell ref="C206:C214"/>
    <mergeCell ref="D206:D214"/>
    <mergeCell ref="E206:E214"/>
    <mergeCell ref="F206:F214"/>
    <mergeCell ref="H206:H214"/>
    <mergeCell ref="I206:J206"/>
    <mergeCell ref="B200:B205"/>
    <mergeCell ref="C200:C205"/>
    <mergeCell ref="E200:E205"/>
    <mergeCell ref="F200:F205"/>
    <mergeCell ref="G200:G205"/>
    <mergeCell ref="H200:H205"/>
    <mergeCell ref="L206:M206"/>
    <mergeCell ref="I209:J209"/>
    <mergeCell ref="L209:M209"/>
    <mergeCell ref="I216:J216"/>
    <mergeCell ref="B217:B219"/>
    <mergeCell ref="C217:C219"/>
    <mergeCell ref="D217:D219"/>
    <mergeCell ref="E217:E219"/>
    <mergeCell ref="F217:F219"/>
    <mergeCell ref="G217:G219"/>
    <mergeCell ref="B226:B229"/>
    <mergeCell ref="C226:C229"/>
    <mergeCell ref="E226:E229"/>
    <mergeCell ref="H231:K231"/>
    <mergeCell ref="L236:O236"/>
    <mergeCell ref="B243:B245"/>
    <mergeCell ref="C243:C245"/>
    <mergeCell ref="H217:H219"/>
    <mergeCell ref="B221:B225"/>
    <mergeCell ref="C221:C225"/>
    <mergeCell ref="D221:D225"/>
    <mergeCell ref="E221:E225"/>
    <mergeCell ref="F221:F225"/>
    <mergeCell ref="H221:H225"/>
    <mergeCell ref="I233:J233"/>
    <mergeCell ref="I229:J229"/>
    <mergeCell ref="B265:B267"/>
    <mergeCell ref="C265:C267"/>
    <mergeCell ref="B270:B274"/>
    <mergeCell ref="C270:C274"/>
    <mergeCell ref="D270:D272"/>
    <mergeCell ref="H270:H272"/>
    <mergeCell ref="P243:P245"/>
    <mergeCell ref="B249:B250"/>
    <mergeCell ref="C249:C250"/>
    <mergeCell ref="B255:B258"/>
    <mergeCell ref="C255:C258"/>
    <mergeCell ref="B262:B264"/>
    <mergeCell ref="C262:C264"/>
    <mergeCell ref="H284:K284"/>
    <mergeCell ref="L288:N288"/>
    <mergeCell ref="I293:J293"/>
    <mergeCell ref="H303:I303"/>
    <mergeCell ref="L306:N306"/>
    <mergeCell ref="L307:M307"/>
    <mergeCell ref="P270:P272"/>
    <mergeCell ref="B275:B276"/>
    <mergeCell ref="C275:C276"/>
    <mergeCell ref="D275:D276"/>
    <mergeCell ref="E275:E276"/>
    <mergeCell ref="F275:F276"/>
    <mergeCell ref="G275:G276"/>
    <mergeCell ref="H275:H276"/>
    <mergeCell ref="L359:O359"/>
    <mergeCell ref="I352:J352"/>
    <mergeCell ref="B353:B354"/>
    <mergeCell ref="C353:C354"/>
    <mergeCell ref="D353:D354"/>
    <mergeCell ref="E353:E354"/>
    <mergeCell ref="F353:F354"/>
    <mergeCell ref="K317:M317"/>
    <mergeCell ref="B319:B327"/>
    <mergeCell ref="C319:C327"/>
    <mergeCell ref="D319:D327"/>
    <mergeCell ref="E319:E327"/>
    <mergeCell ref="F319:F327"/>
    <mergeCell ref="G319:G327"/>
    <mergeCell ref="B360:B365"/>
    <mergeCell ref="C360:C365"/>
    <mergeCell ref="D360:D365"/>
    <mergeCell ref="E360:E365"/>
    <mergeCell ref="F360:F365"/>
    <mergeCell ref="A370:B370"/>
    <mergeCell ref="B358:B359"/>
    <mergeCell ref="C358:C359"/>
    <mergeCell ref="D358:D359"/>
    <mergeCell ref="E358:E359"/>
    <mergeCell ref="F358:F359"/>
  </mergeCells>
  <printOptions/>
  <pageMargins left="0.5905511811023623" right="0.5905511811023623" top="0.5905511811023623" bottom="0.5905511811023623" header="0.5118110236220472" footer="0.5118110236220472"/>
  <pageSetup fitToHeight="30" fitToWidth="1" horizontalDpi="600" verticalDpi="600" orientation="landscape" paperSize="9" scale="87" r:id="rId2"/>
  <colBreaks count="1" manualBreakCount="1">
    <brk id="1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(株)日水コン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TKKUSER</dc:creator>
  <cp:keywords/>
  <dc:description/>
  <cp:lastModifiedBy>admin</cp:lastModifiedBy>
  <cp:lastPrinted>2014-05-09T07:09:32Z</cp:lastPrinted>
  <dcterms:created xsi:type="dcterms:W3CDTF">2014-04-24T00:55:31Z</dcterms:created>
  <dcterms:modified xsi:type="dcterms:W3CDTF">2014-05-29T03:33:35Z</dcterms:modified>
  <cp:category/>
  <cp:version/>
  <cp:contentType/>
  <cp:contentStatus/>
</cp:coreProperties>
</file>