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5" yWindow="8160" windowWidth="14940" windowHeight="8550" activeTab="0"/>
  </bookViews>
  <sheets>
    <sheet name="別紙１" sheetId="1" r:id="rId1"/>
    <sheet name="別添1別紙1" sheetId="2" r:id="rId2"/>
    <sheet name="別添1別紙3" sheetId="3" r:id="rId3"/>
    <sheet name="別添1別紙2" sheetId="4" r:id="rId4"/>
    <sheet name="別添1別紙4" sheetId="5" r:id="rId5"/>
    <sheet name="別添1別紙5" sheetId="6" r:id="rId6"/>
    <sheet name="別添2" sheetId="7" r:id="rId7"/>
    <sheet name="別添3" sheetId="8" r:id="rId8"/>
  </sheets>
  <externalReferences>
    <externalReference r:id="rId11"/>
    <externalReference r:id="rId12"/>
  </externalReferences>
  <definedNames>
    <definedName name="a">#REF!</definedName>
    <definedName name="Num">#REF!</definedName>
    <definedName name="_xlnm.Print_Area" localSheetId="0">'別紙１'!$A$1:$M$212</definedName>
    <definedName name="_xlnm.Print_Area" localSheetId="1">'別添1別紙1'!$A$1:$J$59</definedName>
    <definedName name="_xlnm.Print_Area" localSheetId="3">'別添1別紙2'!$A$1:$H$57</definedName>
    <definedName name="_xlnm.Print_Area" localSheetId="2">'別添1別紙3'!$A$1:$H$25</definedName>
    <definedName name="_xlnm.Print_Area" localSheetId="4">'別添1別紙4'!$A$1:$F$103</definedName>
    <definedName name="_xlnm.Print_Area" localSheetId="5">'別添1別紙5'!$A$1:$K$51</definedName>
    <definedName name="_xlnm.Print_Area" localSheetId="6">'別添2'!$A$1:$P$40</definedName>
    <definedName name="Z_1055F775_7496_4B85_B446_55EBCEBE5330_.wvu.PrintArea" localSheetId="3" hidden="1">'別添1別紙2'!$A$1:$H$15</definedName>
    <definedName name="Z_1055F775_7496_4B85_B446_55EBCEBE5330_.wvu.PrintArea" localSheetId="2" hidden="1">'別添1別紙3'!$A$1:$H$25</definedName>
    <definedName name="Z_1055F775_7496_4B85_B446_55EBCEBE5330_.wvu.PrintArea" localSheetId="6" hidden="1">'別添2'!$A$1:$P$40</definedName>
    <definedName name="番号" localSheetId="0">#REF!</definedName>
    <definedName name="番号" localSheetId="3">#REF!</definedName>
    <definedName name="番号" localSheetId="2">#REF!</definedName>
    <definedName name="番号">#REF!</definedName>
  </definedNames>
  <calcPr fullCalcOnLoad="1"/>
</workbook>
</file>

<file path=xl/sharedStrings.xml><?xml version="1.0" encoding="utf-8"?>
<sst xmlns="http://schemas.openxmlformats.org/spreadsheetml/2006/main" count="367" uniqueCount="261">
  <si>
    <t>事業実施責任者</t>
  </si>
  <si>
    <t>電話番号</t>
  </si>
  <si>
    <t>事業名</t>
  </si>
  <si>
    <t>導入前後の比較図</t>
  </si>
  <si>
    <t>導入前</t>
  </si>
  <si>
    <t>導入後</t>
  </si>
  <si>
    <t>注：ＣＯ2排出抑制設備の導入前後の比較ができるように、概略図を作成すること。</t>
  </si>
  <si>
    <r>
      <rPr>
        <b/>
        <sz val="12"/>
        <color indexed="8"/>
        <rFont val="ＭＳ Ｐゴシック"/>
        <family val="3"/>
      </rPr>
      <t>年度</t>
    </r>
  </si>
  <si>
    <r>
      <rPr>
        <b/>
        <sz val="12"/>
        <color indexed="8"/>
        <rFont val="ＭＳ Ｐゴシック"/>
        <family val="3"/>
      </rPr>
      <t>補助事業名</t>
    </r>
  </si>
  <si>
    <r>
      <rPr>
        <b/>
        <sz val="12"/>
        <color indexed="8"/>
        <rFont val="ＭＳ Ｐゴシック"/>
        <family val="3"/>
      </rPr>
      <t>補助率</t>
    </r>
  </si>
  <si>
    <r>
      <rPr>
        <b/>
        <sz val="12"/>
        <color indexed="8"/>
        <rFont val="ＭＳ Ｐゴシック"/>
        <family val="3"/>
      </rPr>
      <t>対象設備名</t>
    </r>
  </si>
  <si>
    <r>
      <rPr>
        <sz val="11"/>
        <rFont val="ＭＳ Ｐゴシック"/>
        <family val="3"/>
      </rPr>
      <t>※</t>
    </r>
    <r>
      <rPr>
        <sz val="11"/>
        <rFont val="Times New Roman"/>
        <family val="1"/>
      </rPr>
      <t xml:space="preserve">1 </t>
    </r>
    <r>
      <rPr>
        <sz val="11"/>
        <rFont val="ＭＳ Ｐゴシック"/>
        <family val="3"/>
      </rPr>
      <t>基準年度以降に取得した、もしくは取得予定（申請予定を含む）の補助金等につき漏れなく記載すること。</t>
    </r>
  </si>
  <si>
    <r>
      <rPr>
        <sz val="11"/>
        <rFont val="ＭＳ Ｐゴシック"/>
        <family val="3"/>
      </rPr>
      <t>※</t>
    </r>
    <r>
      <rPr>
        <sz val="11"/>
        <rFont val="Times New Roman"/>
        <family val="1"/>
      </rPr>
      <t xml:space="preserve">2 </t>
    </r>
    <r>
      <rPr>
        <sz val="11"/>
        <rFont val="ＭＳ Ｐゴシック"/>
        <family val="3"/>
      </rPr>
      <t>詳細の分かる資料を添付すること。</t>
    </r>
  </si>
  <si>
    <r>
      <rPr>
        <sz val="11"/>
        <rFont val="ＭＳ Ｐゴシック"/>
        <family val="3"/>
      </rPr>
      <t>※</t>
    </r>
    <r>
      <rPr>
        <sz val="11"/>
        <rFont val="Times New Roman"/>
        <family val="1"/>
      </rPr>
      <t xml:space="preserve">3 </t>
    </r>
    <r>
      <rPr>
        <sz val="11"/>
        <rFont val="ＭＳ Ｐゴシック"/>
        <family val="3"/>
      </rPr>
      <t>記入欄が足りない場合は、適宜行を追加等して記載。</t>
    </r>
  </si>
  <si>
    <r>
      <t>1.</t>
    </r>
    <r>
      <rPr>
        <b/>
        <u val="single"/>
        <sz val="11"/>
        <rFont val="ＭＳ Ｐゴシック"/>
        <family val="3"/>
      </rPr>
      <t>設備の法定耐用年数の根拠について</t>
    </r>
  </si>
  <si>
    <t>No.</t>
  </si>
  <si>
    <r>
      <rPr>
        <b/>
        <sz val="12"/>
        <color indexed="8"/>
        <rFont val="ＭＳ Ｐゴシック"/>
        <family val="3"/>
      </rPr>
      <t>設備名称</t>
    </r>
  </si>
  <si>
    <r>
      <rPr>
        <b/>
        <sz val="12"/>
        <color indexed="8"/>
        <rFont val="ＭＳ Ｐゴシック"/>
        <family val="3"/>
      </rPr>
      <t>耐用年数省令</t>
    </r>
    <r>
      <rPr>
        <b/>
        <sz val="12"/>
        <color indexed="8"/>
        <rFont val="Times New Roman"/>
        <family val="1"/>
      </rPr>
      <t>(</t>
    </r>
    <r>
      <rPr>
        <b/>
        <sz val="12"/>
        <color indexed="8"/>
        <rFont val="ＭＳ Ｐゴシック"/>
        <family val="3"/>
      </rPr>
      <t>※</t>
    </r>
    <r>
      <rPr>
        <b/>
        <sz val="12"/>
        <color indexed="8"/>
        <rFont val="Times New Roman"/>
        <family val="1"/>
      </rPr>
      <t>1)</t>
    </r>
    <r>
      <rPr>
        <b/>
        <sz val="12"/>
        <color indexed="8"/>
        <rFont val="ＭＳ Ｐゴシック"/>
        <family val="3"/>
      </rPr>
      <t>別表上の項目名</t>
    </r>
  </si>
  <si>
    <r>
      <t>2.</t>
    </r>
    <r>
      <rPr>
        <b/>
        <u val="single"/>
        <sz val="11"/>
        <rFont val="ＭＳ Ｐゴシック"/>
        <family val="3"/>
      </rPr>
      <t>既存設備について、法定耐用年数の算出根拠</t>
    </r>
  </si>
  <si>
    <t>（例）
耐用年数省令第三条（中古資産の耐用年数等）に基づき計算
・・・（計算式）＝11年</t>
  </si>
  <si>
    <r>
      <t>3.</t>
    </r>
    <r>
      <rPr>
        <b/>
        <u val="single"/>
        <sz val="11"/>
        <rFont val="ＭＳ Ｐゴシック"/>
        <family val="3"/>
      </rPr>
      <t>設備が複数に渡る場合、申請時に採用する法定耐用年数とその根拠（単純平均もしくは加重平均）</t>
    </r>
  </si>
  <si>
    <t>（例）
(15＋11)÷2＝13年（単純平均による）</t>
  </si>
  <si>
    <r>
      <rPr>
        <sz val="11"/>
        <rFont val="ＭＳ Ｐゴシック"/>
        <family val="3"/>
      </rPr>
      <t>※</t>
    </r>
    <r>
      <rPr>
        <sz val="11"/>
        <rFont val="Times New Roman"/>
        <family val="1"/>
      </rPr>
      <t xml:space="preserve">1 </t>
    </r>
    <r>
      <rPr>
        <sz val="11"/>
        <rFont val="ＭＳ Ｐゴシック"/>
        <family val="3"/>
      </rPr>
      <t>「減価償却資産の耐用年数等に関する省令」（昭和四十年三月三十一日大蔵省令第十五号、最終改正：平成二〇年四月三〇日財務省令第三二号）</t>
    </r>
  </si>
  <si>
    <r>
      <rPr>
        <sz val="11"/>
        <rFont val="ＭＳ Ｐゴシック"/>
        <family val="3"/>
      </rPr>
      <t>※</t>
    </r>
    <r>
      <rPr>
        <sz val="11"/>
        <rFont val="Times New Roman"/>
        <family val="1"/>
      </rPr>
      <t xml:space="preserve">2 </t>
    </r>
    <r>
      <rPr>
        <sz val="11"/>
        <rFont val="ＭＳ Ｐゴシック"/>
        <family val="3"/>
      </rPr>
      <t>記入欄が足りない場合は、適宜行を追加等して記載。</t>
    </r>
  </si>
  <si>
    <t>新規導入</t>
  </si>
  <si>
    <t>既存設備改修</t>
  </si>
  <si>
    <t>(1)総事業費</t>
  </si>
  <si>
    <t>(2)寄付金その他</t>
  </si>
  <si>
    <t>(3)差引額</t>
  </si>
  <si>
    <t>(4)補助対象経費</t>
  </si>
  <si>
    <r>
      <t>(5)補助金</t>
    </r>
    <r>
      <rPr>
        <sz val="11"/>
        <rFont val="ＭＳ Ｐゴシック"/>
        <family val="3"/>
      </rPr>
      <t>申請額</t>
    </r>
  </si>
  <si>
    <t>の収入</t>
  </si>
  <si>
    <t>(1)-(2)</t>
  </si>
  <si>
    <t>支出予定額</t>
  </si>
  <si>
    <t>(4)×1/3　※1</t>
  </si>
  <si>
    <t>円</t>
  </si>
  <si>
    <r>
      <t>補助対象経費支出予定額内訳（</t>
    </r>
    <r>
      <rPr>
        <b/>
        <u val="single"/>
        <sz val="11"/>
        <rFont val="ＭＳ Ｐゴシック"/>
        <family val="3"/>
      </rPr>
      <t>既存の施設及び設備の撤去費用は認められないことに留意すること。</t>
    </r>
    <r>
      <rPr>
        <sz val="11"/>
        <rFont val="ＭＳ Ｐゴシック"/>
        <family val="3"/>
      </rPr>
      <t>）</t>
    </r>
  </si>
  <si>
    <t>（単位：円）</t>
  </si>
  <si>
    <t>経費区分・費目</t>
  </si>
  <si>
    <t>金額</t>
  </si>
  <si>
    <t>積算内訳</t>
  </si>
  <si>
    <t>合　計</t>
  </si>
  <si>
    <t>注　記入欄が少ない場合は、本様式を引き伸ばして使用すること。</t>
  </si>
  <si>
    <t>※1 千円未満は切り捨てで記入すること。</t>
  </si>
  <si>
    <t>①</t>
  </si>
  <si>
    <t>（t-CO2／年）</t>
  </si>
  <si>
    <t>②</t>
  </si>
  <si>
    <t>＋</t>
  </si>
  <si>
    <t>③</t>
  </si>
  <si>
    <t>※①＝②＋③とする。</t>
  </si>
  <si>
    <r>
      <t xml:space="preserve">         </t>
    </r>
    <r>
      <rPr>
        <sz val="11"/>
        <rFont val="ＭＳ Ｐゴシック"/>
        <family val="3"/>
      </rPr>
      <t>&lt;補足説明記入欄&gt;</t>
    </r>
  </si>
  <si>
    <t>想定される要因について、要因ごとに可能な限り定量的に記述。）</t>
  </si>
  <si>
    <t>他の補助事業の利用状況等について</t>
  </si>
  <si>
    <t>法定耐用年数の根拠について</t>
  </si>
  <si>
    <t>その他特記事項</t>
  </si>
  <si>
    <t>代表事業者及び共同事業者につき、各々の担当業務及び関係について図等を用いて記述のこと。</t>
  </si>
  <si>
    <t>（複数事業者による共同申請の場合）各事業者の役割分担について</t>
  </si>
  <si>
    <t>注：敷地境界については「実施ルール」を参照のこと。</t>
  </si>
  <si>
    <t>敷地内における主な化石燃料燃焼設備（ボイラー等）、他者から供給を受けた電力・熱を使用する主な設備（※主な設備を箇条書きで記載）</t>
  </si>
  <si>
    <t>境界</t>
  </si>
  <si>
    <t>※4　数値は小数点以下切り捨てで記入すること。ただし、設備の法定耐用年数を除く。</t>
  </si>
  <si>
    <r>
      <t>　  　この計画書に記載の排出削減</t>
    </r>
    <r>
      <rPr>
        <sz val="11"/>
        <rFont val="ＭＳ Ｐゴシック"/>
        <family val="3"/>
      </rPr>
      <t>目標量の数値自体は、本計画書の提出以降変更することができない。</t>
    </r>
  </si>
  <si>
    <r>
      <t>　　　なお、対象となる</t>
    </r>
    <r>
      <rPr>
        <sz val="11"/>
        <rFont val="ＭＳ Ｐゴシック"/>
        <family val="3"/>
      </rPr>
      <t>業務ビル等における補助対象設備以外による排出削減の見込み量を含めることも可とするが、</t>
    </r>
  </si>
  <si>
    <r>
      <t>※3　排出削減目標量の算定については、「</t>
    </r>
    <r>
      <rPr>
        <sz val="11"/>
        <rFont val="ＭＳ Ｐゴシック"/>
        <family val="3"/>
      </rPr>
      <t>ASSET　実施ルール」を参照すること。</t>
    </r>
  </si>
  <si>
    <r>
      <t>※2　基準年度は</t>
    </r>
    <r>
      <rPr>
        <sz val="11"/>
        <rFont val="ＭＳ Ｐゴシック"/>
        <family val="3"/>
      </rPr>
      <t>2009～2011年度の３年間平均を原則とするが、固有の事情により例外を認めることもあり得る。</t>
    </r>
  </si>
  <si>
    <r>
      <t>※1　基準年度排出量の算定については、「</t>
    </r>
    <r>
      <rPr>
        <sz val="11"/>
        <rFont val="ＭＳ Ｐゴシック"/>
        <family val="3"/>
      </rPr>
      <t>ASSET  実施ルール」を参照すること。</t>
    </r>
  </si>
  <si>
    <t>補助対象事業費</t>
  </si>
  <si>
    <t>補助金申請額</t>
  </si>
  <si>
    <t>補助の費用効率性</t>
  </si>
  <si>
    <t>＝</t>
  </si>
  <si>
    <t>(年間)</t>
  </si>
  <si>
    <t>×</t>
  </si>
  <si>
    <t>削減効果</t>
  </si>
  <si>
    <t>（2011年度）</t>
  </si>
  <si>
    <t>（2010年度）</t>
  </si>
  <si>
    <t>(2009年度）</t>
  </si>
  <si>
    <t>導入設備／技術概要</t>
  </si>
  <si>
    <r>
      <rPr>
        <sz val="11"/>
        <rFont val="ＭＳ Ｐゴシック"/>
        <family val="3"/>
      </rPr>
      <t>交付決定の日～平成　　年　　月　　日</t>
    </r>
  </si>
  <si>
    <t>事業期間</t>
  </si>
  <si>
    <t>※5  削減協力者は、代表事業者および共同事業者以外に、削減事業に協力する法人（テナント等）とする（任意）。</t>
  </si>
  <si>
    <t>　　　事務代行者の窓口となる担当者情報について記載する。</t>
  </si>
  <si>
    <t>※4  共同事業者の事務連絡先は、共同事業者のいずれかの法人、あるいは代表事業者および共同事業者からの委任を受けた第三者である</t>
  </si>
  <si>
    <t>　　　 補助対象の設備保有者と補助対象の設備を導入する業務ビル等の所有者（オーナー）等が同じ場合、共同事業者の記載は不要。</t>
  </si>
  <si>
    <t>　　　窓口となる担当者情報について記載する。</t>
  </si>
  <si>
    <t>※2　代表事業者の事務連絡先は、代表事業者、あるいは代表事業者からの委任を受けた第三者である事務代行者の</t>
  </si>
  <si>
    <t>※1　代表事業者は、補助対象の設備を保有し、補助金の交付を受ける法人とする。</t>
  </si>
  <si>
    <t>□単独参加　　　　　　　　　　　　　　　　　　　　□グループ参加</t>
  </si>
  <si>
    <t>参加形態</t>
  </si>
  <si>
    <t>事業実施場所の主な業務内容</t>
  </si>
  <si>
    <t>補助事業の概要</t>
  </si>
  <si>
    <t>法人名</t>
  </si>
  <si>
    <t>削減協力者
　　　　　※5</t>
  </si>
  <si>
    <t>E-mail</t>
  </si>
  <si>
    <t>電話番号</t>
  </si>
  <si>
    <t>〒</t>
  </si>
  <si>
    <t>勤務先住所</t>
  </si>
  <si>
    <t>氏　　名</t>
  </si>
  <si>
    <t>役　　職</t>
  </si>
  <si>
    <t>部　　署</t>
  </si>
  <si>
    <t>法　人　名</t>
  </si>
  <si>
    <t>□共同事業者　　　　　　　　　　　　□事務代行者</t>
  </si>
  <si>
    <t>区分</t>
  </si>
  <si>
    <t>共同事業者の
事務連絡先
　　　　※4</t>
  </si>
  <si>
    <t>E-mail</t>
  </si>
  <si>
    <t>所属部署・
役職</t>
  </si>
  <si>
    <t>氏　名</t>
  </si>
  <si>
    <t>法人名</t>
  </si>
  <si>
    <t>法人</t>
  </si>
  <si>
    <t>E-mail</t>
  </si>
  <si>
    <t>〒</t>
  </si>
  <si>
    <t>法　人　名</t>
  </si>
  <si>
    <t>□代表事業者　　　　　　　　　　　　□事務代行者</t>
  </si>
  <si>
    <t>代表事業者の
事務連絡先
　※2</t>
  </si>
  <si>
    <t>経理責任者</t>
  </si>
  <si>
    <t>事業実施責任者</t>
  </si>
  <si>
    <t>主な業務内容</t>
  </si>
  <si>
    <t>法人所在地</t>
  </si>
  <si>
    <r>
      <t xml:space="preserve">代表事業者
</t>
    </r>
    <r>
      <rPr>
        <sz val="11"/>
        <rFont val="ＭＳ Ｐゴシック"/>
        <family val="3"/>
      </rPr>
      <t>(設備保有者・
目標保有者）
　　　　　　※1</t>
    </r>
  </si>
  <si>
    <t>【公募要領別添１】</t>
  </si>
  <si>
    <t>ver1.0</t>
  </si>
  <si>
    <t>【公募要領別添1別紙1】</t>
  </si>
  <si>
    <r>
      <rPr>
        <b/>
        <sz val="12"/>
        <color indexed="8"/>
        <rFont val="ＭＳ Ｐゴシック"/>
        <family val="3"/>
      </rPr>
      <t>対象設備の</t>
    </r>
    <r>
      <rPr>
        <b/>
        <sz val="12"/>
        <color indexed="8"/>
        <rFont val="Times New Roman"/>
        <family val="1"/>
      </rPr>
      <t>2013</t>
    </r>
    <r>
      <rPr>
        <b/>
        <sz val="12"/>
        <color indexed="8"/>
        <rFont val="ＭＳ Ｐゴシック"/>
        <family val="3"/>
      </rPr>
      <t>年度</t>
    </r>
    <r>
      <rPr>
        <b/>
        <sz val="12"/>
        <color indexed="8"/>
        <rFont val="Times New Roman"/>
        <family val="1"/>
      </rPr>
      <t>CO2</t>
    </r>
    <r>
      <rPr>
        <b/>
        <sz val="12"/>
        <color indexed="8"/>
        <rFont val="ＭＳ Ｐゴシック"/>
        <family val="3"/>
      </rPr>
      <t>削減目標量（基準年度比）</t>
    </r>
  </si>
  <si>
    <r>
      <rPr>
        <sz val="11"/>
        <rFont val="ＭＳ Ｐゴシック"/>
        <family val="3"/>
      </rPr>
      <t>【公募要領別添</t>
    </r>
    <r>
      <rPr>
        <sz val="11"/>
        <rFont val="Times New Roman"/>
        <family val="1"/>
      </rPr>
      <t>1</t>
    </r>
    <r>
      <rPr>
        <sz val="11"/>
        <rFont val="ＭＳ Ｐゴシック"/>
        <family val="3"/>
      </rPr>
      <t>別紙</t>
    </r>
    <r>
      <rPr>
        <sz val="11"/>
        <rFont val="Times New Roman"/>
        <family val="1"/>
      </rPr>
      <t>2</t>
    </r>
    <r>
      <rPr>
        <sz val="11"/>
        <rFont val="ＭＳ Ｐゴシック"/>
        <family val="3"/>
      </rPr>
      <t>】</t>
    </r>
  </si>
  <si>
    <r>
      <rPr>
        <sz val="11"/>
        <rFont val="ＭＳ Ｐゴシック"/>
        <family val="3"/>
      </rPr>
      <t>【公募要領別添</t>
    </r>
    <r>
      <rPr>
        <sz val="11"/>
        <rFont val="Times New Roman"/>
        <family val="1"/>
      </rPr>
      <t>1</t>
    </r>
    <r>
      <rPr>
        <sz val="11"/>
        <rFont val="ＭＳ Ｐゴシック"/>
        <family val="3"/>
      </rPr>
      <t>別紙</t>
    </r>
    <r>
      <rPr>
        <sz val="11"/>
        <rFont val="Times New Roman"/>
        <family val="1"/>
      </rPr>
      <t>3</t>
    </r>
    <r>
      <rPr>
        <sz val="11"/>
        <rFont val="ＭＳ Ｐゴシック"/>
        <family val="3"/>
      </rPr>
      <t>】</t>
    </r>
  </si>
  <si>
    <t>【公募要領別添2】</t>
  </si>
  <si>
    <t>【公募要領別添3】</t>
  </si>
  <si>
    <t>2013年度の年間CO2排出削減目標量の内訳</t>
  </si>
  <si>
    <t>2013年度のCO2排出削減目標量
（別紙1「削減効果」項目(2)に該当）</t>
  </si>
  <si>
    <t>用　　途</t>
  </si>
  <si>
    <t>事　務　所</t>
  </si>
  <si>
    <t>学　　校</t>
  </si>
  <si>
    <t>ホ　テ　ル</t>
  </si>
  <si>
    <t>病　　院</t>
  </si>
  <si>
    <t>店　　舗</t>
  </si>
  <si>
    <t>合　　計</t>
  </si>
  <si>
    <t>-</t>
  </si>
  <si>
    <t>＝</t>
  </si>
  <si>
    <t>（t-CO2)</t>
  </si>
  <si>
    <t>÷</t>
  </si>
  <si>
    <t>(㎡）</t>
  </si>
  <si>
    <t>合計床面積</t>
  </si>
  <si>
    <r>
      <rPr>
        <sz val="11"/>
        <rFont val="ＭＳ Ｐゴシック"/>
        <family val="3"/>
      </rPr>
      <t>【公募要領別添</t>
    </r>
    <r>
      <rPr>
        <sz val="11"/>
        <rFont val="Times New Roman"/>
        <family val="1"/>
      </rPr>
      <t>1</t>
    </r>
    <r>
      <rPr>
        <sz val="11"/>
        <rFont val="ＭＳ Ｐゴシック"/>
        <family val="3"/>
      </rPr>
      <t>別紙</t>
    </r>
    <r>
      <rPr>
        <sz val="11"/>
        <rFont val="Times New Roman"/>
        <family val="1"/>
      </rPr>
      <t>5</t>
    </r>
    <r>
      <rPr>
        <sz val="11"/>
        <rFont val="ＭＳ Ｐゴシック"/>
        <family val="3"/>
      </rPr>
      <t>】</t>
    </r>
  </si>
  <si>
    <t>床面積あたりの排出量について</t>
  </si>
  <si>
    <t>新規導入もしくは
既存設備改修の別</t>
  </si>
  <si>
    <t>既存設備改修の場合の既存設備の
耐用残余年数</t>
  </si>
  <si>
    <t>商品名</t>
  </si>
  <si>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t>
    </r>
  </si>
  <si>
    <t>補助対象として導入される先進技術による設備について</t>
  </si>
  <si>
    <t>※3　共同事業者は、補助対象の設備を導入する業務ビル等の所有者（オーナー）等とする。</t>
  </si>
  <si>
    <r>
      <t xml:space="preserve">共同事業者
(目標保有者）
  </t>
    </r>
    <r>
      <rPr>
        <sz val="11"/>
        <rFont val="ＭＳ Ｐゴシック"/>
        <family val="3"/>
      </rPr>
      <t>　　　　※3</t>
    </r>
  </si>
  <si>
    <t>＋</t>
  </si>
  <si>
    <t>×</t>
  </si>
  <si>
    <r>
      <t>20</t>
    </r>
    <r>
      <rPr>
        <sz val="11"/>
        <rFont val="ＭＳ Ｐゴシック"/>
        <family val="3"/>
      </rPr>
      <t>13年度の年間ＣＯ2排出削減目標量</t>
    </r>
  </si>
  <si>
    <t>削減目標量※3</t>
  </si>
  <si>
    <t>内訳</t>
  </si>
  <si>
    <t>設備導入以外の排出削減取組による2013年度のCO2排出削減目標量</t>
  </si>
  <si>
    <r>
      <t>（複数種類のＣＯ2排出抑制設備を整備する場合には、種類ごとに①、②として記入すること。</t>
    </r>
    <r>
      <rPr>
        <sz val="11"/>
        <rFont val="ＭＳ Ｐゴシック"/>
        <family val="3"/>
      </rPr>
      <t>また、別紙</t>
    </r>
    <r>
      <rPr>
        <sz val="11"/>
        <rFont val="ＭＳ Ｐゴシック"/>
        <family val="3"/>
      </rPr>
      <t>2に指定された効率水準を満たす設備については、</t>
    </r>
    <r>
      <rPr>
        <sz val="11"/>
        <rFont val="ＭＳ Ｐゴシック"/>
        <family val="3"/>
      </rPr>
      <t>詳細を別添</t>
    </r>
    <r>
      <rPr>
        <sz val="11"/>
        <rFont val="ＭＳ Ｐゴシック"/>
        <family val="3"/>
      </rPr>
      <t>1別紙4</t>
    </r>
    <r>
      <rPr>
        <sz val="11"/>
        <rFont val="ＭＳ Ｐゴシック"/>
        <family val="3"/>
      </rPr>
      <t>に記載すること。）</t>
    </r>
  </si>
  <si>
    <t>別紙２に指定された補助対象設備</t>
  </si>
  <si>
    <t>別紙２に指定されていない補助対象設備</t>
  </si>
  <si>
    <t>補助対象ではない設備</t>
  </si>
  <si>
    <t>「③設備導入以外の排出削減取組による2013年度のCO2排出削減目標量」について、
主な要因を記述すること。</t>
  </si>
  <si>
    <t>設備導入による2013年度CO2排出削減目標量</t>
  </si>
  <si>
    <t>（補助対象設備以外による排出削減努力、エネルギー使用設備の廃止、利用時間の短縮等、</t>
  </si>
  <si>
    <t>「②設備導入による2013年度CO2排出削減目標量」について、</t>
  </si>
  <si>
    <t>算定内容の具体を記述すること。</t>
  </si>
  <si>
    <t>（設備効率の向上、設備の想定使用方法等、算定の根拠を記述。）</t>
  </si>
  <si>
    <t>メーカー名</t>
  </si>
  <si>
    <t>型式番号</t>
  </si>
  <si>
    <t>冷房能力</t>
  </si>
  <si>
    <t>100RT未満</t>
  </si>
  <si>
    <t>100RT以上</t>
  </si>
  <si>
    <t>基準値</t>
  </si>
  <si>
    <t>導入機器の効率</t>
  </si>
  <si>
    <t>②ターボ冷凍機</t>
  </si>
  <si>
    <t>③空冷ヒートポンプチリングユニット（40馬力以上）</t>
  </si>
  <si>
    <t>④水冷ヒートポンプチリングユニット（40馬力以上）</t>
  </si>
  <si>
    <t>20.0kW未満</t>
  </si>
  <si>
    <t>20.0kW以上</t>
  </si>
  <si>
    <t>⑥氷蓄熱型パッケージエアコン（ビル用途、店舗用途）</t>
  </si>
  <si>
    <t>温水ボイラ、蒸気ボイラ</t>
  </si>
  <si>
    <t>温水ボイラ</t>
  </si>
  <si>
    <t>蒸気ボイラ</t>
  </si>
  <si>
    <t>ボイラ効率=</t>
  </si>
  <si>
    <t>加熱能力</t>
  </si>
  <si>
    <t>熱効率=</t>
  </si>
  <si>
    <t>発電容量</t>
  </si>
  <si>
    <t>200kW未満</t>
  </si>
  <si>
    <t>200kW以上</t>
  </si>
  <si>
    <t>総合効率=</t>
  </si>
  <si>
    <t>発電効率=</t>
  </si>
  <si>
    <t>※　導入機器の仕様書で確認が困難な場合には、以下の要件を満たす仕様書以外の確認資料を用いること。</t>
  </si>
  <si>
    <t>確認資料の種類</t>
  </si>
  <si>
    <t>要件</t>
  </si>
  <si>
    <t>見積書、確認書等</t>
  </si>
  <si>
    <t>・基準を満たす上で必要な該当要件（導入機器の効率やその測定方法等）について記載されていること
・基準適合を確認した者の押印があること</t>
  </si>
  <si>
    <t>・基準を満たす上で必要な該当要件（導入機器の効率やその測定方法等）について記載されていること</t>
  </si>
  <si>
    <t>基準を満たす上で必要な該当要件（導入機器の効率やその測定方法等）が、カタログ掲載機器と実際の導入機器とで相違ないことが記載されており、基準適合を確認した者の押印のある資料（見積書、確認書等）が添付されていること</t>
  </si>
  <si>
    <r>
      <rPr>
        <sz val="11"/>
        <rFont val="ＭＳ Ｐゴシック"/>
        <family val="3"/>
      </rPr>
      <t>【公募要領別添</t>
    </r>
    <r>
      <rPr>
        <sz val="11"/>
        <rFont val="Times New Roman"/>
        <family val="1"/>
      </rPr>
      <t>1</t>
    </r>
    <r>
      <rPr>
        <sz val="11"/>
        <rFont val="ＭＳ Ｐゴシック"/>
        <family val="3"/>
      </rPr>
      <t>別紙</t>
    </r>
    <r>
      <rPr>
        <sz val="11"/>
        <rFont val="Times New Roman"/>
        <family val="1"/>
      </rPr>
      <t>4</t>
    </r>
    <r>
      <rPr>
        <sz val="11"/>
        <rFont val="ＭＳ Ｐゴシック"/>
        <family val="3"/>
      </rPr>
      <t>】</t>
    </r>
  </si>
  <si>
    <t>①吸収式冷温水器、吸収式冷凍機</t>
  </si>
  <si>
    <t>〇</t>
  </si>
  <si>
    <t>COP=</t>
  </si>
  <si>
    <t>APF=</t>
  </si>
  <si>
    <t>日量蓄熱利用冷房効率=</t>
  </si>
  <si>
    <t>⑦ガスエンジンヒートポンプ</t>
  </si>
  <si>
    <t>⑧ボイラ、潜熱回収型真空加熱温水器</t>
  </si>
  <si>
    <t>⑨ヒートポンプ給湯器</t>
  </si>
  <si>
    <t>⑩潜熱回収型給湯器</t>
  </si>
  <si>
    <t>⑪コジェネレーション</t>
  </si>
  <si>
    <t>カタログ</t>
  </si>
  <si>
    <t>（注）カタログを使用した場合には、必ず以下の内容を確認のうえ左欄に○をすること。</t>
  </si>
  <si>
    <t>基準年度CO2排出量(t-CO2)※1,2</t>
  </si>
  <si>
    <t>（3年間平均）-(1)</t>
  </si>
  <si>
    <t>千円</t>
  </si>
  <si>
    <t>（設備導入によるCO2排出削減目標量）
&lt;t-CO2&gt;</t>
  </si>
  <si>
    <t>（設備導入以外の排出削減取組によるCO2排出削減目標量）
&lt;t-CO2&gt;</t>
  </si>
  <si>
    <t>（設備の法定耐用年数）
＜年間＞</t>
  </si>
  <si>
    <t>&lt;t-CO2&gt;
　-(4)</t>
  </si>
  <si>
    <t>補助金申請額(3)／法定耐用年数ＣＯ2排出削減目標量（4）</t>
  </si>
  <si>
    <t>(円/ｔ-CO2）</t>
  </si>
  <si>
    <t>補助対象設備の法定耐用年数分のCO2排出削減目標量</t>
  </si>
  <si>
    <t>（ｔ-CO2／年）-（2）</t>
  </si>
  <si>
    <t>CO2排出量算定の敷地境界</t>
  </si>
  <si>
    <t>　　　 テナント等が目標保有者として参加する場合、本様式においては共同事業者として記載すること。</t>
  </si>
  <si>
    <t>基準適合確認に使用した資料および記載箇所（頁数等）</t>
  </si>
  <si>
    <t>※　基準適合の確認資料の例としては、仕様書、カタログ等がある。
　　 ただし、仕様書以外の資料を用いる場合には最下部の注にも記載すること。
　　 また、確認に用いた資料は申請時に添付すること。</t>
  </si>
  <si>
    <t>※　導入機器の効率については、別紙２先進技術リストに記載された基準に基づく効率を記入すること。</t>
  </si>
  <si>
    <t>事業場住所</t>
  </si>
  <si>
    <t>事業場名</t>
  </si>
  <si>
    <t>事業の実施場所　※6</t>
  </si>
  <si>
    <t>※6　グループ参加の場合、事業場名は「○○ビルおよび○○ビル」のように参加事業場名の総称を記載する。住所は代表的な事業場を記載する。</t>
  </si>
  <si>
    <t>※1 面積の合計は算定対象となる建物の延床面積となる。テナント専有部分等を除外することはできない。</t>
  </si>
  <si>
    <t>いずれの用途にも属さないと考えられるものについては、「事務所」と区分して算定すること。</t>
  </si>
  <si>
    <t>１．2013年度において満たすべき床面積あたりの排出量の水準</t>
  </si>
  <si>
    <t>２．2013年度の床面積当たりの排出量の水準（目標値）</t>
  </si>
  <si>
    <t>記入欄</t>
  </si>
  <si>
    <t>自動計算欄</t>
  </si>
  <si>
    <t>①満たすべき床面積あたりの排出量の水準</t>
  </si>
  <si>
    <t>床面積あたりの排出量に関する一定の水準の用途別床面積加重平均値</t>
  </si>
  <si>
    <t>合計床面積に占める割合（％）
Ａ</t>
  </si>
  <si>
    <t>Ａ×B</t>
  </si>
  <si>
    <t>②床面積あたりの排出量の水準（目標値）</t>
  </si>
  <si>
    <t>排出原単位（t-CO2/m2・年）</t>
  </si>
  <si>
    <t>①≧②となることが必要である。</t>
  </si>
  <si>
    <t>自動確認欄（床面積および2013年度排出目標量を入力すると確認メッセージを表示します）</t>
  </si>
  <si>
    <t>　　　グループ参加者の場合、参加事業場の一覧（様式自由）をここに貼付。
　　　別添4-2の「1-2.事業場リスト」を使用することも可。</t>
  </si>
  <si>
    <t>床面積（㎡）
※1</t>
  </si>
  <si>
    <t>用途別床面積あたりの排出量に関する一定の水準
（t-CO2/㎡・年）
Ｂ
※2</t>
  </si>
  <si>
    <t>2013年度排出目標量※3</t>
  </si>
  <si>
    <t>※3　2013年度排出目標量は、
基準年度排出量＜別紙1「基準年度CO2排出量」の項目(1)＞
－2013年度の年間ＣＯ2排出削減目標量＜別紙1「削減効果」の項目(2)＞
により求める。</t>
  </si>
  <si>
    <t>⑤パッケージエアコン（ビル用途、店舗用途）</t>
  </si>
  <si>
    <t>基準値（APF表示がある機器はAPFを用いること）</t>
  </si>
  <si>
    <t>※　なお各機器において電源周波数50Hz及び60Hzにより効率が異なる場合は、いずれかが基準と
　　なる水準を満たしていれば対象機器とする。</t>
  </si>
  <si>
    <t>※　導入する設備の左欄に〇を入力し、右の空欄に機器の情報を記載すること。</t>
  </si>
  <si>
    <t>自動入力欄</t>
  </si>
  <si>
    <t>※2　用途別床面積あたりの排出量に関する一定の水準の算定にあたっては、電力、燃料種ごとの単位面積あたりの平均消費量に、排出係数を乗じて算定している。なお、排出係数については、ASSETモニタリング報告ガイドラインにおける値を適用している。</t>
  </si>
  <si>
    <t>先進対策の効率的実施による業務CO2排出量大幅削減事業設備補助事業整備計画書</t>
  </si>
  <si>
    <t>新規導入の場合の耐用年数</t>
  </si>
  <si>
    <t>先進対策の効率的実施による業務CO2排出量大幅削減事業設備補助事業経費内訳（平成24年度）</t>
  </si>
  <si>
    <t>注　記入欄が少ない場合は、本様式を引き伸ばして使用すること。</t>
  </si>
  <si>
    <t>注　記載にあたっては、「ASSET　実施ルール」を参照すること。</t>
  </si>
  <si>
    <t>(上限5千万円)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</si>
</sst>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t-CO2&quot;"/>
    <numFmt numFmtId="178" formatCode="General&quot;年&quot;"/>
    <numFmt numFmtId="179" formatCode="&quot;Yes&quot;;&quot;Yes&quot;;&quot;No&quot;"/>
    <numFmt numFmtId="180" formatCode="&quot;True&quot;;&quot;True&quot;;&quot;False&quot;"/>
    <numFmt numFmtId="181" formatCode="&quot;On&quot;;&quot;On&quot;;&quot;Off&quot;"/>
    <numFmt numFmtId="182" formatCode="[$€-2]\ #,##0.00_);[Red]\([$€-2]\ #,##0.00\)"/>
    <numFmt numFmtId="183" formatCode="0.0000_ "/>
    <numFmt numFmtId="184" formatCode="0.0_ "/>
    <numFmt numFmtId="185" formatCode="0.00_ "/>
    <numFmt numFmtId="186" formatCode="#,##0_);[Red]\(#,##0\)"/>
    <numFmt numFmtId="187" formatCode="#,##0_ ;[Red]\-#,##0\ "/>
    <numFmt numFmtId="188" formatCode="0.0000"/>
  </numFmts>
  <fonts count="56">
    <font>
      <sz val="11"/>
      <name val="ＭＳ Ｐゴシック"/>
      <family val="3"/>
    </font>
    <font>
      <sz val="11"/>
      <color indexed="8"/>
      <name val="ＭＳ Ｐゴシック"/>
      <family val="3"/>
    </font>
    <font>
      <sz val="6"/>
      <name val="ＭＳ Ｐゴシック"/>
      <family val="3"/>
    </font>
    <font>
      <b/>
      <sz val="12"/>
      <color indexed="8"/>
      <name val="ＭＳ Ｐゴシック"/>
      <family val="3"/>
    </font>
    <font>
      <b/>
      <sz val="12"/>
      <color indexed="8"/>
      <name val="Times New Roman"/>
      <family val="1"/>
    </font>
    <font>
      <sz val="11"/>
      <name val="Times New Roman"/>
      <family val="1"/>
    </font>
    <font>
      <b/>
      <u val="single"/>
      <sz val="11"/>
      <name val="Times New Roman"/>
      <family val="1"/>
    </font>
    <font>
      <b/>
      <u val="single"/>
      <sz val="11"/>
      <name val="ＭＳ Ｐゴシック"/>
      <family val="3"/>
    </font>
    <font>
      <b/>
      <sz val="11"/>
      <name val="Times New Roman"/>
      <family val="1"/>
    </font>
    <font>
      <sz val="8"/>
      <name val="ＭＳ Ｐゴシック"/>
      <family val="3"/>
    </font>
    <font>
      <sz val="14"/>
      <name val="ＭＳ Ｐゴシック"/>
      <family val="3"/>
    </font>
    <font>
      <sz val="20"/>
      <name val="ＭＳ Ｐゴシック"/>
      <family val="3"/>
    </font>
    <font>
      <sz val="9"/>
      <name val="ＭＳ Ｐゴシック"/>
      <family val="3"/>
    </font>
    <font>
      <sz val="12.5"/>
      <name val="ＭＳ Ｐゴシック"/>
      <family val="3"/>
    </font>
    <font>
      <sz val="10"/>
      <name val="ＭＳ Ｐゴシック"/>
      <family val="3"/>
    </font>
    <font>
      <b/>
      <sz val="11"/>
      <name val="ＭＳ Ｐゴシック"/>
      <family val="3"/>
    </font>
    <font>
      <b/>
      <sz val="11"/>
      <color indexed="10"/>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27"/>
        <bgColor indexed="64"/>
      </patternFill>
    </fill>
    <fill>
      <patternFill patternType="solid">
        <fgColor indexed="45"/>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right style="thin"/>
      <top style="thin"/>
      <bottom style="thin"/>
    </border>
    <border>
      <left style="thin"/>
      <right/>
      <top/>
      <bottom style="thin"/>
    </border>
    <border>
      <left/>
      <right/>
      <top/>
      <bottom style="thin"/>
    </border>
    <border>
      <left/>
      <right style="thin"/>
      <top/>
      <bottom/>
    </border>
    <border>
      <left/>
      <right style="thin"/>
      <top/>
      <bottom style="thin"/>
    </border>
    <border>
      <left/>
      <right style="thin"/>
      <top style="thin"/>
      <bottom/>
    </border>
    <border>
      <left style="thin"/>
      <right style="thin"/>
      <top style="thin"/>
      <bottom style="thin"/>
    </border>
    <border>
      <left>
        <color indexed="63"/>
      </left>
      <right>
        <color indexed="63"/>
      </right>
      <top style="thin"/>
      <bottom style="dotted"/>
    </border>
    <border>
      <left style="thin"/>
      <right>
        <color indexed="63"/>
      </right>
      <top style="thin"/>
      <bottom style="dotted"/>
    </border>
    <border>
      <left style="thin"/>
      <right/>
      <top style="thin"/>
      <bottom style="thin"/>
    </border>
    <border>
      <left style="thin"/>
      <right style="thin"/>
      <top/>
      <bottom style="thin"/>
    </border>
    <border>
      <left style="thin"/>
      <right style="thin"/>
      <top style="thin"/>
      <bottom style="hair"/>
    </border>
    <border>
      <left style="thin"/>
      <right style="thin"/>
      <top style="hair"/>
      <bottom style="hair"/>
    </border>
    <border>
      <left style="thin"/>
      <right style="thin"/>
      <top/>
      <bottom/>
    </border>
    <border>
      <left/>
      <right/>
      <top style="thin"/>
      <bottom/>
    </border>
    <border>
      <left style="thin"/>
      <right style="thin"/>
      <top style="thin"/>
      <bottom>
        <color indexed="63"/>
      </bottom>
    </border>
    <border>
      <left/>
      <right style="thin"/>
      <top style="hair"/>
      <bottom style="thin"/>
    </border>
    <border>
      <left/>
      <right style="thin"/>
      <top style="hair"/>
      <bottom/>
    </border>
    <border>
      <left style="thin"/>
      <right style="thin"/>
      <top style="hair"/>
      <bottom style="thin"/>
    </border>
    <border>
      <left>
        <color indexed="63"/>
      </left>
      <right style="thin"/>
      <top style="thin"/>
      <bottom style="dashed"/>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color indexed="63"/>
      </left>
      <right style="medium"/>
      <top style="thin"/>
      <bottom style="thin"/>
    </border>
    <border>
      <left style="medium"/>
      <right style="medium"/>
      <top style="medium"/>
      <bottom style="medium"/>
    </border>
    <border>
      <left style="thin"/>
      <right/>
      <top style="thin"/>
      <bottom/>
    </border>
    <border>
      <left style="thin"/>
      <right/>
      <top/>
      <bottom/>
    </border>
    <border>
      <left style="thin"/>
      <right>
        <color indexed="63"/>
      </right>
      <top style="thin"/>
      <bottom style="dashed"/>
    </border>
    <border>
      <left>
        <color indexed="63"/>
      </left>
      <right>
        <color indexed="63"/>
      </right>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top style="hair"/>
      <bottom>
        <color indexed="63"/>
      </bottom>
    </border>
    <border>
      <left style="thin"/>
      <right/>
      <top/>
      <bottom style="hair"/>
    </border>
    <border>
      <left/>
      <right/>
      <top>
        <color indexed="63"/>
      </top>
      <bottom style="hair"/>
    </border>
    <border>
      <left/>
      <right style="thin"/>
      <top/>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1"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431">
    <xf numFmtId="0" fontId="0" fillId="0" borderId="0" xfId="0" applyAlignment="1">
      <alignment vertical="center"/>
    </xf>
    <xf numFmtId="0" fontId="0" fillId="0" borderId="0" xfId="0" applyFont="1" applyAlignment="1" applyProtection="1">
      <alignment vertical="center"/>
      <protection locked="0"/>
    </xf>
    <xf numFmtId="0" fontId="0" fillId="0" borderId="0" xfId="0" applyFont="1" applyAlignment="1">
      <alignment vertical="center"/>
    </xf>
    <xf numFmtId="0" fontId="0" fillId="0" borderId="10" xfId="0"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wrapText="1"/>
    </xf>
    <xf numFmtId="177" fontId="4" fillId="0" borderId="0" xfId="0" applyNumberFormat="1" applyFont="1" applyAlignment="1">
      <alignment horizontal="center" vertical="center"/>
    </xf>
    <xf numFmtId="0" fontId="5" fillId="0" borderId="0" xfId="0" applyFont="1" applyAlignment="1">
      <alignment horizontal="left" vertical="center"/>
    </xf>
    <xf numFmtId="0" fontId="8" fillId="33" borderId="11" xfId="0" applyFont="1" applyFill="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vertical="top"/>
    </xf>
    <xf numFmtId="0" fontId="0" fillId="0" borderId="0" xfId="0" applyFont="1" applyAlignment="1">
      <alignment vertical="center"/>
    </xf>
    <xf numFmtId="176" fontId="0" fillId="0" borderId="16" xfId="0" applyNumberFormat="1" applyFont="1" applyBorder="1" applyAlignment="1">
      <alignment vertical="center"/>
    </xf>
    <xf numFmtId="176" fontId="0" fillId="0" borderId="16" xfId="0" applyNumberFormat="1"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0"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22" xfId="0" applyFont="1" applyBorder="1" applyAlignment="1">
      <alignment horizontal="right" vertical="center"/>
    </xf>
    <xf numFmtId="0" fontId="0" fillId="0" borderId="18" xfId="0" applyFont="1" applyBorder="1" applyAlignment="1">
      <alignment horizontal="center" vertical="top"/>
    </xf>
    <xf numFmtId="0" fontId="0" fillId="0" borderId="0" xfId="0" applyFont="1" applyBorder="1" applyAlignment="1">
      <alignment vertical="top"/>
    </xf>
    <xf numFmtId="0" fontId="0" fillId="0" borderId="18" xfId="0" applyFont="1" applyBorder="1" applyAlignment="1">
      <alignment horizontal="righ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0" xfId="0" applyFont="1" applyAlignment="1">
      <alignment horizontal="right" vertic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 xfId="0" applyFont="1" applyBorder="1" applyAlignment="1">
      <alignment horizontal="left" vertical="center" wrapText="1"/>
    </xf>
    <xf numFmtId="0" fontId="1" fillId="0" borderId="0" xfId="0" applyFont="1" applyAlignment="1" applyProtection="1">
      <alignment vertical="center"/>
      <protection locked="0"/>
    </xf>
    <xf numFmtId="0" fontId="11" fillId="0" borderId="0" xfId="0" applyFont="1" applyAlignment="1">
      <alignment vertical="center"/>
    </xf>
    <xf numFmtId="0" fontId="0" fillId="0" borderId="25" xfId="0" applyFont="1" applyBorder="1" applyAlignment="1" applyProtection="1">
      <alignment horizontal="left" vertical="center" wrapText="1"/>
      <protection locked="0"/>
    </xf>
    <xf numFmtId="0" fontId="9" fillId="0" borderId="16" xfId="0" applyFont="1" applyBorder="1" applyAlignment="1" applyProtection="1">
      <alignment vertical="center" wrapText="1"/>
      <protection locked="0"/>
    </xf>
    <xf numFmtId="0" fontId="9" fillId="0" borderId="22"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0" fillId="0" borderId="22"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shrinkToFit="1"/>
    </xf>
    <xf numFmtId="0" fontId="0" fillId="0" borderId="0" xfId="0" applyFill="1" applyBorder="1" applyAlignment="1">
      <alignment vertical="center"/>
    </xf>
    <xf numFmtId="0" fontId="12" fillId="0" borderId="22" xfId="0" applyFont="1" applyBorder="1" applyAlignment="1">
      <alignment horizontal="center" vertical="center" wrapText="1"/>
    </xf>
    <xf numFmtId="0" fontId="3" fillId="0" borderId="0" xfId="0" applyFont="1" applyAlignment="1">
      <alignmen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0" fillId="0" borderId="30" xfId="0" applyFont="1" applyBorder="1" applyAlignment="1">
      <alignment vertical="center"/>
    </xf>
    <xf numFmtId="0" fontId="0" fillId="0" borderId="0" xfId="0" applyAlignment="1" applyProtection="1">
      <alignment vertical="center"/>
      <protection locked="0"/>
    </xf>
    <xf numFmtId="0" fontId="0" fillId="0" borderId="30" xfId="0" applyFont="1" applyBorder="1" applyAlignment="1">
      <alignment horizontal="right" vertical="center"/>
    </xf>
    <xf numFmtId="0" fontId="0" fillId="0" borderId="21" xfId="0" applyFont="1" applyBorder="1" applyAlignment="1">
      <alignment horizontal="right" vertical="center"/>
    </xf>
    <xf numFmtId="0" fontId="12" fillId="0" borderId="18" xfId="0" applyNumberFormat="1" applyFont="1" applyBorder="1" applyAlignment="1">
      <alignment horizontal="left" vertical="center" wrapText="1"/>
    </xf>
    <xf numFmtId="0" fontId="14" fillId="0" borderId="18" xfId="0" applyFont="1" applyBorder="1" applyAlignment="1">
      <alignment vertical="center" wrapText="1"/>
    </xf>
    <xf numFmtId="0" fontId="0" fillId="0" borderId="31" xfId="0" applyFont="1" applyBorder="1" applyAlignment="1">
      <alignment vertical="center" wrapText="1" shrinkToFit="1"/>
    </xf>
    <xf numFmtId="0" fontId="0" fillId="0" borderId="32" xfId="0" applyBorder="1" applyAlignment="1">
      <alignment vertical="center"/>
    </xf>
    <xf numFmtId="0" fontId="0" fillId="0" borderId="33" xfId="0" applyBorder="1" applyAlignment="1">
      <alignment vertical="center"/>
    </xf>
    <xf numFmtId="0" fontId="0" fillId="0" borderId="0" xfId="0" applyBorder="1" applyAlignment="1" applyProtection="1">
      <alignment vertical="top" wrapText="1"/>
      <protection locked="0"/>
    </xf>
    <xf numFmtId="0" fontId="0" fillId="0" borderId="0" xfId="0" applyAlignment="1">
      <alignment horizontal="left" vertical="center"/>
    </xf>
    <xf numFmtId="0" fontId="0" fillId="0" borderId="0" xfId="0" applyBorder="1" applyAlignment="1">
      <alignment horizontal="left" vertical="center" wrapText="1"/>
    </xf>
    <xf numFmtId="0" fontId="0" fillId="0" borderId="0" xfId="0" applyAlignment="1">
      <alignment vertical="center" wrapText="1"/>
    </xf>
    <xf numFmtId="0" fontId="0" fillId="0" borderId="16" xfId="0" applyFont="1" applyBorder="1" applyAlignment="1">
      <alignment horizontal="left" vertical="center"/>
    </xf>
    <xf numFmtId="0" fontId="0" fillId="0" borderId="0" xfId="0" applyAlignment="1">
      <alignment horizontal="right" vertical="center"/>
    </xf>
    <xf numFmtId="0" fontId="1" fillId="0" borderId="0" xfId="0" applyFont="1" applyBorder="1" applyAlignment="1">
      <alignment horizontal="lef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25" xfId="0" applyFont="1" applyBorder="1" applyAlignment="1">
      <alignment vertical="center"/>
    </xf>
    <xf numFmtId="0" fontId="0" fillId="0" borderId="10" xfId="0" applyFont="1" applyBorder="1" applyAlignment="1">
      <alignment vertical="center"/>
    </xf>
    <xf numFmtId="0" fontId="0" fillId="0" borderId="16" xfId="0" applyFont="1" applyBorder="1" applyAlignment="1">
      <alignment vertical="center"/>
    </xf>
    <xf numFmtId="0" fontId="0" fillId="0" borderId="19" xfId="0" applyFont="1" applyBorder="1" applyAlignment="1">
      <alignment horizontal="right" vertical="center"/>
    </xf>
    <xf numFmtId="0" fontId="0" fillId="0" borderId="18" xfId="0" applyFont="1" applyBorder="1" applyAlignment="1">
      <alignment horizontal="center" vertical="center" wrapText="1"/>
    </xf>
    <xf numFmtId="0" fontId="0" fillId="0" borderId="10" xfId="0" applyFont="1" applyBorder="1" applyAlignment="1" applyProtection="1">
      <alignment horizontal="center" vertical="center"/>
      <protection locked="0"/>
    </xf>
    <xf numFmtId="0" fontId="3" fillId="0" borderId="0" xfId="0" applyFont="1" applyAlignment="1">
      <alignment horizontal="center" vertical="center"/>
    </xf>
    <xf numFmtId="0" fontId="0" fillId="0" borderId="0" xfId="0" applyAlignment="1">
      <alignment horizontal="left" vertical="center" wrapText="1"/>
    </xf>
    <xf numFmtId="0" fontId="0" fillId="0" borderId="0" xfId="0" applyFont="1" applyBorder="1" applyAlignment="1">
      <alignment horizontal="center" vertical="center" shrinkToFit="1"/>
    </xf>
    <xf numFmtId="9" fontId="0" fillId="0" borderId="0" xfId="0" applyNumberFormat="1" applyFont="1" applyBorder="1" applyAlignment="1">
      <alignment horizontal="center" vertical="center"/>
    </xf>
    <xf numFmtId="0" fontId="0" fillId="0" borderId="0" xfId="0" applyAlignment="1">
      <alignment vertical="center" wrapText="1" shrinkToFit="1"/>
    </xf>
    <xf numFmtId="0" fontId="0" fillId="0" borderId="0" xfId="0" applyAlignment="1">
      <alignment vertical="top" wrapText="1"/>
    </xf>
    <xf numFmtId="0" fontId="15" fillId="0" borderId="0" xfId="0" applyFont="1" applyAlignment="1">
      <alignment vertical="center"/>
    </xf>
    <xf numFmtId="0" fontId="0" fillId="34" borderId="22" xfId="0" applyFill="1" applyBorder="1" applyAlignment="1">
      <alignment vertical="center"/>
    </xf>
    <xf numFmtId="0" fontId="0" fillId="35" borderId="22" xfId="0" applyFill="1" applyBorder="1" applyAlignment="1">
      <alignment vertical="center"/>
    </xf>
    <xf numFmtId="0" fontId="0" fillId="0" borderId="0" xfId="0" applyAlignment="1">
      <alignment vertical="top"/>
    </xf>
    <xf numFmtId="0" fontId="0" fillId="0" borderId="0" xfId="0" applyFill="1" applyBorder="1" applyAlignment="1">
      <alignment vertical="top"/>
    </xf>
    <xf numFmtId="0" fontId="0" fillId="0" borderId="26" xfId="0" applyBorder="1" applyAlignment="1">
      <alignment horizontal="center" vertical="center" shrinkToFit="1"/>
    </xf>
    <xf numFmtId="9" fontId="0" fillId="0" borderId="26" xfId="0" applyNumberFormat="1" applyFont="1" applyBorder="1" applyAlignment="1">
      <alignment horizontal="center" vertical="center"/>
    </xf>
    <xf numFmtId="0" fontId="0" fillId="0" borderId="34" xfId="0" applyFont="1" applyBorder="1" applyAlignment="1">
      <alignment horizontal="center" vertical="center" shrinkToFit="1"/>
    </xf>
    <xf numFmtId="9" fontId="0" fillId="35" borderId="27" xfId="42" applyFont="1" applyFill="1" applyBorder="1" applyAlignment="1">
      <alignment vertical="center"/>
    </xf>
    <xf numFmtId="9" fontId="0" fillId="35" borderId="28" xfId="42" applyFont="1" applyFill="1" applyBorder="1" applyAlignment="1">
      <alignment vertical="center"/>
    </xf>
    <xf numFmtId="9" fontId="0" fillId="35" borderId="29" xfId="42" applyFont="1" applyFill="1" applyBorder="1" applyAlignment="1">
      <alignment vertical="center"/>
    </xf>
    <xf numFmtId="9" fontId="0" fillId="35" borderId="34" xfId="42" applyFont="1" applyFill="1" applyBorder="1" applyAlignment="1">
      <alignment vertical="center"/>
    </xf>
    <xf numFmtId="0" fontId="16" fillId="0" borderId="0" xfId="0" applyFont="1" applyAlignment="1">
      <alignment vertical="top"/>
    </xf>
    <xf numFmtId="0" fontId="16" fillId="0" borderId="0" xfId="0" applyFont="1" applyBorder="1" applyAlignment="1">
      <alignment vertical="center"/>
    </xf>
    <xf numFmtId="0" fontId="16" fillId="0" borderId="0" xfId="0" applyFont="1" applyAlignment="1">
      <alignment horizontal="left" vertical="center"/>
    </xf>
    <xf numFmtId="176" fontId="0" fillId="0" borderId="35" xfId="0" applyNumberFormat="1" applyFont="1" applyBorder="1" applyAlignment="1">
      <alignment horizontal="right" vertical="center" wrapText="1"/>
    </xf>
    <xf numFmtId="186" fontId="0" fillId="0" borderId="18" xfId="0" applyNumberFormat="1" applyFont="1" applyBorder="1" applyAlignment="1">
      <alignment vertical="center"/>
    </xf>
    <xf numFmtId="176" fontId="0" fillId="35" borderId="22" xfId="0" applyNumberFormat="1" applyFill="1" applyBorder="1" applyAlignment="1">
      <alignment vertical="center"/>
    </xf>
    <xf numFmtId="176" fontId="0" fillId="33" borderId="35" xfId="0" applyNumberFormat="1" applyFont="1" applyFill="1" applyBorder="1" applyAlignment="1">
      <alignment horizontal="right" vertical="center" wrapText="1"/>
    </xf>
    <xf numFmtId="176" fontId="0" fillId="33" borderId="18" xfId="0" applyNumberFormat="1" applyFont="1" applyFill="1" applyBorder="1" applyAlignment="1">
      <alignment horizontal="center" vertical="center"/>
    </xf>
    <xf numFmtId="186" fontId="0" fillId="33" borderId="18" xfId="0" applyNumberFormat="1" applyFont="1" applyFill="1" applyBorder="1" applyAlignment="1">
      <alignment horizontal="right" vertical="center"/>
    </xf>
    <xf numFmtId="49" fontId="17" fillId="0" borderId="14" xfId="0" applyNumberFormat="1" applyFont="1" applyBorder="1" applyAlignment="1">
      <alignment horizontal="center" vertical="center"/>
    </xf>
    <xf numFmtId="49" fontId="17" fillId="0" borderId="22" xfId="0" applyNumberFormat="1" applyFont="1" applyBorder="1" applyAlignment="1">
      <alignment horizontal="left" vertical="center" wrapText="1"/>
    </xf>
    <xf numFmtId="49" fontId="17" fillId="0" borderId="22" xfId="0" applyNumberFormat="1" applyFont="1" applyBorder="1" applyAlignment="1">
      <alignment horizontal="center" vertical="center"/>
    </xf>
    <xf numFmtId="177" fontId="17" fillId="0" borderId="36" xfId="0" applyNumberFormat="1" applyFont="1" applyBorder="1" applyAlignment="1">
      <alignment horizontal="center" vertical="center"/>
    </xf>
    <xf numFmtId="49" fontId="17" fillId="0" borderId="15" xfId="0" applyNumberFormat="1" applyFont="1" applyBorder="1" applyAlignment="1">
      <alignment horizontal="center" vertical="center"/>
    </xf>
    <xf numFmtId="49" fontId="17" fillId="0" borderId="37" xfId="0" applyNumberFormat="1" applyFont="1" applyBorder="1" applyAlignment="1">
      <alignment horizontal="left" vertical="center" wrapText="1"/>
    </xf>
    <xf numFmtId="49" fontId="17" fillId="0" borderId="37" xfId="0" applyNumberFormat="1" applyFont="1" applyBorder="1" applyAlignment="1">
      <alignment horizontal="center" vertical="center"/>
    </xf>
    <xf numFmtId="177" fontId="17" fillId="0" borderId="38" xfId="0" applyNumberFormat="1" applyFont="1" applyBorder="1" applyAlignment="1">
      <alignment horizontal="center" vertical="center"/>
    </xf>
    <xf numFmtId="0" fontId="17" fillId="0" borderId="22" xfId="0" applyFont="1" applyBorder="1" applyAlignment="1">
      <alignment horizontal="left" vertical="center" wrapText="1"/>
    </xf>
    <xf numFmtId="0" fontId="17" fillId="0" borderId="22" xfId="0" applyFont="1" applyBorder="1" applyAlignment="1">
      <alignment horizontal="center" vertical="center"/>
    </xf>
    <xf numFmtId="178" fontId="17" fillId="0" borderId="22" xfId="0" applyNumberFormat="1" applyFont="1" applyBorder="1" applyAlignment="1">
      <alignment horizontal="center" vertical="center"/>
    </xf>
    <xf numFmtId="178" fontId="17" fillId="0" borderId="36" xfId="0" applyNumberFormat="1"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left" vertical="center" wrapText="1"/>
    </xf>
    <xf numFmtId="0" fontId="17" fillId="0" borderId="37" xfId="0" applyFont="1" applyBorder="1" applyAlignment="1">
      <alignment horizontal="center" vertical="center"/>
    </xf>
    <xf numFmtId="0" fontId="17" fillId="0" borderId="38" xfId="0" applyFont="1" applyBorder="1" applyAlignment="1">
      <alignment horizontal="center" vertical="center"/>
    </xf>
    <xf numFmtId="176" fontId="0" fillId="36" borderId="22" xfId="0" applyNumberFormat="1" applyFill="1" applyBorder="1" applyAlignment="1">
      <alignment vertical="center"/>
    </xf>
    <xf numFmtId="0" fontId="0" fillId="0" borderId="10" xfId="0" applyFont="1" applyBorder="1" applyAlignment="1">
      <alignment horizontal="left" vertical="center"/>
    </xf>
    <xf numFmtId="0" fontId="0" fillId="0" borderId="18" xfId="0" applyFont="1" applyBorder="1" applyAlignment="1">
      <alignment horizontal="left" vertical="center" wrapText="1"/>
    </xf>
    <xf numFmtId="0" fontId="0" fillId="0" borderId="25" xfId="0" applyFont="1" applyBorder="1" applyAlignment="1">
      <alignment horizontal="right" vertical="center"/>
    </xf>
    <xf numFmtId="0" fontId="0" fillId="0" borderId="25" xfId="0" applyFont="1" applyBorder="1" applyAlignment="1">
      <alignment horizontal="right" vertical="center" shrinkToFit="1"/>
    </xf>
    <xf numFmtId="184" fontId="0" fillId="0" borderId="25" xfId="0" applyNumberFormat="1" applyFont="1" applyBorder="1" applyAlignment="1">
      <alignment horizontal="right" vertical="center"/>
    </xf>
    <xf numFmtId="0" fontId="0" fillId="0" borderId="0" xfId="0" applyBorder="1" applyAlignment="1">
      <alignment horizontal="left" vertical="center"/>
    </xf>
    <xf numFmtId="0" fontId="0" fillId="37" borderId="39" xfId="0" applyFont="1" applyFill="1" applyBorder="1" applyAlignment="1">
      <alignment horizontal="center" vertical="center"/>
    </xf>
    <xf numFmtId="0" fontId="0" fillId="37" borderId="11" xfId="0" applyFont="1" applyFill="1" applyBorder="1" applyAlignment="1">
      <alignment horizontal="right" vertical="center"/>
    </xf>
    <xf numFmtId="0" fontId="0" fillId="34" borderId="40"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6" borderId="39" xfId="0" applyFont="1" applyFill="1" applyBorder="1" applyAlignment="1">
      <alignment horizontal="center" vertical="center"/>
    </xf>
    <xf numFmtId="184" fontId="0" fillId="36" borderId="42" xfId="0" applyNumberFormat="1" applyFont="1" applyFill="1" applyBorder="1" applyAlignment="1">
      <alignment horizontal="center" vertical="center"/>
    </xf>
    <xf numFmtId="184" fontId="0" fillId="36" borderId="15" xfId="0" applyNumberFormat="1" applyFont="1" applyFill="1" applyBorder="1" applyAlignment="1">
      <alignment horizontal="right" vertical="center"/>
    </xf>
    <xf numFmtId="9" fontId="0" fillId="36" borderId="39" xfId="42" applyFont="1" applyFill="1" applyBorder="1" applyAlignment="1">
      <alignment horizontal="center" vertical="center"/>
    </xf>
    <xf numFmtId="184" fontId="0" fillId="36" borderId="39" xfId="0" applyNumberFormat="1" applyFont="1" applyFill="1" applyBorder="1" applyAlignment="1">
      <alignment horizontal="center" vertical="center"/>
    </xf>
    <xf numFmtId="184" fontId="0" fillId="33" borderId="39" xfId="0" applyNumberFormat="1" applyFont="1" applyFill="1" applyBorder="1" applyAlignment="1">
      <alignment horizontal="center" vertical="center"/>
    </xf>
    <xf numFmtId="185" fontId="0" fillId="33" borderId="39" xfId="0" applyNumberFormat="1" applyFont="1" applyFill="1" applyBorder="1" applyAlignment="1">
      <alignment horizontal="center" vertical="center"/>
    </xf>
    <xf numFmtId="0" fontId="0" fillId="34" borderId="22" xfId="0" applyFill="1" applyBorder="1" applyAlignment="1">
      <alignment horizontal="left" vertical="center" wrapText="1"/>
    </xf>
    <xf numFmtId="0" fontId="0" fillId="36" borderId="22" xfId="0" applyFill="1" applyBorder="1" applyAlignment="1">
      <alignment horizontal="left" vertical="center" wrapText="1"/>
    </xf>
    <xf numFmtId="0" fontId="0" fillId="0" borderId="0" xfId="0" applyFill="1" applyBorder="1" applyAlignment="1">
      <alignment horizontal="left" vertical="center" wrapText="1"/>
    </xf>
    <xf numFmtId="0" fontId="0" fillId="0" borderId="43"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0" fillId="0" borderId="10" xfId="0" applyFont="1" applyBorder="1" applyAlignment="1">
      <alignment horizontal="left" vertical="center" wrapText="1"/>
    </xf>
    <xf numFmtId="0" fontId="0" fillId="0" borderId="16" xfId="0" applyFont="1" applyBorder="1" applyAlignment="1">
      <alignment horizontal="left" vertical="center" wrapText="1"/>
    </xf>
    <xf numFmtId="0" fontId="0" fillId="0" borderId="25" xfId="0" applyFont="1" applyFill="1" applyBorder="1" applyAlignment="1">
      <alignment vertical="center"/>
    </xf>
    <xf numFmtId="0" fontId="0" fillId="0" borderId="10" xfId="0" applyFont="1" applyFill="1" applyBorder="1" applyAlignment="1">
      <alignment vertical="center"/>
    </xf>
    <xf numFmtId="0" fontId="0" fillId="0" borderId="16" xfId="0" applyFont="1" applyFill="1" applyBorder="1" applyAlignment="1">
      <alignment vertical="center"/>
    </xf>
    <xf numFmtId="0" fontId="0" fillId="0" borderId="22" xfId="0" applyFont="1" applyFill="1" applyBorder="1" applyAlignment="1">
      <alignment horizontal="left" vertical="center"/>
    </xf>
    <xf numFmtId="0" fontId="0" fillId="0" borderId="44"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44" xfId="0" applyFont="1" applyFill="1" applyBorder="1" applyAlignment="1">
      <alignment vertical="center" shrinkToFit="1"/>
    </xf>
    <xf numFmtId="0" fontId="0" fillId="0" borderId="30" xfId="0" applyFont="1" applyFill="1" applyBorder="1" applyAlignment="1">
      <alignment vertical="center" shrinkToFit="1"/>
    </xf>
    <xf numFmtId="0" fontId="0" fillId="0" borderId="21" xfId="0" applyFont="1" applyFill="1" applyBorder="1" applyAlignment="1">
      <alignment vertical="center" shrinkToFit="1"/>
    </xf>
    <xf numFmtId="0" fontId="0" fillId="0" borderId="45" xfId="0" applyFont="1" applyFill="1" applyBorder="1" applyAlignment="1">
      <alignment vertical="center" shrinkToFit="1"/>
    </xf>
    <xf numFmtId="0" fontId="0" fillId="0" borderId="0" xfId="0" applyFont="1" applyFill="1" applyBorder="1" applyAlignment="1">
      <alignment vertical="center" shrinkToFit="1"/>
    </xf>
    <xf numFmtId="0" fontId="0" fillId="0" borderId="19" xfId="0" applyFont="1" applyFill="1" applyBorder="1" applyAlignment="1">
      <alignment vertical="center" shrinkToFit="1"/>
    </xf>
    <xf numFmtId="0" fontId="0" fillId="0" borderId="17" xfId="0" applyFont="1" applyFill="1" applyBorder="1" applyAlignment="1">
      <alignment vertical="center" shrinkToFit="1"/>
    </xf>
    <xf numFmtId="0" fontId="0" fillId="0" borderId="18" xfId="0" applyFont="1" applyFill="1" applyBorder="1" applyAlignment="1">
      <alignment vertical="center" shrinkToFit="1"/>
    </xf>
    <xf numFmtId="0" fontId="0" fillId="0" borderId="20" xfId="0" applyFont="1" applyFill="1" applyBorder="1" applyAlignment="1">
      <alignment vertical="center" shrinkToFit="1"/>
    </xf>
    <xf numFmtId="0" fontId="0" fillId="0" borderId="44" xfId="0"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1" fillId="0" borderId="44" xfId="0" applyFont="1" applyBorder="1" applyAlignment="1" applyProtection="1">
      <alignment vertical="top"/>
      <protection locked="0"/>
    </xf>
    <xf numFmtId="0" fontId="1" fillId="0" borderId="30" xfId="0" applyFont="1" applyBorder="1" applyAlignment="1" applyProtection="1">
      <alignment vertical="top"/>
      <protection locked="0"/>
    </xf>
    <xf numFmtId="0" fontId="1" fillId="0" borderId="21" xfId="0" applyFont="1" applyBorder="1" applyAlignment="1" applyProtection="1">
      <alignment vertical="top"/>
      <protection locked="0"/>
    </xf>
    <xf numFmtId="0" fontId="1" fillId="0" borderId="45"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19" xfId="0" applyFont="1" applyBorder="1" applyAlignment="1" applyProtection="1">
      <alignment vertical="top"/>
      <protection locked="0"/>
    </xf>
    <xf numFmtId="0" fontId="1" fillId="0" borderId="17" xfId="0" applyFont="1" applyBorder="1" applyAlignment="1" applyProtection="1">
      <alignment vertical="top"/>
      <protection locked="0"/>
    </xf>
    <xf numFmtId="0" fontId="1" fillId="0" borderId="18" xfId="0" applyFont="1" applyBorder="1" applyAlignment="1" applyProtection="1">
      <alignment vertical="top"/>
      <protection locked="0"/>
    </xf>
    <xf numFmtId="0" fontId="1" fillId="0" borderId="20" xfId="0" applyFont="1" applyBorder="1" applyAlignment="1" applyProtection="1">
      <alignment vertical="top"/>
      <protection locked="0"/>
    </xf>
    <xf numFmtId="0" fontId="1" fillId="0" borderId="0" xfId="0" applyFont="1" applyAlignment="1">
      <alignment horizontal="center" vertical="center"/>
    </xf>
    <xf numFmtId="0" fontId="1" fillId="0" borderId="22" xfId="0" applyFont="1" applyBorder="1" applyAlignment="1">
      <alignment horizontal="left" vertical="top"/>
    </xf>
    <xf numFmtId="0" fontId="1" fillId="0" borderId="0" xfId="0" applyFont="1" applyAlignment="1" applyProtection="1">
      <alignment horizontal="center" vertical="center"/>
      <protection locked="0"/>
    </xf>
    <xf numFmtId="0" fontId="0" fillId="0" borderId="22" xfId="0" applyFont="1" applyBorder="1" applyAlignment="1">
      <alignment horizontal="left" vertical="top" wrapText="1"/>
    </xf>
    <xf numFmtId="0" fontId="0" fillId="0" borderId="44" xfId="0" applyFont="1" applyBorder="1" applyAlignment="1">
      <alignment horizontal="center" vertical="center"/>
    </xf>
    <xf numFmtId="0" fontId="0" fillId="0" borderId="21" xfId="0" applyFont="1" applyBorder="1" applyAlignment="1">
      <alignment horizontal="center" vertical="center"/>
    </xf>
    <xf numFmtId="0" fontId="0" fillId="0" borderId="45"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left" vertical="center"/>
    </xf>
    <xf numFmtId="187" fontId="0" fillId="33" borderId="25" xfId="49" applyNumberFormat="1" applyFont="1" applyFill="1" applyBorder="1" applyAlignment="1" applyProtection="1">
      <alignment horizontal="center" vertical="center"/>
      <protection/>
    </xf>
    <xf numFmtId="187" fontId="0" fillId="33" borderId="10" xfId="49" applyNumberFormat="1" applyFont="1" applyFill="1" applyBorder="1" applyAlignment="1" applyProtection="1">
      <alignment horizontal="center" vertical="center"/>
      <protection/>
    </xf>
    <xf numFmtId="176" fontId="0" fillId="33" borderId="25" xfId="0" applyNumberFormat="1" applyFont="1" applyFill="1" applyBorder="1" applyAlignment="1" applyProtection="1">
      <alignment horizontal="center" vertical="center"/>
      <protection hidden="1"/>
    </xf>
    <xf numFmtId="176" fontId="0" fillId="33" borderId="16" xfId="0" applyNumberFormat="1" applyFont="1" applyFill="1" applyBorder="1" applyAlignment="1" applyProtection="1">
      <alignment horizontal="center" vertical="center"/>
      <protection hidden="1"/>
    </xf>
    <xf numFmtId="176" fontId="0" fillId="33" borderId="10" xfId="0" applyNumberFormat="1" applyFont="1" applyFill="1" applyBorder="1" applyAlignment="1" applyProtection="1">
      <alignment horizontal="center" vertical="center"/>
      <protection/>
    </xf>
    <xf numFmtId="0" fontId="0" fillId="0" borderId="44" xfId="0" applyFont="1" applyBorder="1" applyAlignment="1">
      <alignment horizontal="left" vertical="center"/>
    </xf>
    <xf numFmtId="0" fontId="0" fillId="0" borderId="30" xfId="0" applyFont="1" applyBorder="1" applyAlignment="1">
      <alignment horizontal="left" vertical="center"/>
    </xf>
    <xf numFmtId="0" fontId="0" fillId="0" borderId="21" xfId="0" applyFont="1" applyBorder="1" applyAlignment="1">
      <alignment horizontal="left" vertical="center"/>
    </xf>
    <xf numFmtId="0" fontId="0" fillId="0" borderId="17" xfId="0" applyFont="1" applyBorder="1" applyAlignment="1">
      <alignment horizontal="left" vertical="center"/>
    </xf>
    <xf numFmtId="0" fontId="0" fillId="0" borderId="20" xfId="0" applyFont="1" applyBorder="1" applyAlignment="1">
      <alignment horizontal="left" vertical="center"/>
    </xf>
    <xf numFmtId="176" fontId="0" fillId="0" borderId="46" xfId="0" applyNumberFormat="1" applyFont="1" applyBorder="1" applyAlignment="1">
      <alignment horizontal="right" vertical="center" wrapText="1"/>
    </xf>
    <xf numFmtId="176" fontId="0" fillId="0" borderId="47" xfId="0" applyNumberFormat="1" applyFont="1" applyBorder="1" applyAlignment="1">
      <alignment horizontal="right" vertical="center" wrapText="1"/>
    </xf>
    <xf numFmtId="176" fontId="0" fillId="0" borderId="35" xfId="0" applyNumberFormat="1" applyFont="1" applyBorder="1" applyAlignment="1">
      <alignment horizontal="right"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25" xfId="0" applyFont="1" applyBorder="1" applyAlignment="1">
      <alignment horizontal="left" vertical="center" wrapText="1"/>
    </xf>
    <xf numFmtId="0" fontId="0" fillId="0" borderId="2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 xfId="0" applyFont="1" applyBorder="1" applyAlignment="1" applyProtection="1">
      <alignment horizontal="center" vertical="center" wrapText="1"/>
      <protection locked="0"/>
    </xf>
    <xf numFmtId="0" fontId="0" fillId="0" borderId="22" xfId="0" applyFont="1" applyFill="1" applyBorder="1" applyAlignment="1">
      <alignment horizontal="center" vertical="center"/>
    </xf>
    <xf numFmtId="0" fontId="0" fillId="0" borderId="25"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0"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3" fillId="0" borderId="0" xfId="0" applyFont="1" applyAlignment="1">
      <alignment horizontal="left" vertical="center"/>
    </xf>
    <xf numFmtId="0" fontId="13" fillId="0" borderId="0" xfId="0" applyFont="1" applyAlignment="1">
      <alignment horizontal="center" vertical="center"/>
    </xf>
    <xf numFmtId="0" fontId="0" fillId="0" borderId="25"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44"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45"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30" xfId="0" applyFont="1" applyBorder="1" applyAlignment="1" applyProtection="1">
      <alignment horizontal="center" vertical="center" wrapText="1"/>
      <protection locked="0"/>
    </xf>
    <xf numFmtId="0" fontId="0" fillId="0" borderId="25" xfId="0" applyBorder="1" applyAlignment="1" applyProtection="1">
      <alignment horizontal="center" vertical="center"/>
      <protection locked="0"/>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51" xfId="0" applyBorder="1" applyAlignment="1">
      <alignment horizontal="left" vertical="center" wrapText="1"/>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0" xfId="0"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6" fillId="0" borderId="0" xfId="0" applyFont="1" applyAlignment="1">
      <alignment horizontal="left" vertical="center"/>
    </xf>
    <xf numFmtId="0" fontId="0" fillId="0" borderId="59" xfId="0" applyFont="1" applyBorder="1" applyAlignment="1">
      <alignment horizontal="left" vertical="top" wrapText="1"/>
    </xf>
    <xf numFmtId="0" fontId="0" fillId="0" borderId="60" xfId="0" applyFont="1" applyBorder="1" applyAlignment="1">
      <alignment horizontal="left" vertical="top" wrapText="1"/>
    </xf>
    <xf numFmtId="0" fontId="0" fillId="0" borderId="61" xfId="0" applyFont="1" applyBorder="1" applyAlignment="1">
      <alignment horizontal="left" vertical="top" wrapText="1"/>
    </xf>
    <xf numFmtId="0" fontId="3" fillId="0" borderId="0" xfId="0" applyFont="1" applyAlignment="1">
      <alignment horizontal="center" vertical="center"/>
    </xf>
    <xf numFmtId="0" fontId="4" fillId="0" borderId="0" xfId="0" applyFont="1" applyAlignment="1">
      <alignment horizontal="center" vertical="center"/>
    </xf>
    <xf numFmtId="0" fontId="0" fillId="0" borderId="16" xfId="0" applyFont="1" applyBorder="1" applyAlignment="1">
      <alignment horizontal="left" vertical="center"/>
    </xf>
    <xf numFmtId="0" fontId="0" fillId="0" borderId="25" xfId="0" applyFont="1" applyBorder="1" applyAlignment="1">
      <alignment horizontal="left"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0" fillId="33" borderId="29" xfId="0" applyFont="1" applyFill="1" applyBorder="1" applyAlignment="1">
      <alignment horizontal="left" vertical="top"/>
    </xf>
    <xf numFmtId="0" fontId="0" fillId="33" borderId="22" xfId="0" applyFont="1" applyFill="1" applyBorder="1" applyAlignment="1">
      <alignment horizontal="left" vertical="top"/>
    </xf>
    <xf numFmtId="0" fontId="0" fillId="0" borderId="10" xfId="0" applyFont="1" applyBorder="1" applyAlignment="1">
      <alignment horizontal="left" vertical="center"/>
    </xf>
    <xf numFmtId="0" fontId="0" fillId="0" borderId="22" xfId="0" applyBorder="1" applyAlignment="1">
      <alignment horizontal="center" vertical="center"/>
    </xf>
    <xf numFmtId="0" fontId="0" fillId="0" borderId="22"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wrapText="1"/>
    </xf>
    <xf numFmtId="0" fontId="0" fillId="33" borderId="31" xfId="0" applyFont="1" applyFill="1" applyBorder="1" applyAlignment="1">
      <alignment horizontal="left" vertical="top"/>
    </xf>
    <xf numFmtId="0" fontId="0" fillId="33" borderId="22" xfId="0" applyFont="1" applyFill="1" applyBorder="1" applyAlignment="1">
      <alignment horizontal="left" vertical="top"/>
    </xf>
    <xf numFmtId="0" fontId="0" fillId="0" borderId="16" xfId="0" applyBorder="1" applyAlignment="1">
      <alignment horizontal="left" vertical="center" wrapText="1"/>
    </xf>
    <xf numFmtId="0" fontId="0" fillId="33" borderId="22" xfId="0" applyFill="1" applyBorder="1" applyAlignment="1">
      <alignment horizontal="center" vertical="center"/>
    </xf>
    <xf numFmtId="0" fontId="0" fillId="0" borderId="0" xfId="0" applyFont="1" applyBorder="1" applyAlignment="1">
      <alignment horizontal="center" vertical="center"/>
    </xf>
    <xf numFmtId="0" fontId="12" fillId="0" borderId="16" xfId="0" applyFont="1" applyBorder="1" applyAlignment="1">
      <alignment horizontal="center" vertical="center" wrapText="1"/>
    </xf>
    <xf numFmtId="0" fontId="12" fillId="0" borderId="22" xfId="0" applyFont="1" applyBorder="1" applyAlignment="1">
      <alignment horizontal="center" vertical="center" wrapText="1"/>
    </xf>
    <xf numFmtId="0" fontId="0" fillId="0" borderId="31" xfId="0" applyFont="1" applyBorder="1" applyAlignment="1">
      <alignment horizontal="center" vertical="center"/>
    </xf>
    <xf numFmtId="188" fontId="0" fillId="0" borderId="62" xfId="0" applyNumberFormat="1" applyFont="1" applyBorder="1" applyAlignment="1">
      <alignment horizontal="center" vertical="center"/>
    </xf>
    <xf numFmtId="188" fontId="0" fillId="0" borderId="28" xfId="0" applyNumberFormat="1" applyFont="1" applyBorder="1" applyAlignment="1">
      <alignment horizontal="center" vertical="center"/>
    </xf>
    <xf numFmtId="183" fontId="0" fillId="0" borderId="19" xfId="0" applyNumberFormat="1" applyFont="1" applyBorder="1" applyAlignment="1">
      <alignment horizontal="center" vertical="center"/>
    </xf>
    <xf numFmtId="183" fontId="0" fillId="0" borderId="29" xfId="0" applyNumberFormat="1" applyFont="1" applyBorder="1" applyAlignment="1">
      <alignment horizontal="center" vertical="center"/>
    </xf>
    <xf numFmtId="0" fontId="0" fillId="0" borderId="62" xfId="0" applyFont="1" applyBorder="1" applyAlignment="1">
      <alignment horizontal="center" vertical="center"/>
    </xf>
    <xf numFmtId="0" fontId="0" fillId="0" borderId="28"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176" fontId="0" fillId="35" borderId="17" xfId="0" applyNumberFormat="1" applyFill="1" applyBorder="1" applyAlignment="1">
      <alignment horizontal="right" vertical="center" wrapText="1"/>
    </xf>
    <xf numFmtId="176" fontId="0" fillId="35" borderId="20" xfId="0" applyNumberFormat="1" applyFill="1" applyBorder="1" applyAlignment="1">
      <alignment horizontal="right" vertical="center" wrapText="1"/>
    </xf>
    <xf numFmtId="0" fontId="0" fillId="0" borderId="0" xfId="0" applyBorder="1" applyAlignment="1">
      <alignment horizontal="left" vertical="center" wrapText="1" shrinkToFit="1"/>
    </xf>
    <xf numFmtId="0" fontId="0" fillId="0" borderId="0" xfId="0" applyAlignment="1">
      <alignment vertical="center" wrapText="1" shrinkToFit="1"/>
    </xf>
    <xf numFmtId="0" fontId="0" fillId="0" borderId="0" xfId="0" applyAlignment="1">
      <alignment vertical="top" wrapText="1"/>
    </xf>
    <xf numFmtId="0" fontId="0" fillId="0" borderId="0" xfId="0" applyAlignment="1">
      <alignment vertical="center"/>
    </xf>
    <xf numFmtId="0" fontId="0" fillId="0" borderId="25" xfId="0" applyBorder="1" applyAlignment="1">
      <alignment horizontal="center" vertical="center" wrapText="1"/>
    </xf>
    <xf numFmtId="0" fontId="0" fillId="0" borderId="16" xfId="0" applyBorder="1" applyAlignment="1">
      <alignment horizontal="center" vertical="center" wrapText="1"/>
    </xf>
    <xf numFmtId="176" fontId="0" fillId="34" borderId="63" xfId="0" applyNumberFormat="1" applyFont="1" applyFill="1" applyBorder="1" applyAlignment="1">
      <alignment horizontal="right" vertical="center" wrapText="1"/>
    </xf>
    <xf numFmtId="176" fontId="0" fillId="34" borderId="64" xfId="0" applyNumberFormat="1" applyFill="1" applyBorder="1" applyAlignment="1">
      <alignment horizontal="right" vertical="center" wrapText="1"/>
    </xf>
    <xf numFmtId="176" fontId="0" fillId="34" borderId="65" xfId="0" applyNumberFormat="1" applyFont="1" applyFill="1" applyBorder="1" applyAlignment="1">
      <alignment horizontal="right" vertical="center" wrapText="1"/>
    </xf>
    <xf numFmtId="176" fontId="0" fillId="34" borderId="62" xfId="0" applyNumberFormat="1" applyFill="1" applyBorder="1" applyAlignment="1">
      <alignment horizontal="right" vertical="center" wrapText="1"/>
    </xf>
    <xf numFmtId="176" fontId="0" fillId="34" borderId="66" xfId="0" applyNumberFormat="1" applyFont="1" applyFill="1" applyBorder="1" applyAlignment="1">
      <alignment horizontal="right" vertical="center" wrapText="1"/>
    </xf>
    <xf numFmtId="176" fontId="0" fillId="34" borderId="32" xfId="0" applyNumberFormat="1" applyFill="1" applyBorder="1" applyAlignment="1">
      <alignment horizontal="right" vertical="center" wrapText="1"/>
    </xf>
    <xf numFmtId="183" fontId="0" fillId="35" borderId="59" xfId="0" applyNumberFormat="1" applyFill="1" applyBorder="1" applyAlignment="1">
      <alignment vertical="center"/>
    </xf>
    <xf numFmtId="183" fontId="0" fillId="0" borderId="61" xfId="0" applyNumberFormat="1" applyBorder="1" applyAlignment="1">
      <alignment vertical="center"/>
    </xf>
    <xf numFmtId="0" fontId="16" fillId="35" borderId="44" xfId="0" applyFont="1" applyFill="1" applyBorder="1" applyAlignment="1">
      <alignment horizontal="left" vertical="center" wrapText="1"/>
    </xf>
    <xf numFmtId="0" fontId="16" fillId="35" borderId="30" xfId="0" applyFont="1" applyFill="1" applyBorder="1" applyAlignment="1">
      <alignment vertical="center"/>
    </xf>
    <xf numFmtId="0" fontId="16" fillId="35" borderId="21" xfId="0" applyFont="1" applyFill="1" applyBorder="1" applyAlignment="1">
      <alignment vertical="center"/>
    </xf>
    <xf numFmtId="0" fontId="16" fillId="35" borderId="17" xfId="0" applyFont="1" applyFill="1" applyBorder="1" applyAlignment="1">
      <alignment vertical="center"/>
    </xf>
    <xf numFmtId="0" fontId="16" fillId="35" borderId="18" xfId="0" applyFont="1" applyFill="1" applyBorder="1" applyAlignment="1">
      <alignment vertical="center"/>
    </xf>
    <xf numFmtId="0" fontId="16" fillId="35" borderId="20" xfId="0" applyFont="1" applyFill="1" applyBorder="1" applyAlignment="1">
      <alignment vertical="center"/>
    </xf>
    <xf numFmtId="0" fontId="12" fillId="0" borderId="25" xfId="0" applyFont="1" applyBorder="1" applyAlignment="1">
      <alignment horizontal="center" vertical="center"/>
    </xf>
    <xf numFmtId="0" fontId="12" fillId="0" borderId="16" xfId="0" applyFont="1" applyBorder="1" applyAlignment="1">
      <alignment horizontal="center" vertical="center"/>
    </xf>
    <xf numFmtId="176" fontId="0" fillId="36" borderId="27" xfId="0" applyNumberFormat="1" applyFill="1" applyBorder="1" applyAlignment="1">
      <alignment vertical="center"/>
    </xf>
    <xf numFmtId="176" fontId="0" fillId="35" borderId="28" xfId="0" applyNumberFormat="1" applyFill="1" applyBorder="1" applyAlignment="1">
      <alignment vertical="center"/>
    </xf>
    <xf numFmtId="176" fontId="0" fillId="35" borderId="34" xfId="0" applyNumberFormat="1" applyFill="1" applyBorder="1" applyAlignment="1">
      <alignment vertical="center"/>
    </xf>
    <xf numFmtId="183" fontId="0" fillId="35" borderId="59" xfId="0" applyNumberFormat="1" applyFill="1" applyBorder="1" applyAlignment="1">
      <alignment vertical="top" wrapText="1"/>
    </xf>
    <xf numFmtId="183" fontId="0" fillId="35" borderId="61" xfId="0" applyNumberFormat="1" applyFill="1" applyBorder="1" applyAlignment="1">
      <alignment vertical="top" wrapText="1"/>
    </xf>
    <xf numFmtId="0" fontId="0" fillId="0" borderId="26" xfId="0" applyFont="1" applyBorder="1" applyAlignment="1">
      <alignment horizontal="center" vertical="center"/>
    </xf>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44" xfId="0" applyFont="1" applyBorder="1" applyAlignment="1">
      <alignment vertical="center"/>
    </xf>
    <xf numFmtId="0" fontId="0" fillId="0" borderId="30" xfId="0" applyFont="1" applyBorder="1" applyAlignment="1">
      <alignment vertical="center"/>
    </xf>
    <xf numFmtId="0" fontId="0" fillId="0" borderId="21" xfId="0" applyFont="1" applyBorder="1" applyAlignment="1">
      <alignment vertical="center"/>
    </xf>
    <xf numFmtId="0" fontId="0" fillId="0" borderId="44" xfId="0" applyFont="1" applyBorder="1" applyAlignment="1">
      <alignment vertical="center"/>
    </xf>
    <xf numFmtId="0" fontId="0" fillId="0" borderId="30" xfId="0" applyFont="1" applyBorder="1" applyAlignment="1">
      <alignment vertical="center"/>
    </xf>
    <xf numFmtId="0" fontId="0" fillId="0" borderId="21" xfId="0" applyFont="1" applyBorder="1" applyAlignment="1">
      <alignment vertical="center"/>
    </xf>
    <xf numFmtId="0" fontId="0" fillId="0" borderId="45" xfId="0"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17" xfId="0" applyBorder="1" applyAlignment="1">
      <alignment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45"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30" xfId="0" applyFont="1" applyBorder="1" applyAlignment="1">
      <alignment horizontal="center" vertical="center"/>
    </xf>
    <xf numFmtId="176" fontId="0" fillId="33" borderId="25" xfId="0" applyNumberFormat="1" applyFont="1" applyFill="1" applyBorder="1" applyAlignment="1">
      <alignment horizontal="right" vertical="center"/>
    </xf>
    <xf numFmtId="176" fontId="0" fillId="33" borderId="10" xfId="0" applyNumberFormat="1" applyFont="1" applyFill="1" applyBorder="1" applyAlignment="1">
      <alignment horizontal="right" vertical="center"/>
    </xf>
    <xf numFmtId="0" fontId="0" fillId="0" borderId="44" xfId="0" applyBorder="1" applyAlignment="1">
      <alignment horizontal="center" vertical="center"/>
    </xf>
    <xf numFmtId="0" fontId="0" fillId="0" borderId="18" xfId="0" applyFont="1" applyBorder="1" applyAlignment="1">
      <alignment horizontal="center" vertical="center"/>
    </xf>
    <xf numFmtId="176" fontId="0" fillId="0" borderId="25" xfId="0" applyNumberFormat="1" applyFont="1" applyFill="1" applyBorder="1" applyAlignment="1" applyProtection="1">
      <alignment vertical="center"/>
      <protection locked="0"/>
    </xf>
    <xf numFmtId="176" fontId="0" fillId="0" borderId="10" xfId="0" applyNumberFormat="1" applyFont="1" applyFill="1" applyBorder="1" applyAlignment="1" applyProtection="1">
      <alignment vertical="center"/>
      <protection locked="0"/>
    </xf>
    <xf numFmtId="3" fontId="0" fillId="0" borderId="17" xfId="0" applyNumberFormat="1" applyFont="1" applyFill="1" applyBorder="1" applyAlignment="1" applyProtection="1">
      <alignment vertical="center"/>
      <protection locked="0"/>
    </xf>
    <xf numFmtId="3" fontId="0" fillId="0" borderId="18" xfId="0" applyNumberFormat="1" applyFont="1" applyFill="1" applyBorder="1" applyAlignment="1" applyProtection="1">
      <alignment vertical="center"/>
      <protection locked="0"/>
    </xf>
    <xf numFmtId="176" fontId="0" fillId="33" borderId="17" xfId="0" applyNumberFormat="1" applyFont="1" applyFill="1" applyBorder="1" applyAlignment="1">
      <alignment vertical="center"/>
    </xf>
    <xf numFmtId="176" fontId="0" fillId="33" borderId="18" xfId="0" applyNumberFormat="1" applyFont="1" applyFill="1" applyBorder="1" applyAlignment="1">
      <alignment vertical="center"/>
    </xf>
    <xf numFmtId="0" fontId="0" fillId="0" borderId="45"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176" fontId="0" fillId="0" borderId="45" xfId="0" applyNumberFormat="1" applyFont="1" applyFill="1" applyBorder="1" applyAlignment="1" applyProtection="1">
      <alignment vertical="center"/>
      <protection locked="0"/>
    </xf>
    <xf numFmtId="176" fontId="0" fillId="0" borderId="0" xfId="0" applyNumberFormat="1" applyFont="1" applyFill="1" applyBorder="1" applyAlignment="1" applyProtection="1">
      <alignment vertical="center"/>
      <protection locked="0"/>
    </xf>
    <xf numFmtId="0" fontId="0" fillId="0" borderId="19" xfId="0" applyFont="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176" fontId="0" fillId="0" borderId="44" xfId="0" applyNumberFormat="1" applyFont="1" applyFill="1" applyBorder="1" applyAlignment="1" applyProtection="1">
      <alignment vertical="center"/>
      <protection locked="0"/>
    </xf>
    <xf numFmtId="176" fontId="0" fillId="0" borderId="30" xfId="0" applyNumberFormat="1" applyFont="1" applyFill="1" applyBorder="1" applyAlignment="1" applyProtection="1">
      <alignment vertical="center"/>
      <protection locked="0"/>
    </xf>
    <xf numFmtId="0" fontId="0" fillId="0" borderId="21" xfId="0" applyFont="1" applyBorder="1" applyAlignment="1" applyProtection="1">
      <alignment vertical="center" wrapText="1"/>
      <protection locked="0"/>
    </xf>
    <xf numFmtId="176" fontId="0" fillId="33" borderId="44" xfId="0" applyNumberFormat="1" applyFont="1" applyFill="1" applyBorder="1" applyAlignment="1">
      <alignment horizontal="right" vertical="center"/>
    </xf>
    <xf numFmtId="176" fontId="0" fillId="33" borderId="30" xfId="0" applyNumberFormat="1" applyFont="1" applyFill="1" applyBorder="1" applyAlignment="1">
      <alignment horizontal="right" vertical="center"/>
    </xf>
    <xf numFmtId="176" fontId="0" fillId="33" borderId="21" xfId="0" applyNumberFormat="1" applyFont="1" applyFill="1" applyBorder="1" applyAlignment="1">
      <alignment horizontal="right" vertical="center"/>
    </xf>
    <xf numFmtId="176" fontId="0" fillId="33" borderId="17" xfId="0" applyNumberFormat="1" applyFont="1" applyFill="1" applyBorder="1" applyAlignment="1">
      <alignment horizontal="right" vertical="center"/>
    </xf>
    <xf numFmtId="176" fontId="0" fillId="33" borderId="18" xfId="0" applyNumberFormat="1" applyFont="1" applyFill="1" applyBorder="1" applyAlignment="1">
      <alignment horizontal="right" vertical="center"/>
    </xf>
    <xf numFmtId="176" fontId="0" fillId="33" borderId="20" xfId="0" applyNumberFormat="1" applyFont="1" applyFill="1" applyBorder="1" applyAlignment="1">
      <alignment horizontal="right" vertical="center"/>
    </xf>
    <xf numFmtId="0" fontId="0" fillId="0" borderId="45" xfId="0" applyBorder="1" applyAlignment="1">
      <alignment horizontal="center" vertical="center"/>
    </xf>
    <xf numFmtId="0" fontId="0" fillId="0" borderId="17" xfId="0" applyBorder="1" applyAlignment="1">
      <alignment horizontal="center" vertical="center"/>
    </xf>
    <xf numFmtId="0" fontId="0" fillId="0" borderId="44" xfId="0" applyBorder="1" applyAlignment="1">
      <alignment vertical="center" wrapText="1"/>
    </xf>
    <xf numFmtId="0" fontId="0" fillId="0" borderId="30" xfId="0" applyBorder="1" applyAlignment="1">
      <alignment vertical="center" wrapText="1"/>
    </xf>
    <xf numFmtId="0" fontId="0" fillId="0" borderId="21" xfId="0" applyBorder="1" applyAlignment="1">
      <alignment vertical="center" wrapText="1"/>
    </xf>
    <xf numFmtId="0" fontId="0" fillId="0" borderId="45" xfId="0" applyBorder="1" applyAlignment="1">
      <alignment vertical="center" wrapText="1"/>
    </xf>
    <xf numFmtId="0" fontId="0" fillId="0" borderId="0" xfId="0" applyBorder="1" applyAlignment="1">
      <alignment vertical="center" wrapText="1"/>
    </xf>
    <xf numFmtId="0" fontId="0" fillId="0" borderId="19" xfId="0" applyBorder="1" applyAlignment="1">
      <alignment vertical="center" wrapText="1"/>
    </xf>
    <xf numFmtId="0" fontId="0" fillId="0" borderId="44" xfId="0" applyBorder="1" applyAlignment="1">
      <alignment vertical="center"/>
    </xf>
    <xf numFmtId="0" fontId="0" fillId="0" borderId="3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44" xfId="0" applyBorder="1" applyAlignment="1">
      <alignment horizontal="left" vertical="top" wrapText="1"/>
    </xf>
    <xf numFmtId="0" fontId="0" fillId="0" borderId="30" xfId="0" applyBorder="1" applyAlignment="1">
      <alignment horizontal="left" vertical="top" wrapText="1"/>
    </xf>
    <xf numFmtId="0" fontId="0" fillId="0" borderId="21" xfId="0" applyBorder="1" applyAlignment="1">
      <alignment horizontal="left" vertical="top" wrapText="1"/>
    </xf>
    <xf numFmtId="0" fontId="0" fillId="0" borderId="44" xfId="0" applyBorder="1" applyAlignment="1" applyProtection="1">
      <alignment horizontal="center" vertical="top" wrapText="1"/>
      <protection locked="0"/>
    </xf>
    <xf numFmtId="0" fontId="0" fillId="0" borderId="30" xfId="0" applyBorder="1" applyAlignment="1" applyProtection="1">
      <alignment horizontal="center" vertical="top" wrapText="1"/>
      <protection locked="0"/>
    </xf>
    <xf numFmtId="0" fontId="0" fillId="0" borderId="21" xfId="0" applyBorder="1" applyAlignment="1" applyProtection="1">
      <alignment horizontal="center" vertical="top" wrapText="1"/>
      <protection locked="0"/>
    </xf>
    <xf numFmtId="0" fontId="0" fillId="0" borderId="45"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19" xfId="0"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45"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67" xfId="0" applyBorder="1" applyAlignment="1">
      <alignment horizontal="right" vertical="center"/>
    </xf>
    <xf numFmtId="0" fontId="0" fillId="0" borderId="68" xfId="0" applyBorder="1" applyAlignment="1">
      <alignment horizontal="right" vertical="center"/>
    </xf>
    <xf numFmtId="0" fontId="0" fillId="0" borderId="69" xfId="0" applyBorder="1" applyAlignment="1">
      <alignment horizontal="right" vertical="center"/>
    </xf>
    <xf numFmtId="0" fontId="0" fillId="0" borderId="70" xfId="0" applyBorder="1" applyAlignment="1">
      <alignment horizontal="left" vertical="center"/>
    </xf>
    <xf numFmtId="0" fontId="0" fillId="0" borderId="33" xfId="0" applyBorder="1" applyAlignment="1">
      <alignment horizontal="left" vertical="center"/>
    </xf>
    <xf numFmtId="176" fontId="0" fillId="0" borderId="17" xfId="0" applyNumberFormat="1" applyFill="1" applyBorder="1" applyAlignment="1" applyProtection="1">
      <alignment vertical="center"/>
      <protection locked="0"/>
    </xf>
    <xf numFmtId="176" fontId="0" fillId="0" borderId="18" xfId="0" applyNumberFormat="1" applyFill="1" applyBorder="1" applyAlignment="1" applyProtection="1">
      <alignment vertical="center"/>
      <protection locked="0"/>
    </xf>
    <xf numFmtId="0" fontId="0" fillId="0" borderId="18" xfId="0" applyBorder="1" applyAlignment="1">
      <alignment vertical="center"/>
    </xf>
    <xf numFmtId="0" fontId="0" fillId="0" borderId="20" xfId="0" applyBorder="1" applyAlignment="1">
      <alignment vertical="center"/>
    </xf>
    <xf numFmtId="176" fontId="0" fillId="33" borderId="17" xfId="0" applyNumberFormat="1" applyFill="1" applyBorder="1" applyAlignment="1" applyProtection="1">
      <alignment vertical="center"/>
      <protection locked="0"/>
    </xf>
    <xf numFmtId="176" fontId="0" fillId="33" borderId="18" xfId="0" applyNumberFormat="1" applyFill="1" applyBorder="1" applyAlignment="1" applyProtection="1">
      <alignment vertical="center"/>
      <protection locked="0"/>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17" xfId="0"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904875</xdr:colOff>
      <xdr:row>63</xdr:row>
      <xdr:rowOff>0</xdr:rowOff>
    </xdr:from>
    <xdr:to>
      <xdr:col>9</xdr:col>
      <xdr:colOff>0</xdr:colOff>
      <xdr:row>63</xdr:row>
      <xdr:rowOff>238125</xdr:rowOff>
    </xdr:to>
    <xdr:sp>
      <xdr:nvSpPr>
        <xdr:cNvPr id="1" name="テキスト ボックス 1"/>
        <xdr:cNvSpPr txBox="1">
          <a:spLocks noChangeArrowheads="1"/>
        </xdr:cNvSpPr>
      </xdr:nvSpPr>
      <xdr:spPr>
        <a:xfrm>
          <a:off x="3524250" y="14554200"/>
          <a:ext cx="733425" cy="238125"/>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千円</a:t>
          </a:r>
          <a:r>
            <a:rPr lang="en-US" cap="none" sz="1100" b="0" i="0" u="none" baseline="0">
              <a:solidFill>
                <a:srgbClr val="000000"/>
              </a:solidFill>
              <a:latin typeface="ＭＳ Ｐゴシック"/>
              <a:ea typeface="ＭＳ Ｐゴシック"/>
              <a:cs typeface="ＭＳ Ｐゴシック"/>
            </a:rPr>
            <a:t>-(3)</a:t>
          </a:r>
        </a:p>
      </xdr:txBody>
    </xdr:sp>
    <xdr:clientData/>
  </xdr:twoCellAnchor>
  <xdr:twoCellAnchor>
    <xdr:from>
      <xdr:col>2</xdr:col>
      <xdr:colOff>28575</xdr:colOff>
      <xdr:row>65</xdr:row>
      <xdr:rowOff>9525</xdr:rowOff>
    </xdr:from>
    <xdr:to>
      <xdr:col>2</xdr:col>
      <xdr:colOff>276225</xdr:colOff>
      <xdr:row>65</xdr:row>
      <xdr:rowOff>228600</xdr:rowOff>
    </xdr:to>
    <xdr:sp>
      <xdr:nvSpPr>
        <xdr:cNvPr id="2" name="テキスト ボックス 2"/>
        <xdr:cNvSpPr txBox="1">
          <a:spLocks noChangeArrowheads="1"/>
        </xdr:cNvSpPr>
      </xdr:nvSpPr>
      <xdr:spPr>
        <a:xfrm>
          <a:off x="1304925" y="15059025"/>
          <a:ext cx="247650"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1019175</xdr:colOff>
      <xdr:row>64</xdr:row>
      <xdr:rowOff>228600</xdr:rowOff>
    </xdr:from>
    <xdr:to>
      <xdr:col>9</xdr:col>
      <xdr:colOff>171450</xdr:colOff>
      <xdr:row>65</xdr:row>
      <xdr:rowOff>228600</xdr:rowOff>
    </xdr:to>
    <xdr:sp>
      <xdr:nvSpPr>
        <xdr:cNvPr id="3" name="テキスト ボックス 3"/>
        <xdr:cNvSpPr txBox="1">
          <a:spLocks noChangeArrowheads="1"/>
        </xdr:cNvSpPr>
      </xdr:nvSpPr>
      <xdr:spPr>
        <a:xfrm>
          <a:off x="3638550" y="15030450"/>
          <a:ext cx="79057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12</xdr:row>
      <xdr:rowOff>19050</xdr:rowOff>
    </xdr:from>
    <xdr:to>
      <xdr:col>5</xdr:col>
      <xdr:colOff>1314450</xdr:colOff>
      <xdr:row>14</xdr:row>
      <xdr:rowOff>85725</xdr:rowOff>
    </xdr:to>
    <xdr:sp>
      <xdr:nvSpPr>
        <xdr:cNvPr id="1" name="AutoShape 6"/>
        <xdr:cNvSpPr>
          <a:spLocks/>
        </xdr:cNvSpPr>
      </xdr:nvSpPr>
      <xdr:spPr>
        <a:xfrm>
          <a:off x="6886575" y="2800350"/>
          <a:ext cx="1219200" cy="409575"/>
        </a:xfrm>
        <a:prstGeom prst="wedgeRoundRectCallout">
          <a:avLst>
            <a:gd name="adj1" fmla="val -59648"/>
            <a:gd name="adj2" fmla="val 50000"/>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twoCellAnchor>
    <xdr:from>
      <xdr:col>2</xdr:col>
      <xdr:colOff>1028700</xdr:colOff>
      <xdr:row>42</xdr:row>
      <xdr:rowOff>66675</xdr:rowOff>
    </xdr:from>
    <xdr:to>
      <xdr:col>3</xdr:col>
      <xdr:colOff>628650</xdr:colOff>
      <xdr:row>43</xdr:row>
      <xdr:rowOff>114300</xdr:rowOff>
    </xdr:to>
    <xdr:sp>
      <xdr:nvSpPr>
        <xdr:cNvPr id="2" name="AutoShape 8"/>
        <xdr:cNvSpPr>
          <a:spLocks/>
        </xdr:cNvSpPr>
      </xdr:nvSpPr>
      <xdr:spPr>
        <a:xfrm>
          <a:off x="1952625" y="8067675"/>
          <a:ext cx="1400175" cy="219075"/>
        </a:xfrm>
        <a:prstGeom prst="wedgeRoundRectCallout">
          <a:avLst>
            <a:gd name="adj1" fmla="val 27444"/>
            <a:gd name="adj2" fmla="val 115217"/>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twoCellAnchor>
    <xdr:from>
      <xdr:col>5</xdr:col>
      <xdr:colOff>114300</xdr:colOff>
      <xdr:row>62</xdr:row>
      <xdr:rowOff>142875</xdr:rowOff>
    </xdr:from>
    <xdr:to>
      <xdr:col>5</xdr:col>
      <xdr:colOff>1314450</xdr:colOff>
      <xdr:row>65</xdr:row>
      <xdr:rowOff>114300</xdr:rowOff>
    </xdr:to>
    <xdr:sp>
      <xdr:nvSpPr>
        <xdr:cNvPr id="3" name="AutoShape 13"/>
        <xdr:cNvSpPr>
          <a:spLocks/>
        </xdr:cNvSpPr>
      </xdr:nvSpPr>
      <xdr:spPr>
        <a:xfrm>
          <a:off x="6905625" y="11830050"/>
          <a:ext cx="1200150" cy="485775"/>
        </a:xfrm>
        <a:prstGeom prst="wedgeRoundRectCallout">
          <a:avLst>
            <a:gd name="adj1" fmla="val -59819"/>
            <a:gd name="adj2" fmla="val 34314"/>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twoCellAnchor>
    <xdr:from>
      <xdr:col>5</xdr:col>
      <xdr:colOff>114300</xdr:colOff>
      <xdr:row>70</xdr:row>
      <xdr:rowOff>142875</xdr:rowOff>
    </xdr:from>
    <xdr:to>
      <xdr:col>5</xdr:col>
      <xdr:colOff>1323975</xdr:colOff>
      <xdr:row>73</xdr:row>
      <xdr:rowOff>66675</xdr:rowOff>
    </xdr:to>
    <xdr:sp>
      <xdr:nvSpPr>
        <xdr:cNvPr id="4" name="AutoShape 14"/>
        <xdr:cNvSpPr>
          <a:spLocks/>
        </xdr:cNvSpPr>
      </xdr:nvSpPr>
      <xdr:spPr>
        <a:xfrm>
          <a:off x="6905625" y="13220700"/>
          <a:ext cx="1209675" cy="438150"/>
        </a:xfrm>
        <a:prstGeom prst="wedgeRoundRectCallout">
          <a:avLst>
            <a:gd name="adj1" fmla="val -59736"/>
            <a:gd name="adj2" fmla="val 43476"/>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twoCellAnchor>
    <xdr:from>
      <xdr:col>5</xdr:col>
      <xdr:colOff>114300</xdr:colOff>
      <xdr:row>85</xdr:row>
      <xdr:rowOff>142875</xdr:rowOff>
    </xdr:from>
    <xdr:to>
      <xdr:col>5</xdr:col>
      <xdr:colOff>1304925</xdr:colOff>
      <xdr:row>88</xdr:row>
      <xdr:rowOff>66675</xdr:rowOff>
    </xdr:to>
    <xdr:sp>
      <xdr:nvSpPr>
        <xdr:cNvPr id="5" name="AutoShape 15"/>
        <xdr:cNvSpPr>
          <a:spLocks/>
        </xdr:cNvSpPr>
      </xdr:nvSpPr>
      <xdr:spPr>
        <a:xfrm>
          <a:off x="6905625" y="15830550"/>
          <a:ext cx="1190625" cy="438150"/>
        </a:xfrm>
        <a:prstGeom prst="wedgeRoundRectCallout">
          <a:avLst>
            <a:gd name="adj1" fmla="val -59912"/>
            <a:gd name="adj2" fmla="val 43476"/>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twoCellAnchor>
    <xdr:from>
      <xdr:col>5</xdr:col>
      <xdr:colOff>114300</xdr:colOff>
      <xdr:row>89</xdr:row>
      <xdr:rowOff>19050</xdr:rowOff>
    </xdr:from>
    <xdr:to>
      <xdr:col>5</xdr:col>
      <xdr:colOff>1524000</xdr:colOff>
      <xdr:row>92</xdr:row>
      <xdr:rowOff>28575</xdr:rowOff>
    </xdr:to>
    <xdr:sp>
      <xdr:nvSpPr>
        <xdr:cNvPr id="6" name="AutoShape 16"/>
        <xdr:cNvSpPr>
          <a:spLocks/>
        </xdr:cNvSpPr>
      </xdr:nvSpPr>
      <xdr:spPr>
        <a:xfrm>
          <a:off x="6905625" y="16392525"/>
          <a:ext cx="1409700" cy="523875"/>
        </a:xfrm>
        <a:prstGeom prst="wedgeRoundRectCallout">
          <a:avLst>
            <a:gd name="adj1" fmla="val -57430"/>
            <a:gd name="adj2" fmla="val 51819"/>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発電容量が</a:t>
          </a:r>
          <a:r>
            <a:rPr lang="en-US" cap="none" sz="900" b="0" i="0" u="none" baseline="0">
              <a:solidFill>
                <a:srgbClr val="000000"/>
              </a:solidFill>
              <a:latin typeface="ＭＳ Ｐゴシック"/>
              <a:ea typeface="ＭＳ Ｐゴシック"/>
              <a:cs typeface="ＭＳ Ｐゴシック"/>
            </a:rPr>
            <a:t>200kW</a:t>
          </a:r>
          <a:r>
            <a:rPr lang="en-US" cap="none" sz="900" b="0" i="0" u="none" baseline="0">
              <a:solidFill>
                <a:srgbClr val="000000"/>
              </a:solidFill>
              <a:latin typeface="ＭＳ Ｐゴシック"/>
              <a:ea typeface="ＭＳ Ｐゴシック"/>
              <a:cs typeface="ＭＳ Ｐゴシック"/>
            </a:rPr>
            <a:t>以上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の場合のみ記載</a:t>
          </a:r>
        </a:p>
      </xdr:txBody>
    </xdr:sp>
    <xdr:clientData/>
  </xdr:twoCellAnchor>
  <xdr:twoCellAnchor>
    <xdr:from>
      <xdr:col>5</xdr:col>
      <xdr:colOff>76200</xdr:colOff>
      <xdr:row>41</xdr:row>
      <xdr:rowOff>38100</xdr:rowOff>
    </xdr:from>
    <xdr:to>
      <xdr:col>5</xdr:col>
      <xdr:colOff>1276350</xdr:colOff>
      <xdr:row>43</xdr:row>
      <xdr:rowOff>95250</xdr:rowOff>
    </xdr:to>
    <xdr:sp>
      <xdr:nvSpPr>
        <xdr:cNvPr id="7" name="AutoShape 11"/>
        <xdr:cNvSpPr>
          <a:spLocks/>
        </xdr:cNvSpPr>
      </xdr:nvSpPr>
      <xdr:spPr>
        <a:xfrm>
          <a:off x="6867525" y="7867650"/>
          <a:ext cx="1200150" cy="400050"/>
        </a:xfrm>
        <a:prstGeom prst="wedgeRoundRectCallout">
          <a:avLst>
            <a:gd name="adj1" fmla="val -59819"/>
            <a:gd name="adj2" fmla="val 52379"/>
          </a:avLst>
        </a:prstGeom>
        <a:solidFill>
          <a:srgbClr val="F2DCDB"/>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ドロップリストから選択</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10</xdr:row>
      <xdr:rowOff>19050</xdr:rowOff>
    </xdr:from>
    <xdr:to>
      <xdr:col>10</xdr:col>
      <xdr:colOff>228600</xdr:colOff>
      <xdr:row>14</xdr:row>
      <xdr:rowOff>142875</xdr:rowOff>
    </xdr:to>
    <xdr:sp>
      <xdr:nvSpPr>
        <xdr:cNvPr id="1" name="AutoShape 37"/>
        <xdr:cNvSpPr>
          <a:spLocks/>
        </xdr:cNvSpPr>
      </xdr:nvSpPr>
      <xdr:spPr>
        <a:xfrm>
          <a:off x="6124575" y="2552700"/>
          <a:ext cx="161925" cy="8096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76200</xdr:rowOff>
    </xdr:from>
    <xdr:to>
      <xdr:col>10</xdr:col>
      <xdr:colOff>447675</xdr:colOff>
      <xdr:row>26</xdr:row>
      <xdr:rowOff>95250</xdr:rowOff>
    </xdr:to>
    <xdr:sp>
      <xdr:nvSpPr>
        <xdr:cNvPr id="2" name="Freeform 39"/>
        <xdr:cNvSpPr>
          <a:spLocks/>
        </xdr:cNvSpPr>
      </xdr:nvSpPr>
      <xdr:spPr>
        <a:xfrm>
          <a:off x="6057900" y="2952750"/>
          <a:ext cx="447675" cy="2724150"/>
        </a:xfrm>
        <a:custGeom>
          <a:pathLst>
            <a:path h="226" w="47">
              <a:moveTo>
                <a:pt x="23" y="0"/>
              </a:moveTo>
              <a:lnTo>
                <a:pt x="47" y="0"/>
              </a:lnTo>
              <a:lnTo>
                <a:pt x="47" y="226"/>
              </a:lnTo>
              <a:lnTo>
                <a:pt x="0" y="226"/>
              </a:lnTo>
            </a:path>
          </a:pathLst>
        </a:cu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fs\&#12503;&#12525;&#12472;&#12455;&#12463;&#12488;3\Documents%20and%20Settings\miwata\&#12487;&#12473;&#12463;&#12488;&#12483;&#12503;\&#21029;&#32025;1&#21029;&#28155;1&#65374;3_ver.2.0&#65288;&#35352;&#20837;&#20363;&#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fs\&#12503;&#12525;&#12472;&#12455;&#12463;&#12488;3\P024474%20H23&#22269;&#20869;&#25490;&#20986;&#37327;&#21462;&#24341;&#21046;&#24230;&#35519;&#26619;&#26908;&#35342;\&#36930;&#34892;\ASSET\&#35036;&#21161;&#37329;&#20132;&#20184;&#35201;&#32177;\&#35036;&#21161;&#37329;&#20132;&#20184;&#35201;&#32177;&#65288;MOE&#12424;&#12426;&#65289;\20120203&#21463;&#38936;\&#27665;&#38291;&#35036;&#21161;&#35201;&#32177;&#27096;&#24335;&#65297;&#21029;&#32025;&#65297;&#65288;&#24066;&#12513;&#1245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添１"/>
      <sheetName val="別添１別紙1"/>
      <sheetName val="別添1別紙2(1)"/>
      <sheetName val="別添1別紙2(2)"/>
      <sheetName val="別添1別紙2(3)"/>
      <sheetName val="別添1別紙3"/>
      <sheetName val="別添1別紙4"/>
      <sheetName val="別添2"/>
      <sheetName val="別添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１の１"/>
      <sheetName val="別紙１の２"/>
      <sheetName val="別紙１の３"/>
      <sheetName val="別紙１の４"/>
      <sheetName val="別紙１の ５"/>
      <sheetName val="別紙１の６"/>
      <sheetName val="別紙１の６(2)"/>
      <sheetName val="別紙１の６(3)"/>
      <sheetName val="別紙１の７"/>
      <sheetName val="参加事業者の整理"/>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P212"/>
  <sheetViews>
    <sheetView tabSelected="1" view="pageBreakPreview" zoomScaleSheetLayoutView="100" zoomScalePageLayoutView="0" workbookViewId="0" topLeftCell="A1">
      <selection activeCell="A1" sqref="A1:F1"/>
    </sheetView>
  </sheetViews>
  <sheetFormatPr defaultColWidth="9.00390625" defaultRowHeight="13.5"/>
  <cols>
    <col min="1" max="1" width="15.375" style="30" customWidth="1"/>
    <col min="2" max="2" width="1.37890625" style="30" customWidth="1"/>
    <col min="3" max="3" width="14.25390625" style="30" customWidth="1"/>
    <col min="4" max="4" width="3.375" style="30" customWidth="1"/>
    <col min="5" max="5" width="15.875" style="30" customWidth="1"/>
    <col min="6" max="6" width="4.625" style="30" hidden="1" customWidth="1"/>
    <col min="7" max="7" width="0.74609375" style="30" hidden="1" customWidth="1"/>
    <col min="8" max="8" width="2.375" style="30" hidden="1" customWidth="1"/>
    <col min="9" max="9" width="5.625" style="30" customWidth="1"/>
    <col min="10" max="10" width="17.50390625" style="30" customWidth="1"/>
    <col min="11" max="11" width="10.875" style="30" customWidth="1"/>
    <col min="12" max="12" width="15.625" style="30" customWidth="1"/>
    <col min="13" max="13" width="17.625" style="30" customWidth="1"/>
    <col min="14" max="16384" width="9.00390625" style="30" customWidth="1"/>
  </cols>
  <sheetData>
    <row r="1" spans="1:13" ht="19.5" customHeight="1">
      <c r="A1" s="242" t="s">
        <v>118</v>
      </c>
      <c r="B1" s="242"/>
      <c r="C1" s="242"/>
      <c r="D1" s="242"/>
      <c r="E1" s="242"/>
      <c r="F1" s="242"/>
      <c r="G1" s="2"/>
      <c r="H1" s="2"/>
      <c r="I1" s="2"/>
      <c r="J1" s="2"/>
      <c r="K1" s="2"/>
      <c r="L1" s="2"/>
      <c r="M1" s="39" t="s">
        <v>119</v>
      </c>
    </row>
    <row r="2" spans="1:13" ht="19.5" customHeight="1">
      <c r="A2" s="243" t="s">
        <v>255</v>
      </c>
      <c r="B2" s="243"/>
      <c r="C2" s="243"/>
      <c r="D2" s="243"/>
      <c r="E2" s="243"/>
      <c r="F2" s="243"/>
      <c r="G2" s="243"/>
      <c r="H2" s="243"/>
      <c r="I2" s="243"/>
      <c r="J2" s="243"/>
      <c r="K2" s="243"/>
      <c r="L2" s="243"/>
      <c r="M2" s="2"/>
    </row>
    <row r="3" spans="1:13" ht="18" customHeight="1">
      <c r="A3" s="183" t="s">
        <v>117</v>
      </c>
      <c r="B3" s="247" t="s">
        <v>107</v>
      </c>
      <c r="C3" s="248"/>
      <c r="D3" s="237" t="s">
        <v>110</v>
      </c>
      <c r="E3" s="239"/>
      <c r="F3" s="244"/>
      <c r="G3" s="245"/>
      <c r="H3" s="245"/>
      <c r="I3" s="245"/>
      <c r="J3" s="245"/>
      <c r="K3" s="245"/>
      <c r="L3" s="245"/>
      <c r="M3" s="246"/>
    </row>
    <row r="4" spans="1:13" ht="18" customHeight="1">
      <c r="A4" s="184"/>
      <c r="B4" s="190"/>
      <c r="C4" s="191"/>
      <c r="D4" s="237" t="s">
        <v>116</v>
      </c>
      <c r="E4" s="239"/>
      <c r="F4" s="244" t="s">
        <v>109</v>
      </c>
      <c r="G4" s="245"/>
      <c r="H4" s="245"/>
      <c r="I4" s="245"/>
      <c r="J4" s="245"/>
      <c r="K4" s="245"/>
      <c r="L4" s="245"/>
      <c r="M4" s="246"/>
    </row>
    <row r="5" spans="1:13" ht="18" customHeight="1">
      <c r="A5" s="184"/>
      <c r="B5" s="192"/>
      <c r="C5" s="193"/>
      <c r="D5" s="231" t="s">
        <v>115</v>
      </c>
      <c r="E5" s="232"/>
      <c r="F5" s="154"/>
      <c r="G5" s="240"/>
      <c r="H5" s="240"/>
      <c r="I5" s="240"/>
      <c r="J5" s="240"/>
      <c r="K5" s="240"/>
      <c r="L5" s="240"/>
      <c r="M5" s="241"/>
    </row>
    <row r="6" spans="1:13" ht="18" customHeight="1">
      <c r="A6" s="184"/>
      <c r="B6" s="250" t="s">
        <v>114</v>
      </c>
      <c r="C6" s="191"/>
      <c r="D6" s="237" t="s">
        <v>98</v>
      </c>
      <c r="E6" s="239"/>
      <c r="F6" s="244"/>
      <c r="G6" s="245"/>
      <c r="H6" s="245"/>
      <c r="I6" s="245"/>
      <c r="J6" s="245"/>
      <c r="K6" s="245"/>
      <c r="L6" s="245"/>
      <c r="M6" s="246"/>
    </row>
    <row r="7" spans="1:13" ht="18" customHeight="1">
      <c r="A7" s="184"/>
      <c r="B7" s="250"/>
      <c r="C7" s="191"/>
      <c r="D7" s="237" t="s">
        <v>97</v>
      </c>
      <c r="E7" s="239"/>
      <c r="F7" s="244"/>
      <c r="G7" s="245"/>
      <c r="H7" s="245"/>
      <c r="I7" s="245"/>
      <c r="J7" s="245"/>
      <c r="K7" s="245"/>
      <c r="L7" s="245"/>
      <c r="M7" s="246"/>
    </row>
    <row r="8" spans="1:13" ht="18" customHeight="1">
      <c r="A8" s="184"/>
      <c r="B8" s="251"/>
      <c r="C8" s="193"/>
      <c r="D8" s="231" t="s">
        <v>96</v>
      </c>
      <c r="E8" s="232"/>
      <c r="F8" s="154"/>
      <c r="G8" s="240"/>
      <c r="H8" s="240"/>
      <c r="I8" s="240"/>
      <c r="J8" s="240"/>
      <c r="K8" s="240"/>
      <c r="L8" s="240"/>
      <c r="M8" s="241"/>
    </row>
    <row r="9" spans="1:13" ht="18" customHeight="1">
      <c r="A9" s="184"/>
      <c r="B9" s="186" t="s">
        <v>113</v>
      </c>
      <c r="C9" s="180"/>
      <c r="D9" s="231" t="s">
        <v>98</v>
      </c>
      <c r="E9" s="232"/>
      <c r="F9" s="154"/>
      <c r="G9" s="240"/>
      <c r="H9" s="240"/>
      <c r="I9" s="240"/>
      <c r="J9" s="240"/>
      <c r="K9" s="240"/>
      <c r="L9" s="240"/>
      <c r="M9" s="241"/>
    </row>
    <row r="10" spans="1:13" ht="18" customHeight="1">
      <c r="A10" s="184"/>
      <c r="B10" s="252"/>
      <c r="C10" s="188"/>
      <c r="D10" s="231" t="s">
        <v>97</v>
      </c>
      <c r="E10" s="234"/>
      <c r="F10" s="154"/>
      <c r="G10" s="155"/>
      <c r="H10" s="155"/>
      <c r="I10" s="155"/>
      <c r="J10" s="155"/>
      <c r="K10" s="155"/>
      <c r="L10" s="155"/>
      <c r="M10" s="156"/>
    </row>
    <row r="11" spans="1:13" ht="18" customHeight="1">
      <c r="A11" s="184"/>
      <c r="B11" s="181"/>
      <c r="C11" s="182"/>
      <c r="D11" s="231" t="s">
        <v>96</v>
      </c>
      <c r="E11" s="234"/>
      <c r="F11" s="154"/>
      <c r="G11" s="155"/>
      <c r="H11" s="155"/>
      <c r="I11" s="155"/>
      <c r="J11" s="155"/>
      <c r="K11" s="155"/>
      <c r="L11" s="155"/>
      <c r="M11" s="156"/>
    </row>
    <row r="12" spans="1:13" ht="18" customHeight="1">
      <c r="A12" s="184"/>
      <c r="B12" s="186" t="s">
        <v>112</v>
      </c>
      <c r="C12" s="180"/>
      <c r="D12" s="231" t="s">
        <v>101</v>
      </c>
      <c r="E12" s="232"/>
      <c r="F12" s="45"/>
      <c r="G12" s="42"/>
      <c r="H12" s="42"/>
      <c r="I12" s="233" t="s">
        <v>111</v>
      </c>
      <c r="J12" s="233"/>
      <c r="K12" s="233"/>
      <c r="L12" s="233"/>
      <c r="M12" s="234"/>
    </row>
    <row r="13" spans="1:13" ht="18" customHeight="1">
      <c r="A13" s="184"/>
      <c r="B13" s="252"/>
      <c r="C13" s="188"/>
      <c r="D13" s="237" t="s">
        <v>110</v>
      </c>
      <c r="E13" s="239"/>
      <c r="F13" s="45"/>
      <c r="G13" s="42"/>
      <c r="H13" s="42"/>
      <c r="I13" s="233"/>
      <c r="J13" s="233"/>
      <c r="K13" s="233"/>
      <c r="L13" s="233"/>
      <c r="M13" s="234"/>
    </row>
    <row r="14" spans="1:13" ht="18" customHeight="1">
      <c r="A14" s="184"/>
      <c r="B14" s="252"/>
      <c r="C14" s="188"/>
      <c r="D14" s="231" t="s">
        <v>98</v>
      </c>
      <c r="E14" s="234"/>
      <c r="F14" s="154"/>
      <c r="G14" s="155"/>
      <c r="H14" s="155"/>
      <c r="I14" s="155"/>
      <c r="J14" s="155"/>
      <c r="K14" s="155"/>
      <c r="L14" s="155"/>
      <c r="M14" s="156"/>
    </row>
    <row r="15" spans="1:13" ht="18" customHeight="1">
      <c r="A15" s="184"/>
      <c r="B15" s="252"/>
      <c r="C15" s="188"/>
      <c r="D15" s="231" t="s">
        <v>97</v>
      </c>
      <c r="E15" s="234"/>
      <c r="F15" s="154"/>
      <c r="G15" s="155"/>
      <c r="H15" s="155"/>
      <c r="I15" s="155"/>
      <c r="J15" s="155"/>
      <c r="K15" s="155"/>
      <c r="L15" s="155"/>
      <c r="M15" s="156"/>
    </row>
    <row r="16" spans="1:13" ht="18" customHeight="1">
      <c r="A16" s="184"/>
      <c r="B16" s="252"/>
      <c r="C16" s="188"/>
      <c r="D16" s="231" t="s">
        <v>96</v>
      </c>
      <c r="E16" s="234"/>
      <c r="F16" s="154"/>
      <c r="G16" s="155"/>
      <c r="H16" s="155"/>
      <c r="I16" s="155"/>
      <c r="J16" s="155"/>
      <c r="K16" s="155"/>
      <c r="L16" s="155"/>
      <c r="M16" s="156"/>
    </row>
    <row r="17" spans="1:13" ht="18" customHeight="1">
      <c r="A17" s="184"/>
      <c r="B17" s="252"/>
      <c r="C17" s="188"/>
      <c r="D17" s="231" t="s">
        <v>95</v>
      </c>
      <c r="E17" s="234"/>
      <c r="F17" s="154" t="s">
        <v>109</v>
      </c>
      <c r="G17" s="155"/>
      <c r="H17" s="155"/>
      <c r="I17" s="155"/>
      <c r="J17" s="155"/>
      <c r="K17" s="155"/>
      <c r="L17" s="155"/>
      <c r="M17" s="156"/>
    </row>
    <row r="18" spans="1:13" ht="18" customHeight="1">
      <c r="A18" s="184"/>
      <c r="B18" s="252"/>
      <c r="C18" s="188"/>
      <c r="D18" s="231" t="s">
        <v>93</v>
      </c>
      <c r="E18" s="234"/>
      <c r="F18" s="154"/>
      <c r="G18" s="155"/>
      <c r="H18" s="155"/>
      <c r="I18" s="155"/>
      <c r="J18" s="155"/>
      <c r="K18" s="155"/>
      <c r="L18" s="155"/>
      <c r="M18" s="156"/>
    </row>
    <row r="19" spans="1:13" ht="18" customHeight="1">
      <c r="A19" s="185"/>
      <c r="B19" s="181"/>
      <c r="C19" s="182"/>
      <c r="D19" s="231" t="s">
        <v>108</v>
      </c>
      <c r="E19" s="234"/>
      <c r="F19" s="154"/>
      <c r="G19" s="155"/>
      <c r="H19" s="155"/>
      <c r="I19" s="155"/>
      <c r="J19" s="155"/>
      <c r="K19" s="155"/>
      <c r="L19" s="155"/>
      <c r="M19" s="156"/>
    </row>
    <row r="20" spans="1:13" ht="18" customHeight="1">
      <c r="A20" s="183" t="s">
        <v>149</v>
      </c>
      <c r="B20" s="249" t="s">
        <v>107</v>
      </c>
      <c r="C20" s="248"/>
      <c r="D20" s="186" t="s">
        <v>106</v>
      </c>
      <c r="E20" s="257"/>
      <c r="F20" s="257"/>
      <c r="G20" s="257"/>
      <c r="H20" s="257"/>
      <c r="I20" s="180"/>
      <c r="J20" s="237" t="s">
        <v>0</v>
      </c>
      <c r="K20" s="238"/>
      <c r="L20" s="238"/>
      <c r="M20" s="239"/>
    </row>
    <row r="21" spans="1:13" ht="19.5" customHeight="1">
      <c r="A21" s="184"/>
      <c r="B21" s="250"/>
      <c r="C21" s="191"/>
      <c r="D21" s="252"/>
      <c r="E21" s="187"/>
      <c r="F21" s="187"/>
      <c r="G21" s="187"/>
      <c r="H21" s="187"/>
      <c r="I21" s="188"/>
      <c r="J21" s="255" t="s">
        <v>105</v>
      </c>
      <c r="K21" s="253" t="s">
        <v>104</v>
      </c>
      <c r="L21" s="183" t="s">
        <v>1</v>
      </c>
      <c r="M21" s="183" t="s">
        <v>103</v>
      </c>
    </row>
    <row r="22" spans="1:13" ht="6" customHeight="1">
      <c r="A22" s="184"/>
      <c r="B22" s="250"/>
      <c r="C22" s="191"/>
      <c r="D22" s="181"/>
      <c r="E22" s="189"/>
      <c r="F22" s="189"/>
      <c r="G22" s="189"/>
      <c r="H22" s="189"/>
      <c r="I22" s="182"/>
      <c r="J22" s="256"/>
      <c r="K22" s="254"/>
      <c r="L22" s="185"/>
      <c r="M22" s="185"/>
    </row>
    <row r="23" spans="1:13" ht="18" customHeight="1">
      <c r="A23" s="184"/>
      <c r="B23" s="250"/>
      <c r="C23" s="191"/>
      <c r="D23" s="231"/>
      <c r="E23" s="235"/>
      <c r="F23" s="235"/>
      <c r="G23" s="235"/>
      <c r="H23" s="235"/>
      <c r="I23" s="232"/>
      <c r="J23" s="49"/>
      <c r="K23" s="49"/>
      <c r="L23" s="47"/>
      <c r="M23" s="46"/>
    </row>
    <row r="24" spans="1:13" ht="18" customHeight="1">
      <c r="A24" s="184"/>
      <c r="B24" s="250"/>
      <c r="C24" s="191"/>
      <c r="D24" s="231"/>
      <c r="E24" s="235"/>
      <c r="F24" s="235"/>
      <c r="G24" s="235"/>
      <c r="H24" s="235"/>
      <c r="I24" s="232"/>
      <c r="J24" s="49"/>
      <c r="K24" s="49"/>
      <c r="L24" s="47"/>
      <c r="M24" s="46"/>
    </row>
    <row r="25" spans="1:13" ht="18" customHeight="1">
      <c r="A25" s="184"/>
      <c r="B25" s="251"/>
      <c r="C25" s="193"/>
      <c r="D25" s="231"/>
      <c r="E25" s="235"/>
      <c r="F25" s="235"/>
      <c r="G25" s="235"/>
      <c r="H25" s="235"/>
      <c r="I25" s="232"/>
      <c r="J25" s="48"/>
      <c r="K25" s="48"/>
      <c r="L25" s="47"/>
      <c r="M25" s="46"/>
    </row>
    <row r="26" spans="1:13" ht="18" customHeight="1">
      <c r="A26" s="184"/>
      <c r="B26" s="186" t="s">
        <v>102</v>
      </c>
      <c r="C26" s="180"/>
      <c r="D26" s="231" t="s">
        <v>101</v>
      </c>
      <c r="E26" s="232"/>
      <c r="F26" s="45"/>
      <c r="G26" s="42"/>
      <c r="H26" s="42"/>
      <c r="I26" s="233" t="s">
        <v>100</v>
      </c>
      <c r="J26" s="233"/>
      <c r="K26" s="233"/>
      <c r="L26" s="233"/>
      <c r="M26" s="234"/>
    </row>
    <row r="27" spans="1:13" ht="18" customHeight="1">
      <c r="A27" s="184"/>
      <c r="B27" s="252"/>
      <c r="C27" s="188"/>
      <c r="D27" s="231" t="s">
        <v>99</v>
      </c>
      <c r="E27" s="235"/>
      <c r="F27" s="235"/>
      <c r="G27" s="235"/>
      <c r="H27" s="232"/>
      <c r="I27" s="154"/>
      <c r="J27" s="155"/>
      <c r="K27" s="155"/>
      <c r="L27" s="155"/>
      <c r="M27" s="156"/>
    </row>
    <row r="28" spans="1:13" ht="18" customHeight="1">
      <c r="A28" s="184"/>
      <c r="B28" s="252"/>
      <c r="C28" s="188"/>
      <c r="D28" s="231" t="s">
        <v>98</v>
      </c>
      <c r="E28" s="233"/>
      <c r="F28" s="233"/>
      <c r="G28" s="233"/>
      <c r="H28" s="234"/>
      <c r="I28" s="154"/>
      <c r="J28" s="155"/>
      <c r="K28" s="155"/>
      <c r="L28" s="155"/>
      <c r="M28" s="156"/>
    </row>
    <row r="29" spans="1:13" ht="18" customHeight="1">
      <c r="A29" s="184"/>
      <c r="B29" s="252"/>
      <c r="C29" s="188"/>
      <c r="D29" s="231" t="s">
        <v>97</v>
      </c>
      <c r="E29" s="233"/>
      <c r="F29" s="233"/>
      <c r="G29" s="233"/>
      <c r="H29" s="234"/>
      <c r="I29" s="154"/>
      <c r="J29" s="155"/>
      <c r="K29" s="155"/>
      <c r="L29" s="155"/>
      <c r="M29" s="156"/>
    </row>
    <row r="30" spans="1:13" ht="18" customHeight="1">
      <c r="A30" s="184"/>
      <c r="B30" s="252"/>
      <c r="C30" s="188"/>
      <c r="D30" s="231" t="s">
        <v>96</v>
      </c>
      <c r="E30" s="233"/>
      <c r="F30" s="233"/>
      <c r="G30" s="233"/>
      <c r="H30" s="234"/>
      <c r="I30" s="154"/>
      <c r="J30" s="155"/>
      <c r="K30" s="155"/>
      <c r="L30" s="155"/>
      <c r="M30" s="156"/>
    </row>
    <row r="31" spans="1:13" ht="18" customHeight="1">
      <c r="A31" s="184"/>
      <c r="B31" s="252"/>
      <c r="C31" s="188"/>
      <c r="D31" s="231" t="s">
        <v>95</v>
      </c>
      <c r="E31" s="233"/>
      <c r="F31" s="233"/>
      <c r="G31" s="233"/>
      <c r="H31" s="234"/>
      <c r="I31" s="154" t="s">
        <v>94</v>
      </c>
      <c r="J31" s="155"/>
      <c r="K31" s="155"/>
      <c r="L31" s="155"/>
      <c r="M31" s="156"/>
    </row>
    <row r="32" spans="1:13" ht="18" customHeight="1">
      <c r="A32" s="184"/>
      <c r="B32" s="252"/>
      <c r="C32" s="188"/>
      <c r="D32" s="231" t="s">
        <v>93</v>
      </c>
      <c r="E32" s="233"/>
      <c r="F32" s="233"/>
      <c r="G32" s="233"/>
      <c r="H32" s="234"/>
      <c r="I32" s="154"/>
      <c r="J32" s="155"/>
      <c r="K32" s="155"/>
      <c r="L32" s="155"/>
      <c r="M32" s="156"/>
    </row>
    <row r="33" spans="1:13" ht="18" customHeight="1">
      <c r="A33" s="185"/>
      <c r="B33" s="181"/>
      <c r="C33" s="182"/>
      <c r="D33" s="231" t="s">
        <v>92</v>
      </c>
      <c r="E33" s="233"/>
      <c r="F33" s="233"/>
      <c r="G33" s="233"/>
      <c r="H33" s="234"/>
      <c r="I33" s="154"/>
      <c r="J33" s="155"/>
      <c r="K33" s="155"/>
      <c r="L33" s="155"/>
      <c r="M33" s="156"/>
    </row>
    <row r="34" spans="1:13" ht="18" customHeight="1">
      <c r="A34" s="184" t="s">
        <v>91</v>
      </c>
      <c r="B34" s="190" t="s">
        <v>90</v>
      </c>
      <c r="C34" s="191"/>
      <c r="D34" s="154"/>
      <c r="E34" s="240"/>
      <c r="F34" s="240"/>
      <c r="G34" s="240"/>
      <c r="H34" s="240"/>
      <c r="I34" s="240"/>
      <c r="J34" s="240"/>
      <c r="K34" s="240"/>
      <c r="L34" s="240"/>
      <c r="M34" s="241"/>
    </row>
    <row r="35" spans="1:13" ht="18" customHeight="1">
      <c r="A35" s="184"/>
      <c r="B35" s="190"/>
      <c r="C35" s="191"/>
      <c r="D35" s="154"/>
      <c r="E35" s="155"/>
      <c r="F35" s="155"/>
      <c r="G35" s="155"/>
      <c r="H35" s="155"/>
      <c r="I35" s="155"/>
      <c r="J35" s="155"/>
      <c r="K35" s="155"/>
      <c r="L35" s="155"/>
      <c r="M35" s="156"/>
    </row>
    <row r="36" spans="1:13" ht="18" customHeight="1">
      <c r="A36" s="185"/>
      <c r="B36" s="192"/>
      <c r="C36" s="193"/>
      <c r="D36" s="154"/>
      <c r="E36" s="155"/>
      <c r="F36" s="155"/>
      <c r="G36" s="155"/>
      <c r="H36" s="155"/>
      <c r="I36" s="155"/>
      <c r="J36" s="155"/>
      <c r="K36" s="155"/>
      <c r="L36" s="155"/>
      <c r="M36" s="156"/>
    </row>
    <row r="37" spans="1:13" ht="19.5" customHeight="1">
      <c r="A37" s="183" t="s">
        <v>89</v>
      </c>
      <c r="B37" s="179" t="s">
        <v>228</v>
      </c>
      <c r="C37" s="180"/>
      <c r="D37" s="258" t="s">
        <v>227</v>
      </c>
      <c r="E37" s="259"/>
      <c r="F37" s="86"/>
      <c r="G37" s="86"/>
      <c r="H37" s="86"/>
      <c r="I37" s="237"/>
      <c r="J37" s="260"/>
      <c r="K37" s="260"/>
      <c r="L37" s="260"/>
      <c r="M37" s="259"/>
    </row>
    <row r="38" spans="1:13" ht="19.5" customHeight="1">
      <c r="A38" s="184"/>
      <c r="B38" s="181"/>
      <c r="C38" s="182"/>
      <c r="D38" s="258" t="s">
        <v>226</v>
      </c>
      <c r="E38" s="259"/>
      <c r="F38" s="86"/>
      <c r="G38" s="86"/>
      <c r="H38" s="86"/>
      <c r="I38" s="237"/>
      <c r="J38" s="260"/>
      <c r="K38" s="260"/>
      <c r="L38" s="260"/>
      <c r="M38" s="259"/>
    </row>
    <row r="39" spans="1:13" ht="19.5" customHeight="1">
      <c r="A39" s="184"/>
      <c r="B39" s="186" t="s">
        <v>88</v>
      </c>
      <c r="C39" s="180"/>
      <c r="D39" s="231"/>
      <c r="E39" s="235"/>
      <c r="F39" s="235"/>
      <c r="G39" s="235"/>
      <c r="H39" s="235"/>
      <c r="I39" s="235"/>
      <c r="J39" s="235"/>
      <c r="K39" s="235"/>
      <c r="L39" s="235"/>
      <c r="M39" s="232"/>
    </row>
    <row r="40" spans="1:13" ht="12" customHeight="1">
      <c r="A40" s="184"/>
      <c r="B40" s="181"/>
      <c r="C40" s="182"/>
      <c r="D40" s="231"/>
      <c r="E40" s="235"/>
      <c r="F40" s="235"/>
      <c r="G40" s="235"/>
      <c r="H40" s="235"/>
      <c r="I40" s="235"/>
      <c r="J40" s="235"/>
      <c r="K40" s="235"/>
      <c r="L40" s="235"/>
      <c r="M40" s="232"/>
    </row>
    <row r="41" spans="1:13" ht="19.5" customHeight="1">
      <c r="A41" s="184"/>
      <c r="B41" s="187" t="s">
        <v>87</v>
      </c>
      <c r="C41" s="188"/>
      <c r="D41" s="237" t="s">
        <v>86</v>
      </c>
      <c r="E41" s="238"/>
      <c r="F41" s="238"/>
      <c r="G41" s="238"/>
      <c r="H41" s="238"/>
      <c r="I41" s="238"/>
      <c r="J41" s="238"/>
      <c r="K41" s="238"/>
      <c r="L41" s="238"/>
      <c r="M41" s="239"/>
    </row>
    <row r="42" spans="1:13" ht="6" customHeight="1">
      <c r="A42" s="185"/>
      <c r="B42" s="189"/>
      <c r="C42" s="182"/>
      <c r="D42" s="237"/>
      <c r="E42" s="238"/>
      <c r="F42" s="238"/>
      <c r="G42" s="238"/>
      <c r="H42" s="238"/>
      <c r="I42" s="238"/>
      <c r="J42" s="238"/>
      <c r="K42" s="238"/>
      <c r="L42" s="238"/>
      <c r="M42" s="239"/>
    </row>
    <row r="43" spans="1:13" s="43" customFormat="1" ht="19.5" customHeight="1">
      <c r="A43" s="1" t="s">
        <v>258</v>
      </c>
      <c r="B43" s="1"/>
      <c r="C43" s="1"/>
      <c r="D43" s="1"/>
      <c r="E43" s="1"/>
      <c r="F43" s="1"/>
      <c r="G43" s="1"/>
      <c r="H43" s="1"/>
      <c r="I43" s="1"/>
      <c r="J43" s="1"/>
      <c r="K43" s="1"/>
      <c r="L43" s="1"/>
      <c r="M43" s="1"/>
    </row>
    <row r="44" spans="1:13" s="43" customFormat="1" ht="19.5" customHeight="1">
      <c r="A44" s="1" t="s">
        <v>259</v>
      </c>
      <c r="B44" s="1"/>
      <c r="C44" s="1"/>
      <c r="D44" s="1"/>
      <c r="E44" s="1"/>
      <c r="F44" s="1"/>
      <c r="G44" s="1"/>
      <c r="H44" s="1"/>
      <c r="I44" s="1"/>
      <c r="J44" s="1"/>
      <c r="K44" s="1"/>
      <c r="L44" s="1"/>
      <c r="M44" s="1"/>
    </row>
    <row r="45" spans="1:13" s="43" customFormat="1" ht="19.5" customHeight="1">
      <c r="A45" s="1" t="s">
        <v>85</v>
      </c>
      <c r="B45" s="1"/>
      <c r="C45" s="1"/>
      <c r="D45" s="1"/>
      <c r="E45" s="1"/>
      <c r="F45" s="1"/>
      <c r="G45" s="1"/>
      <c r="H45" s="1"/>
      <c r="I45" s="1"/>
      <c r="J45" s="1"/>
      <c r="K45" s="1"/>
      <c r="L45" s="1"/>
      <c r="M45" s="1"/>
    </row>
    <row r="46" spans="1:13" s="43" customFormat="1" ht="19.5" customHeight="1">
      <c r="A46" s="1" t="s">
        <v>84</v>
      </c>
      <c r="B46" s="1"/>
      <c r="C46" s="1"/>
      <c r="D46" s="1"/>
      <c r="E46" s="1"/>
      <c r="F46" s="1"/>
      <c r="G46" s="1"/>
      <c r="H46" s="1"/>
      <c r="I46" s="1"/>
      <c r="J46" s="1"/>
      <c r="K46" s="1"/>
      <c r="L46" s="1"/>
      <c r="M46" s="1"/>
    </row>
    <row r="47" spans="1:13" s="43" customFormat="1" ht="19.5" customHeight="1">
      <c r="A47" s="1" t="s">
        <v>83</v>
      </c>
      <c r="B47" s="1"/>
      <c r="C47" s="1"/>
      <c r="D47" s="1"/>
      <c r="E47" s="1"/>
      <c r="F47" s="1"/>
      <c r="G47" s="1"/>
      <c r="H47" s="1"/>
      <c r="I47" s="1"/>
      <c r="J47" s="1"/>
      <c r="K47" s="1"/>
      <c r="L47" s="1"/>
      <c r="M47" s="1"/>
    </row>
    <row r="48" spans="1:13" s="43" customFormat="1" ht="19.5" customHeight="1">
      <c r="A48" s="64" t="s">
        <v>148</v>
      </c>
      <c r="B48" s="1"/>
      <c r="C48" s="1"/>
      <c r="D48" s="1"/>
      <c r="E48" s="1"/>
      <c r="F48" s="1"/>
      <c r="G48" s="1"/>
      <c r="H48" s="1"/>
      <c r="I48" s="1"/>
      <c r="J48" s="1"/>
      <c r="K48" s="1"/>
      <c r="L48" s="1"/>
      <c r="M48" s="1"/>
    </row>
    <row r="49" spans="1:13" s="43" customFormat="1" ht="19.5" customHeight="1">
      <c r="A49" s="1" t="s">
        <v>82</v>
      </c>
      <c r="B49" s="1"/>
      <c r="C49" s="1"/>
      <c r="D49" s="1"/>
      <c r="E49" s="1"/>
      <c r="F49" s="1"/>
      <c r="G49" s="1"/>
      <c r="H49" s="1"/>
      <c r="I49" s="1"/>
      <c r="J49" s="1"/>
      <c r="K49" s="1"/>
      <c r="L49" s="1"/>
      <c r="M49" s="1"/>
    </row>
    <row r="50" spans="1:13" s="43" customFormat="1" ht="19.5" customHeight="1">
      <c r="A50" s="1" t="s">
        <v>81</v>
      </c>
      <c r="B50" s="1"/>
      <c r="C50" s="1"/>
      <c r="D50" s="1"/>
      <c r="E50" s="1"/>
      <c r="F50" s="1"/>
      <c r="G50" s="1"/>
      <c r="H50" s="1"/>
      <c r="I50" s="1"/>
      <c r="J50" s="1"/>
      <c r="K50" s="1"/>
      <c r="L50" s="1"/>
      <c r="M50" s="1"/>
    </row>
    <row r="51" spans="1:13" s="43" customFormat="1" ht="19.5" customHeight="1">
      <c r="A51" s="1" t="s">
        <v>80</v>
      </c>
      <c r="B51" s="1"/>
      <c r="C51" s="1"/>
      <c r="D51" s="1"/>
      <c r="E51" s="1"/>
      <c r="F51" s="1"/>
      <c r="G51" s="1"/>
      <c r="H51" s="1"/>
      <c r="I51" s="1"/>
      <c r="J51" s="1"/>
      <c r="K51" s="1"/>
      <c r="L51" s="1"/>
      <c r="M51" s="1"/>
    </row>
    <row r="52" spans="1:13" s="43" customFormat="1" ht="19.5" customHeight="1">
      <c r="A52" s="64" t="s">
        <v>79</v>
      </c>
      <c r="B52" s="1"/>
      <c r="C52" s="1"/>
      <c r="D52" s="1"/>
      <c r="E52" s="1"/>
      <c r="F52" s="1"/>
      <c r="G52" s="1"/>
      <c r="H52" s="1"/>
      <c r="I52" s="1"/>
      <c r="J52" s="1"/>
      <c r="K52" s="1"/>
      <c r="L52" s="1"/>
      <c r="M52" s="1"/>
    </row>
    <row r="53" spans="1:13" s="43" customFormat="1" ht="19.5" customHeight="1">
      <c r="A53" s="64" t="s">
        <v>222</v>
      </c>
      <c r="B53" s="1"/>
      <c r="C53" s="44"/>
      <c r="D53" s="1"/>
      <c r="E53" s="1"/>
      <c r="F53" s="1"/>
      <c r="G53" s="1"/>
      <c r="H53" s="1"/>
      <c r="I53" s="1"/>
      <c r="J53" s="1"/>
      <c r="K53" s="1"/>
      <c r="L53" s="1"/>
      <c r="M53" s="1"/>
    </row>
    <row r="54" spans="1:13" s="43" customFormat="1" ht="19.5" customHeight="1">
      <c r="A54" s="64" t="s">
        <v>229</v>
      </c>
      <c r="B54" s="1"/>
      <c r="C54" s="44"/>
      <c r="D54" s="1"/>
      <c r="E54" s="1"/>
      <c r="F54" s="1"/>
      <c r="G54" s="1"/>
      <c r="H54" s="1"/>
      <c r="I54" s="1"/>
      <c r="J54" s="1"/>
      <c r="K54" s="1"/>
      <c r="L54" s="1"/>
      <c r="M54" s="1"/>
    </row>
    <row r="55" spans="1:13" s="2" customFormat="1" ht="19.5" customHeight="1">
      <c r="A55" s="157" t="s">
        <v>2</v>
      </c>
      <c r="B55" s="158"/>
      <c r="C55" s="159"/>
      <c r="D55" s="236"/>
      <c r="E55" s="236"/>
      <c r="F55" s="236"/>
      <c r="G55" s="236"/>
      <c r="H55" s="236"/>
      <c r="I55" s="236"/>
      <c r="J55" s="236"/>
      <c r="K55" s="236"/>
      <c r="L55" s="236"/>
      <c r="M55" s="236"/>
    </row>
    <row r="56" spans="1:13" s="2" customFormat="1" ht="19.5" customHeight="1">
      <c r="A56" s="157" t="s">
        <v>78</v>
      </c>
      <c r="B56" s="158"/>
      <c r="C56" s="159"/>
      <c r="D56" s="160" t="s">
        <v>77</v>
      </c>
      <c r="E56" s="160"/>
      <c r="F56" s="160"/>
      <c r="G56" s="160"/>
      <c r="H56" s="160"/>
      <c r="I56" s="160"/>
      <c r="J56" s="160"/>
      <c r="K56" s="160"/>
      <c r="L56" s="160"/>
      <c r="M56" s="160"/>
    </row>
    <row r="57" spans="1:13" s="2" customFormat="1" ht="19.5" customHeight="1">
      <c r="A57" s="170" t="s">
        <v>76</v>
      </c>
      <c r="B57" s="171"/>
      <c r="C57" s="172"/>
      <c r="D57" s="161" t="s">
        <v>156</v>
      </c>
      <c r="E57" s="162"/>
      <c r="F57" s="162"/>
      <c r="G57" s="162"/>
      <c r="H57" s="162"/>
      <c r="I57" s="162"/>
      <c r="J57" s="162"/>
      <c r="K57" s="162"/>
      <c r="L57" s="162"/>
      <c r="M57" s="163"/>
    </row>
    <row r="58" spans="1:13" s="2" customFormat="1" ht="19.5" customHeight="1">
      <c r="A58" s="173"/>
      <c r="B58" s="174"/>
      <c r="C58" s="175"/>
      <c r="D58" s="164"/>
      <c r="E58" s="165"/>
      <c r="F58" s="165"/>
      <c r="G58" s="165"/>
      <c r="H58" s="165"/>
      <c r="I58" s="165"/>
      <c r="J58" s="165"/>
      <c r="K58" s="165"/>
      <c r="L58" s="165"/>
      <c r="M58" s="166"/>
    </row>
    <row r="59" spans="1:13" s="2" customFormat="1" ht="19.5" customHeight="1">
      <c r="A59" s="173"/>
      <c r="B59" s="174"/>
      <c r="C59" s="175"/>
      <c r="D59" s="164"/>
      <c r="E59" s="165"/>
      <c r="F59" s="165"/>
      <c r="G59" s="165"/>
      <c r="H59" s="165"/>
      <c r="I59" s="165"/>
      <c r="J59" s="165"/>
      <c r="K59" s="165"/>
      <c r="L59" s="165"/>
      <c r="M59" s="166"/>
    </row>
    <row r="60" spans="1:13" s="2" customFormat="1" ht="19.5" customHeight="1">
      <c r="A60" s="176"/>
      <c r="B60" s="177"/>
      <c r="C60" s="178"/>
      <c r="D60" s="167"/>
      <c r="E60" s="168"/>
      <c r="F60" s="168"/>
      <c r="G60" s="168"/>
      <c r="H60" s="168"/>
      <c r="I60" s="168"/>
      <c r="J60" s="168"/>
      <c r="K60" s="168"/>
      <c r="L60" s="168"/>
      <c r="M60" s="169"/>
    </row>
    <row r="61" spans="1:13" s="2" customFormat="1" ht="19.5" customHeight="1">
      <c r="A61" s="219" t="s">
        <v>210</v>
      </c>
      <c r="B61" s="220"/>
      <c r="C61" s="221"/>
      <c r="D61" s="224"/>
      <c r="E61" s="225"/>
      <c r="F61" s="225"/>
      <c r="G61" s="225"/>
      <c r="H61" s="225"/>
      <c r="I61" s="226"/>
      <c r="J61" s="108"/>
      <c r="K61" s="224"/>
      <c r="L61" s="226"/>
      <c r="M61" s="111">
        <f>IF(AND(D61="",F61="",I61=""),"",ROUNDDOWN(AVERAGE(D61,F61,I61),0))</f>
      </c>
    </row>
    <row r="62" spans="1:16" s="2" customFormat="1" ht="19.5" customHeight="1">
      <c r="A62" s="222"/>
      <c r="B62" s="213"/>
      <c r="C62" s="223"/>
      <c r="D62" s="227" t="s">
        <v>75</v>
      </c>
      <c r="E62" s="228"/>
      <c r="F62" s="228"/>
      <c r="G62" s="228"/>
      <c r="H62" s="228"/>
      <c r="I62" s="229"/>
      <c r="J62" s="41" t="s">
        <v>74</v>
      </c>
      <c r="K62" s="227" t="s">
        <v>73</v>
      </c>
      <c r="L62" s="229"/>
      <c r="M62" s="40" t="s">
        <v>211</v>
      </c>
      <c r="P62" s="39"/>
    </row>
    <row r="63" spans="1:13" s="2" customFormat="1" ht="19.5" customHeight="1">
      <c r="A63" s="230" t="s">
        <v>72</v>
      </c>
      <c r="B63" s="156"/>
      <c r="C63" s="69" t="s">
        <v>153</v>
      </c>
      <c r="D63" s="38" t="s">
        <v>152</v>
      </c>
      <c r="E63" s="37"/>
      <c r="F63" s="37"/>
      <c r="G63" s="37"/>
      <c r="H63" s="37"/>
      <c r="I63" s="37"/>
      <c r="J63" s="37"/>
      <c r="K63" s="216">
        <f>'別添3'!F6</f>
        <v>0</v>
      </c>
      <c r="L63" s="217"/>
      <c r="M63" s="83" t="s">
        <v>220</v>
      </c>
    </row>
    <row r="64" spans="1:13" s="2" customFormat="1" ht="19.5" customHeight="1">
      <c r="A64" s="207" t="s">
        <v>68</v>
      </c>
      <c r="B64" s="208"/>
      <c r="C64" s="29" t="s">
        <v>67</v>
      </c>
      <c r="D64" s="214" t="e">
        <f>'別添2'!M8/1000</f>
        <v>#VALUE!</v>
      </c>
      <c r="E64" s="215"/>
      <c r="F64" s="82"/>
      <c r="G64" s="82"/>
      <c r="H64" s="82"/>
      <c r="I64" s="83"/>
      <c r="J64" s="33" t="s">
        <v>66</v>
      </c>
      <c r="K64" s="216">
        <f>'別添2'!A8/1000</f>
        <v>0</v>
      </c>
      <c r="L64" s="217"/>
      <c r="M64" s="83" t="s">
        <v>212</v>
      </c>
    </row>
    <row r="65" spans="1:13" s="2" customFormat="1" ht="19.5" customHeight="1">
      <c r="A65" s="209"/>
      <c r="B65" s="210"/>
      <c r="C65" s="63" t="s">
        <v>219</v>
      </c>
      <c r="D65" s="65"/>
      <c r="E65" s="65"/>
      <c r="F65" s="65"/>
      <c r="G65" s="65"/>
      <c r="H65" s="65"/>
      <c r="I65" s="65"/>
      <c r="J65" s="65"/>
      <c r="K65" s="65"/>
      <c r="L65" s="65"/>
      <c r="M65" s="66"/>
    </row>
    <row r="66" spans="1:13" s="2" customFormat="1" ht="19.5" customHeight="1">
      <c r="A66" s="209"/>
      <c r="B66" s="210"/>
      <c r="C66" s="112">
        <f>'別添3'!F12</f>
        <v>0</v>
      </c>
      <c r="D66" s="35" t="s">
        <v>150</v>
      </c>
      <c r="E66" s="112">
        <f>'別添3'!F19</f>
        <v>0</v>
      </c>
      <c r="F66" s="27"/>
      <c r="G66" s="31" t="s">
        <v>71</v>
      </c>
      <c r="H66" s="36" t="s">
        <v>70</v>
      </c>
      <c r="I66" s="31" t="s">
        <v>151</v>
      </c>
      <c r="J66" s="109"/>
      <c r="K66" s="31" t="s">
        <v>69</v>
      </c>
      <c r="L66" s="113">
        <f>(C66+E66*1/2)*J66</f>
        <v>0</v>
      </c>
      <c r="M66" s="84"/>
    </row>
    <row r="67" spans="1:13" s="2" customFormat="1" ht="44.25" customHeight="1">
      <c r="A67" s="209"/>
      <c r="B67" s="210"/>
      <c r="C67" s="67" t="s">
        <v>213</v>
      </c>
      <c r="D67" s="27"/>
      <c r="E67" s="67" t="s">
        <v>214</v>
      </c>
      <c r="F67" s="27"/>
      <c r="G67" s="34"/>
      <c r="H67" s="213"/>
      <c r="I67" s="213"/>
      <c r="J67" s="68" t="s">
        <v>215</v>
      </c>
      <c r="K67" s="68"/>
      <c r="L67" s="85" t="s">
        <v>216</v>
      </c>
      <c r="M67" s="28"/>
    </row>
    <row r="68" spans="1:13" s="2" customFormat="1" ht="19.5" customHeight="1">
      <c r="A68" s="211"/>
      <c r="B68" s="212"/>
      <c r="C68" s="81" t="s">
        <v>217</v>
      </c>
      <c r="D68" s="82"/>
      <c r="E68" s="82"/>
      <c r="F68" s="82"/>
      <c r="G68" s="82"/>
      <c r="H68" s="82"/>
      <c r="I68" s="82"/>
      <c r="J68" s="82"/>
      <c r="K68" s="218" t="e">
        <f>D64*1000/L66</f>
        <v>#VALUE!</v>
      </c>
      <c r="L68" s="218"/>
      <c r="M68" s="83" t="s">
        <v>218</v>
      </c>
    </row>
    <row r="69" spans="1:13" s="2" customFormat="1" ht="19.5" customHeight="1">
      <c r="A69" s="32" t="s">
        <v>258</v>
      </c>
      <c r="B69" s="31"/>
      <c r="C69" s="1"/>
      <c r="D69" s="31"/>
      <c r="E69" s="31"/>
      <c r="F69" s="31"/>
      <c r="G69" s="31"/>
      <c r="H69" s="31"/>
      <c r="I69" s="31"/>
      <c r="J69" s="31"/>
      <c r="K69" s="31"/>
      <c r="L69" s="31"/>
      <c r="M69" s="31"/>
    </row>
    <row r="70" spans="1:13" s="2" customFormat="1" ht="19.5" customHeight="1">
      <c r="A70" s="32" t="s">
        <v>65</v>
      </c>
      <c r="B70" s="31"/>
      <c r="C70" s="31"/>
      <c r="D70" s="31"/>
      <c r="E70" s="31"/>
      <c r="F70" s="31"/>
      <c r="G70" s="31"/>
      <c r="H70" s="31"/>
      <c r="I70" s="31"/>
      <c r="J70" s="31"/>
      <c r="K70" s="31"/>
      <c r="L70" s="31"/>
      <c r="M70" s="31"/>
    </row>
    <row r="71" spans="1:13" s="2" customFormat="1" ht="19.5" customHeight="1">
      <c r="A71" s="32" t="s">
        <v>64</v>
      </c>
      <c r="B71" s="31"/>
      <c r="C71" s="31"/>
      <c r="D71" s="31"/>
      <c r="E71" s="31"/>
      <c r="F71" s="31"/>
      <c r="G71" s="31"/>
      <c r="H71" s="31"/>
      <c r="I71" s="31"/>
      <c r="J71" s="31"/>
      <c r="K71" s="31"/>
      <c r="L71" s="31"/>
      <c r="M71" s="31"/>
    </row>
    <row r="72" spans="1:13" s="2" customFormat="1" ht="19.5" customHeight="1">
      <c r="A72" s="32" t="s">
        <v>63</v>
      </c>
      <c r="B72" s="31"/>
      <c r="C72" s="31"/>
      <c r="D72" s="31"/>
      <c r="E72" s="31"/>
      <c r="F72" s="31"/>
      <c r="G72" s="31"/>
      <c r="H72" s="31"/>
      <c r="I72" s="31"/>
      <c r="J72" s="31"/>
      <c r="K72" s="31"/>
      <c r="L72" s="31"/>
      <c r="M72" s="31"/>
    </row>
    <row r="73" spans="1:13" s="2" customFormat="1" ht="19.5" customHeight="1">
      <c r="A73" s="32" t="s">
        <v>62</v>
      </c>
      <c r="B73" s="31"/>
      <c r="C73" s="31"/>
      <c r="D73" s="31"/>
      <c r="E73" s="31"/>
      <c r="F73" s="31"/>
      <c r="G73" s="31"/>
      <c r="H73" s="31"/>
      <c r="I73" s="31"/>
      <c r="J73" s="31"/>
      <c r="K73" s="31"/>
      <c r="L73" s="31"/>
      <c r="M73" s="31"/>
    </row>
    <row r="74" spans="1:13" s="2" customFormat="1" ht="19.5" customHeight="1">
      <c r="A74" s="32" t="s">
        <v>61</v>
      </c>
      <c r="B74" s="31"/>
      <c r="C74" s="31"/>
      <c r="D74" s="31"/>
      <c r="E74" s="31"/>
      <c r="F74" s="31"/>
      <c r="G74" s="31"/>
      <c r="H74" s="31"/>
      <c r="I74" s="31"/>
      <c r="J74" s="31"/>
      <c r="K74" s="31"/>
      <c r="L74" s="31"/>
      <c r="M74" s="31"/>
    </row>
    <row r="75" spans="1:13" s="2" customFormat="1" ht="19.5" customHeight="1">
      <c r="A75" s="2" t="s">
        <v>60</v>
      </c>
      <c r="B75" s="31"/>
      <c r="C75" s="31"/>
      <c r="D75" s="31"/>
      <c r="E75" s="31"/>
      <c r="F75" s="31"/>
      <c r="G75" s="31"/>
      <c r="H75" s="31"/>
      <c r="I75" s="31"/>
      <c r="J75" s="31"/>
      <c r="K75" s="31"/>
      <c r="L75" s="31"/>
      <c r="M75" s="31"/>
    </row>
    <row r="77" spans="1:12" ht="13.5">
      <c r="A77" s="203" t="s">
        <v>3</v>
      </c>
      <c r="B77" s="203"/>
      <c r="C77" s="203"/>
      <c r="D77" s="203"/>
      <c r="E77" s="203"/>
      <c r="F77" s="203"/>
      <c r="G77" s="203"/>
      <c r="H77" s="203"/>
      <c r="I77" s="203"/>
      <c r="J77" s="203"/>
      <c r="K77" s="203"/>
      <c r="L77" s="203"/>
    </row>
    <row r="78" spans="1:13" ht="22.5" customHeight="1">
      <c r="A78" s="204" t="s">
        <v>4</v>
      </c>
      <c r="B78" s="204"/>
      <c r="C78" s="204"/>
      <c r="D78" s="204"/>
      <c r="E78" s="204"/>
      <c r="F78" s="204"/>
      <c r="G78" s="204"/>
      <c r="H78" s="204"/>
      <c r="I78" s="204"/>
      <c r="J78" s="204"/>
      <c r="K78" s="204"/>
      <c r="L78" s="204"/>
      <c r="M78" s="204"/>
    </row>
    <row r="79" spans="1:13" ht="22.5" customHeight="1">
      <c r="A79" s="204"/>
      <c r="B79" s="204"/>
      <c r="C79" s="204"/>
      <c r="D79" s="204"/>
      <c r="E79" s="204"/>
      <c r="F79" s="204"/>
      <c r="G79" s="204"/>
      <c r="H79" s="204"/>
      <c r="I79" s="204"/>
      <c r="J79" s="204"/>
      <c r="K79" s="204"/>
      <c r="L79" s="204"/>
      <c r="M79" s="204"/>
    </row>
    <row r="80" spans="1:13" ht="22.5" customHeight="1">
      <c r="A80" s="204"/>
      <c r="B80" s="204"/>
      <c r="C80" s="204"/>
      <c r="D80" s="204"/>
      <c r="E80" s="204"/>
      <c r="F80" s="204"/>
      <c r="G80" s="204"/>
      <c r="H80" s="204"/>
      <c r="I80" s="204"/>
      <c r="J80" s="204"/>
      <c r="K80" s="204"/>
      <c r="L80" s="204"/>
      <c r="M80" s="204"/>
    </row>
    <row r="81" spans="1:13" ht="22.5" customHeight="1">
      <c r="A81" s="204"/>
      <c r="B81" s="204"/>
      <c r="C81" s="204"/>
      <c r="D81" s="204"/>
      <c r="E81" s="204"/>
      <c r="F81" s="204"/>
      <c r="G81" s="204"/>
      <c r="H81" s="204"/>
      <c r="I81" s="204"/>
      <c r="J81" s="204"/>
      <c r="K81" s="204"/>
      <c r="L81" s="204"/>
      <c r="M81" s="204"/>
    </row>
    <row r="82" spans="1:13" ht="22.5" customHeight="1">
      <c r="A82" s="204"/>
      <c r="B82" s="204"/>
      <c r="C82" s="204"/>
      <c r="D82" s="204"/>
      <c r="E82" s="204"/>
      <c r="F82" s="204"/>
      <c r="G82" s="204"/>
      <c r="H82" s="204"/>
      <c r="I82" s="204"/>
      <c r="J82" s="204"/>
      <c r="K82" s="204"/>
      <c r="L82" s="204"/>
      <c r="M82" s="204"/>
    </row>
    <row r="83" spans="1:13" ht="22.5" customHeight="1">
      <c r="A83" s="204"/>
      <c r="B83" s="204"/>
      <c r="C83" s="204"/>
      <c r="D83" s="204"/>
      <c r="E83" s="204"/>
      <c r="F83" s="204"/>
      <c r="G83" s="204"/>
      <c r="H83" s="204"/>
      <c r="I83" s="204"/>
      <c r="J83" s="204"/>
      <c r="K83" s="204"/>
      <c r="L83" s="204"/>
      <c r="M83" s="204"/>
    </row>
    <row r="84" spans="1:13" ht="22.5" customHeight="1">
      <c r="A84" s="204"/>
      <c r="B84" s="204"/>
      <c r="C84" s="204"/>
      <c r="D84" s="204"/>
      <c r="E84" s="204"/>
      <c r="F84" s="204"/>
      <c r="G84" s="204"/>
      <c r="H84" s="204"/>
      <c r="I84" s="204"/>
      <c r="J84" s="204"/>
      <c r="K84" s="204"/>
      <c r="L84" s="204"/>
      <c r="M84" s="204"/>
    </row>
    <row r="85" spans="1:13" ht="22.5" customHeight="1">
      <c r="A85" s="204"/>
      <c r="B85" s="204"/>
      <c r="C85" s="204"/>
      <c r="D85" s="204"/>
      <c r="E85" s="204"/>
      <c r="F85" s="204"/>
      <c r="G85" s="204"/>
      <c r="H85" s="204"/>
      <c r="I85" s="204"/>
      <c r="J85" s="204"/>
      <c r="K85" s="204"/>
      <c r="L85" s="204"/>
      <c r="M85" s="204"/>
    </row>
    <row r="86" spans="1:13" ht="22.5" customHeight="1">
      <c r="A86" s="204"/>
      <c r="B86" s="204"/>
      <c r="C86" s="204"/>
      <c r="D86" s="204"/>
      <c r="E86" s="204"/>
      <c r="F86" s="204"/>
      <c r="G86" s="204"/>
      <c r="H86" s="204"/>
      <c r="I86" s="204"/>
      <c r="J86" s="204"/>
      <c r="K86" s="204"/>
      <c r="L86" s="204"/>
      <c r="M86" s="204"/>
    </row>
    <row r="87" spans="1:13" ht="22.5" customHeight="1">
      <c r="A87" s="204"/>
      <c r="B87" s="204"/>
      <c r="C87" s="204"/>
      <c r="D87" s="204"/>
      <c r="E87" s="204"/>
      <c r="F87" s="204"/>
      <c r="G87" s="204"/>
      <c r="H87" s="204"/>
      <c r="I87" s="204"/>
      <c r="J87" s="204"/>
      <c r="K87" s="204"/>
      <c r="L87" s="204"/>
      <c r="M87" s="204"/>
    </row>
    <row r="88" spans="1:13" ht="22.5" customHeight="1">
      <c r="A88" s="204"/>
      <c r="B88" s="204"/>
      <c r="C88" s="204"/>
      <c r="D88" s="204"/>
      <c r="E88" s="204"/>
      <c r="F88" s="204"/>
      <c r="G88" s="204"/>
      <c r="H88" s="204"/>
      <c r="I88" s="204"/>
      <c r="J88" s="204"/>
      <c r="K88" s="204"/>
      <c r="L88" s="204"/>
      <c r="M88" s="204"/>
    </row>
    <row r="89" spans="1:13" ht="22.5" customHeight="1">
      <c r="A89" s="204"/>
      <c r="B89" s="204"/>
      <c r="C89" s="204"/>
      <c r="D89" s="204"/>
      <c r="E89" s="204"/>
      <c r="F89" s="204"/>
      <c r="G89" s="204"/>
      <c r="H89" s="204"/>
      <c r="I89" s="204"/>
      <c r="J89" s="204"/>
      <c r="K89" s="204"/>
      <c r="L89" s="204"/>
      <c r="M89" s="204"/>
    </row>
    <row r="90" spans="1:13" ht="22.5" customHeight="1">
      <c r="A90" s="204"/>
      <c r="B90" s="204"/>
      <c r="C90" s="204"/>
      <c r="D90" s="204"/>
      <c r="E90" s="204"/>
      <c r="F90" s="204"/>
      <c r="G90" s="204"/>
      <c r="H90" s="204"/>
      <c r="I90" s="204"/>
      <c r="J90" s="204"/>
      <c r="K90" s="204"/>
      <c r="L90" s="204"/>
      <c r="M90" s="204"/>
    </row>
    <row r="91" spans="1:13" ht="22.5" customHeight="1">
      <c r="A91" s="204"/>
      <c r="B91" s="204"/>
      <c r="C91" s="204"/>
      <c r="D91" s="204"/>
      <c r="E91" s="204"/>
      <c r="F91" s="204"/>
      <c r="G91" s="204"/>
      <c r="H91" s="204"/>
      <c r="I91" s="204"/>
      <c r="J91" s="204"/>
      <c r="K91" s="204"/>
      <c r="L91" s="204"/>
      <c r="M91" s="204"/>
    </row>
    <row r="92" spans="1:13" ht="22.5" customHeight="1">
      <c r="A92" s="204"/>
      <c r="B92" s="204"/>
      <c r="C92" s="204"/>
      <c r="D92" s="204"/>
      <c r="E92" s="204"/>
      <c r="F92" s="204"/>
      <c r="G92" s="204"/>
      <c r="H92" s="204"/>
      <c r="I92" s="204"/>
      <c r="J92" s="204"/>
      <c r="K92" s="204"/>
      <c r="L92" s="204"/>
      <c r="M92" s="204"/>
    </row>
    <row r="93" spans="1:13" ht="22.5" customHeight="1">
      <c r="A93" s="204"/>
      <c r="B93" s="204"/>
      <c r="C93" s="204"/>
      <c r="D93" s="204"/>
      <c r="E93" s="204"/>
      <c r="F93" s="204"/>
      <c r="G93" s="204"/>
      <c r="H93" s="204"/>
      <c r="I93" s="204"/>
      <c r="J93" s="204"/>
      <c r="K93" s="204"/>
      <c r="L93" s="204"/>
      <c r="M93" s="204"/>
    </row>
    <row r="94" spans="1:13" ht="22.5" customHeight="1">
      <c r="A94" s="204"/>
      <c r="B94" s="204"/>
      <c r="C94" s="204"/>
      <c r="D94" s="204"/>
      <c r="E94" s="204"/>
      <c r="F94" s="204"/>
      <c r="G94" s="204"/>
      <c r="H94" s="204"/>
      <c r="I94" s="204"/>
      <c r="J94" s="204"/>
      <c r="K94" s="204"/>
      <c r="L94" s="204"/>
      <c r="M94" s="204"/>
    </row>
    <row r="95" spans="1:13" ht="22.5" customHeight="1">
      <c r="A95" s="204"/>
      <c r="B95" s="204"/>
      <c r="C95" s="204"/>
      <c r="D95" s="204"/>
      <c r="E95" s="204"/>
      <c r="F95" s="204"/>
      <c r="G95" s="204"/>
      <c r="H95" s="204"/>
      <c r="I95" s="204"/>
      <c r="J95" s="204"/>
      <c r="K95" s="204"/>
      <c r="L95" s="204"/>
      <c r="M95" s="204"/>
    </row>
    <row r="96" spans="1:13" ht="22.5" customHeight="1">
      <c r="A96" s="204"/>
      <c r="B96" s="204"/>
      <c r="C96" s="204"/>
      <c r="D96" s="204"/>
      <c r="E96" s="204"/>
      <c r="F96" s="204"/>
      <c r="G96" s="204"/>
      <c r="H96" s="204"/>
      <c r="I96" s="204"/>
      <c r="J96" s="204"/>
      <c r="K96" s="204"/>
      <c r="L96" s="204"/>
      <c r="M96" s="204"/>
    </row>
    <row r="97" spans="1:13" ht="22.5" customHeight="1">
      <c r="A97" s="204"/>
      <c r="B97" s="204"/>
      <c r="C97" s="204"/>
      <c r="D97" s="204"/>
      <c r="E97" s="204"/>
      <c r="F97" s="204"/>
      <c r="G97" s="204"/>
      <c r="H97" s="204"/>
      <c r="I97" s="204"/>
      <c r="J97" s="204"/>
      <c r="K97" s="204"/>
      <c r="L97" s="204"/>
      <c r="M97" s="204"/>
    </row>
    <row r="98" spans="1:13" ht="22.5" customHeight="1">
      <c r="A98" s="204"/>
      <c r="B98" s="204"/>
      <c r="C98" s="204"/>
      <c r="D98" s="204"/>
      <c r="E98" s="204"/>
      <c r="F98" s="204"/>
      <c r="G98" s="204"/>
      <c r="H98" s="204"/>
      <c r="I98" s="204"/>
      <c r="J98" s="204"/>
      <c r="K98" s="204"/>
      <c r="L98" s="204"/>
      <c r="M98" s="204"/>
    </row>
    <row r="99" spans="1:13" ht="22.5" customHeight="1">
      <c r="A99" s="204" t="s">
        <v>5</v>
      </c>
      <c r="B99" s="204"/>
      <c r="C99" s="204"/>
      <c r="D99" s="204"/>
      <c r="E99" s="204"/>
      <c r="F99" s="204"/>
      <c r="G99" s="204"/>
      <c r="H99" s="204"/>
      <c r="I99" s="204"/>
      <c r="J99" s="204"/>
      <c r="K99" s="204"/>
      <c r="L99" s="204"/>
      <c r="M99" s="204"/>
    </row>
    <row r="100" spans="1:13" ht="22.5" customHeight="1">
      <c r="A100" s="204"/>
      <c r="B100" s="204"/>
      <c r="C100" s="204"/>
      <c r="D100" s="204"/>
      <c r="E100" s="204"/>
      <c r="F100" s="204"/>
      <c r="G100" s="204"/>
      <c r="H100" s="204"/>
      <c r="I100" s="204"/>
      <c r="J100" s="204"/>
      <c r="K100" s="204"/>
      <c r="L100" s="204"/>
      <c r="M100" s="204"/>
    </row>
    <row r="101" spans="1:13" ht="22.5" customHeight="1">
      <c r="A101" s="204"/>
      <c r="B101" s="204"/>
      <c r="C101" s="204"/>
      <c r="D101" s="204"/>
      <c r="E101" s="204"/>
      <c r="F101" s="204"/>
      <c r="G101" s="204"/>
      <c r="H101" s="204"/>
      <c r="I101" s="204"/>
      <c r="J101" s="204"/>
      <c r="K101" s="204"/>
      <c r="L101" s="204"/>
      <c r="M101" s="204"/>
    </row>
    <row r="102" spans="1:13" ht="22.5" customHeight="1">
      <c r="A102" s="204"/>
      <c r="B102" s="204"/>
      <c r="C102" s="204"/>
      <c r="D102" s="204"/>
      <c r="E102" s="204"/>
      <c r="F102" s="204"/>
      <c r="G102" s="204"/>
      <c r="H102" s="204"/>
      <c r="I102" s="204"/>
      <c r="J102" s="204"/>
      <c r="K102" s="204"/>
      <c r="L102" s="204"/>
      <c r="M102" s="204"/>
    </row>
    <row r="103" spans="1:13" ht="22.5" customHeight="1">
      <c r="A103" s="204"/>
      <c r="B103" s="204"/>
      <c r="C103" s="204"/>
      <c r="D103" s="204"/>
      <c r="E103" s="204"/>
      <c r="F103" s="204"/>
      <c r="G103" s="204"/>
      <c r="H103" s="204"/>
      <c r="I103" s="204"/>
      <c r="J103" s="204"/>
      <c r="K103" s="204"/>
      <c r="L103" s="204"/>
      <c r="M103" s="204"/>
    </row>
    <row r="104" spans="1:13" ht="22.5" customHeight="1">
      <c r="A104" s="204"/>
      <c r="B104" s="204"/>
      <c r="C104" s="204"/>
      <c r="D104" s="204"/>
      <c r="E104" s="204"/>
      <c r="F104" s="204"/>
      <c r="G104" s="204"/>
      <c r="H104" s="204"/>
      <c r="I104" s="204"/>
      <c r="J104" s="204"/>
      <c r="K104" s="204"/>
      <c r="L104" s="204"/>
      <c r="M104" s="204"/>
    </row>
    <row r="105" spans="1:13" ht="22.5" customHeight="1">
      <c r="A105" s="204"/>
      <c r="B105" s="204"/>
      <c r="C105" s="204"/>
      <c r="D105" s="204"/>
      <c r="E105" s="204"/>
      <c r="F105" s="204"/>
      <c r="G105" s="204"/>
      <c r="H105" s="204"/>
      <c r="I105" s="204"/>
      <c r="J105" s="204"/>
      <c r="K105" s="204"/>
      <c r="L105" s="204"/>
      <c r="M105" s="204"/>
    </row>
    <row r="106" spans="1:13" ht="22.5" customHeight="1">
      <c r="A106" s="204"/>
      <c r="B106" s="204"/>
      <c r="C106" s="204"/>
      <c r="D106" s="204"/>
      <c r="E106" s="204"/>
      <c r="F106" s="204"/>
      <c r="G106" s="204"/>
      <c r="H106" s="204"/>
      <c r="I106" s="204"/>
      <c r="J106" s="204"/>
      <c r="K106" s="204"/>
      <c r="L106" s="204"/>
      <c r="M106" s="204"/>
    </row>
    <row r="107" spans="1:13" ht="22.5" customHeight="1">
      <c r="A107" s="204"/>
      <c r="B107" s="204"/>
      <c r="C107" s="204"/>
      <c r="D107" s="204"/>
      <c r="E107" s="204"/>
      <c r="F107" s="204"/>
      <c r="G107" s="204"/>
      <c r="H107" s="204"/>
      <c r="I107" s="204"/>
      <c r="J107" s="204"/>
      <c r="K107" s="204"/>
      <c r="L107" s="204"/>
      <c r="M107" s="204"/>
    </row>
    <row r="108" spans="1:13" ht="22.5" customHeight="1">
      <c r="A108" s="204"/>
      <c r="B108" s="204"/>
      <c r="C108" s="204"/>
      <c r="D108" s="204"/>
      <c r="E108" s="204"/>
      <c r="F108" s="204"/>
      <c r="G108" s="204"/>
      <c r="H108" s="204"/>
      <c r="I108" s="204"/>
      <c r="J108" s="204"/>
      <c r="K108" s="204"/>
      <c r="L108" s="204"/>
      <c r="M108" s="204"/>
    </row>
    <row r="109" spans="1:13" ht="22.5" customHeight="1">
      <c r="A109" s="204"/>
      <c r="B109" s="204"/>
      <c r="C109" s="204"/>
      <c r="D109" s="204"/>
      <c r="E109" s="204"/>
      <c r="F109" s="204"/>
      <c r="G109" s="204"/>
      <c r="H109" s="204"/>
      <c r="I109" s="204"/>
      <c r="J109" s="204"/>
      <c r="K109" s="204"/>
      <c r="L109" s="204"/>
      <c r="M109" s="204"/>
    </row>
    <row r="110" spans="1:13" ht="22.5" customHeight="1">
      <c r="A110" s="204"/>
      <c r="B110" s="204"/>
      <c r="C110" s="204"/>
      <c r="D110" s="204"/>
      <c r="E110" s="204"/>
      <c r="F110" s="204"/>
      <c r="G110" s="204"/>
      <c r="H110" s="204"/>
      <c r="I110" s="204"/>
      <c r="J110" s="204"/>
      <c r="K110" s="204"/>
      <c r="L110" s="204"/>
      <c r="M110" s="204"/>
    </row>
    <row r="111" spans="1:13" ht="22.5" customHeight="1">
      <c r="A111" s="204"/>
      <c r="B111" s="204"/>
      <c r="C111" s="204"/>
      <c r="D111" s="204"/>
      <c r="E111" s="204"/>
      <c r="F111" s="204"/>
      <c r="G111" s="204"/>
      <c r="H111" s="204"/>
      <c r="I111" s="204"/>
      <c r="J111" s="204"/>
      <c r="K111" s="204"/>
      <c r="L111" s="204"/>
      <c r="M111" s="204"/>
    </row>
    <row r="112" spans="1:13" ht="22.5" customHeight="1">
      <c r="A112" s="204"/>
      <c r="B112" s="204"/>
      <c r="C112" s="204"/>
      <c r="D112" s="204"/>
      <c r="E112" s="204"/>
      <c r="F112" s="204"/>
      <c r="G112" s="204"/>
      <c r="H112" s="204"/>
      <c r="I112" s="204"/>
      <c r="J112" s="204"/>
      <c r="K112" s="204"/>
      <c r="L112" s="204"/>
      <c r="M112" s="204"/>
    </row>
    <row r="113" spans="1:13" ht="22.5" customHeight="1">
      <c r="A113" s="204"/>
      <c r="B113" s="204"/>
      <c r="C113" s="204"/>
      <c r="D113" s="204"/>
      <c r="E113" s="204"/>
      <c r="F113" s="204"/>
      <c r="G113" s="204"/>
      <c r="H113" s="204"/>
      <c r="I113" s="204"/>
      <c r="J113" s="204"/>
      <c r="K113" s="204"/>
      <c r="L113" s="204"/>
      <c r="M113" s="204"/>
    </row>
    <row r="114" spans="1:13" ht="22.5" customHeight="1">
      <c r="A114" s="204"/>
      <c r="B114" s="204"/>
      <c r="C114" s="204"/>
      <c r="D114" s="204"/>
      <c r="E114" s="204"/>
      <c r="F114" s="204"/>
      <c r="G114" s="204"/>
      <c r="H114" s="204"/>
      <c r="I114" s="204"/>
      <c r="J114" s="204"/>
      <c r="K114" s="204"/>
      <c r="L114" s="204"/>
      <c r="M114" s="204"/>
    </row>
    <row r="115" spans="1:13" ht="22.5" customHeight="1">
      <c r="A115" s="204"/>
      <c r="B115" s="204"/>
      <c r="C115" s="204"/>
      <c r="D115" s="204"/>
      <c r="E115" s="204"/>
      <c r="F115" s="204"/>
      <c r="G115" s="204"/>
      <c r="H115" s="204"/>
      <c r="I115" s="204"/>
      <c r="J115" s="204"/>
      <c r="K115" s="204"/>
      <c r="L115" s="204"/>
      <c r="M115" s="204"/>
    </row>
    <row r="116" spans="1:13" ht="22.5" customHeight="1">
      <c r="A116" s="204"/>
      <c r="B116" s="204"/>
      <c r="C116" s="204"/>
      <c r="D116" s="204"/>
      <c r="E116" s="204"/>
      <c r="F116" s="204"/>
      <c r="G116" s="204"/>
      <c r="H116" s="204"/>
      <c r="I116" s="204"/>
      <c r="J116" s="204"/>
      <c r="K116" s="204"/>
      <c r="L116" s="204"/>
      <c r="M116" s="204"/>
    </row>
    <row r="117" spans="1:13" ht="22.5" customHeight="1">
      <c r="A117" s="204"/>
      <c r="B117" s="204"/>
      <c r="C117" s="204"/>
      <c r="D117" s="204"/>
      <c r="E117" s="204"/>
      <c r="F117" s="204"/>
      <c r="G117" s="204"/>
      <c r="H117" s="204"/>
      <c r="I117" s="204"/>
      <c r="J117" s="204"/>
      <c r="K117" s="204"/>
      <c r="L117" s="204"/>
      <c r="M117" s="204"/>
    </row>
    <row r="118" spans="1:13" ht="22.5" customHeight="1">
      <c r="A118" s="204"/>
      <c r="B118" s="204"/>
      <c r="C118" s="204"/>
      <c r="D118" s="204"/>
      <c r="E118" s="204"/>
      <c r="F118" s="204"/>
      <c r="G118" s="204"/>
      <c r="H118" s="204"/>
      <c r="I118" s="204"/>
      <c r="J118" s="204"/>
      <c r="K118" s="204"/>
      <c r="L118" s="204"/>
      <c r="M118" s="204"/>
    </row>
    <row r="119" spans="1:13" ht="22.5" customHeight="1">
      <c r="A119" s="204"/>
      <c r="B119" s="204"/>
      <c r="C119" s="204"/>
      <c r="D119" s="204"/>
      <c r="E119" s="204"/>
      <c r="F119" s="204"/>
      <c r="G119" s="204"/>
      <c r="H119" s="204"/>
      <c r="I119" s="204"/>
      <c r="J119" s="204"/>
      <c r="K119" s="204"/>
      <c r="L119" s="204"/>
      <c r="M119" s="204"/>
    </row>
    <row r="121" ht="13.5">
      <c r="B121" s="30" t="s">
        <v>6</v>
      </c>
    </row>
    <row r="123" spans="1:12" ht="13.5">
      <c r="A123" s="203" t="s">
        <v>221</v>
      </c>
      <c r="B123" s="203"/>
      <c r="C123" s="203"/>
      <c r="D123" s="203"/>
      <c r="E123" s="203"/>
      <c r="F123" s="203"/>
      <c r="G123" s="203"/>
      <c r="H123" s="203"/>
      <c r="I123" s="203"/>
      <c r="J123" s="203"/>
      <c r="K123" s="203"/>
      <c r="L123" s="203"/>
    </row>
    <row r="124" spans="1:13" ht="22.5" customHeight="1">
      <c r="A124" s="204" t="s">
        <v>59</v>
      </c>
      <c r="B124" s="204"/>
      <c r="C124" s="204"/>
      <c r="D124" s="204"/>
      <c r="E124" s="204"/>
      <c r="F124" s="204"/>
      <c r="G124" s="204"/>
      <c r="H124" s="204"/>
      <c r="I124" s="204"/>
      <c r="J124" s="204"/>
      <c r="K124" s="204"/>
      <c r="L124" s="204"/>
      <c r="M124" s="204"/>
    </row>
    <row r="125" spans="1:13" ht="22.5" customHeight="1">
      <c r="A125" s="204"/>
      <c r="B125" s="204"/>
      <c r="C125" s="204"/>
      <c r="D125" s="204"/>
      <c r="E125" s="204"/>
      <c r="F125" s="204"/>
      <c r="G125" s="204"/>
      <c r="H125" s="204"/>
      <c r="I125" s="204"/>
      <c r="J125" s="204"/>
      <c r="K125" s="204"/>
      <c r="L125" s="204"/>
      <c r="M125" s="204"/>
    </row>
    <row r="126" spans="1:13" ht="22.5" customHeight="1">
      <c r="A126" s="204"/>
      <c r="B126" s="204"/>
      <c r="C126" s="204"/>
      <c r="D126" s="204"/>
      <c r="E126" s="204"/>
      <c r="F126" s="204"/>
      <c r="G126" s="204"/>
      <c r="H126" s="204"/>
      <c r="I126" s="204"/>
      <c r="J126" s="204"/>
      <c r="K126" s="204"/>
      <c r="L126" s="204"/>
      <c r="M126" s="204"/>
    </row>
    <row r="127" spans="1:13" ht="22.5" customHeight="1">
      <c r="A127" s="204"/>
      <c r="B127" s="204"/>
      <c r="C127" s="204"/>
      <c r="D127" s="204"/>
      <c r="E127" s="204"/>
      <c r="F127" s="204"/>
      <c r="G127" s="204"/>
      <c r="H127" s="204"/>
      <c r="I127" s="204"/>
      <c r="J127" s="204"/>
      <c r="K127" s="204"/>
      <c r="L127" s="204"/>
      <c r="M127" s="204"/>
    </row>
    <row r="128" spans="1:13" ht="22.5" customHeight="1">
      <c r="A128" s="204"/>
      <c r="B128" s="204"/>
      <c r="C128" s="204"/>
      <c r="D128" s="204"/>
      <c r="E128" s="204"/>
      <c r="F128" s="204"/>
      <c r="G128" s="204"/>
      <c r="H128" s="204"/>
      <c r="I128" s="204"/>
      <c r="J128" s="204"/>
      <c r="K128" s="204"/>
      <c r="L128" s="204"/>
      <c r="M128" s="204"/>
    </row>
    <row r="129" spans="1:13" ht="22.5" customHeight="1">
      <c r="A129" s="204"/>
      <c r="B129" s="204"/>
      <c r="C129" s="204"/>
      <c r="D129" s="204"/>
      <c r="E129" s="204"/>
      <c r="F129" s="204"/>
      <c r="G129" s="204"/>
      <c r="H129" s="204"/>
      <c r="I129" s="204"/>
      <c r="J129" s="204"/>
      <c r="K129" s="204"/>
      <c r="L129" s="204"/>
      <c r="M129" s="204"/>
    </row>
    <row r="130" spans="1:13" ht="22.5" customHeight="1">
      <c r="A130" s="204"/>
      <c r="B130" s="204"/>
      <c r="C130" s="204"/>
      <c r="D130" s="204"/>
      <c r="E130" s="204"/>
      <c r="F130" s="204"/>
      <c r="G130" s="204"/>
      <c r="H130" s="204"/>
      <c r="I130" s="204"/>
      <c r="J130" s="204"/>
      <c r="K130" s="204"/>
      <c r="L130" s="204"/>
      <c r="M130" s="204"/>
    </row>
    <row r="131" spans="1:13" ht="22.5" customHeight="1">
      <c r="A131" s="204"/>
      <c r="B131" s="204"/>
      <c r="C131" s="204"/>
      <c r="D131" s="204"/>
      <c r="E131" s="204"/>
      <c r="F131" s="204"/>
      <c r="G131" s="204"/>
      <c r="H131" s="204"/>
      <c r="I131" s="204"/>
      <c r="J131" s="204"/>
      <c r="K131" s="204"/>
      <c r="L131" s="204"/>
      <c r="M131" s="204"/>
    </row>
    <row r="132" spans="1:13" ht="22.5" customHeight="1">
      <c r="A132" s="204"/>
      <c r="B132" s="204"/>
      <c r="C132" s="204"/>
      <c r="D132" s="204"/>
      <c r="E132" s="204"/>
      <c r="F132" s="204"/>
      <c r="G132" s="204"/>
      <c r="H132" s="204"/>
      <c r="I132" s="204"/>
      <c r="J132" s="204"/>
      <c r="K132" s="204"/>
      <c r="L132" s="204"/>
      <c r="M132" s="204"/>
    </row>
    <row r="133" spans="1:13" ht="22.5" customHeight="1">
      <c r="A133" s="204"/>
      <c r="B133" s="204"/>
      <c r="C133" s="204"/>
      <c r="D133" s="204"/>
      <c r="E133" s="204"/>
      <c r="F133" s="204"/>
      <c r="G133" s="204"/>
      <c r="H133" s="204"/>
      <c r="I133" s="204"/>
      <c r="J133" s="204"/>
      <c r="K133" s="204"/>
      <c r="L133" s="204"/>
      <c r="M133" s="204"/>
    </row>
    <row r="134" spans="1:13" ht="22.5" customHeight="1">
      <c r="A134" s="204"/>
      <c r="B134" s="204"/>
      <c r="C134" s="204"/>
      <c r="D134" s="204"/>
      <c r="E134" s="204"/>
      <c r="F134" s="204"/>
      <c r="G134" s="204"/>
      <c r="H134" s="204"/>
      <c r="I134" s="204"/>
      <c r="J134" s="204"/>
      <c r="K134" s="204"/>
      <c r="L134" s="204"/>
      <c r="M134" s="204"/>
    </row>
    <row r="135" spans="1:13" ht="22.5" customHeight="1">
      <c r="A135" s="204"/>
      <c r="B135" s="204"/>
      <c r="C135" s="204"/>
      <c r="D135" s="204"/>
      <c r="E135" s="204"/>
      <c r="F135" s="204"/>
      <c r="G135" s="204"/>
      <c r="H135" s="204"/>
      <c r="I135" s="204"/>
      <c r="J135" s="204"/>
      <c r="K135" s="204"/>
      <c r="L135" s="204"/>
      <c r="M135" s="204"/>
    </row>
    <row r="136" spans="1:13" ht="22.5" customHeight="1">
      <c r="A136" s="204"/>
      <c r="B136" s="204"/>
      <c r="C136" s="204"/>
      <c r="D136" s="204"/>
      <c r="E136" s="204"/>
      <c r="F136" s="204"/>
      <c r="G136" s="204"/>
      <c r="H136" s="204"/>
      <c r="I136" s="204"/>
      <c r="J136" s="204"/>
      <c r="K136" s="204"/>
      <c r="L136" s="204"/>
      <c r="M136" s="204"/>
    </row>
    <row r="137" spans="1:13" ht="22.5" customHeight="1">
      <c r="A137" s="204"/>
      <c r="B137" s="204"/>
      <c r="C137" s="204"/>
      <c r="D137" s="204"/>
      <c r="E137" s="204"/>
      <c r="F137" s="204"/>
      <c r="G137" s="204"/>
      <c r="H137" s="204"/>
      <c r="I137" s="204"/>
      <c r="J137" s="204"/>
      <c r="K137" s="204"/>
      <c r="L137" s="204"/>
      <c r="M137" s="204"/>
    </row>
    <row r="138" spans="1:13" ht="22.5" customHeight="1">
      <c r="A138" s="204"/>
      <c r="B138" s="204"/>
      <c r="C138" s="204"/>
      <c r="D138" s="204"/>
      <c r="E138" s="204"/>
      <c r="F138" s="204"/>
      <c r="G138" s="204"/>
      <c r="H138" s="204"/>
      <c r="I138" s="204"/>
      <c r="J138" s="204"/>
      <c r="K138" s="204"/>
      <c r="L138" s="204"/>
      <c r="M138" s="204"/>
    </row>
    <row r="139" spans="1:13" ht="22.5" customHeight="1">
      <c r="A139" s="204"/>
      <c r="B139" s="204"/>
      <c r="C139" s="204"/>
      <c r="D139" s="204"/>
      <c r="E139" s="204"/>
      <c r="F139" s="204"/>
      <c r="G139" s="204"/>
      <c r="H139" s="204"/>
      <c r="I139" s="204"/>
      <c r="J139" s="204"/>
      <c r="K139" s="204"/>
      <c r="L139" s="204"/>
      <c r="M139" s="204"/>
    </row>
    <row r="140" spans="1:13" ht="22.5" customHeight="1">
      <c r="A140" s="204"/>
      <c r="B140" s="204"/>
      <c r="C140" s="204"/>
      <c r="D140" s="204"/>
      <c r="E140" s="204"/>
      <c r="F140" s="204"/>
      <c r="G140" s="204"/>
      <c r="H140" s="204"/>
      <c r="I140" s="204"/>
      <c r="J140" s="204"/>
      <c r="K140" s="204"/>
      <c r="L140" s="204"/>
      <c r="M140" s="204"/>
    </row>
    <row r="141" spans="1:13" ht="22.5" customHeight="1">
      <c r="A141" s="204"/>
      <c r="B141" s="204"/>
      <c r="C141" s="204"/>
      <c r="D141" s="204"/>
      <c r="E141" s="204"/>
      <c r="F141" s="204"/>
      <c r="G141" s="204"/>
      <c r="H141" s="204"/>
      <c r="I141" s="204"/>
      <c r="J141" s="204"/>
      <c r="K141" s="204"/>
      <c r="L141" s="204"/>
      <c r="M141" s="204"/>
    </row>
    <row r="142" spans="1:13" ht="22.5" customHeight="1">
      <c r="A142" s="204"/>
      <c r="B142" s="204"/>
      <c r="C142" s="204"/>
      <c r="D142" s="204"/>
      <c r="E142" s="204"/>
      <c r="F142" s="204"/>
      <c r="G142" s="204"/>
      <c r="H142" s="204"/>
      <c r="I142" s="204"/>
      <c r="J142" s="204"/>
      <c r="K142" s="204"/>
      <c r="L142" s="204"/>
      <c r="M142" s="204"/>
    </row>
    <row r="143" spans="1:13" ht="22.5" customHeight="1">
      <c r="A143" s="204"/>
      <c r="B143" s="204"/>
      <c r="C143" s="204"/>
      <c r="D143" s="204"/>
      <c r="E143" s="204"/>
      <c r="F143" s="204"/>
      <c r="G143" s="204"/>
      <c r="H143" s="204"/>
      <c r="I143" s="204"/>
      <c r="J143" s="204"/>
      <c r="K143" s="204"/>
      <c r="L143" s="204"/>
      <c r="M143" s="204"/>
    </row>
    <row r="144" spans="1:13" ht="22.5" customHeight="1">
      <c r="A144" s="204"/>
      <c r="B144" s="204"/>
      <c r="C144" s="204"/>
      <c r="D144" s="204"/>
      <c r="E144" s="204"/>
      <c r="F144" s="204"/>
      <c r="G144" s="204"/>
      <c r="H144" s="204"/>
      <c r="I144" s="204"/>
      <c r="J144" s="204"/>
      <c r="K144" s="204"/>
      <c r="L144" s="204"/>
      <c r="M144" s="204"/>
    </row>
    <row r="145" spans="1:13" ht="22.5" customHeight="1">
      <c r="A145" s="206" t="s">
        <v>58</v>
      </c>
      <c r="B145" s="206"/>
      <c r="C145" s="206"/>
      <c r="D145" s="206"/>
      <c r="E145" s="206"/>
      <c r="F145" s="206"/>
      <c r="G145" s="206"/>
      <c r="H145" s="206"/>
      <c r="I145" s="206"/>
      <c r="J145" s="206"/>
      <c r="K145" s="206"/>
      <c r="L145" s="206"/>
      <c r="M145" s="206"/>
    </row>
    <row r="146" spans="1:13" ht="22.5" customHeight="1">
      <c r="A146" s="206"/>
      <c r="B146" s="206"/>
      <c r="C146" s="206"/>
      <c r="D146" s="206"/>
      <c r="E146" s="206"/>
      <c r="F146" s="206"/>
      <c r="G146" s="206"/>
      <c r="H146" s="206"/>
      <c r="I146" s="206"/>
      <c r="J146" s="206"/>
      <c r="K146" s="206"/>
      <c r="L146" s="206"/>
      <c r="M146" s="206"/>
    </row>
    <row r="147" spans="1:13" ht="22.5" customHeight="1">
      <c r="A147" s="206"/>
      <c r="B147" s="206"/>
      <c r="C147" s="206"/>
      <c r="D147" s="206"/>
      <c r="E147" s="206"/>
      <c r="F147" s="206"/>
      <c r="G147" s="206"/>
      <c r="H147" s="206"/>
      <c r="I147" s="206"/>
      <c r="J147" s="206"/>
      <c r="K147" s="206"/>
      <c r="L147" s="206"/>
      <c r="M147" s="206"/>
    </row>
    <row r="148" spans="1:13" ht="22.5" customHeight="1">
      <c r="A148" s="206"/>
      <c r="B148" s="206"/>
      <c r="C148" s="206"/>
      <c r="D148" s="206"/>
      <c r="E148" s="206"/>
      <c r="F148" s="206"/>
      <c r="G148" s="206"/>
      <c r="H148" s="206"/>
      <c r="I148" s="206"/>
      <c r="J148" s="206"/>
      <c r="K148" s="206"/>
      <c r="L148" s="206"/>
      <c r="M148" s="206"/>
    </row>
    <row r="149" spans="1:13" ht="22.5" customHeight="1">
      <c r="A149" s="206"/>
      <c r="B149" s="206"/>
      <c r="C149" s="206"/>
      <c r="D149" s="206"/>
      <c r="E149" s="206"/>
      <c r="F149" s="206"/>
      <c r="G149" s="206"/>
      <c r="H149" s="206"/>
      <c r="I149" s="206"/>
      <c r="J149" s="206"/>
      <c r="K149" s="206"/>
      <c r="L149" s="206"/>
      <c r="M149" s="206"/>
    </row>
    <row r="150" spans="1:13" ht="22.5" customHeight="1">
      <c r="A150" s="206"/>
      <c r="B150" s="206"/>
      <c r="C150" s="206"/>
      <c r="D150" s="206"/>
      <c r="E150" s="206"/>
      <c r="F150" s="206"/>
      <c r="G150" s="206"/>
      <c r="H150" s="206"/>
      <c r="I150" s="206"/>
      <c r="J150" s="206"/>
      <c r="K150" s="206"/>
      <c r="L150" s="206"/>
      <c r="M150" s="206"/>
    </row>
    <row r="151" spans="1:13" ht="22.5" customHeight="1">
      <c r="A151" s="206"/>
      <c r="B151" s="206"/>
      <c r="C151" s="206"/>
      <c r="D151" s="206"/>
      <c r="E151" s="206"/>
      <c r="F151" s="206"/>
      <c r="G151" s="206"/>
      <c r="H151" s="206"/>
      <c r="I151" s="206"/>
      <c r="J151" s="206"/>
      <c r="K151" s="206"/>
      <c r="L151" s="206"/>
      <c r="M151" s="206"/>
    </row>
    <row r="152" spans="1:13" ht="22.5" customHeight="1">
      <c r="A152" s="206"/>
      <c r="B152" s="206"/>
      <c r="C152" s="206"/>
      <c r="D152" s="206"/>
      <c r="E152" s="206"/>
      <c r="F152" s="206"/>
      <c r="G152" s="206"/>
      <c r="H152" s="206"/>
      <c r="I152" s="206"/>
      <c r="J152" s="206"/>
      <c r="K152" s="206"/>
      <c r="L152" s="206"/>
      <c r="M152" s="206"/>
    </row>
    <row r="153" spans="1:13" ht="22.5" customHeight="1">
      <c r="A153" s="206"/>
      <c r="B153" s="206"/>
      <c r="C153" s="206"/>
      <c r="D153" s="206"/>
      <c r="E153" s="206"/>
      <c r="F153" s="206"/>
      <c r="G153" s="206"/>
      <c r="H153" s="206"/>
      <c r="I153" s="206"/>
      <c r="J153" s="206"/>
      <c r="K153" s="206"/>
      <c r="L153" s="206"/>
      <c r="M153" s="206"/>
    </row>
    <row r="154" spans="1:13" ht="22.5" customHeight="1">
      <c r="A154" s="206"/>
      <c r="B154" s="206"/>
      <c r="C154" s="206"/>
      <c r="D154" s="206"/>
      <c r="E154" s="206"/>
      <c r="F154" s="206"/>
      <c r="G154" s="206"/>
      <c r="H154" s="206"/>
      <c r="I154" s="206"/>
      <c r="J154" s="206"/>
      <c r="K154" s="206"/>
      <c r="L154" s="206"/>
      <c r="M154" s="206"/>
    </row>
    <row r="155" spans="1:13" ht="22.5" customHeight="1">
      <c r="A155" s="206"/>
      <c r="B155" s="206"/>
      <c r="C155" s="206"/>
      <c r="D155" s="206"/>
      <c r="E155" s="206"/>
      <c r="F155" s="206"/>
      <c r="G155" s="206"/>
      <c r="H155" s="206"/>
      <c r="I155" s="206"/>
      <c r="J155" s="206"/>
      <c r="K155" s="206"/>
      <c r="L155" s="206"/>
      <c r="M155" s="206"/>
    </row>
    <row r="156" spans="1:13" ht="22.5" customHeight="1">
      <c r="A156" s="206"/>
      <c r="B156" s="206"/>
      <c r="C156" s="206"/>
      <c r="D156" s="206"/>
      <c r="E156" s="206"/>
      <c r="F156" s="206"/>
      <c r="G156" s="206"/>
      <c r="H156" s="206"/>
      <c r="I156" s="206"/>
      <c r="J156" s="206"/>
      <c r="K156" s="206"/>
      <c r="L156" s="206"/>
      <c r="M156" s="206"/>
    </row>
    <row r="157" spans="1:13" ht="22.5" customHeight="1">
      <c r="A157" s="206"/>
      <c r="B157" s="206"/>
      <c r="C157" s="206"/>
      <c r="D157" s="206"/>
      <c r="E157" s="206"/>
      <c r="F157" s="206"/>
      <c r="G157" s="206"/>
      <c r="H157" s="206"/>
      <c r="I157" s="206"/>
      <c r="J157" s="206"/>
      <c r="K157" s="206"/>
      <c r="L157" s="206"/>
      <c r="M157" s="206"/>
    </row>
    <row r="158" spans="1:13" ht="22.5" customHeight="1">
      <c r="A158" s="206"/>
      <c r="B158" s="206"/>
      <c r="C158" s="206"/>
      <c r="D158" s="206"/>
      <c r="E158" s="206"/>
      <c r="F158" s="206"/>
      <c r="G158" s="206"/>
      <c r="H158" s="206"/>
      <c r="I158" s="206"/>
      <c r="J158" s="206"/>
      <c r="K158" s="206"/>
      <c r="L158" s="206"/>
      <c r="M158" s="206"/>
    </row>
    <row r="159" spans="1:13" ht="22.5" customHeight="1">
      <c r="A159" s="206"/>
      <c r="B159" s="206"/>
      <c r="C159" s="206"/>
      <c r="D159" s="206"/>
      <c r="E159" s="206"/>
      <c r="F159" s="206"/>
      <c r="G159" s="206"/>
      <c r="H159" s="206"/>
      <c r="I159" s="206"/>
      <c r="J159" s="206"/>
      <c r="K159" s="206"/>
      <c r="L159" s="206"/>
      <c r="M159" s="206"/>
    </row>
    <row r="160" spans="1:13" ht="22.5" customHeight="1">
      <c r="A160" s="206"/>
      <c r="B160" s="206"/>
      <c r="C160" s="206"/>
      <c r="D160" s="206"/>
      <c r="E160" s="206"/>
      <c r="F160" s="206"/>
      <c r="G160" s="206"/>
      <c r="H160" s="206"/>
      <c r="I160" s="206"/>
      <c r="J160" s="206"/>
      <c r="K160" s="206"/>
      <c r="L160" s="206"/>
      <c r="M160" s="206"/>
    </row>
    <row r="161" spans="1:13" ht="22.5" customHeight="1">
      <c r="A161" s="206"/>
      <c r="B161" s="206"/>
      <c r="C161" s="206"/>
      <c r="D161" s="206"/>
      <c r="E161" s="206"/>
      <c r="F161" s="206"/>
      <c r="G161" s="206"/>
      <c r="H161" s="206"/>
      <c r="I161" s="206"/>
      <c r="J161" s="206"/>
      <c r="K161" s="206"/>
      <c r="L161" s="206"/>
      <c r="M161" s="206"/>
    </row>
    <row r="162" spans="1:13" ht="22.5" customHeight="1">
      <c r="A162" s="206"/>
      <c r="B162" s="206"/>
      <c r="C162" s="206"/>
      <c r="D162" s="206"/>
      <c r="E162" s="206"/>
      <c r="F162" s="206"/>
      <c r="G162" s="206"/>
      <c r="H162" s="206"/>
      <c r="I162" s="206"/>
      <c r="J162" s="206"/>
      <c r="K162" s="206"/>
      <c r="L162" s="206"/>
      <c r="M162" s="206"/>
    </row>
    <row r="163" spans="1:13" ht="22.5" customHeight="1">
      <c r="A163" s="206"/>
      <c r="B163" s="206"/>
      <c r="C163" s="206"/>
      <c r="D163" s="206"/>
      <c r="E163" s="206"/>
      <c r="F163" s="206"/>
      <c r="G163" s="206"/>
      <c r="H163" s="206"/>
      <c r="I163" s="206"/>
      <c r="J163" s="206"/>
      <c r="K163" s="206"/>
      <c r="L163" s="206"/>
      <c r="M163" s="206"/>
    </row>
    <row r="164" spans="1:13" ht="22.5" customHeight="1">
      <c r="A164" s="206"/>
      <c r="B164" s="206"/>
      <c r="C164" s="206"/>
      <c r="D164" s="206"/>
      <c r="E164" s="206"/>
      <c r="F164" s="206"/>
      <c r="G164" s="206"/>
      <c r="H164" s="206"/>
      <c r="I164" s="206"/>
      <c r="J164" s="206"/>
      <c r="K164" s="206"/>
      <c r="L164" s="206"/>
      <c r="M164" s="206"/>
    </row>
    <row r="165" spans="1:13" ht="22.5" customHeight="1">
      <c r="A165" s="206"/>
      <c r="B165" s="206"/>
      <c r="C165" s="206"/>
      <c r="D165" s="206"/>
      <c r="E165" s="206"/>
      <c r="F165" s="206"/>
      <c r="G165" s="206"/>
      <c r="H165" s="206"/>
      <c r="I165" s="206"/>
      <c r="J165" s="206"/>
      <c r="K165" s="206"/>
      <c r="L165" s="206"/>
      <c r="M165" s="206"/>
    </row>
    <row r="167" ht="13.5">
      <c r="B167" s="30" t="s">
        <v>57</v>
      </c>
    </row>
    <row r="168" spans="1:13" ht="13.5">
      <c r="A168" s="205" t="s">
        <v>56</v>
      </c>
      <c r="B168" s="205"/>
      <c r="C168" s="205"/>
      <c r="D168" s="205"/>
      <c r="E168" s="205"/>
      <c r="F168" s="205"/>
      <c r="G168" s="205"/>
      <c r="H168" s="205"/>
      <c r="I168" s="205"/>
      <c r="J168" s="205"/>
      <c r="K168" s="205"/>
      <c r="L168" s="205"/>
      <c r="M168" s="205"/>
    </row>
    <row r="169" spans="1:13" ht="13.5">
      <c r="A169" s="194" t="s">
        <v>55</v>
      </c>
      <c r="B169" s="195"/>
      <c r="C169" s="195"/>
      <c r="D169" s="195"/>
      <c r="E169" s="195"/>
      <c r="F169" s="195"/>
      <c r="G169" s="195"/>
      <c r="H169" s="195"/>
      <c r="I169" s="195"/>
      <c r="J169" s="195"/>
      <c r="K169" s="195"/>
      <c r="L169" s="195"/>
      <c r="M169" s="196"/>
    </row>
    <row r="170" spans="1:13" ht="22.5" customHeight="1">
      <c r="A170" s="197"/>
      <c r="B170" s="198"/>
      <c r="C170" s="198"/>
      <c r="D170" s="198"/>
      <c r="E170" s="198"/>
      <c r="F170" s="198"/>
      <c r="G170" s="198"/>
      <c r="H170" s="198"/>
      <c r="I170" s="198"/>
      <c r="J170" s="198"/>
      <c r="K170" s="198"/>
      <c r="L170" s="198"/>
      <c r="M170" s="199"/>
    </row>
    <row r="171" spans="1:13" ht="22.5" customHeight="1">
      <c r="A171" s="197"/>
      <c r="B171" s="198"/>
      <c r="C171" s="198"/>
      <c r="D171" s="198"/>
      <c r="E171" s="198"/>
      <c r="F171" s="198"/>
      <c r="G171" s="198"/>
      <c r="H171" s="198"/>
      <c r="I171" s="198"/>
      <c r="J171" s="198"/>
      <c r="K171" s="198"/>
      <c r="L171" s="198"/>
      <c r="M171" s="199"/>
    </row>
    <row r="172" spans="1:13" ht="22.5" customHeight="1">
      <c r="A172" s="197"/>
      <c r="B172" s="198"/>
      <c r="C172" s="198"/>
      <c r="D172" s="198"/>
      <c r="E172" s="198"/>
      <c r="F172" s="198"/>
      <c r="G172" s="198"/>
      <c r="H172" s="198"/>
      <c r="I172" s="198"/>
      <c r="J172" s="198"/>
      <c r="K172" s="198"/>
      <c r="L172" s="198"/>
      <c r="M172" s="199"/>
    </row>
    <row r="173" spans="1:13" ht="22.5" customHeight="1">
      <c r="A173" s="197"/>
      <c r="B173" s="198"/>
      <c r="C173" s="198"/>
      <c r="D173" s="198"/>
      <c r="E173" s="198"/>
      <c r="F173" s="198"/>
      <c r="G173" s="198"/>
      <c r="H173" s="198"/>
      <c r="I173" s="198"/>
      <c r="J173" s="198"/>
      <c r="K173" s="198"/>
      <c r="L173" s="198"/>
      <c r="M173" s="199"/>
    </row>
    <row r="174" spans="1:13" ht="22.5" customHeight="1">
      <c r="A174" s="197"/>
      <c r="B174" s="198"/>
      <c r="C174" s="198"/>
      <c r="D174" s="198"/>
      <c r="E174" s="198"/>
      <c r="F174" s="198"/>
      <c r="G174" s="198"/>
      <c r="H174" s="198"/>
      <c r="I174" s="198"/>
      <c r="J174" s="198"/>
      <c r="K174" s="198"/>
      <c r="L174" s="198"/>
      <c r="M174" s="199"/>
    </row>
    <row r="175" spans="1:13" ht="22.5" customHeight="1">
      <c r="A175" s="197"/>
      <c r="B175" s="198"/>
      <c r="C175" s="198"/>
      <c r="D175" s="198"/>
      <c r="E175" s="198"/>
      <c r="F175" s="198"/>
      <c r="G175" s="198"/>
      <c r="H175" s="198"/>
      <c r="I175" s="198"/>
      <c r="J175" s="198"/>
      <c r="K175" s="198"/>
      <c r="L175" s="198"/>
      <c r="M175" s="199"/>
    </row>
    <row r="176" spans="1:13" ht="22.5" customHeight="1">
      <c r="A176" s="197"/>
      <c r="B176" s="198"/>
      <c r="C176" s="198"/>
      <c r="D176" s="198"/>
      <c r="E176" s="198"/>
      <c r="F176" s="198"/>
      <c r="G176" s="198"/>
      <c r="H176" s="198"/>
      <c r="I176" s="198"/>
      <c r="J176" s="198"/>
      <c r="K176" s="198"/>
      <c r="L176" s="198"/>
      <c r="M176" s="199"/>
    </row>
    <row r="177" spans="1:13" ht="22.5" customHeight="1">
      <c r="A177" s="197"/>
      <c r="B177" s="198"/>
      <c r="C177" s="198"/>
      <c r="D177" s="198"/>
      <c r="E177" s="198"/>
      <c r="F177" s="198"/>
      <c r="G177" s="198"/>
      <c r="H177" s="198"/>
      <c r="I177" s="198"/>
      <c r="J177" s="198"/>
      <c r="K177" s="198"/>
      <c r="L177" s="198"/>
      <c r="M177" s="199"/>
    </row>
    <row r="178" spans="1:13" ht="22.5" customHeight="1">
      <c r="A178" s="197"/>
      <c r="B178" s="198"/>
      <c r="C178" s="198"/>
      <c r="D178" s="198"/>
      <c r="E178" s="198"/>
      <c r="F178" s="198"/>
      <c r="G178" s="198"/>
      <c r="H178" s="198"/>
      <c r="I178" s="198"/>
      <c r="J178" s="198"/>
      <c r="K178" s="198"/>
      <c r="L178" s="198"/>
      <c r="M178" s="199"/>
    </row>
    <row r="179" spans="1:13" ht="22.5" customHeight="1">
      <c r="A179" s="197"/>
      <c r="B179" s="198"/>
      <c r="C179" s="198"/>
      <c r="D179" s="198"/>
      <c r="E179" s="198"/>
      <c r="F179" s="198"/>
      <c r="G179" s="198"/>
      <c r="H179" s="198"/>
      <c r="I179" s="198"/>
      <c r="J179" s="198"/>
      <c r="K179" s="198"/>
      <c r="L179" s="198"/>
      <c r="M179" s="199"/>
    </row>
    <row r="180" spans="1:13" ht="22.5" customHeight="1">
      <c r="A180" s="197"/>
      <c r="B180" s="198"/>
      <c r="C180" s="198"/>
      <c r="D180" s="198"/>
      <c r="E180" s="198"/>
      <c r="F180" s="198"/>
      <c r="G180" s="198"/>
      <c r="H180" s="198"/>
      <c r="I180" s="198"/>
      <c r="J180" s="198"/>
      <c r="K180" s="198"/>
      <c r="L180" s="198"/>
      <c r="M180" s="199"/>
    </row>
    <row r="181" spans="1:13" ht="22.5" customHeight="1">
      <c r="A181" s="197"/>
      <c r="B181" s="198"/>
      <c r="C181" s="198"/>
      <c r="D181" s="198"/>
      <c r="E181" s="198"/>
      <c r="F181" s="198"/>
      <c r="G181" s="198"/>
      <c r="H181" s="198"/>
      <c r="I181" s="198"/>
      <c r="J181" s="198"/>
      <c r="K181" s="198"/>
      <c r="L181" s="198"/>
      <c r="M181" s="199"/>
    </row>
    <row r="182" spans="1:13" ht="22.5" customHeight="1">
      <c r="A182" s="197"/>
      <c r="B182" s="198"/>
      <c r="C182" s="198"/>
      <c r="D182" s="198"/>
      <c r="E182" s="198"/>
      <c r="F182" s="198"/>
      <c r="G182" s="198"/>
      <c r="H182" s="198"/>
      <c r="I182" s="198"/>
      <c r="J182" s="198"/>
      <c r="K182" s="198"/>
      <c r="L182" s="198"/>
      <c r="M182" s="199"/>
    </row>
    <row r="183" spans="1:13" ht="22.5" customHeight="1">
      <c r="A183" s="197"/>
      <c r="B183" s="198"/>
      <c r="C183" s="198"/>
      <c r="D183" s="198"/>
      <c r="E183" s="198"/>
      <c r="F183" s="198"/>
      <c r="G183" s="198"/>
      <c r="H183" s="198"/>
      <c r="I183" s="198"/>
      <c r="J183" s="198"/>
      <c r="K183" s="198"/>
      <c r="L183" s="198"/>
      <c r="M183" s="199"/>
    </row>
    <row r="184" spans="1:13" ht="22.5" customHeight="1">
      <c r="A184" s="197"/>
      <c r="B184" s="198"/>
      <c r="C184" s="198"/>
      <c r="D184" s="198"/>
      <c r="E184" s="198"/>
      <c r="F184" s="198"/>
      <c r="G184" s="198"/>
      <c r="H184" s="198"/>
      <c r="I184" s="198"/>
      <c r="J184" s="198"/>
      <c r="K184" s="198"/>
      <c r="L184" s="198"/>
      <c r="M184" s="199"/>
    </row>
    <row r="185" spans="1:13" ht="22.5" customHeight="1">
      <c r="A185" s="197"/>
      <c r="B185" s="198"/>
      <c r="C185" s="198"/>
      <c r="D185" s="198"/>
      <c r="E185" s="198"/>
      <c r="F185" s="198"/>
      <c r="G185" s="198"/>
      <c r="H185" s="198"/>
      <c r="I185" s="198"/>
      <c r="J185" s="198"/>
      <c r="K185" s="198"/>
      <c r="L185" s="198"/>
      <c r="M185" s="199"/>
    </row>
    <row r="186" spans="1:13" ht="22.5" customHeight="1">
      <c r="A186" s="197"/>
      <c r="B186" s="198"/>
      <c r="C186" s="198"/>
      <c r="D186" s="198"/>
      <c r="E186" s="198"/>
      <c r="F186" s="198"/>
      <c r="G186" s="198"/>
      <c r="H186" s="198"/>
      <c r="I186" s="198"/>
      <c r="J186" s="198"/>
      <c r="K186" s="198"/>
      <c r="L186" s="198"/>
      <c r="M186" s="199"/>
    </row>
    <row r="187" spans="1:13" ht="22.5" customHeight="1">
      <c r="A187" s="197"/>
      <c r="B187" s="198"/>
      <c r="C187" s="198"/>
      <c r="D187" s="198"/>
      <c r="E187" s="198"/>
      <c r="F187" s="198"/>
      <c r="G187" s="198"/>
      <c r="H187" s="198"/>
      <c r="I187" s="198"/>
      <c r="J187" s="198"/>
      <c r="K187" s="198"/>
      <c r="L187" s="198"/>
      <c r="M187" s="199"/>
    </row>
    <row r="188" spans="1:13" ht="22.5" customHeight="1">
      <c r="A188" s="197"/>
      <c r="B188" s="198"/>
      <c r="C188" s="198"/>
      <c r="D188" s="198"/>
      <c r="E188" s="198"/>
      <c r="F188" s="198"/>
      <c r="G188" s="198"/>
      <c r="H188" s="198"/>
      <c r="I188" s="198"/>
      <c r="J188" s="198"/>
      <c r="K188" s="198"/>
      <c r="L188" s="198"/>
      <c r="M188" s="199"/>
    </row>
    <row r="189" spans="1:13" ht="22.5" customHeight="1">
      <c r="A189" s="197"/>
      <c r="B189" s="198"/>
      <c r="C189" s="198"/>
      <c r="D189" s="198"/>
      <c r="E189" s="198"/>
      <c r="F189" s="198"/>
      <c r="G189" s="198"/>
      <c r="H189" s="198"/>
      <c r="I189" s="198"/>
      <c r="J189" s="198"/>
      <c r="K189" s="198"/>
      <c r="L189" s="198"/>
      <c r="M189" s="199"/>
    </row>
    <row r="190" spans="1:13" ht="22.5" customHeight="1">
      <c r="A190" s="197"/>
      <c r="B190" s="198"/>
      <c r="C190" s="198"/>
      <c r="D190" s="198"/>
      <c r="E190" s="198"/>
      <c r="F190" s="198"/>
      <c r="G190" s="198"/>
      <c r="H190" s="198"/>
      <c r="I190" s="198"/>
      <c r="J190" s="198"/>
      <c r="K190" s="198"/>
      <c r="L190" s="198"/>
      <c r="M190" s="199"/>
    </row>
    <row r="191" spans="1:13" ht="22.5" customHeight="1">
      <c r="A191" s="197"/>
      <c r="B191" s="198"/>
      <c r="C191" s="198"/>
      <c r="D191" s="198"/>
      <c r="E191" s="198"/>
      <c r="F191" s="198"/>
      <c r="G191" s="198"/>
      <c r="H191" s="198"/>
      <c r="I191" s="198"/>
      <c r="J191" s="198"/>
      <c r="K191" s="198"/>
      <c r="L191" s="198"/>
      <c r="M191" s="199"/>
    </row>
    <row r="192" spans="1:13" ht="22.5" customHeight="1">
      <c r="A192" s="197"/>
      <c r="B192" s="198"/>
      <c r="C192" s="198"/>
      <c r="D192" s="198"/>
      <c r="E192" s="198"/>
      <c r="F192" s="198"/>
      <c r="G192" s="198"/>
      <c r="H192" s="198"/>
      <c r="I192" s="198"/>
      <c r="J192" s="198"/>
      <c r="K192" s="198"/>
      <c r="L192" s="198"/>
      <c r="M192" s="199"/>
    </row>
    <row r="193" spans="1:13" ht="22.5" customHeight="1">
      <c r="A193" s="197"/>
      <c r="B193" s="198"/>
      <c r="C193" s="198"/>
      <c r="D193" s="198"/>
      <c r="E193" s="198"/>
      <c r="F193" s="198"/>
      <c r="G193" s="198"/>
      <c r="H193" s="198"/>
      <c r="I193" s="198"/>
      <c r="J193" s="198"/>
      <c r="K193" s="198"/>
      <c r="L193" s="198"/>
      <c r="M193" s="199"/>
    </row>
    <row r="194" spans="1:13" ht="22.5" customHeight="1">
      <c r="A194" s="197"/>
      <c r="B194" s="198"/>
      <c r="C194" s="198"/>
      <c r="D194" s="198"/>
      <c r="E194" s="198"/>
      <c r="F194" s="198"/>
      <c r="G194" s="198"/>
      <c r="H194" s="198"/>
      <c r="I194" s="198"/>
      <c r="J194" s="198"/>
      <c r="K194" s="198"/>
      <c r="L194" s="198"/>
      <c r="M194" s="199"/>
    </row>
    <row r="195" spans="1:13" ht="22.5" customHeight="1">
      <c r="A195" s="197"/>
      <c r="B195" s="198"/>
      <c r="C195" s="198"/>
      <c r="D195" s="198"/>
      <c r="E195" s="198"/>
      <c r="F195" s="198"/>
      <c r="G195" s="198"/>
      <c r="H195" s="198"/>
      <c r="I195" s="198"/>
      <c r="J195" s="198"/>
      <c r="K195" s="198"/>
      <c r="L195" s="198"/>
      <c r="M195" s="199"/>
    </row>
    <row r="196" spans="1:13" ht="22.5" customHeight="1">
      <c r="A196" s="200"/>
      <c r="B196" s="201"/>
      <c r="C196" s="201"/>
      <c r="D196" s="201"/>
      <c r="E196" s="201"/>
      <c r="F196" s="201"/>
      <c r="G196" s="201"/>
      <c r="H196" s="201"/>
      <c r="I196" s="201"/>
      <c r="J196" s="201"/>
      <c r="K196" s="201"/>
      <c r="L196" s="201"/>
      <c r="M196" s="202"/>
    </row>
    <row r="197" spans="1:13" ht="22.5" customHeight="1">
      <c r="A197" s="194" t="s">
        <v>54</v>
      </c>
      <c r="B197" s="195"/>
      <c r="C197" s="195"/>
      <c r="D197" s="195"/>
      <c r="E197" s="195"/>
      <c r="F197" s="195"/>
      <c r="G197" s="195"/>
      <c r="H197" s="195"/>
      <c r="I197" s="195"/>
      <c r="J197" s="195"/>
      <c r="K197" s="195"/>
      <c r="L197" s="195"/>
      <c r="M197" s="196"/>
    </row>
    <row r="198" spans="1:13" ht="22.5" customHeight="1">
      <c r="A198" s="197"/>
      <c r="B198" s="198"/>
      <c r="C198" s="198"/>
      <c r="D198" s="198"/>
      <c r="E198" s="198"/>
      <c r="F198" s="198"/>
      <c r="G198" s="198"/>
      <c r="H198" s="198"/>
      <c r="I198" s="198"/>
      <c r="J198" s="198"/>
      <c r="K198" s="198"/>
      <c r="L198" s="198"/>
      <c r="M198" s="199"/>
    </row>
    <row r="199" spans="1:13" ht="22.5" customHeight="1">
      <c r="A199" s="197"/>
      <c r="B199" s="198"/>
      <c r="C199" s="198"/>
      <c r="D199" s="198"/>
      <c r="E199" s="198"/>
      <c r="F199" s="198"/>
      <c r="G199" s="198"/>
      <c r="H199" s="198"/>
      <c r="I199" s="198"/>
      <c r="J199" s="198"/>
      <c r="K199" s="198"/>
      <c r="L199" s="198"/>
      <c r="M199" s="199"/>
    </row>
    <row r="200" spans="1:13" ht="22.5" customHeight="1">
      <c r="A200" s="197"/>
      <c r="B200" s="198"/>
      <c r="C200" s="198"/>
      <c r="D200" s="198"/>
      <c r="E200" s="198"/>
      <c r="F200" s="198"/>
      <c r="G200" s="198"/>
      <c r="H200" s="198"/>
      <c r="I200" s="198"/>
      <c r="J200" s="198"/>
      <c r="K200" s="198"/>
      <c r="L200" s="198"/>
      <c r="M200" s="199"/>
    </row>
    <row r="201" spans="1:13" ht="22.5" customHeight="1">
      <c r="A201" s="197"/>
      <c r="B201" s="198"/>
      <c r="C201" s="198"/>
      <c r="D201" s="198"/>
      <c r="E201" s="198"/>
      <c r="F201" s="198"/>
      <c r="G201" s="198"/>
      <c r="H201" s="198"/>
      <c r="I201" s="198"/>
      <c r="J201" s="198"/>
      <c r="K201" s="198"/>
      <c r="L201" s="198"/>
      <c r="M201" s="199"/>
    </row>
    <row r="202" spans="1:13" ht="22.5" customHeight="1">
      <c r="A202" s="197"/>
      <c r="B202" s="198"/>
      <c r="C202" s="198"/>
      <c r="D202" s="198"/>
      <c r="E202" s="198"/>
      <c r="F202" s="198"/>
      <c r="G202" s="198"/>
      <c r="H202" s="198"/>
      <c r="I202" s="198"/>
      <c r="J202" s="198"/>
      <c r="K202" s="198"/>
      <c r="L202" s="198"/>
      <c r="M202" s="199"/>
    </row>
    <row r="203" spans="1:13" ht="22.5" customHeight="1">
      <c r="A203" s="197"/>
      <c r="B203" s="198"/>
      <c r="C203" s="198"/>
      <c r="D203" s="198"/>
      <c r="E203" s="198"/>
      <c r="F203" s="198"/>
      <c r="G203" s="198"/>
      <c r="H203" s="198"/>
      <c r="I203" s="198"/>
      <c r="J203" s="198"/>
      <c r="K203" s="198"/>
      <c r="L203" s="198"/>
      <c r="M203" s="199"/>
    </row>
    <row r="204" spans="1:13" ht="22.5" customHeight="1">
      <c r="A204" s="197"/>
      <c r="B204" s="198"/>
      <c r="C204" s="198"/>
      <c r="D204" s="198"/>
      <c r="E204" s="198"/>
      <c r="F204" s="198"/>
      <c r="G204" s="198"/>
      <c r="H204" s="198"/>
      <c r="I204" s="198"/>
      <c r="J204" s="198"/>
      <c r="K204" s="198"/>
      <c r="L204" s="198"/>
      <c r="M204" s="199"/>
    </row>
    <row r="205" spans="1:13" ht="22.5" customHeight="1">
      <c r="A205" s="197"/>
      <c r="B205" s="198"/>
      <c r="C205" s="198"/>
      <c r="D205" s="198"/>
      <c r="E205" s="198"/>
      <c r="F205" s="198"/>
      <c r="G205" s="198"/>
      <c r="H205" s="198"/>
      <c r="I205" s="198"/>
      <c r="J205" s="198"/>
      <c r="K205" s="198"/>
      <c r="L205" s="198"/>
      <c r="M205" s="199"/>
    </row>
    <row r="206" spans="1:13" ht="22.5" customHeight="1">
      <c r="A206" s="197"/>
      <c r="B206" s="198"/>
      <c r="C206" s="198"/>
      <c r="D206" s="198"/>
      <c r="E206" s="198"/>
      <c r="F206" s="198"/>
      <c r="G206" s="198"/>
      <c r="H206" s="198"/>
      <c r="I206" s="198"/>
      <c r="J206" s="198"/>
      <c r="K206" s="198"/>
      <c r="L206" s="198"/>
      <c r="M206" s="199"/>
    </row>
    <row r="207" spans="1:13" ht="22.5" customHeight="1">
      <c r="A207" s="197"/>
      <c r="B207" s="198"/>
      <c r="C207" s="198"/>
      <c r="D207" s="198"/>
      <c r="E207" s="198"/>
      <c r="F207" s="198"/>
      <c r="G207" s="198"/>
      <c r="H207" s="198"/>
      <c r="I207" s="198"/>
      <c r="J207" s="198"/>
      <c r="K207" s="198"/>
      <c r="L207" s="198"/>
      <c r="M207" s="199"/>
    </row>
    <row r="208" spans="1:13" ht="22.5" customHeight="1">
      <c r="A208" s="197"/>
      <c r="B208" s="198"/>
      <c r="C208" s="198"/>
      <c r="D208" s="198"/>
      <c r="E208" s="198"/>
      <c r="F208" s="198"/>
      <c r="G208" s="198"/>
      <c r="H208" s="198"/>
      <c r="I208" s="198"/>
      <c r="J208" s="198"/>
      <c r="K208" s="198"/>
      <c r="L208" s="198"/>
      <c r="M208" s="199"/>
    </row>
    <row r="209" spans="1:13" ht="22.5" customHeight="1">
      <c r="A209" s="197"/>
      <c r="B209" s="198"/>
      <c r="C209" s="198"/>
      <c r="D209" s="198"/>
      <c r="E209" s="198"/>
      <c r="F209" s="198"/>
      <c r="G209" s="198"/>
      <c r="H209" s="198"/>
      <c r="I209" s="198"/>
      <c r="J209" s="198"/>
      <c r="K209" s="198"/>
      <c r="L209" s="198"/>
      <c r="M209" s="199"/>
    </row>
    <row r="210" spans="1:13" ht="22.5" customHeight="1">
      <c r="A210" s="197"/>
      <c r="B210" s="198"/>
      <c r="C210" s="198"/>
      <c r="D210" s="198"/>
      <c r="E210" s="198"/>
      <c r="F210" s="198"/>
      <c r="G210" s="198"/>
      <c r="H210" s="198"/>
      <c r="I210" s="198"/>
      <c r="J210" s="198"/>
      <c r="K210" s="198"/>
      <c r="L210" s="198"/>
      <c r="M210" s="199"/>
    </row>
    <row r="211" spans="1:13" ht="22.5" customHeight="1">
      <c r="A211" s="197"/>
      <c r="B211" s="198"/>
      <c r="C211" s="198"/>
      <c r="D211" s="198"/>
      <c r="E211" s="198"/>
      <c r="F211" s="198"/>
      <c r="G211" s="198"/>
      <c r="H211" s="198"/>
      <c r="I211" s="198"/>
      <c r="J211" s="198"/>
      <c r="K211" s="198"/>
      <c r="L211" s="198"/>
      <c r="M211" s="199"/>
    </row>
    <row r="212" spans="1:13" ht="22.5" customHeight="1">
      <c r="A212" s="200"/>
      <c r="B212" s="201"/>
      <c r="C212" s="201"/>
      <c r="D212" s="201"/>
      <c r="E212" s="201"/>
      <c r="F212" s="201"/>
      <c r="G212" s="201"/>
      <c r="H212" s="201"/>
      <c r="I212" s="201"/>
      <c r="J212" s="201"/>
      <c r="K212" s="201"/>
      <c r="L212" s="201"/>
      <c r="M212" s="202"/>
    </row>
  </sheetData>
  <sheetProtection/>
  <mergeCells count="111">
    <mergeCell ref="D19:E19"/>
    <mergeCell ref="L21:L22"/>
    <mergeCell ref="M21:M22"/>
    <mergeCell ref="I31:M31"/>
    <mergeCell ref="I29:M29"/>
    <mergeCell ref="I28:M28"/>
    <mergeCell ref="D24:I24"/>
    <mergeCell ref="D23:I23"/>
    <mergeCell ref="F19:M19"/>
    <mergeCell ref="D25:I25"/>
    <mergeCell ref="F18:M18"/>
    <mergeCell ref="K62:L62"/>
    <mergeCell ref="D27:H27"/>
    <mergeCell ref="I27:M27"/>
    <mergeCell ref="D31:H31"/>
    <mergeCell ref="D30:H30"/>
    <mergeCell ref="D37:E37"/>
    <mergeCell ref="D38:E38"/>
    <mergeCell ref="I37:M37"/>
    <mergeCell ref="I38:M38"/>
    <mergeCell ref="F17:M17"/>
    <mergeCell ref="F11:M11"/>
    <mergeCell ref="F9:M9"/>
    <mergeCell ref="I12:M12"/>
    <mergeCell ref="F10:M10"/>
    <mergeCell ref="B9:C11"/>
    <mergeCell ref="D9:E9"/>
    <mergeCell ref="B12:C19"/>
    <mergeCell ref="D16:E16"/>
    <mergeCell ref="D18:E18"/>
    <mergeCell ref="F3:M3"/>
    <mergeCell ref="F16:M16"/>
    <mergeCell ref="F8:M8"/>
    <mergeCell ref="D12:E12"/>
    <mergeCell ref="I13:M13"/>
    <mergeCell ref="D3:E3"/>
    <mergeCell ref="F15:M15"/>
    <mergeCell ref="F4:M4"/>
    <mergeCell ref="F5:M5"/>
    <mergeCell ref="F6:M6"/>
    <mergeCell ref="B6:C8"/>
    <mergeCell ref="K21:K22"/>
    <mergeCell ref="D6:E6"/>
    <mergeCell ref="D17:E17"/>
    <mergeCell ref="J20:M20"/>
    <mergeCell ref="J21:J22"/>
    <mergeCell ref="D20:I22"/>
    <mergeCell ref="D8:E8"/>
    <mergeCell ref="D10:E10"/>
    <mergeCell ref="D11:E11"/>
    <mergeCell ref="B3:C5"/>
    <mergeCell ref="I33:M33"/>
    <mergeCell ref="F14:M14"/>
    <mergeCell ref="D14:E14"/>
    <mergeCell ref="D28:H28"/>
    <mergeCell ref="D29:H29"/>
    <mergeCell ref="I30:M30"/>
    <mergeCell ref="D15:E15"/>
    <mergeCell ref="B20:C25"/>
    <mergeCell ref="B26:C33"/>
    <mergeCell ref="K63:L63"/>
    <mergeCell ref="D33:H33"/>
    <mergeCell ref="A1:F1"/>
    <mergeCell ref="A2:L2"/>
    <mergeCell ref="D4:E4"/>
    <mergeCell ref="D7:E7"/>
    <mergeCell ref="A3:A19"/>
    <mergeCell ref="D5:E5"/>
    <mergeCell ref="F7:M7"/>
    <mergeCell ref="D13:E13"/>
    <mergeCell ref="D26:E26"/>
    <mergeCell ref="I26:M26"/>
    <mergeCell ref="I32:M32"/>
    <mergeCell ref="D36:M36"/>
    <mergeCell ref="D39:M40"/>
    <mergeCell ref="D32:H32"/>
    <mergeCell ref="D34:M34"/>
    <mergeCell ref="A64:B68"/>
    <mergeCell ref="H67:I67"/>
    <mergeCell ref="D64:E64"/>
    <mergeCell ref="K64:L64"/>
    <mergeCell ref="K68:L68"/>
    <mergeCell ref="A61:C62"/>
    <mergeCell ref="D61:I61"/>
    <mergeCell ref="D62:I62"/>
    <mergeCell ref="A63:B63"/>
    <mergeCell ref="K61:L61"/>
    <mergeCell ref="A197:M212"/>
    <mergeCell ref="A77:L77"/>
    <mergeCell ref="A78:M98"/>
    <mergeCell ref="A99:M119"/>
    <mergeCell ref="A123:L123"/>
    <mergeCell ref="A124:M144"/>
    <mergeCell ref="A168:M168"/>
    <mergeCell ref="A169:M196"/>
    <mergeCell ref="A145:M165"/>
    <mergeCell ref="A20:A33"/>
    <mergeCell ref="B39:C40"/>
    <mergeCell ref="B41:C42"/>
    <mergeCell ref="B34:C36"/>
    <mergeCell ref="A34:A36"/>
    <mergeCell ref="A37:A42"/>
    <mergeCell ref="D35:M35"/>
    <mergeCell ref="A56:C56"/>
    <mergeCell ref="D56:M56"/>
    <mergeCell ref="D57:M60"/>
    <mergeCell ref="A57:C60"/>
    <mergeCell ref="A55:C55"/>
    <mergeCell ref="B37:C38"/>
    <mergeCell ref="D55:M55"/>
    <mergeCell ref="D41:M42"/>
  </mergeCells>
  <printOptions horizontalCentered="1"/>
  <pageMargins left="0.2" right="0.19" top="0.75" bottom="0.53" header="0.5118110236220472" footer="0.5118110236220472"/>
  <pageSetup horizontalDpi="600" verticalDpi="600" orientation="portrait" paperSize="9" scale="83" r:id="rId2"/>
  <rowBreaks count="4" manualBreakCount="4">
    <brk id="54" max="255" man="1"/>
    <brk id="76" max="12" man="1"/>
    <brk id="122" max="12" man="1"/>
    <brk id="167" max="12" man="1"/>
  </rowBreaks>
  <drawing r:id="rId1"/>
</worksheet>
</file>

<file path=xl/worksheets/sheet2.xml><?xml version="1.0" encoding="utf-8"?>
<worksheet xmlns="http://schemas.openxmlformats.org/spreadsheetml/2006/main" xmlns:r="http://schemas.openxmlformats.org/officeDocument/2006/relationships">
  <dimension ref="A1:I17"/>
  <sheetViews>
    <sheetView view="pageBreakPreview" zoomScaleSheetLayoutView="100" zoomScalePageLayoutView="0" workbookViewId="0" topLeftCell="A1">
      <selection activeCell="F22" sqref="F22"/>
    </sheetView>
  </sheetViews>
  <sheetFormatPr defaultColWidth="9.00390625" defaultRowHeight="13.5"/>
  <cols>
    <col min="10" max="10" width="5.625" style="0" customWidth="1"/>
  </cols>
  <sheetData>
    <row r="1" ht="13.5">
      <c r="A1" t="s">
        <v>120</v>
      </c>
    </row>
    <row r="9" ht="14.25" thickBot="1"/>
    <row r="10" spans="2:9" ht="13.5" customHeight="1">
      <c r="B10" s="261" t="s">
        <v>244</v>
      </c>
      <c r="C10" s="262"/>
      <c r="D10" s="262"/>
      <c r="E10" s="262"/>
      <c r="F10" s="262"/>
      <c r="G10" s="262"/>
      <c r="H10" s="262"/>
      <c r="I10" s="263"/>
    </row>
    <row r="11" spans="2:9" ht="13.5" customHeight="1">
      <c r="B11" s="264"/>
      <c r="C11" s="265"/>
      <c r="D11" s="265"/>
      <c r="E11" s="265"/>
      <c r="F11" s="265"/>
      <c r="G11" s="265"/>
      <c r="H11" s="265"/>
      <c r="I11" s="266"/>
    </row>
    <row r="12" spans="2:9" ht="13.5" customHeight="1">
      <c r="B12" s="264"/>
      <c r="C12" s="265"/>
      <c r="D12" s="265"/>
      <c r="E12" s="265"/>
      <c r="F12" s="265"/>
      <c r="G12" s="265"/>
      <c r="H12" s="265"/>
      <c r="I12" s="266"/>
    </row>
    <row r="13" spans="2:9" ht="13.5" customHeight="1">
      <c r="B13" s="264"/>
      <c r="C13" s="265"/>
      <c r="D13" s="265"/>
      <c r="E13" s="265"/>
      <c r="F13" s="265"/>
      <c r="G13" s="265"/>
      <c r="H13" s="265"/>
      <c r="I13" s="266"/>
    </row>
    <row r="14" spans="2:9" ht="13.5">
      <c r="B14" s="264"/>
      <c r="C14" s="265"/>
      <c r="D14" s="265"/>
      <c r="E14" s="265"/>
      <c r="F14" s="265"/>
      <c r="G14" s="265"/>
      <c r="H14" s="265"/>
      <c r="I14" s="266"/>
    </row>
    <row r="15" spans="2:9" ht="13.5">
      <c r="B15" s="264"/>
      <c r="C15" s="265"/>
      <c r="D15" s="265"/>
      <c r="E15" s="265"/>
      <c r="F15" s="265"/>
      <c r="G15" s="265"/>
      <c r="H15" s="265"/>
      <c r="I15" s="266"/>
    </row>
    <row r="16" spans="2:9" ht="13.5">
      <c r="B16" s="264"/>
      <c r="C16" s="265"/>
      <c r="D16" s="265"/>
      <c r="E16" s="265"/>
      <c r="F16" s="265"/>
      <c r="G16" s="265"/>
      <c r="H16" s="265"/>
      <c r="I16" s="266"/>
    </row>
    <row r="17" spans="2:9" ht="13.5" customHeight="1" thickBot="1">
      <c r="B17" s="267"/>
      <c r="C17" s="268"/>
      <c r="D17" s="268"/>
      <c r="E17" s="268"/>
      <c r="F17" s="268"/>
      <c r="G17" s="268"/>
      <c r="H17" s="268"/>
      <c r="I17" s="269"/>
    </row>
  </sheetData>
  <sheetProtection/>
  <mergeCells count="1">
    <mergeCell ref="B10:I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8"/>
  <sheetViews>
    <sheetView view="pageBreakPreview" zoomScaleNormal="60" zoomScaleSheetLayoutView="100" zoomScalePageLayoutView="0" workbookViewId="0" topLeftCell="A1">
      <selection activeCell="G5" sqref="G5"/>
    </sheetView>
  </sheetViews>
  <sheetFormatPr defaultColWidth="9.00390625" defaultRowHeight="13.5"/>
  <cols>
    <col min="1" max="1" width="5.50390625" style="4" customWidth="1"/>
    <col min="2" max="2" width="4.75390625" style="5" customWidth="1"/>
    <col min="3" max="3" width="24.00390625" style="4" customWidth="1"/>
    <col min="4" max="4" width="23.50390625" style="4" customWidth="1"/>
    <col min="5" max="5" width="43.00390625" style="4" customWidth="1"/>
    <col min="6" max="6" width="16.75390625" style="4" customWidth="1"/>
    <col min="7" max="7" width="21.00390625" style="4" customWidth="1"/>
    <col min="8" max="8" width="2.50390625" style="4" customWidth="1"/>
    <col min="9" max="10" width="9.00390625" style="4" customWidth="1"/>
    <col min="11" max="11" width="1.4921875" style="4" customWidth="1"/>
    <col min="12" max="16384" width="9.00390625" style="4" customWidth="1"/>
  </cols>
  <sheetData>
    <row r="1" ht="15">
      <c r="A1" s="4" t="s">
        <v>123</v>
      </c>
    </row>
    <row r="3" spans="3:7" ht="27.75" customHeight="1">
      <c r="C3" s="274" t="s">
        <v>53</v>
      </c>
      <c r="D3" s="275"/>
      <c r="E3" s="275"/>
      <c r="F3" s="275"/>
      <c r="G3" s="275"/>
    </row>
    <row r="4" spans="2:7" ht="25.5" customHeight="1" thickBot="1">
      <c r="B4" s="270" t="s">
        <v>14</v>
      </c>
      <c r="C4" s="270"/>
      <c r="D4" s="270"/>
      <c r="E4" s="270"/>
      <c r="F4" s="270"/>
      <c r="G4" s="270"/>
    </row>
    <row r="5" spans="2:7" ht="46.5" customHeight="1">
      <c r="B5" s="11" t="s">
        <v>15</v>
      </c>
      <c r="C5" s="7" t="s">
        <v>16</v>
      </c>
      <c r="D5" s="58" t="s">
        <v>143</v>
      </c>
      <c r="E5" s="7" t="s">
        <v>17</v>
      </c>
      <c r="F5" s="58" t="s">
        <v>256</v>
      </c>
      <c r="G5" s="59" t="s">
        <v>144</v>
      </c>
    </row>
    <row r="6" spans="2:7" ht="60" customHeight="1">
      <c r="B6" s="12">
        <v>1</v>
      </c>
      <c r="C6" s="122"/>
      <c r="D6" s="123"/>
      <c r="E6" s="122"/>
      <c r="F6" s="124"/>
      <c r="G6" s="125"/>
    </row>
    <row r="7" spans="2:7" ht="60" customHeight="1">
      <c r="B7" s="12">
        <v>2</v>
      </c>
      <c r="C7" s="122"/>
      <c r="D7" s="123"/>
      <c r="E7" s="122"/>
      <c r="F7" s="124"/>
      <c r="G7" s="125"/>
    </row>
    <row r="8" spans="2:7" ht="60" customHeight="1">
      <c r="B8" s="12">
        <v>3</v>
      </c>
      <c r="C8" s="122"/>
      <c r="D8" s="123"/>
      <c r="E8" s="122"/>
      <c r="F8" s="123"/>
      <c r="G8" s="126"/>
    </row>
    <row r="9" spans="2:7" ht="60" customHeight="1">
      <c r="B9" s="12">
        <v>4</v>
      </c>
      <c r="C9" s="122"/>
      <c r="D9" s="123"/>
      <c r="E9" s="122"/>
      <c r="F9" s="123"/>
      <c r="G9" s="126"/>
    </row>
    <row r="10" spans="2:7" ht="60" customHeight="1">
      <c r="B10" s="12">
        <v>5</v>
      </c>
      <c r="C10" s="122"/>
      <c r="D10" s="123"/>
      <c r="E10" s="122"/>
      <c r="F10" s="123"/>
      <c r="G10" s="126"/>
    </row>
    <row r="11" spans="2:7" ht="60" customHeight="1">
      <c r="B11" s="12">
        <v>6</v>
      </c>
      <c r="C11" s="122"/>
      <c r="D11" s="123"/>
      <c r="E11" s="122"/>
      <c r="F11" s="123"/>
      <c r="G11" s="126"/>
    </row>
    <row r="12" spans="2:7" ht="60" customHeight="1">
      <c r="B12" s="12">
        <v>7</v>
      </c>
      <c r="C12" s="122"/>
      <c r="D12" s="123"/>
      <c r="E12" s="122"/>
      <c r="F12" s="123"/>
      <c r="G12" s="126"/>
    </row>
    <row r="13" spans="2:7" ht="60" customHeight="1">
      <c r="B13" s="12">
        <v>8</v>
      </c>
      <c r="C13" s="122"/>
      <c r="D13" s="123"/>
      <c r="E13" s="122"/>
      <c r="F13" s="123"/>
      <c r="G13" s="126"/>
    </row>
    <row r="14" spans="2:7" ht="60" customHeight="1">
      <c r="B14" s="12">
        <v>9</v>
      </c>
      <c r="C14" s="122"/>
      <c r="D14" s="123"/>
      <c r="E14" s="122"/>
      <c r="F14" s="123"/>
      <c r="G14" s="126"/>
    </row>
    <row r="15" spans="2:7" ht="60" customHeight="1" thickBot="1">
      <c r="B15" s="13">
        <v>10</v>
      </c>
      <c r="C15" s="127"/>
      <c r="D15" s="128"/>
      <c r="E15" s="127"/>
      <c r="F15" s="128"/>
      <c r="G15" s="129"/>
    </row>
    <row r="16" spans="3:7" ht="27.75" customHeight="1">
      <c r="C16" s="14"/>
      <c r="D16" s="14"/>
      <c r="E16" s="14"/>
      <c r="F16" s="14"/>
      <c r="G16" s="14"/>
    </row>
    <row r="17" spans="2:7" ht="27.75" customHeight="1" thickBot="1">
      <c r="B17" s="270" t="s">
        <v>18</v>
      </c>
      <c r="C17" s="270"/>
      <c r="D17" s="270"/>
      <c r="E17" s="270"/>
      <c r="F17" s="270"/>
      <c r="G17" s="270"/>
    </row>
    <row r="18" spans="2:7" ht="85.5" customHeight="1" thickBot="1">
      <c r="B18" s="271" t="s">
        <v>19</v>
      </c>
      <c r="C18" s="272"/>
      <c r="D18" s="272"/>
      <c r="E18" s="272"/>
      <c r="F18" s="272"/>
      <c r="G18" s="273"/>
    </row>
    <row r="19" spans="2:7" ht="15">
      <c r="B19" s="15"/>
      <c r="C19" s="15"/>
      <c r="D19" s="15"/>
      <c r="E19" s="15"/>
      <c r="F19" s="15"/>
      <c r="G19" s="15"/>
    </row>
    <row r="20" spans="2:7" ht="27.75" customHeight="1" thickBot="1">
      <c r="B20" s="270" t="s">
        <v>20</v>
      </c>
      <c r="C20" s="270"/>
      <c r="D20" s="270"/>
      <c r="E20" s="270"/>
      <c r="F20" s="270"/>
      <c r="G20" s="270"/>
    </row>
    <row r="21" spans="2:7" ht="85.5" customHeight="1" thickBot="1">
      <c r="B21" s="271" t="s">
        <v>21</v>
      </c>
      <c r="C21" s="272"/>
      <c r="D21" s="272"/>
      <c r="E21" s="272"/>
      <c r="F21" s="272"/>
      <c r="G21" s="273"/>
    </row>
    <row r="22" ht="15.75">
      <c r="G22" s="9"/>
    </row>
    <row r="23" spans="2:7" ht="15.75">
      <c r="B23" s="10" t="s">
        <v>22</v>
      </c>
      <c r="G23" s="9"/>
    </row>
    <row r="24" ht="15">
      <c r="B24" s="10" t="s">
        <v>23</v>
      </c>
    </row>
    <row r="27" ht="15">
      <c r="D27" s="16" t="s">
        <v>24</v>
      </c>
    </row>
    <row r="28" ht="15">
      <c r="D28" s="16" t="s">
        <v>25</v>
      </c>
    </row>
  </sheetData>
  <sheetProtection/>
  <mergeCells count="6">
    <mergeCell ref="B20:G20"/>
    <mergeCell ref="B21:G21"/>
    <mergeCell ref="C3:G3"/>
    <mergeCell ref="B4:G4"/>
    <mergeCell ref="B17:G17"/>
    <mergeCell ref="B18:G18"/>
  </mergeCells>
  <dataValidations count="1">
    <dataValidation type="list" allowBlank="1" showInputMessage="1" showErrorMessage="1" sqref="D6:D15">
      <formula1>$D$27:$D$28</formula1>
    </dataValidation>
  </dataValidations>
  <printOptions/>
  <pageMargins left="0.95" right="0.7086614173228346" top="0.7480314960629921" bottom="0.7480314960629921" header="0.31496062992125984" footer="0.31496062992125984"/>
  <pageSetup horizontalDpi="600" verticalDpi="600" orientation="portrait" paperSize="9" scale="57" r:id="rId1"/>
</worksheet>
</file>

<file path=xl/worksheets/sheet4.xml><?xml version="1.0" encoding="utf-8"?>
<worksheet xmlns="http://schemas.openxmlformats.org/spreadsheetml/2006/main" xmlns:r="http://schemas.openxmlformats.org/officeDocument/2006/relationships">
  <dimension ref="A1:G14"/>
  <sheetViews>
    <sheetView view="pageBreakPreview" zoomScaleNormal="60" zoomScaleSheetLayoutView="100" zoomScalePageLayoutView="0" workbookViewId="0" topLeftCell="A1">
      <selection activeCell="C5" sqref="C5:G10"/>
    </sheetView>
  </sheetViews>
  <sheetFormatPr defaultColWidth="9.00390625" defaultRowHeight="13.5"/>
  <cols>
    <col min="1" max="1" width="1.4921875" style="4" customWidth="1"/>
    <col min="2" max="2" width="3.125" style="5" customWidth="1"/>
    <col min="3" max="3" width="9.125" style="4" customWidth="1"/>
    <col min="4" max="4" width="38.875" style="4" customWidth="1"/>
    <col min="5" max="5" width="10.875" style="4" customWidth="1"/>
    <col min="6" max="6" width="26.125" style="4" customWidth="1"/>
    <col min="7" max="7" width="38.75390625" style="4" customWidth="1"/>
    <col min="8" max="8" width="2.50390625" style="4" customWidth="1"/>
    <col min="9" max="10" width="9.00390625" style="4" customWidth="1"/>
    <col min="11" max="11" width="1.4921875" style="4" customWidth="1"/>
    <col min="12" max="16384" width="9.00390625" style="4" customWidth="1"/>
  </cols>
  <sheetData>
    <row r="1" ht="15">
      <c r="A1" s="4" t="s">
        <v>122</v>
      </c>
    </row>
    <row r="3" spans="3:7" ht="27.75" customHeight="1" thickBot="1">
      <c r="C3" s="274" t="s">
        <v>52</v>
      </c>
      <c r="D3" s="275"/>
      <c r="E3" s="275"/>
      <c r="F3" s="275"/>
      <c r="G3" s="275"/>
    </row>
    <row r="4" spans="3:7" ht="39.75" customHeight="1">
      <c r="C4" s="6" t="s">
        <v>7</v>
      </c>
      <c r="D4" s="7" t="s">
        <v>8</v>
      </c>
      <c r="E4" s="7" t="s">
        <v>9</v>
      </c>
      <c r="F4" s="7" t="s">
        <v>10</v>
      </c>
      <c r="G4" s="8" t="s">
        <v>121</v>
      </c>
    </row>
    <row r="5" spans="3:7" ht="39.75" customHeight="1">
      <c r="C5" s="114"/>
      <c r="D5" s="115"/>
      <c r="E5" s="116"/>
      <c r="F5" s="116"/>
      <c r="G5" s="117"/>
    </row>
    <row r="6" spans="3:7" ht="39.75" customHeight="1">
      <c r="C6" s="114"/>
      <c r="D6" s="115"/>
      <c r="E6" s="116"/>
      <c r="F6" s="116"/>
      <c r="G6" s="117"/>
    </row>
    <row r="7" spans="3:7" ht="39.75" customHeight="1">
      <c r="C7" s="114"/>
      <c r="D7" s="115"/>
      <c r="E7" s="116"/>
      <c r="F7" s="116"/>
      <c r="G7" s="117"/>
    </row>
    <row r="8" spans="3:7" ht="39.75" customHeight="1">
      <c r="C8" s="114"/>
      <c r="D8" s="115"/>
      <c r="E8" s="116"/>
      <c r="F8" s="116"/>
      <c r="G8" s="117"/>
    </row>
    <row r="9" spans="3:7" ht="39.75" customHeight="1">
      <c r="C9" s="114"/>
      <c r="D9" s="115"/>
      <c r="E9" s="116"/>
      <c r="F9" s="116"/>
      <c r="G9" s="117"/>
    </row>
    <row r="10" spans="3:7" ht="39.75" customHeight="1" thickBot="1">
      <c r="C10" s="118"/>
      <c r="D10" s="119"/>
      <c r="E10" s="120"/>
      <c r="F10" s="120"/>
      <c r="G10" s="121"/>
    </row>
    <row r="11" ht="15.75">
      <c r="G11" s="9"/>
    </row>
    <row r="12" spans="2:7" ht="15.75">
      <c r="B12" s="10" t="s">
        <v>11</v>
      </c>
      <c r="G12" s="9"/>
    </row>
    <row r="13" spans="2:7" ht="15.75">
      <c r="B13" s="10" t="s">
        <v>12</v>
      </c>
      <c r="G13" s="9"/>
    </row>
    <row r="14" ht="15">
      <c r="B14" s="10" t="s">
        <v>13</v>
      </c>
    </row>
  </sheetData>
  <sheetProtection/>
  <mergeCells count="1">
    <mergeCell ref="C3:G3"/>
  </mergeCells>
  <printOptions/>
  <pageMargins left="0.7" right="0.7" top="0.75" bottom="0.75" header="0.3" footer="0.3"/>
  <pageSetup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dimension ref="A1:S103"/>
  <sheetViews>
    <sheetView view="pageBreakPreview" zoomScaleSheetLayoutView="100" zoomScalePageLayoutView="0" workbookViewId="0" topLeftCell="A1">
      <selection activeCell="F6" sqref="F6"/>
    </sheetView>
  </sheetViews>
  <sheetFormatPr defaultColWidth="9.00390625" defaultRowHeight="13.5"/>
  <cols>
    <col min="1" max="1" width="4.125" style="0" customWidth="1"/>
    <col min="2" max="2" width="8.00390625" style="62" customWidth="1"/>
    <col min="3" max="3" width="23.625" style="0" customWidth="1"/>
    <col min="4" max="4" width="25.00390625" style="0" customWidth="1"/>
    <col min="5" max="5" width="28.375" style="0" customWidth="1"/>
    <col min="6" max="6" width="22.125" style="0" customWidth="1"/>
    <col min="7" max="11" width="22.375" style="0" customWidth="1"/>
    <col min="13" max="13" width="8.00390625" style="0" customWidth="1"/>
  </cols>
  <sheetData>
    <row r="1" spans="1:2" ht="15">
      <c r="A1" s="4" t="s">
        <v>197</v>
      </c>
      <c r="B1" s="4"/>
    </row>
    <row r="2" spans="1:2" ht="11.25" customHeight="1">
      <c r="A2" s="4"/>
      <c r="B2" s="4"/>
    </row>
    <row r="3" spans="1:19" s="4" customFormat="1" ht="15">
      <c r="A3"/>
      <c r="B3" s="274" t="s">
        <v>147</v>
      </c>
      <c r="C3" s="274"/>
      <c r="D3" s="274"/>
      <c r="E3" s="274"/>
      <c r="F3" s="57"/>
      <c r="G3" s="57"/>
      <c r="H3" s="57"/>
      <c r="I3" s="57"/>
      <c r="J3" s="57"/>
      <c r="K3" s="57"/>
      <c r="L3" s="57"/>
      <c r="M3" s="57"/>
      <c r="N3" s="57"/>
      <c r="O3"/>
      <c r="P3"/>
      <c r="Q3"/>
      <c r="R3"/>
      <c r="S3"/>
    </row>
    <row r="4" spans="2:6" ht="13.5" customHeight="1">
      <c r="B4" s="150"/>
      <c r="C4" s="74" t="s">
        <v>234</v>
      </c>
      <c r="D4" s="74"/>
      <c r="E4" s="74"/>
      <c r="F4" s="61"/>
    </row>
    <row r="5" spans="2:6" ht="13.5" customHeight="1">
      <c r="B5" s="151"/>
      <c r="C5" s="74" t="s">
        <v>253</v>
      </c>
      <c r="D5" s="74"/>
      <c r="E5" s="74"/>
      <c r="F5" s="61"/>
    </row>
    <row r="6" spans="2:6" ht="13.5" customHeight="1">
      <c r="B6" s="152"/>
      <c r="C6" s="74"/>
      <c r="D6" s="74"/>
      <c r="E6" s="74"/>
      <c r="F6" s="61"/>
    </row>
    <row r="7" spans="1:19" s="4" customFormat="1" ht="18" customHeight="1">
      <c r="A7"/>
      <c r="B7" s="286" t="s">
        <v>252</v>
      </c>
      <c r="C7" s="287"/>
      <c r="D7" s="287"/>
      <c r="E7" s="287"/>
      <c r="F7"/>
      <c r="G7"/>
      <c r="H7"/>
      <c r="I7"/>
      <c r="J7"/>
      <c r="K7"/>
      <c r="L7"/>
      <c r="M7"/>
      <c r="N7"/>
      <c r="O7"/>
      <c r="P7"/>
      <c r="Q7"/>
      <c r="R7"/>
      <c r="S7"/>
    </row>
    <row r="8" spans="2:11" ht="42.75" customHeight="1">
      <c r="B8" s="288" t="s">
        <v>224</v>
      </c>
      <c r="C8" s="288"/>
      <c r="D8" s="288"/>
      <c r="E8" s="288"/>
      <c r="F8" s="75"/>
      <c r="G8" s="75"/>
      <c r="H8" s="75"/>
      <c r="I8" s="75"/>
      <c r="J8" s="75"/>
      <c r="K8" s="75"/>
    </row>
    <row r="9" spans="2:6" ht="18.75" customHeight="1">
      <c r="B9" s="136" t="s">
        <v>225</v>
      </c>
      <c r="C9" s="136"/>
      <c r="D9" s="136"/>
      <c r="E9" s="136"/>
      <c r="F9" s="136"/>
    </row>
    <row r="10" spans="2:6" ht="30" customHeight="1">
      <c r="B10" s="288" t="s">
        <v>251</v>
      </c>
      <c r="C10" s="288"/>
      <c r="D10" s="288"/>
      <c r="E10" s="288"/>
      <c r="F10" s="61"/>
    </row>
    <row r="11" spans="2:5" ht="14.25" thickBot="1">
      <c r="B11" s="289" t="s">
        <v>198</v>
      </c>
      <c r="C11" s="290"/>
      <c r="D11" s="290"/>
      <c r="E11" s="289"/>
    </row>
    <row r="12" spans="2:15" ht="13.5">
      <c r="B12" s="278"/>
      <c r="C12" s="276" t="s">
        <v>166</v>
      </c>
      <c r="D12" s="277"/>
      <c r="E12" s="139"/>
      <c r="O12" t="s">
        <v>199</v>
      </c>
    </row>
    <row r="13" spans="2:5" ht="13.5">
      <c r="B13" s="279"/>
      <c r="C13" s="276" t="s">
        <v>145</v>
      </c>
      <c r="D13" s="277"/>
      <c r="E13" s="140"/>
    </row>
    <row r="14" spans="2:5" ht="13.5">
      <c r="B14" s="279"/>
      <c r="C14" s="276" t="s">
        <v>167</v>
      </c>
      <c r="D14" s="277"/>
      <c r="E14" s="140"/>
    </row>
    <row r="15" spans="2:16" ht="13.5">
      <c r="B15" s="279"/>
      <c r="C15" s="276" t="s">
        <v>168</v>
      </c>
      <c r="D15" s="277"/>
      <c r="E15" s="137"/>
      <c r="O15" t="s">
        <v>169</v>
      </c>
      <c r="P15" t="s">
        <v>170</v>
      </c>
    </row>
    <row r="16" spans="2:5" ht="13.5">
      <c r="B16" s="279"/>
      <c r="C16" s="76" t="s">
        <v>171</v>
      </c>
      <c r="D16" s="133" t="s">
        <v>200</v>
      </c>
      <c r="E16" s="143">
        <f>IF(E15=O15,1.1,IF(E15=P15,1.29,""))</f>
      </c>
    </row>
    <row r="17" spans="2:5" ht="13.5">
      <c r="B17" s="279"/>
      <c r="C17" s="76" t="s">
        <v>172</v>
      </c>
      <c r="D17" s="133" t="s">
        <v>200</v>
      </c>
      <c r="E17" s="140"/>
    </row>
    <row r="18" spans="2:11" ht="14.25" customHeight="1" thickBot="1">
      <c r="B18" s="280"/>
      <c r="C18" s="156" t="s">
        <v>223</v>
      </c>
      <c r="D18" s="230"/>
      <c r="E18" s="141"/>
      <c r="F18" s="75"/>
      <c r="G18" s="75"/>
      <c r="H18" s="75"/>
      <c r="I18" s="75"/>
      <c r="J18" s="75"/>
      <c r="K18" s="75"/>
    </row>
    <row r="19" spans="2:5" ht="14.25" thickBot="1">
      <c r="B19" s="281" t="s">
        <v>173</v>
      </c>
      <c r="C19" s="282"/>
      <c r="D19" s="282"/>
      <c r="E19" s="281"/>
    </row>
    <row r="20" spans="2:5" ht="13.5">
      <c r="B20" s="278"/>
      <c r="C20" s="276" t="s">
        <v>166</v>
      </c>
      <c r="D20" s="277"/>
      <c r="E20" s="139"/>
    </row>
    <row r="21" spans="2:5" ht="13.5">
      <c r="B21" s="279"/>
      <c r="C21" s="276" t="s">
        <v>145</v>
      </c>
      <c r="D21" s="277"/>
      <c r="E21" s="140"/>
    </row>
    <row r="22" spans="2:5" ht="13.5">
      <c r="B22" s="279"/>
      <c r="C22" s="276" t="s">
        <v>167</v>
      </c>
      <c r="D22" s="277"/>
      <c r="E22" s="140"/>
    </row>
    <row r="23" spans="2:5" ht="13.5">
      <c r="B23" s="279"/>
      <c r="C23" s="76" t="s">
        <v>171</v>
      </c>
      <c r="D23" s="133" t="s">
        <v>200</v>
      </c>
      <c r="E23" s="148">
        <v>6</v>
      </c>
    </row>
    <row r="24" spans="2:5" ht="13.5">
      <c r="B24" s="279"/>
      <c r="C24" s="76" t="s">
        <v>172</v>
      </c>
      <c r="D24" s="133" t="s">
        <v>200</v>
      </c>
      <c r="E24" s="140"/>
    </row>
    <row r="25" spans="2:5" ht="14.25" customHeight="1" thickBot="1">
      <c r="B25" s="280"/>
      <c r="C25" s="156" t="s">
        <v>223</v>
      </c>
      <c r="D25" s="230"/>
      <c r="E25" s="141"/>
    </row>
    <row r="26" spans="2:5" ht="14.25" thickBot="1">
      <c r="B26" s="281" t="s">
        <v>174</v>
      </c>
      <c r="C26" s="282"/>
      <c r="D26" s="282"/>
      <c r="E26" s="281"/>
    </row>
    <row r="27" spans="2:5" ht="13.5">
      <c r="B27" s="278"/>
      <c r="C27" s="276" t="s">
        <v>166</v>
      </c>
      <c r="D27" s="277"/>
      <c r="E27" s="139"/>
    </row>
    <row r="28" spans="2:5" ht="13.5">
      <c r="B28" s="279"/>
      <c r="C28" s="276" t="s">
        <v>145</v>
      </c>
      <c r="D28" s="277"/>
      <c r="E28" s="140"/>
    </row>
    <row r="29" spans="2:5" ht="13.5">
      <c r="B29" s="279"/>
      <c r="C29" s="276" t="s">
        <v>167</v>
      </c>
      <c r="D29" s="277"/>
      <c r="E29" s="140"/>
    </row>
    <row r="30" spans="2:5" ht="13.5">
      <c r="B30" s="279"/>
      <c r="C30" s="76" t="s">
        <v>171</v>
      </c>
      <c r="D30" s="133" t="s">
        <v>200</v>
      </c>
      <c r="E30" s="148">
        <v>4</v>
      </c>
    </row>
    <row r="31" spans="2:5" ht="13.5">
      <c r="B31" s="279"/>
      <c r="C31" s="76" t="s">
        <v>172</v>
      </c>
      <c r="D31" s="133" t="s">
        <v>200</v>
      </c>
      <c r="E31" s="140"/>
    </row>
    <row r="32" spans="2:5" ht="14.25" customHeight="1" thickBot="1">
      <c r="B32" s="280"/>
      <c r="C32" s="156" t="s">
        <v>223</v>
      </c>
      <c r="D32" s="230"/>
      <c r="E32" s="141"/>
    </row>
    <row r="33" spans="2:5" ht="14.25" thickBot="1">
      <c r="B33" s="281" t="s">
        <v>175</v>
      </c>
      <c r="C33" s="282"/>
      <c r="D33" s="282"/>
      <c r="E33" s="281"/>
    </row>
    <row r="34" spans="2:5" ht="13.5">
      <c r="B34" s="278"/>
      <c r="C34" s="276" t="s">
        <v>166</v>
      </c>
      <c r="D34" s="277"/>
      <c r="E34" s="139"/>
    </row>
    <row r="35" spans="2:5" ht="13.5">
      <c r="B35" s="279"/>
      <c r="C35" s="276" t="s">
        <v>145</v>
      </c>
      <c r="D35" s="277"/>
      <c r="E35" s="140"/>
    </row>
    <row r="36" spans="2:5" ht="13.5">
      <c r="B36" s="279"/>
      <c r="C36" s="276" t="s">
        <v>167</v>
      </c>
      <c r="D36" s="277"/>
      <c r="E36" s="140"/>
    </row>
    <row r="37" spans="2:5" ht="13.5">
      <c r="B37" s="279"/>
      <c r="C37" s="76" t="s">
        <v>171</v>
      </c>
      <c r="D37" s="133" t="s">
        <v>200</v>
      </c>
      <c r="E37" s="148">
        <v>5</v>
      </c>
    </row>
    <row r="38" spans="2:5" ht="13.5">
      <c r="B38" s="279"/>
      <c r="C38" s="76" t="s">
        <v>172</v>
      </c>
      <c r="D38" s="133" t="s">
        <v>200</v>
      </c>
      <c r="E38" s="140"/>
    </row>
    <row r="39" spans="2:5" ht="14.25" customHeight="1" thickBot="1">
      <c r="B39" s="280"/>
      <c r="C39" s="156" t="s">
        <v>223</v>
      </c>
      <c r="D39" s="230"/>
      <c r="E39" s="141"/>
    </row>
    <row r="40" spans="2:5" ht="14.25" thickBot="1">
      <c r="B40" s="281" t="s">
        <v>249</v>
      </c>
      <c r="C40" s="282"/>
      <c r="D40" s="282"/>
      <c r="E40" s="281"/>
    </row>
    <row r="41" spans="2:5" ht="13.5">
      <c r="B41" s="278"/>
      <c r="C41" s="276" t="s">
        <v>166</v>
      </c>
      <c r="D41" s="277"/>
      <c r="E41" s="139"/>
    </row>
    <row r="42" spans="2:5" ht="13.5">
      <c r="B42" s="279"/>
      <c r="C42" s="276" t="s">
        <v>145</v>
      </c>
      <c r="D42" s="277"/>
      <c r="E42" s="140"/>
    </row>
    <row r="43" spans="2:16" ht="13.5">
      <c r="B43" s="279"/>
      <c r="C43" s="221" t="s">
        <v>167</v>
      </c>
      <c r="D43" s="219"/>
      <c r="E43" s="140"/>
      <c r="O43" s="77"/>
      <c r="P43" s="77"/>
    </row>
    <row r="44" spans="2:16" ht="14.25" thickBot="1">
      <c r="B44" s="279"/>
      <c r="C44" s="283" t="s">
        <v>168</v>
      </c>
      <c r="D44" s="221"/>
      <c r="E44" s="137"/>
      <c r="O44" t="s">
        <v>176</v>
      </c>
      <c r="P44" t="s">
        <v>177</v>
      </c>
    </row>
    <row r="45" spans="2:16" ht="27.75" customHeight="1">
      <c r="B45" s="279"/>
      <c r="C45" s="132" t="s">
        <v>250</v>
      </c>
      <c r="D45" s="138"/>
      <c r="E45" s="144">
        <f>IF(D45="","",IF(D45=P45,3.9,IF(AND(D45=O45,E44=O44),5.6,4.8)))</f>
      </c>
      <c r="O45" s="77" t="s">
        <v>201</v>
      </c>
      <c r="P45" s="77" t="s">
        <v>200</v>
      </c>
    </row>
    <row r="46" spans="2:5" ht="14.25" thickBot="1">
      <c r="B46" s="279"/>
      <c r="C46" s="131" t="s">
        <v>172</v>
      </c>
      <c r="D46" s="145">
        <f>IF(D45="","",IF(D45="APF=","APF=","COP="))</f>
      </c>
      <c r="E46" s="142"/>
    </row>
    <row r="47" spans="2:5" ht="14.25" customHeight="1" thickBot="1">
      <c r="B47" s="280"/>
      <c r="C47" s="156" t="s">
        <v>223</v>
      </c>
      <c r="D47" s="230"/>
      <c r="E47" s="141"/>
    </row>
    <row r="48" spans="2:5" ht="14.25" thickBot="1">
      <c r="B48" s="281" t="s">
        <v>178</v>
      </c>
      <c r="C48" s="282"/>
      <c r="D48" s="282"/>
      <c r="E48" s="281"/>
    </row>
    <row r="49" spans="2:5" ht="13.5">
      <c r="B49" s="278"/>
      <c r="C49" s="276" t="s">
        <v>166</v>
      </c>
      <c r="D49" s="277"/>
      <c r="E49" s="139"/>
    </row>
    <row r="50" spans="2:5" ht="13.5">
      <c r="B50" s="279"/>
      <c r="C50" s="276" t="s">
        <v>145</v>
      </c>
      <c r="D50" s="277"/>
      <c r="E50" s="140"/>
    </row>
    <row r="51" spans="2:5" ht="13.5">
      <c r="B51" s="279"/>
      <c r="C51" s="276" t="s">
        <v>167</v>
      </c>
      <c r="D51" s="277"/>
      <c r="E51" s="140"/>
    </row>
    <row r="52" spans="2:5" ht="13.5">
      <c r="B52" s="279"/>
      <c r="C52" s="76" t="s">
        <v>171</v>
      </c>
      <c r="D52" s="134" t="s">
        <v>202</v>
      </c>
      <c r="E52" s="148">
        <v>3.3</v>
      </c>
    </row>
    <row r="53" spans="2:5" ht="13.5">
      <c r="B53" s="279"/>
      <c r="C53" s="76" t="s">
        <v>172</v>
      </c>
      <c r="D53" s="134" t="s">
        <v>202</v>
      </c>
      <c r="E53" s="140"/>
    </row>
    <row r="54" spans="2:5" ht="14.25" customHeight="1" thickBot="1">
      <c r="B54" s="280"/>
      <c r="C54" s="156" t="s">
        <v>223</v>
      </c>
      <c r="D54" s="230"/>
      <c r="E54" s="141"/>
    </row>
    <row r="55" spans="2:5" ht="14.25" thickBot="1">
      <c r="B55" s="281" t="s">
        <v>203</v>
      </c>
      <c r="C55" s="282"/>
      <c r="D55" s="282"/>
      <c r="E55" s="281"/>
    </row>
    <row r="56" spans="2:5" ht="13.5">
      <c r="B56" s="278"/>
      <c r="C56" s="276" t="s">
        <v>166</v>
      </c>
      <c r="D56" s="277"/>
      <c r="E56" s="139"/>
    </row>
    <row r="57" spans="2:5" ht="13.5">
      <c r="B57" s="279"/>
      <c r="C57" s="276" t="s">
        <v>145</v>
      </c>
      <c r="D57" s="277"/>
      <c r="E57" s="140"/>
    </row>
    <row r="58" spans="2:5" ht="13.5">
      <c r="B58" s="279"/>
      <c r="C58" s="276" t="s">
        <v>167</v>
      </c>
      <c r="D58" s="277"/>
      <c r="E58" s="140"/>
    </row>
    <row r="59" spans="2:5" ht="13.5">
      <c r="B59" s="279"/>
      <c r="C59" s="76" t="s">
        <v>171</v>
      </c>
      <c r="D59" s="134" t="s">
        <v>201</v>
      </c>
      <c r="E59" s="149">
        <v>2.18</v>
      </c>
    </row>
    <row r="60" spans="2:5" ht="13.5">
      <c r="B60" s="279"/>
      <c r="C60" s="76" t="s">
        <v>172</v>
      </c>
      <c r="D60" s="134" t="s">
        <v>201</v>
      </c>
      <c r="E60" s="140"/>
    </row>
    <row r="61" spans="2:5" ht="14.25" customHeight="1" thickBot="1">
      <c r="B61" s="280"/>
      <c r="C61" s="156" t="s">
        <v>223</v>
      </c>
      <c r="D61" s="230"/>
      <c r="E61" s="141"/>
    </row>
    <row r="62" spans="2:5" ht="14.25" thickBot="1">
      <c r="B62" s="281" t="s">
        <v>204</v>
      </c>
      <c r="C62" s="282"/>
      <c r="D62" s="282"/>
      <c r="E62" s="281"/>
    </row>
    <row r="63" spans="2:5" ht="13.5">
      <c r="B63" s="278"/>
      <c r="C63" s="276" t="s">
        <v>166</v>
      </c>
      <c r="D63" s="277"/>
      <c r="E63" s="139"/>
    </row>
    <row r="64" spans="2:5" ht="13.5">
      <c r="B64" s="279"/>
      <c r="C64" s="276" t="s">
        <v>145</v>
      </c>
      <c r="D64" s="277"/>
      <c r="E64" s="140"/>
    </row>
    <row r="65" spans="2:5" ht="13.5">
      <c r="B65" s="279"/>
      <c r="C65" s="276" t="s">
        <v>167</v>
      </c>
      <c r="D65" s="277"/>
      <c r="E65" s="140"/>
    </row>
    <row r="66" spans="2:16" ht="13.5">
      <c r="B66" s="279"/>
      <c r="C66" s="276" t="s">
        <v>179</v>
      </c>
      <c r="D66" s="277"/>
      <c r="E66" s="137"/>
      <c r="O66" t="s">
        <v>180</v>
      </c>
      <c r="P66" t="s">
        <v>181</v>
      </c>
    </row>
    <row r="67" spans="2:5" ht="13.5">
      <c r="B67" s="279"/>
      <c r="C67" s="76" t="s">
        <v>171</v>
      </c>
      <c r="D67" s="133" t="s">
        <v>182</v>
      </c>
      <c r="E67" s="146">
        <f>IF(E66=O66,100%,IF(E66=P66,96%,""))</f>
      </c>
    </row>
    <row r="68" spans="2:5" ht="13.5">
      <c r="B68" s="279"/>
      <c r="C68" s="76" t="s">
        <v>172</v>
      </c>
      <c r="D68" s="135" t="s">
        <v>182</v>
      </c>
      <c r="E68" s="140"/>
    </row>
    <row r="69" spans="2:5" ht="14.25" customHeight="1" thickBot="1">
      <c r="B69" s="280"/>
      <c r="C69" s="156" t="s">
        <v>223</v>
      </c>
      <c r="D69" s="230"/>
      <c r="E69" s="141"/>
    </row>
    <row r="70" spans="2:5" ht="14.25" thickBot="1">
      <c r="B70" s="281" t="s">
        <v>205</v>
      </c>
      <c r="C70" s="282"/>
      <c r="D70" s="282"/>
      <c r="E70" s="281"/>
    </row>
    <row r="71" spans="2:5" ht="13.5">
      <c r="B71" s="278"/>
      <c r="C71" s="276" t="s">
        <v>166</v>
      </c>
      <c r="D71" s="277"/>
      <c r="E71" s="139"/>
    </row>
    <row r="72" spans="2:5" ht="13.5">
      <c r="B72" s="279"/>
      <c r="C72" s="276" t="s">
        <v>145</v>
      </c>
      <c r="D72" s="277"/>
      <c r="E72" s="140"/>
    </row>
    <row r="73" spans="2:5" ht="13.5">
      <c r="B73" s="279"/>
      <c r="C73" s="276" t="s">
        <v>167</v>
      </c>
      <c r="D73" s="277"/>
      <c r="E73" s="140"/>
    </row>
    <row r="74" spans="2:16" ht="13.5">
      <c r="B74" s="279"/>
      <c r="C74" s="276" t="s">
        <v>183</v>
      </c>
      <c r="D74" s="277"/>
      <c r="E74" s="137"/>
      <c r="O74" t="s">
        <v>176</v>
      </c>
      <c r="P74" t="s">
        <v>177</v>
      </c>
    </row>
    <row r="75" spans="2:5" ht="13.5">
      <c r="B75" s="279"/>
      <c r="C75" s="76" t="s">
        <v>171</v>
      </c>
      <c r="D75" s="133" t="s">
        <v>201</v>
      </c>
      <c r="E75" s="147">
        <f>IF(E74=O74,4.2,IF(E74=P74,4,""))</f>
      </c>
    </row>
    <row r="76" spans="2:5" ht="13.5">
      <c r="B76" s="279"/>
      <c r="C76" s="76" t="s">
        <v>172</v>
      </c>
      <c r="D76" s="135" t="s">
        <v>201</v>
      </c>
      <c r="E76" s="140"/>
    </row>
    <row r="77" spans="2:5" ht="14.25" customHeight="1" thickBot="1">
      <c r="B77" s="280"/>
      <c r="C77" s="156" t="s">
        <v>223</v>
      </c>
      <c r="D77" s="230"/>
      <c r="E77" s="141"/>
    </row>
    <row r="78" spans="2:5" ht="14.25" thickBot="1">
      <c r="B78" s="281" t="s">
        <v>206</v>
      </c>
      <c r="C78" s="282"/>
      <c r="D78" s="282"/>
      <c r="E78" s="281"/>
    </row>
    <row r="79" spans="2:5" ht="13.5">
      <c r="B79" s="278"/>
      <c r="C79" s="276" t="s">
        <v>166</v>
      </c>
      <c r="D79" s="277"/>
      <c r="E79" s="139"/>
    </row>
    <row r="80" spans="2:5" ht="13.5">
      <c r="B80" s="279"/>
      <c r="C80" s="276" t="s">
        <v>145</v>
      </c>
      <c r="D80" s="277"/>
      <c r="E80" s="140"/>
    </row>
    <row r="81" spans="2:5" ht="13.5">
      <c r="B81" s="279"/>
      <c r="C81" s="276" t="s">
        <v>167</v>
      </c>
      <c r="D81" s="277"/>
      <c r="E81" s="140"/>
    </row>
    <row r="82" spans="2:5" ht="13.5">
      <c r="B82" s="279"/>
      <c r="C82" s="76" t="s">
        <v>171</v>
      </c>
      <c r="D82" s="134" t="s">
        <v>184</v>
      </c>
      <c r="E82" s="149">
        <v>0.95</v>
      </c>
    </row>
    <row r="83" spans="2:5" ht="13.5">
      <c r="B83" s="279"/>
      <c r="C83" s="76" t="s">
        <v>172</v>
      </c>
      <c r="D83" s="134" t="s">
        <v>184</v>
      </c>
      <c r="E83" s="140"/>
    </row>
    <row r="84" spans="2:5" ht="14.25" customHeight="1" thickBot="1">
      <c r="B84" s="280"/>
      <c r="C84" s="156" t="s">
        <v>223</v>
      </c>
      <c r="D84" s="230"/>
      <c r="E84" s="141"/>
    </row>
    <row r="85" spans="2:5" ht="14.25" thickBot="1">
      <c r="B85" s="281" t="s">
        <v>207</v>
      </c>
      <c r="C85" s="282"/>
      <c r="D85" s="282"/>
      <c r="E85" s="281"/>
    </row>
    <row r="86" spans="2:5" ht="13.5">
      <c r="B86" s="278"/>
      <c r="C86" s="276" t="s">
        <v>166</v>
      </c>
      <c r="D86" s="277"/>
      <c r="E86" s="139"/>
    </row>
    <row r="87" spans="2:5" ht="13.5">
      <c r="B87" s="279"/>
      <c r="C87" s="276" t="s">
        <v>145</v>
      </c>
      <c r="D87" s="277"/>
      <c r="E87" s="140"/>
    </row>
    <row r="88" spans="2:5" ht="13.5">
      <c r="B88" s="279"/>
      <c r="C88" s="276" t="s">
        <v>167</v>
      </c>
      <c r="D88" s="277"/>
      <c r="E88" s="140"/>
    </row>
    <row r="89" spans="2:16" ht="13.5">
      <c r="B89" s="279"/>
      <c r="C89" s="276" t="s">
        <v>185</v>
      </c>
      <c r="D89" s="277"/>
      <c r="E89" s="137"/>
      <c r="O89" t="s">
        <v>186</v>
      </c>
      <c r="P89" t="s">
        <v>187</v>
      </c>
    </row>
    <row r="90" spans="2:5" ht="13.5">
      <c r="B90" s="279"/>
      <c r="C90" s="221" t="s">
        <v>171</v>
      </c>
      <c r="D90" s="133" t="s">
        <v>188</v>
      </c>
      <c r="E90" s="146">
        <f>IF(E89=O89,85%,IF(E89=P89,80%,""))</f>
      </c>
    </row>
    <row r="91" spans="2:5" ht="13.5">
      <c r="B91" s="279"/>
      <c r="C91" s="223"/>
      <c r="D91" s="135" t="s">
        <v>189</v>
      </c>
      <c r="E91" s="146">
        <f>IF(E89=O89,"－",IF(E89=P89,41%,""))</f>
      </c>
    </row>
    <row r="92" spans="2:5" ht="13.5">
      <c r="B92" s="279"/>
      <c r="C92" s="220" t="s">
        <v>172</v>
      </c>
      <c r="D92" s="135" t="s">
        <v>188</v>
      </c>
      <c r="E92" s="140"/>
    </row>
    <row r="93" spans="2:5" ht="13.5">
      <c r="B93" s="279"/>
      <c r="C93" s="213"/>
      <c r="D93" s="135" t="s">
        <v>189</v>
      </c>
      <c r="E93" s="140"/>
    </row>
    <row r="94" spans="2:5" ht="14.25" customHeight="1" thickBot="1">
      <c r="B94" s="280"/>
      <c r="C94" s="156" t="s">
        <v>223</v>
      </c>
      <c r="D94" s="230"/>
      <c r="E94" s="141"/>
    </row>
    <row r="97" ht="13.5">
      <c r="B97" s="30" t="s">
        <v>190</v>
      </c>
    </row>
    <row r="98" spans="2:16" ht="13.5">
      <c r="B98" s="292" t="s">
        <v>191</v>
      </c>
      <c r="C98" s="292"/>
      <c r="D98" s="292" t="s">
        <v>192</v>
      </c>
      <c r="E98" s="292"/>
      <c r="F98" s="292"/>
      <c r="G98" s="79"/>
      <c r="H98" s="79"/>
      <c r="I98" s="79"/>
      <c r="J98" s="79"/>
      <c r="K98" s="79"/>
      <c r="L98" s="80"/>
      <c r="M98" s="80"/>
      <c r="N98" s="80"/>
      <c r="O98" s="80"/>
      <c r="P98" s="80"/>
    </row>
    <row r="99" spans="2:11" ht="49.5" customHeight="1">
      <c r="B99" s="284" t="s">
        <v>193</v>
      </c>
      <c r="C99" s="284"/>
      <c r="D99" s="285" t="s">
        <v>194</v>
      </c>
      <c r="E99" s="285"/>
      <c r="F99" s="285"/>
      <c r="G99" s="74"/>
      <c r="H99" s="74"/>
      <c r="I99" s="74"/>
      <c r="J99" s="74"/>
      <c r="K99" s="74"/>
    </row>
    <row r="100" spans="1:19" ht="49.5" customHeight="1">
      <c r="A100" s="73"/>
      <c r="B100" s="284" t="s">
        <v>208</v>
      </c>
      <c r="C100" s="284"/>
      <c r="D100" s="285" t="s">
        <v>195</v>
      </c>
      <c r="E100" s="285"/>
      <c r="F100" s="285"/>
      <c r="G100" s="74"/>
      <c r="H100" s="74"/>
      <c r="I100" s="74"/>
      <c r="J100" s="74"/>
      <c r="K100" s="74"/>
      <c r="L100" s="73"/>
      <c r="M100" s="73"/>
      <c r="N100" s="73"/>
      <c r="O100" s="73"/>
      <c r="P100" s="73"/>
      <c r="Q100" s="73"/>
      <c r="R100" s="73"/>
      <c r="S100" s="73"/>
    </row>
    <row r="102" ht="14.25" thickBot="1">
      <c r="B102" s="78" t="s">
        <v>209</v>
      </c>
    </row>
    <row r="103" spans="2:11" ht="42.75" customHeight="1" thickBot="1">
      <c r="B103" s="153"/>
      <c r="C103" s="291" t="s">
        <v>196</v>
      </c>
      <c r="D103" s="285"/>
      <c r="E103" s="285"/>
      <c r="F103" s="285"/>
      <c r="G103" s="74"/>
      <c r="H103" s="74"/>
      <c r="I103" s="74"/>
      <c r="J103" s="74"/>
      <c r="K103" s="74"/>
    </row>
  </sheetData>
  <sheetProtection/>
  <mergeCells count="84">
    <mergeCell ref="C47:D47"/>
    <mergeCell ref="D99:F99"/>
    <mergeCell ref="C72:D72"/>
    <mergeCell ref="C74:D74"/>
    <mergeCell ref="C77:D77"/>
    <mergeCell ref="C90:C91"/>
    <mergeCell ref="C92:C93"/>
    <mergeCell ref="C94:D94"/>
    <mergeCell ref="B98:C98"/>
    <mergeCell ref="C69:D69"/>
    <mergeCell ref="C32:D32"/>
    <mergeCell ref="B19:E19"/>
    <mergeCell ref="B20:B25"/>
    <mergeCell ref="C20:D20"/>
    <mergeCell ref="C21:D21"/>
    <mergeCell ref="C22:D22"/>
    <mergeCell ref="C28:D28"/>
    <mergeCell ref="B34:B39"/>
    <mergeCell ref="C34:D34"/>
    <mergeCell ref="C35:D35"/>
    <mergeCell ref="C36:D36"/>
    <mergeCell ref="C13:D13"/>
    <mergeCell ref="C14:D14"/>
    <mergeCell ref="C15:D15"/>
    <mergeCell ref="C18:D18"/>
    <mergeCell ref="B12:B18"/>
    <mergeCell ref="B33:E33"/>
    <mergeCell ref="C73:D73"/>
    <mergeCell ref="B63:B69"/>
    <mergeCell ref="D98:F98"/>
    <mergeCell ref="B70:E70"/>
    <mergeCell ref="C84:D84"/>
    <mergeCell ref="B79:B84"/>
    <mergeCell ref="C87:D87"/>
    <mergeCell ref="B78:E78"/>
    <mergeCell ref="B10:E10"/>
    <mergeCell ref="C64:D64"/>
    <mergeCell ref="C66:D66"/>
    <mergeCell ref="C25:D25"/>
    <mergeCell ref="B26:E26"/>
    <mergeCell ref="B27:B32"/>
    <mergeCell ref="C27:D27"/>
    <mergeCell ref="C29:D29"/>
    <mergeCell ref="C12:D12"/>
    <mergeCell ref="C63:D63"/>
    <mergeCell ref="B3:E3"/>
    <mergeCell ref="B7:E7"/>
    <mergeCell ref="B8:E8"/>
    <mergeCell ref="B11:E11"/>
    <mergeCell ref="C103:F103"/>
    <mergeCell ref="C89:D89"/>
    <mergeCell ref="B86:B94"/>
    <mergeCell ref="C86:D86"/>
    <mergeCell ref="C88:D88"/>
    <mergeCell ref="B99:C99"/>
    <mergeCell ref="B100:C100"/>
    <mergeCell ref="D100:F100"/>
    <mergeCell ref="C57:D57"/>
    <mergeCell ref="B62:E62"/>
    <mergeCell ref="C58:D58"/>
    <mergeCell ref="B85:E85"/>
    <mergeCell ref="C80:D80"/>
    <mergeCell ref="C79:D79"/>
    <mergeCell ref="C81:D81"/>
    <mergeCell ref="B71:B77"/>
    <mergeCell ref="B48:E48"/>
    <mergeCell ref="C50:D50"/>
    <mergeCell ref="C71:D71"/>
    <mergeCell ref="C61:D61"/>
    <mergeCell ref="C65:D65"/>
    <mergeCell ref="B55:E55"/>
    <mergeCell ref="C54:D54"/>
    <mergeCell ref="B56:B61"/>
    <mergeCell ref="C56:D56"/>
    <mergeCell ref="C39:D39"/>
    <mergeCell ref="C41:D41"/>
    <mergeCell ref="C51:D51"/>
    <mergeCell ref="B49:B54"/>
    <mergeCell ref="B40:E40"/>
    <mergeCell ref="B41:B47"/>
    <mergeCell ref="C42:D42"/>
    <mergeCell ref="C43:D43"/>
    <mergeCell ref="C44:D44"/>
    <mergeCell ref="C49:D49"/>
  </mergeCells>
  <dataValidations count="8">
    <dataValidation type="list" showInputMessage="1" showErrorMessage="1" sqref="E44">
      <formula1>$O$44:$P$44</formula1>
    </dataValidation>
    <dataValidation type="list" showInputMessage="1" showErrorMessage="1" sqref="E89">
      <formula1>$O$89:$P$89</formula1>
    </dataValidation>
    <dataValidation type="list" showInputMessage="1" showErrorMessage="1" sqref="E66">
      <formula1>$O$66:$P$66</formula1>
    </dataValidation>
    <dataValidation type="list" showInputMessage="1" showErrorMessage="1" sqref="E74">
      <formula1>$O$74:$P$74</formula1>
    </dataValidation>
    <dataValidation allowBlank="1" showInputMessage="1" showErrorMessage="1" sqref="D90 D67 D75"/>
    <dataValidation type="list" allowBlank="1" showInputMessage="1" showErrorMessage="1" sqref="D45">
      <formula1>$O$45:$P$45</formula1>
    </dataValidation>
    <dataValidation type="list" allowBlank="1" showInputMessage="1" showErrorMessage="1" sqref="B12:B18 B86:B94 B79:B84 B71:B77 B63:B69 B56:B61 B49:B54 B20:B25 B27:B32 B34:B39 B41:B47 B103">
      <formula1>$O$12</formula1>
    </dataValidation>
    <dataValidation type="list" allowBlank="1" showInputMessage="1" showErrorMessage="1" sqref="E15">
      <formula1>$O$15:$Q$15</formula1>
    </dataValidation>
  </dataValidations>
  <printOptions/>
  <pageMargins left="0.7" right="0.7" top="0.75" bottom="0.75" header="0.3" footer="0.3"/>
  <pageSetup horizontalDpi="600" verticalDpi="600" orientation="portrait" paperSize="9" scale="79" r:id="rId2"/>
  <rowBreaks count="1" manualBreakCount="1">
    <brk id="61" max="5" man="1"/>
  </rowBreaks>
  <colBreaks count="1" manualBreakCount="1">
    <brk id="6" max="65535" man="1"/>
  </colBreaks>
  <drawing r:id="rId1"/>
</worksheet>
</file>

<file path=xl/worksheets/sheet6.xml><?xml version="1.0" encoding="utf-8"?>
<worksheet xmlns="http://schemas.openxmlformats.org/spreadsheetml/2006/main" xmlns:r="http://schemas.openxmlformats.org/officeDocument/2006/relationships">
  <dimension ref="A1:K53"/>
  <sheetViews>
    <sheetView view="pageBreakPreview" zoomScaleSheetLayoutView="100" zoomScalePageLayoutView="0" workbookViewId="0" topLeftCell="A1">
      <selection activeCell="B24" sqref="B24"/>
    </sheetView>
  </sheetViews>
  <sheetFormatPr defaultColWidth="9.00390625" defaultRowHeight="13.5"/>
  <cols>
    <col min="4" max="4" width="7.875" style="0" customWidth="1"/>
    <col min="6" max="6" width="7.625" style="0" customWidth="1"/>
    <col min="7" max="7" width="2.125" style="0" customWidth="1"/>
    <col min="8" max="9" width="7.875" style="0" customWidth="1"/>
    <col min="10" max="10" width="10.125" style="0" customWidth="1"/>
  </cols>
  <sheetData>
    <row r="1" ht="15">
      <c r="A1" s="4" t="s">
        <v>141</v>
      </c>
    </row>
    <row r="2" s="4" customFormat="1" ht="15">
      <c r="B2" s="5"/>
    </row>
    <row r="3" spans="1:11" s="4" customFormat="1" ht="15">
      <c r="A3" s="274" t="s">
        <v>142</v>
      </c>
      <c r="B3" s="310"/>
      <c r="C3" s="310"/>
      <c r="D3" s="310"/>
      <c r="E3" s="310"/>
      <c r="F3" s="310"/>
      <c r="G3" s="310"/>
      <c r="H3" s="310"/>
      <c r="I3" s="310"/>
      <c r="J3" s="310"/>
      <c r="K3" s="310"/>
    </row>
    <row r="4" spans="1:11" s="4" customFormat="1" ht="15">
      <c r="A4" s="87"/>
      <c r="B4" s="62"/>
      <c r="C4" s="62"/>
      <c r="D4" s="62"/>
      <c r="E4" s="62"/>
      <c r="F4" s="62"/>
      <c r="G4" s="62"/>
      <c r="H4" s="62"/>
      <c r="I4" s="62"/>
      <c r="J4" s="62"/>
      <c r="K4" s="62"/>
    </row>
    <row r="5" spans="1:11" s="4" customFormat="1" ht="15">
      <c r="A5" s="87"/>
      <c r="B5" s="94"/>
      <c r="C5" s="62" t="s">
        <v>234</v>
      </c>
      <c r="D5" s="62"/>
      <c r="E5" s="62"/>
      <c r="F5" s="62"/>
      <c r="G5" s="62"/>
      <c r="H5" s="62"/>
      <c r="I5" s="62"/>
      <c r="J5" s="62"/>
      <c r="K5" s="62"/>
    </row>
    <row r="6" spans="1:11" s="4" customFormat="1" ht="15">
      <c r="A6" s="87"/>
      <c r="B6" s="95"/>
      <c r="C6" s="62" t="s">
        <v>235</v>
      </c>
      <c r="D6" s="62"/>
      <c r="E6" s="62"/>
      <c r="F6" s="62"/>
      <c r="G6" s="62"/>
      <c r="H6" s="62"/>
      <c r="I6" s="62"/>
      <c r="J6" s="62"/>
      <c r="K6" s="62"/>
    </row>
    <row r="7" spans="1:11" s="4" customFormat="1" ht="15">
      <c r="A7" s="87"/>
      <c r="B7" s="62"/>
      <c r="C7" s="62"/>
      <c r="D7" s="62"/>
      <c r="E7" s="62"/>
      <c r="F7" s="62"/>
      <c r="G7" s="62"/>
      <c r="H7" s="62"/>
      <c r="I7" s="62"/>
      <c r="J7" s="62"/>
      <c r="K7" s="62"/>
    </row>
    <row r="8" ht="13.5">
      <c r="A8" s="93" t="s">
        <v>232</v>
      </c>
    </row>
    <row r="9" ht="13.5">
      <c r="A9" s="93"/>
    </row>
    <row r="10" spans="2:10" ht="67.5" customHeight="1">
      <c r="B10" s="50" t="s">
        <v>128</v>
      </c>
      <c r="C10" s="311" t="s">
        <v>245</v>
      </c>
      <c r="D10" s="312"/>
      <c r="E10" s="56" t="s">
        <v>238</v>
      </c>
      <c r="F10" s="294" t="s">
        <v>246</v>
      </c>
      <c r="G10" s="295"/>
      <c r="H10" s="295"/>
      <c r="I10" s="327" t="s">
        <v>239</v>
      </c>
      <c r="J10" s="328"/>
    </row>
    <row r="11" spans="2:10" ht="13.5">
      <c r="B11" s="51" t="s">
        <v>129</v>
      </c>
      <c r="C11" s="313"/>
      <c r="D11" s="314"/>
      <c r="E11" s="101">
        <f>IF(ISERROR(C11/$C$16)=TRUE,"",C11/$C$16)</f>
      </c>
      <c r="F11" s="208">
        <v>0.0846</v>
      </c>
      <c r="G11" s="296"/>
      <c r="H11" s="296"/>
      <c r="I11" s="329">
        <f>IF(ISERROR(F11*E11)=TRUE,"",F11*E11)</f>
      </c>
      <c r="J11" s="329"/>
    </row>
    <row r="12" spans="2:10" ht="13.5">
      <c r="B12" s="52" t="s">
        <v>130</v>
      </c>
      <c r="C12" s="315"/>
      <c r="D12" s="316"/>
      <c r="E12" s="102">
        <f>IF(ISERROR(C12/$C$16)=TRUE,"",C12/$C$16)</f>
      </c>
      <c r="F12" s="297">
        <v>0.018</v>
      </c>
      <c r="G12" s="298"/>
      <c r="H12" s="298"/>
      <c r="I12" s="330">
        <f>IF(ISERROR(F12*E12)=TRUE,"",F12*E12)</f>
      </c>
      <c r="J12" s="330"/>
    </row>
    <row r="13" spans="2:10" ht="13.5">
      <c r="B13" s="53" t="s">
        <v>131</v>
      </c>
      <c r="C13" s="315"/>
      <c r="D13" s="316"/>
      <c r="E13" s="103">
        <f>IF(ISERROR(C13/$C$16)=TRUE,"",C13/$C$16)</f>
      </c>
      <c r="F13" s="299">
        <v>0.1377</v>
      </c>
      <c r="G13" s="300"/>
      <c r="H13" s="300"/>
      <c r="I13" s="330">
        <f>IF(ISERROR(F13*E13)=TRUE,"",F13*E13)</f>
      </c>
      <c r="J13" s="330"/>
    </row>
    <row r="14" spans="2:10" ht="13.5">
      <c r="B14" s="54" t="s">
        <v>132</v>
      </c>
      <c r="C14" s="315"/>
      <c r="D14" s="316"/>
      <c r="E14" s="102">
        <f>IF(ISERROR(C14/$C$16)=TRUE,"",C14/$C$16)</f>
      </c>
      <c r="F14" s="301">
        <v>0.1267</v>
      </c>
      <c r="G14" s="302"/>
      <c r="H14" s="302"/>
      <c r="I14" s="330">
        <f>IF(ISERROR(F14*E14)=TRUE,"",F14*E14)</f>
      </c>
      <c r="J14" s="330"/>
    </row>
    <row r="15" spans="2:10" ht="13.5">
      <c r="B15" s="100" t="s">
        <v>133</v>
      </c>
      <c r="C15" s="317"/>
      <c r="D15" s="318"/>
      <c r="E15" s="104">
        <f>IF(ISERROR(C15/$C$16)=TRUE,"",C15/$C$16)</f>
      </c>
      <c r="F15" s="303">
        <v>0.1782</v>
      </c>
      <c r="G15" s="304"/>
      <c r="H15" s="304"/>
      <c r="I15" s="331">
        <f>IF(ISERROR(F15*E15)=TRUE,"",F15*E15)</f>
      </c>
      <c r="J15" s="331"/>
    </row>
    <row r="16" spans="2:10" ht="13.5">
      <c r="B16" s="98" t="s">
        <v>134</v>
      </c>
      <c r="C16" s="305">
        <f>SUM(C11:C15)</f>
        <v>0</v>
      </c>
      <c r="D16" s="306"/>
      <c r="E16" s="99">
        <v>1</v>
      </c>
      <c r="F16" s="212" t="s">
        <v>135</v>
      </c>
      <c r="G16" s="334"/>
      <c r="H16" s="334"/>
      <c r="J16" s="26"/>
    </row>
    <row r="17" spans="2:8" ht="13.5">
      <c r="B17" s="89"/>
      <c r="C17" s="26"/>
      <c r="D17" s="90"/>
      <c r="E17" s="26"/>
      <c r="F17" s="31"/>
      <c r="G17" s="31"/>
      <c r="H17" s="31"/>
    </row>
    <row r="18" spans="2:11" ht="32.25" customHeight="1">
      <c r="B18" s="307" t="s">
        <v>230</v>
      </c>
      <c r="C18" s="308"/>
      <c r="D18" s="308"/>
      <c r="E18" s="308"/>
      <c r="F18" s="308"/>
      <c r="G18" s="308"/>
      <c r="H18" s="308"/>
      <c r="I18" s="308"/>
      <c r="J18" s="308"/>
      <c r="K18" s="91"/>
    </row>
    <row r="19" spans="2:10" ht="13.5">
      <c r="B19" s="309" t="s">
        <v>231</v>
      </c>
      <c r="C19" s="309"/>
      <c r="D19" s="309"/>
      <c r="E19" s="309"/>
      <c r="F19" s="309"/>
      <c r="G19" s="309"/>
      <c r="H19" s="309"/>
      <c r="I19" s="309"/>
      <c r="J19" s="309"/>
    </row>
    <row r="20" spans="2:10" ht="13.5">
      <c r="B20" s="309"/>
      <c r="C20" s="309"/>
      <c r="D20" s="309"/>
      <c r="E20" s="309"/>
      <c r="F20" s="309"/>
      <c r="G20" s="309"/>
      <c r="H20" s="309"/>
      <c r="I20" s="309"/>
      <c r="J20" s="309"/>
    </row>
    <row r="21" spans="2:10" ht="13.5" customHeight="1">
      <c r="B21" s="286" t="s">
        <v>254</v>
      </c>
      <c r="C21" s="286"/>
      <c r="D21" s="286"/>
      <c r="E21" s="286"/>
      <c r="F21" s="286"/>
      <c r="G21" s="286"/>
      <c r="H21" s="286"/>
      <c r="I21" s="286"/>
      <c r="J21" s="286"/>
    </row>
    <row r="22" spans="2:10" ht="13.5">
      <c r="B22" s="286"/>
      <c r="C22" s="286"/>
      <c r="D22" s="286"/>
      <c r="E22" s="286"/>
      <c r="F22" s="286"/>
      <c r="G22" s="286"/>
      <c r="H22" s="286"/>
      <c r="I22" s="286"/>
      <c r="J22" s="286"/>
    </row>
    <row r="23" spans="2:10" ht="18" customHeight="1">
      <c r="B23" s="286"/>
      <c r="C23" s="286"/>
      <c r="D23" s="286"/>
      <c r="E23" s="286"/>
      <c r="F23" s="286"/>
      <c r="G23" s="286"/>
      <c r="H23" s="286"/>
      <c r="I23" s="286"/>
      <c r="J23" s="286"/>
    </row>
    <row r="24" spans="2:10" ht="13.5">
      <c r="B24" s="92"/>
      <c r="C24" s="92"/>
      <c r="D24" s="92"/>
      <c r="E24" s="92"/>
      <c r="F24" s="92"/>
      <c r="G24" s="92"/>
      <c r="H24" s="92"/>
      <c r="I24" s="92"/>
      <c r="J24" s="92"/>
    </row>
    <row r="25" spans="2:10" ht="13.5">
      <c r="B25" s="105" t="s">
        <v>236</v>
      </c>
      <c r="C25" s="92"/>
      <c r="D25" s="92"/>
      <c r="E25" s="92"/>
      <c r="F25" s="92"/>
      <c r="G25" s="92"/>
      <c r="H25" s="92"/>
      <c r="I25" s="92"/>
      <c r="J25" s="92"/>
    </row>
    <row r="26" spans="2:10" ht="14.25" thickBot="1">
      <c r="B26" s="96" t="s">
        <v>237</v>
      </c>
      <c r="C26" s="92"/>
      <c r="D26" s="92"/>
      <c r="E26" s="92"/>
      <c r="F26" s="92"/>
      <c r="G26" s="92"/>
      <c r="H26" s="92"/>
      <c r="I26" s="92"/>
      <c r="J26" s="92"/>
    </row>
    <row r="27" spans="2:10" ht="14.25" thickBot="1">
      <c r="B27" s="92"/>
      <c r="C27" s="92"/>
      <c r="D27" s="92"/>
      <c r="E27" s="92"/>
      <c r="F27" s="97"/>
      <c r="G27" s="97"/>
      <c r="H27" s="97"/>
      <c r="I27" s="332">
        <f>IF(SUM(I11:J15)=0,"",SUM(I11:J15))</f>
      </c>
      <c r="J27" s="333"/>
    </row>
    <row r="28" spans="2:10" ht="13.5">
      <c r="B28" s="92"/>
      <c r="C28" s="92"/>
      <c r="D28" s="92"/>
      <c r="E28" s="92"/>
      <c r="F28" s="92"/>
      <c r="G28" s="92"/>
      <c r="H28" s="92"/>
      <c r="I28" t="s">
        <v>241</v>
      </c>
      <c r="J28" s="96"/>
    </row>
    <row r="29" spans="2:11" ht="13.5">
      <c r="B29" s="91"/>
      <c r="C29" s="91"/>
      <c r="D29" s="91"/>
      <c r="E29" s="91"/>
      <c r="F29" s="91"/>
      <c r="G29" s="91"/>
      <c r="H29" s="91"/>
      <c r="I29" s="91"/>
      <c r="J29" s="91"/>
      <c r="K29" s="91"/>
    </row>
    <row r="30" spans="1:11" ht="13.5">
      <c r="A30" s="93" t="s">
        <v>233</v>
      </c>
      <c r="B30" s="91"/>
      <c r="C30" s="91"/>
      <c r="D30" s="91"/>
      <c r="E30" s="91"/>
      <c r="F30" s="91"/>
      <c r="G30" s="91"/>
      <c r="H30" s="91"/>
      <c r="I30" s="91"/>
      <c r="J30" s="91"/>
      <c r="K30" s="91"/>
    </row>
    <row r="31" spans="2:6" ht="13.5">
      <c r="B31" s="293"/>
      <c r="C31" s="293"/>
      <c r="D31" s="26"/>
      <c r="E31" s="26"/>
      <c r="F31" s="26"/>
    </row>
    <row r="32" spans="2:6" ht="14.25" thickBot="1">
      <c r="B32" s="106" t="s">
        <v>240</v>
      </c>
      <c r="C32" s="21"/>
      <c r="D32" s="21"/>
      <c r="E32" s="21"/>
      <c r="F32" s="21"/>
    </row>
    <row r="33" spans="2:10" ht="14.25" thickBot="1">
      <c r="B33" s="130" t="e">
        <f>'別紙１'!M61-'別紙１'!K63</f>
        <v>#VALUE!</v>
      </c>
      <c r="C33" t="s">
        <v>137</v>
      </c>
      <c r="D33" s="24" t="s">
        <v>138</v>
      </c>
      <c r="E33" s="110">
        <f>C16</f>
        <v>0</v>
      </c>
      <c r="F33" s="21" t="s">
        <v>139</v>
      </c>
      <c r="G33" s="55" t="s">
        <v>136</v>
      </c>
      <c r="H33" s="55"/>
      <c r="I33" s="319" t="e">
        <f>IF(OR(ISERROR(B33/E33)=TRUE,B33=0),"",B33/E33)</f>
        <v>#VALUE!</v>
      </c>
      <c r="J33" s="320"/>
    </row>
    <row r="34" spans="2:9" ht="13.5">
      <c r="B34" t="s">
        <v>247</v>
      </c>
      <c r="E34" t="s">
        <v>140</v>
      </c>
      <c r="I34" t="s">
        <v>241</v>
      </c>
    </row>
    <row r="36" spans="2:9" ht="13.5">
      <c r="B36" s="286" t="s">
        <v>248</v>
      </c>
      <c r="C36" s="286"/>
      <c r="D36" s="286"/>
      <c r="E36" s="286"/>
      <c r="F36" s="286"/>
      <c r="G36" s="286"/>
      <c r="H36" s="286"/>
      <c r="I36" s="286"/>
    </row>
    <row r="37" spans="2:9" ht="54" customHeight="1">
      <c r="B37" s="286"/>
      <c r="C37" s="286"/>
      <c r="D37" s="286"/>
      <c r="E37" s="286"/>
      <c r="F37" s="286"/>
      <c r="G37" s="286"/>
      <c r="H37" s="286"/>
      <c r="I37" s="286"/>
    </row>
    <row r="38" spans="2:9" ht="13.5">
      <c r="B38" s="88"/>
      <c r="C38" s="88"/>
      <c r="D38" s="88"/>
      <c r="E38" s="88"/>
      <c r="F38" s="88"/>
      <c r="G38" s="88"/>
      <c r="H38" s="88"/>
      <c r="I38" s="88"/>
    </row>
    <row r="39" spans="2:9" ht="13.5">
      <c r="B39" s="107" t="s">
        <v>242</v>
      </c>
      <c r="C39" s="88"/>
      <c r="D39" s="88"/>
      <c r="E39" s="88"/>
      <c r="F39" s="88"/>
      <c r="G39" s="88"/>
      <c r="H39" s="88"/>
      <c r="I39" s="88"/>
    </row>
    <row r="40" spans="2:9" ht="13.5">
      <c r="B40" s="107"/>
      <c r="C40" s="88"/>
      <c r="D40" s="88"/>
      <c r="E40" s="88"/>
      <c r="F40" s="88"/>
      <c r="G40" s="88"/>
      <c r="H40" s="88"/>
      <c r="I40" s="88"/>
    </row>
    <row r="41" spans="2:9" ht="13.5">
      <c r="B41" s="73" t="s">
        <v>243</v>
      </c>
      <c r="C41" s="88"/>
      <c r="D41" s="88"/>
      <c r="E41" s="88"/>
      <c r="F41" s="88"/>
      <c r="G41" s="88"/>
      <c r="H41" s="88"/>
      <c r="I41" s="88"/>
    </row>
    <row r="42" spans="2:10" ht="13.5">
      <c r="B42" s="321" t="e">
        <f>IF(AND(I27&lt;&gt;"",I33&lt;&gt;""),IF(I27&lt;I33,"エラー！　②2013年度の床面積あたりの排出量の水準（目標値）が①満たすべき床面積あたりの排出量の水準を満たしていません。","②2013年度の床面積あたりの排出量の水準（目標値）が①満たすべき床面積あたりの排出量の水準を満たしています。"),"")</f>
        <v>#VALUE!</v>
      </c>
      <c r="C42" s="322"/>
      <c r="D42" s="322"/>
      <c r="E42" s="322"/>
      <c r="F42" s="322"/>
      <c r="G42" s="322"/>
      <c r="H42" s="322"/>
      <c r="I42" s="322"/>
      <c r="J42" s="323"/>
    </row>
    <row r="43" spans="2:10" ht="13.5">
      <c r="B43" s="324"/>
      <c r="C43" s="325"/>
      <c r="D43" s="325"/>
      <c r="E43" s="325"/>
      <c r="F43" s="325"/>
      <c r="G43" s="325"/>
      <c r="H43" s="325"/>
      <c r="I43" s="325"/>
      <c r="J43" s="326"/>
    </row>
    <row r="44" spans="2:9" ht="13.5">
      <c r="B44" s="88"/>
      <c r="C44" s="88"/>
      <c r="D44" s="88"/>
      <c r="E44" s="88"/>
      <c r="F44" s="88"/>
      <c r="G44" s="88"/>
      <c r="H44" s="88"/>
      <c r="I44" s="88"/>
    </row>
    <row r="45" spans="2:9" ht="13.5">
      <c r="B45" s="88"/>
      <c r="C45" s="88"/>
      <c r="D45" s="88"/>
      <c r="E45" s="88"/>
      <c r="F45" s="88"/>
      <c r="G45" s="88"/>
      <c r="H45" s="88"/>
      <c r="I45" s="88"/>
    </row>
    <row r="46" spans="2:9" ht="13.5">
      <c r="B46" s="88"/>
      <c r="C46" s="88"/>
      <c r="D46" s="88"/>
      <c r="E46" s="88"/>
      <c r="F46" s="88"/>
      <c r="G46" s="88"/>
      <c r="H46" s="88"/>
      <c r="I46" s="88"/>
    </row>
    <row r="47" spans="2:9" ht="13.5">
      <c r="B47" s="88"/>
      <c r="C47" s="88"/>
      <c r="D47" s="88"/>
      <c r="E47" s="88"/>
      <c r="F47" s="88"/>
      <c r="G47" s="88"/>
      <c r="H47" s="88"/>
      <c r="I47" s="88"/>
    </row>
    <row r="48" spans="2:9" ht="13.5">
      <c r="B48" s="88"/>
      <c r="C48" s="88"/>
      <c r="D48" s="88"/>
      <c r="E48" s="88"/>
      <c r="F48" s="88"/>
      <c r="G48" s="88"/>
      <c r="H48" s="88"/>
      <c r="I48" s="88"/>
    </row>
    <row r="49" spans="2:9" ht="13.5">
      <c r="B49" s="88"/>
      <c r="C49" s="88"/>
      <c r="D49" s="88"/>
      <c r="E49" s="88"/>
      <c r="F49" s="88"/>
      <c r="G49" s="88"/>
      <c r="H49" s="88"/>
      <c r="I49" s="88"/>
    </row>
    <row r="50" spans="2:9" ht="13.5">
      <c r="B50" s="88"/>
      <c r="C50" s="88"/>
      <c r="D50" s="88"/>
      <c r="E50" s="88"/>
      <c r="F50" s="88"/>
      <c r="G50" s="88"/>
      <c r="H50" s="88"/>
      <c r="I50" s="88"/>
    </row>
    <row r="51" spans="2:9" ht="13.5">
      <c r="B51" s="88"/>
      <c r="C51" s="88"/>
      <c r="D51" s="88"/>
      <c r="E51" s="88"/>
      <c r="F51" s="88"/>
      <c r="G51" s="88"/>
      <c r="H51" s="88"/>
      <c r="I51" s="88"/>
    </row>
    <row r="52" spans="2:9" ht="13.5">
      <c r="B52" s="88"/>
      <c r="C52" s="88"/>
      <c r="D52" s="88"/>
      <c r="E52" s="88"/>
      <c r="F52" s="88"/>
      <c r="G52" s="88"/>
      <c r="H52" s="88"/>
      <c r="I52" s="88"/>
    </row>
    <row r="53" spans="2:9" ht="13.5">
      <c r="B53" s="88"/>
      <c r="C53" s="88"/>
      <c r="D53" s="88"/>
      <c r="E53" s="88"/>
      <c r="F53" s="88"/>
      <c r="G53" s="88"/>
      <c r="H53" s="88"/>
      <c r="I53" s="88"/>
    </row>
  </sheetData>
  <sheetProtection/>
  <mergeCells count="29">
    <mergeCell ref="I33:J33"/>
    <mergeCell ref="B42:J43"/>
    <mergeCell ref="I10:J10"/>
    <mergeCell ref="I11:J11"/>
    <mergeCell ref="I12:J12"/>
    <mergeCell ref="I13:J13"/>
    <mergeCell ref="I14:J14"/>
    <mergeCell ref="I15:J15"/>
    <mergeCell ref="I27:J27"/>
    <mergeCell ref="F16:H16"/>
    <mergeCell ref="B18:J18"/>
    <mergeCell ref="B19:J20"/>
    <mergeCell ref="A3:K3"/>
    <mergeCell ref="C10:D10"/>
    <mergeCell ref="C11:D11"/>
    <mergeCell ref="C12:D12"/>
    <mergeCell ref="C13:D13"/>
    <mergeCell ref="C14:D14"/>
    <mergeCell ref="C15:D15"/>
    <mergeCell ref="B21:J23"/>
    <mergeCell ref="B31:C31"/>
    <mergeCell ref="B36:I37"/>
    <mergeCell ref="F10:H10"/>
    <mergeCell ref="F11:H11"/>
    <mergeCell ref="F12:H12"/>
    <mergeCell ref="F13:H13"/>
    <mergeCell ref="F14:H14"/>
    <mergeCell ref="F15:H15"/>
    <mergeCell ref="C16:D16"/>
  </mergeCells>
  <printOptions/>
  <pageMargins left="0.7" right="0.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40"/>
  <sheetViews>
    <sheetView view="pageBreakPreview" zoomScaleSheetLayoutView="100" zoomScalePageLayoutView="0" workbookViewId="0" topLeftCell="A1">
      <selection activeCell="A20" sqref="A20:D20"/>
    </sheetView>
  </sheetViews>
  <sheetFormatPr defaultColWidth="9.00390625" defaultRowHeight="13.5"/>
  <cols>
    <col min="1" max="15" width="6.625" style="2" customWidth="1"/>
    <col min="16" max="16384" width="9.00390625" style="2" customWidth="1"/>
  </cols>
  <sheetData>
    <row r="1" spans="1:5" ht="19.5" customHeight="1">
      <c r="A1" s="265" t="s">
        <v>124</v>
      </c>
      <c r="B1" s="335"/>
      <c r="C1" s="335"/>
      <c r="D1" s="335"/>
      <c r="E1" s="335"/>
    </row>
    <row r="2" ht="19.5" customHeight="1"/>
    <row r="3" spans="1:15" ht="19.5" customHeight="1">
      <c r="A3" s="336" t="s">
        <v>257</v>
      </c>
      <c r="B3" s="337"/>
      <c r="C3" s="337"/>
      <c r="D3" s="337"/>
      <c r="E3" s="337"/>
      <c r="F3" s="337"/>
      <c r="G3" s="337"/>
      <c r="H3" s="337"/>
      <c r="I3" s="337"/>
      <c r="J3" s="337"/>
      <c r="K3" s="337"/>
      <c r="L3" s="337"/>
      <c r="M3" s="337"/>
      <c r="N3" s="337"/>
      <c r="O3" s="337"/>
    </row>
    <row r="4" ht="19.5" customHeight="1"/>
    <row r="5" spans="1:15" ht="19.5" customHeight="1">
      <c r="A5" s="338" t="s">
        <v>26</v>
      </c>
      <c r="B5" s="339"/>
      <c r="C5" s="339"/>
      <c r="D5" s="338" t="s">
        <v>27</v>
      </c>
      <c r="E5" s="339"/>
      <c r="F5" s="339"/>
      <c r="G5" s="338" t="s">
        <v>28</v>
      </c>
      <c r="H5" s="339"/>
      <c r="I5" s="339"/>
      <c r="J5" s="338" t="s">
        <v>29</v>
      </c>
      <c r="K5" s="339"/>
      <c r="L5" s="340"/>
      <c r="M5" s="341" t="s">
        <v>30</v>
      </c>
      <c r="N5" s="342"/>
      <c r="O5" s="343"/>
    </row>
    <row r="6" spans="1:15" ht="19.5" customHeight="1">
      <c r="A6" s="353"/>
      <c r="B6" s="354"/>
      <c r="C6" s="354"/>
      <c r="D6" s="353" t="s">
        <v>31</v>
      </c>
      <c r="E6" s="354"/>
      <c r="F6" s="354"/>
      <c r="G6" s="353" t="s">
        <v>32</v>
      </c>
      <c r="H6" s="354"/>
      <c r="I6" s="354"/>
      <c r="J6" s="353" t="s">
        <v>33</v>
      </c>
      <c r="K6" s="354"/>
      <c r="L6" s="355"/>
      <c r="M6" s="344" t="s">
        <v>34</v>
      </c>
      <c r="N6" s="345"/>
      <c r="O6" s="346"/>
    </row>
    <row r="7" spans="1:15" ht="19.5" customHeight="1">
      <c r="A7" s="347"/>
      <c r="B7" s="348"/>
      <c r="C7" s="348"/>
      <c r="D7" s="347"/>
      <c r="E7" s="348"/>
      <c r="F7" s="348"/>
      <c r="G7" s="347"/>
      <c r="H7" s="348"/>
      <c r="I7" s="348"/>
      <c r="J7" s="347"/>
      <c r="K7" s="348"/>
      <c r="L7" s="349"/>
      <c r="M7" s="350" t="s">
        <v>260</v>
      </c>
      <c r="N7" s="351"/>
      <c r="O7" s="352"/>
    </row>
    <row r="8" spans="1:15" ht="19.5" customHeight="1">
      <c r="A8" s="361"/>
      <c r="B8" s="362"/>
      <c r="C8" s="17" t="s">
        <v>35</v>
      </c>
      <c r="D8" s="363"/>
      <c r="E8" s="364"/>
      <c r="F8" s="17" t="s">
        <v>35</v>
      </c>
      <c r="G8" s="365">
        <f>IF(AND(A8="",D8=""),"",A8-D8)</f>
      </c>
      <c r="H8" s="366"/>
      <c r="I8" s="17" t="s">
        <v>35</v>
      </c>
      <c r="J8" s="365">
        <f>IF(E37="","",SUM(E13:G36))</f>
      </c>
      <c r="K8" s="366"/>
      <c r="L8" s="18" t="s">
        <v>35</v>
      </c>
      <c r="M8" s="357">
        <f>IF(J8="","",IF(J8&lt;600000000,ROUNDDOWN(J8/3,-3),IF(J8&gt;600000000,"200,000,000",IF(J8=600000000,"200,000,000"))))</f>
      </c>
      <c r="N8" s="358"/>
      <c r="O8" s="18" t="s">
        <v>35</v>
      </c>
    </row>
    <row r="9" ht="19.5" customHeight="1"/>
    <row r="10" spans="1:15" ht="19.5" customHeight="1">
      <c r="A10" s="359" t="s">
        <v>36</v>
      </c>
      <c r="B10" s="356"/>
      <c r="C10" s="356"/>
      <c r="D10" s="356"/>
      <c r="E10" s="356"/>
      <c r="F10" s="356"/>
      <c r="G10" s="356"/>
      <c r="H10" s="356"/>
      <c r="I10" s="356"/>
      <c r="J10" s="356"/>
      <c r="K10" s="356"/>
      <c r="L10" s="356"/>
      <c r="M10" s="356"/>
      <c r="N10" s="356"/>
      <c r="O10" s="208"/>
    </row>
    <row r="11" spans="1:15" ht="19.5" customHeight="1">
      <c r="A11" s="19"/>
      <c r="B11" s="20"/>
      <c r="C11" s="20"/>
      <c r="D11" s="20"/>
      <c r="E11" s="20"/>
      <c r="F11" s="20"/>
      <c r="G11" s="20"/>
      <c r="H11" s="20"/>
      <c r="I11" s="20"/>
      <c r="J11" s="20"/>
      <c r="K11" s="20"/>
      <c r="L11" s="20"/>
      <c r="M11" s="20"/>
      <c r="N11" s="360" t="s">
        <v>37</v>
      </c>
      <c r="O11" s="212"/>
    </row>
    <row r="12" spans="1:15" ht="19.5" customHeight="1">
      <c r="A12" s="207" t="s">
        <v>38</v>
      </c>
      <c r="B12" s="356"/>
      <c r="C12" s="356"/>
      <c r="D12" s="208"/>
      <c r="E12" s="207" t="s">
        <v>39</v>
      </c>
      <c r="F12" s="356"/>
      <c r="G12" s="208"/>
      <c r="H12" s="207" t="s">
        <v>40</v>
      </c>
      <c r="I12" s="356"/>
      <c r="J12" s="356"/>
      <c r="K12" s="356"/>
      <c r="L12" s="356"/>
      <c r="M12" s="356"/>
      <c r="N12" s="356"/>
      <c r="O12" s="208"/>
    </row>
    <row r="13" spans="1:15" ht="19.5" customHeight="1">
      <c r="A13" s="372"/>
      <c r="B13" s="373"/>
      <c r="C13" s="373"/>
      <c r="D13" s="373"/>
      <c r="E13" s="374"/>
      <c r="F13" s="375"/>
      <c r="G13" s="375"/>
      <c r="H13" s="372"/>
      <c r="I13" s="373"/>
      <c r="J13" s="373"/>
      <c r="K13" s="373"/>
      <c r="L13" s="373"/>
      <c r="M13" s="373"/>
      <c r="N13" s="373"/>
      <c r="O13" s="376"/>
    </row>
    <row r="14" spans="1:15" ht="19.5" customHeight="1">
      <c r="A14" s="367"/>
      <c r="B14" s="368"/>
      <c r="C14" s="368"/>
      <c r="D14" s="368"/>
      <c r="E14" s="369"/>
      <c r="F14" s="370"/>
      <c r="G14" s="370"/>
      <c r="H14" s="367"/>
      <c r="I14" s="368"/>
      <c r="J14" s="368"/>
      <c r="K14" s="368"/>
      <c r="L14" s="368"/>
      <c r="M14" s="368"/>
      <c r="N14" s="368"/>
      <c r="O14" s="371"/>
    </row>
    <row r="15" spans="1:15" ht="19.5" customHeight="1">
      <c r="A15" s="367"/>
      <c r="B15" s="368"/>
      <c r="C15" s="368"/>
      <c r="D15" s="368"/>
      <c r="E15" s="369"/>
      <c r="F15" s="370"/>
      <c r="G15" s="370"/>
      <c r="H15" s="367"/>
      <c r="I15" s="368"/>
      <c r="J15" s="368"/>
      <c r="K15" s="368"/>
      <c r="L15" s="368"/>
      <c r="M15" s="368"/>
      <c r="N15" s="368"/>
      <c r="O15" s="371"/>
    </row>
    <row r="16" spans="1:15" ht="19.5" customHeight="1">
      <c r="A16" s="367"/>
      <c r="B16" s="368"/>
      <c r="C16" s="368"/>
      <c r="D16" s="368"/>
      <c r="E16" s="369"/>
      <c r="F16" s="370"/>
      <c r="G16" s="370"/>
      <c r="H16" s="367"/>
      <c r="I16" s="368"/>
      <c r="J16" s="368"/>
      <c r="K16" s="368"/>
      <c r="L16" s="368"/>
      <c r="M16" s="368"/>
      <c r="N16" s="368"/>
      <c r="O16" s="371"/>
    </row>
    <row r="17" spans="1:15" ht="19.5" customHeight="1">
      <c r="A17" s="367"/>
      <c r="B17" s="368"/>
      <c r="C17" s="368"/>
      <c r="D17" s="368"/>
      <c r="E17" s="369"/>
      <c r="F17" s="370"/>
      <c r="G17" s="370"/>
      <c r="H17" s="367"/>
      <c r="I17" s="368"/>
      <c r="J17" s="368"/>
      <c r="K17" s="368"/>
      <c r="L17" s="368"/>
      <c r="M17" s="368"/>
      <c r="N17" s="368"/>
      <c r="O17" s="371"/>
    </row>
    <row r="18" spans="1:15" ht="19.5" customHeight="1">
      <c r="A18" s="367"/>
      <c r="B18" s="368"/>
      <c r="C18" s="368"/>
      <c r="D18" s="368"/>
      <c r="E18" s="369"/>
      <c r="F18" s="370"/>
      <c r="G18" s="370"/>
      <c r="H18" s="367"/>
      <c r="I18" s="368"/>
      <c r="J18" s="368"/>
      <c r="K18" s="368"/>
      <c r="L18" s="368"/>
      <c r="M18" s="368"/>
      <c r="N18" s="368"/>
      <c r="O18" s="371"/>
    </row>
    <row r="19" spans="1:15" ht="19.5" customHeight="1">
      <c r="A19" s="367"/>
      <c r="B19" s="368"/>
      <c r="C19" s="368"/>
      <c r="D19" s="368"/>
      <c r="E19" s="369"/>
      <c r="F19" s="370"/>
      <c r="G19" s="370"/>
      <c r="H19" s="367"/>
      <c r="I19" s="368"/>
      <c r="J19" s="368"/>
      <c r="K19" s="368"/>
      <c r="L19" s="368"/>
      <c r="M19" s="368"/>
      <c r="N19" s="368"/>
      <c r="O19" s="371"/>
    </row>
    <row r="20" spans="1:15" ht="19.5" customHeight="1">
      <c r="A20" s="367"/>
      <c r="B20" s="368"/>
      <c r="C20" s="368"/>
      <c r="D20" s="368"/>
      <c r="E20" s="369"/>
      <c r="F20" s="370"/>
      <c r="G20" s="370"/>
      <c r="H20" s="367"/>
      <c r="I20" s="368"/>
      <c r="J20" s="368"/>
      <c r="K20" s="368"/>
      <c r="L20" s="368"/>
      <c r="M20" s="368"/>
      <c r="N20" s="368"/>
      <c r="O20" s="371"/>
    </row>
    <row r="21" spans="1:15" ht="19.5" customHeight="1">
      <c r="A21" s="367"/>
      <c r="B21" s="368"/>
      <c r="C21" s="368"/>
      <c r="D21" s="368"/>
      <c r="E21" s="369"/>
      <c r="F21" s="370"/>
      <c r="G21" s="370"/>
      <c r="H21" s="367"/>
      <c r="I21" s="368"/>
      <c r="J21" s="368"/>
      <c r="K21" s="368"/>
      <c r="L21" s="368"/>
      <c r="M21" s="368"/>
      <c r="N21" s="368"/>
      <c r="O21" s="371"/>
    </row>
    <row r="22" spans="1:15" ht="19.5" customHeight="1">
      <c r="A22" s="367"/>
      <c r="B22" s="368"/>
      <c r="C22" s="368"/>
      <c r="D22" s="368"/>
      <c r="E22" s="369"/>
      <c r="F22" s="370"/>
      <c r="G22" s="370"/>
      <c r="H22" s="367"/>
      <c r="I22" s="368"/>
      <c r="J22" s="368"/>
      <c r="K22" s="368"/>
      <c r="L22" s="368"/>
      <c r="M22" s="368"/>
      <c r="N22" s="368"/>
      <c r="O22" s="371"/>
    </row>
    <row r="23" spans="1:15" ht="19.5" customHeight="1">
      <c r="A23" s="367"/>
      <c r="B23" s="368"/>
      <c r="C23" s="368"/>
      <c r="D23" s="368"/>
      <c r="E23" s="369"/>
      <c r="F23" s="370"/>
      <c r="G23" s="370"/>
      <c r="H23" s="367"/>
      <c r="I23" s="368"/>
      <c r="J23" s="368"/>
      <c r="K23" s="368"/>
      <c r="L23" s="368"/>
      <c r="M23" s="368"/>
      <c r="N23" s="368"/>
      <c r="O23" s="371"/>
    </row>
    <row r="24" spans="1:15" ht="19.5" customHeight="1">
      <c r="A24" s="367"/>
      <c r="B24" s="368"/>
      <c r="C24" s="368"/>
      <c r="D24" s="368"/>
      <c r="E24" s="369"/>
      <c r="F24" s="370"/>
      <c r="G24" s="370"/>
      <c r="H24" s="367"/>
      <c r="I24" s="368"/>
      <c r="J24" s="368"/>
      <c r="K24" s="368"/>
      <c r="L24" s="368"/>
      <c r="M24" s="368"/>
      <c r="N24" s="368"/>
      <c r="O24" s="371"/>
    </row>
    <row r="25" spans="1:15" ht="19.5" customHeight="1">
      <c r="A25" s="367"/>
      <c r="B25" s="368"/>
      <c r="C25" s="368"/>
      <c r="D25" s="368"/>
      <c r="E25" s="369"/>
      <c r="F25" s="370"/>
      <c r="G25" s="370"/>
      <c r="H25" s="367"/>
      <c r="I25" s="368"/>
      <c r="J25" s="368"/>
      <c r="K25" s="368"/>
      <c r="L25" s="368"/>
      <c r="M25" s="368"/>
      <c r="N25" s="368"/>
      <c r="O25" s="371"/>
    </row>
    <row r="26" spans="1:15" ht="19.5" customHeight="1">
      <c r="A26" s="367"/>
      <c r="B26" s="368"/>
      <c r="C26" s="368"/>
      <c r="D26" s="368"/>
      <c r="E26" s="369"/>
      <c r="F26" s="370"/>
      <c r="G26" s="370"/>
      <c r="H26" s="367"/>
      <c r="I26" s="368"/>
      <c r="J26" s="368"/>
      <c r="K26" s="368"/>
      <c r="L26" s="368"/>
      <c r="M26" s="368"/>
      <c r="N26" s="368"/>
      <c r="O26" s="371"/>
    </row>
    <row r="27" spans="1:15" ht="19.5" customHeight="1">
      <c r="A27" s="367"/>
      <c r="B27" s="368"/>
      <c r="C27" s="368"/>
      <c r="D27" s="368"/>
      <c r="E27" s="369"/>
      <c r="F27" s="370"/>
      <c r="G27" s="370"/>
      <c r="H27" s="367"/>
      <c r="I27" s="368"/>
      <c r="J27" s="368"/>
      <c r="K27" s="368"/>
      <c r="L27" s="368"/>
      <c r="M27" s="368"/>
      <c r="N27" s="368"/>
      <c r="O27" s="371"/>
    </row>
    <row r="28" spans="1:15" ht="19.5" customHeight="1">
      <c r="A28" s="367"/>
      <c r="B28" s="368"/>
      <c r="C28" s="368"/>
      <c r="D28" s="368"/>
      <c r="E28" s="369"/>
      <c r="F28" s="370"/>
      <c r="G28" s="370"/>
      <c r="H28" s="367"/>
      <c r="I28" s="368"/>
      <c r="J28" s="368"/>
      <c r="K28" s="368"/>
      <c r="L28" s="368"/>
      <c r="M28" s="368"/>
      <c r="N28" s="368"/>
      <c r="O28" s="371"/>
    </row>
    <row r="29" spans="1:15" ht="19.5" customHeight="1">
      <c r="A29" s="367"/>
      <c r="B29" s="368"/>
      <c r="C29" s="368"/>
      <c r="D29" s="368"/>
      <c r="E29" s="369"/>
      <c r="F29" s="370"/>
      <c r="G29" s="370"/>
      <c r="H29" s="367"/>
      <c r="I29" s="368"/>
      <c r="J29" s="368"/>
      <c r="K29" s="368"/>
      <c r="L29" s="368"/>
      <c r="M29" s="368"/>
      <c r="N29" s="368"/>
      <c r="O29" s="371"/>
    </row>
    <row r="30" spans="1:15" ht="19.5" customHeight="1">
      <c r="A30" s="367"/>
      <c r="B30" s="368"/>
      <c r="C30" s="368"/>
      <c r="D30" s="368"/>
      <c r="E30" s="369"/>
      <c r="F30" s="370"/>
      <c r="G30" s="370"/>
      <c r="H30" s="367"/>
      <c r="I30" s="368"/>
      <c r="J30" s="368"/>
      <c r="K30" s="368"/>
      <c r="L30" s="368"/>
      <c r="M30" s="368"/>
      <c r="N30" s="368"/>
      <c r="O30" s="371"/>
    </row>
    <row r="31" spans="1:15" ht="19.5" customHeight="1">
      <c r="A31" s="367"/>
      <c r="B31" s="368"/>
      <c r="C31" s="368"/>
      <c r="D31" s="368"/>
      <c r="E31" s="369"/>
      <c r="F31" s="370"/>
      <c r="G31" s="370"/>
      <c r="H31" s="367"/>
      <c r="I31" s="368"/>
      <c r="J31" s="368"/>
      <c r="K31" s="368"/>
      <c r="L31" s="368"/>
      <c r="M31" s="368"/>
      <c r="N31" s="368"/>
      <c r="O31" s="371"/>
    </row>
    <row r="32" spans="1:15" ht="19.5" customHeight="1">
      <c r="A32" s="367"/>
      <c r="B32" s="368"/>
      <c r="C32" s="368"/>
      <c r="D32" s="368"/>
      <c r="E32" s="369"/>
      <c r="F32" s="370"/>
      <c r="G32" s="370"/>
      <c r="H32" s="367"/>
      <c r="I32" s="368"/>
      <c r="J32" s="368"/>
      <c r="K32" s="368"/>
      <c r="L32" s="368"/>
      <c r="M32" s="368"/>
      <c r="N32" s="368"/>
      <c r="O32" s="371"/>
    </row>
    <row r="33" spans="1:15" ht="19.5" customHeight="1">
      <c r="A33" s="367"/>
      <c r="B33" s="368"/>
      <c r="C33" s="368"/>
      <c r="D33" s="368"/>
      <c r="E33" s="369"/>
      <c r="F33" s="370"/>
      <c r="G33" s="370"/>
      <c r="H33" s="367"/>
      <c r="I33" s="368"/>
      <c r="J33" s="368"/>
      <c r="K33" s="368"/>
      <c r="L33" s="368"/>
      <c r="M33" s="368"/>
      <c r="N33" s="368"/>
      <c r="O33" s="371"/>
    </row>
    <row r="34" spans="1:15" ht="19.5" customHeight="1">
      <c r="A34" s="367"/>
      <c r="B34" s="368"/>
      <c r="C34" s="368"/>
      <c r="D34" s="368"/>
      <c r="E34" s="369"/>
      <c r="F34" s="370"/>
      <c r="G34" s="370"/>
      <c r="H34" s="367"/>
      <c r="I34" s="368"/>
      <c r="J34" s="368"/>
      <c r="K34" s="368"/>
      <c r="L34" s="368"/>
      <c r="M34" s="368"/>
      <c r="N34" s="368"/>
      <c r="O34" s="371"/>
    </row>
    <row r="35" spans="1:15" ht="19.5" customHeight="1">
      <c r="A35" s="367"/>
      <c r="B35" s="368"/>
      <c r="C35" s="368"/>
      <c r="D35" s="368"/>
      <c r="E35" s="369"/>
      <c r="F35" s="370"/>
      <c r="G35" s="370"/>
      <c r="H35" s="367"/>
      <c r="I35" s="368"/>
      <c r="J35" s="368"/>
      <c r="K35" s="368"/>
      <c r="L35" s="368"/>
      <c r="M35" s="368"/>
      <c r="N35" s="368"/>
      <c r="O35" s="371"/>
    </row>
    <row r="36" spans="1:15" ht="19.5" customHeight="1">
      <c r="A36" s="367"/>
      <c r="B36" s="368"/>
      <c r="C36" s="368"/>
      <c r="D36" s="368"/>
      <c r="E36" s="369"/>
      <c r="F36" s="370"/>
      <c r="G36" s="370"/>
      <c r="H36" s="367"/>
      <c r="I36" s="368"/>
      <c r="J36" s="368"/>
      <c r="K36" s="368"/>
      <c r="L36" s="368"/>
      <c r="M36" s="368"/>
      <c r="N36" s="368"/>
      <c r="O36" s="371"/>
    </row>
    <row r="37" spans="1:15" ht="19.5" customHeight="1">
      <c r="A37" s="359" t="s">
        <v>41</v>
      </c>
      <c r="B37" s="356"/>
      <c r="C37" s="356"/>
      <c r="D37" s="208"/>
      <c r="E37" s="377">
        <f>IF(AND(E13="",E14="",E15="",E16="",E17="",E18="",E19="",E20="",E21="",E22="",E23="",E24="",E25="",E26="",E27="",E28="",E29="",E30="",E31="",E32="",E33="",E34="",E35="",E36=""),"",SUM(E13:E36))</f>
      </c>
      <c r="F37" s="378"/>
      <c r="G37" s="379"/>
      <c r="H37" s="207"/>
      <c r="I37" s="356"/>
      <c r="J37" s="356"/>
      <c r="K37" s="356"/>
      <c r="L37" s="356"/>
      <c r="M37" s="356"/>
      <c r="N37" s="356"/>
      <c r="O37" s="208"/>
    </row>
    <row r="38" spans="1:15" ht="19.5" customHeight="1">
      <c r="A38" s="211"/>
      <c r="B38" s="360"/>
      <c r="C38" s="360"/>
      <c r="D38" s="212"/>
      <c r="E38" s="380"/>
      <c r="F38" s="381"/>
      <c r="G38" s="382"/>
      <c r="H38" s="211"/>
      <c r="I38" s="360"/>
      <c r="J38" s="360"/>
      <c r="K38" s="360"/>
      <c r="L38" s="360"/>
      <c r="M38" s="360"/>
      <c r="N38" s="360"/>
      <c r="O38" s="212"/>
    </row>
    <row r="39" ht="19.5" customHeight="1">
      <c r="A39" s="2" t="s">
        <v>42</v>
      </c>
    </row>
    <row r="40" ht="19.5" customHeight="1">
      <c r="A40" t="s">
        <v>43</v>
      </c>
    </row>
  </sheetData>
  <sheetProtection/>
  <mergeCells count="102">
    <mergeCell ref="A37:D38"/>
    <mergeCell ref="E37:G38"/>
    <mergeCell ref="H37:O38"/>
    <mergeCell ref="A35:D35"/>
    <mergeCell ref="E35:G35"/>
    <mergeCell ref="H35:O35"/>
    <mergeCell ref="A36:D36"/>
    <mergeCell ref="E36:G36"/>
    <mergeCell ref="H36:O36"/>
    <mergeCell ref="A33:D33"/>
    <mergeCell ref="E33:G33"/>
    <mergeCell ref="H33:O33"/>
    <mergeCell ref="A34:D34"/>
    <mergeCell ref="E34:G34"/>
    <mergeCell ref="H34:O34"/>
    <mergeCell ref="A31:D31"/>
    <mergeCell ref="E31:G31"/>
    <mergeCell ref="H31:O31"/>
    <mergeCell ref="A32:D32"/>
    <mergeCell ref="E32:G32"/>
    <mergeCell ref="H32:O32"/>
    <mergeCell ref="A29:D29"/>
    <mergeCell ref="E29:G29"/>
    <mergeCell ref="H29:O29"/>
    <mergeCell ref="A30:D30"/>
    <mergeCell ref="E30:G30"/>
    <mergeCell ref="H30:O30"/>
    <mergeCell ref="A27:D27"/>
    <mergeCell ref="E27:G27"/>
    <mergeCell ref="H27:O27"/>
    <mergeCell ref="A28:D28"/>
    <mergeCell ref="E28:G28"/>
    <mergeCell ref="H28:O28"/>
    <mergeCell ref="A25:D25"/>
    <mergeCell ref="E25:G25"/>
    <mergeCell ref="H25:O25"/>
    <mergeCell ref="A26:D26"/>
    <mergeCell ref="E26:G26"/>
    <mergeCell ref="H26:O26"/>
    <mergeCell ref="A23:D23"/>
    <mergeCell ref="E23:G23"/>
    <mergeCell ref="H23:O23"/>
    <mergeCell ref="A24:D24"/>
    <mergeCell ref="E24:G24"/>
    <mergeCell ref="H24:O24"/>
    <mergeCell ref="A21:D21"/>
    <mergeCell ref="E21:G21"/>
    <mergeCell ref="H21:O21"/>
    <mergeCell ref="A22:D22"/>
    <mergeCell ref="E22:G22"/>
    <mergeCell ref="H22:O22"/>
    <mergeCell ref="A19:D19"/>
    <mergeCell ref="E19:G19"/>
    <mergeCell ref="H19:O19"/>
    <mergeCell ref="A20:D20"/>
    <mergeCell ref="E20:G20"/>
    <mergeCell ref="H20:O20"/>
    <mergeCell ref="A17:D17"/>
    <mergeCell ref="E17:G17"/>
    <mergeCell ref="H17:O17"/>
    <mergeCell ref="A18:D18"/>
    <mergeCell ref="E18:G18"/>
    <mergeCell ref="H18:O18"/>
    <mergeCell ref="A15:D15"/>
    <mergeCell ref="E15:G15"/>
    <mergeCell ref="H15:O15"/>
    <mergeCell ref="A16:D16"/>
    <mergeCell ref="E16:G16"/>
    <mergeCell ref="H16:O16"/>
    <mergeCell ref="A14:D14"/>
    <mergeCell ref="E14:G14"/>
    <mergeCell ref="H14:O14"/>
    <mergeCell ref="A13:D13"/>
    <mergeCell ref="E13:G13"/>
    <mergeCell ref="H13:O13"/>
    <mergeCell ref="A12:D12"/>
    <mergeCell ref="E12:G12"/>
    <mergeCell ref="H12:O12"/>
    <mergeCell ref="M8:N8"/>
    <mergeCell ref="A10:O10"/>
    <mergeCell ref="N11:O11"/>
    <mergeCell ref="A8:B8"/>
    <mergeCell ref="D8:E8"/>
    <mergeCell ref="G8:H8"/>
    <mergeCell ref="J8:K8"/>
    <mergeCell ref="M6:O6"/>
    <mergeCell ref="A7:C7"/>
    <mergeCell ref="D7:F7"/>
    <mergeCell ref="G7:I7"/>
    <mergeCell ref="J7:L7"/>
    <mergeCell ref="M7:O7"/>
    <mergeCell ref="A6:C6"/>
    <mergeCell ref="D6:F6"/>
    <mergeCell ref="G6:I6"/>
    <mergeCell ref="J6:L6"/>
    <mergeCell ref="A1:E1"/>
    <mergeCell ref="A3:O3"/>
    <mergeCell ref="A5:C5"/>
    <mergeCell ref="D5:F5"/>
    <mergeCell ref="G5:I5"/>
    <mergeCell ref="J5:L5"/>
    <mergeCell ref="M5:O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dimension ref="A1:I55"/>
  <sheetViews>
    <sheetView view="pageBreakPreview" zoomScaleSheetLayoutView="100" zoomScalePageLayoutView="0" workbookViewId="0" topLeftCell="A1">
      <selection activeCell="B27" sqref="B27:H38"/>
    </sheetView>
  </sheetViews>
  <sheetFormatPr defaultColWidth="9.00390625" defaultRowHeight="13.5"/>
  <cols>
    <col min="1" max="1" width="7.50390625" style="0" customWidth="1"/>
    <col min="5" max="5" width="26.75390625" style="0" customWidth="1"/>
    <col min="8" max="8" width="12.625" style="0" customWidth="1"/>
  </cols>
  <sheetData>
    <row r="1" ht="15" customHeight="1">
      <c r="A1" t="s">
        <v>125</v>
      </c>
    </row>
    <row r="2" ht="15" customHeight="1"/>
    <row r="3" spans="1:8" ht="15" customHeight="1">
      <c r="A3" s="336" t="s">
        <v>126</v>
      </c>
      <c r="B3" s="336"/>
      <c r="C3" s="336"/>
      <c r="D3" s="336"/>
      <c r="E3" s="336"/>
      <c r="F3" s="336"/>
      <c r="G3" s="336"/>
      <c r="H3" s="336"/>
    </row>
    <row r="4" ht="15" customHeight="1"/>
    <row r="5" spans="1:8" ht="15" customHeight="1">
      <c r="A5" s="21"/>
      <c r="B5" s="359" t="s">
        <v>44</v>
      </c>
      <c r="C5" s="385" t="s">
        <v>127</v>
      </c>
      <c r="D5" s="392"/>
      <c r="E5" s="393"/>
      <c r="F5" s="391"/>
      <c r="G5" s="392"/>
      <c r="H5" s="393"/>
    </row>
    <row r="6" spans="1:8" ht="15" customHeight="1">
      <c r="A6" s="21"/>
      <c r="B6" s="383"/>
      <c r="C6" s="344"/>
      <c r="D6" s="394"/>
      <c r="E6" s="395"/>
      <c r="F6" s="423">
        <f>F12+F19</f>
        <v>0</v>
      </c>
      <c r="G6" s="424"/>
      <c r="H6" s="22" t="s">
        <v>45</v>
      </c>
    </row>
    <row r="7" spans="1:8" ht="15" customHeight="1">
      <c r="A7" s="21"/>
      <c r="B7" s="384"/>
      <c r="C7" s="350"/>
      <c r="D7" s="421"/>
      <c r="E7" s="422"/>
      <c r="F7" s="350"/>
      <c r="G7" s="421"/>
      <c r="H7" s="422"/>
    </row>
    <row r="8" spans="1:8" ht="15" customHeight="1">
      <c r="A8" s="21"/>
      <c r="B8" s="24"/>
      <c r="C8" s="21"/>
      <c r="D8" s="21"/>
      <c r="E8" s="21"/>
      <c r="F8" s="21"/>
      <c r="G8" s="21"/>
      <c r="H8" s="21"/>
    </row>
    <row r="9" spans="1:8" ht="15" customHeight="1">
      <c r="A9" s="21"/>
      <c r="B9" s="24"/>
      <c r="C9" s="21"/>
      <c r="D9" s="21"/>
      <c r="E9" s="61" t="s">
        <v>146</v>
      </c>
      <c r="F9" s="21"/>
      <c r="G9" s="21"/>
      <c r="H9" s="21"/>
    </row>
    <row r="10" spans="1:8" ht="15" customHeight="1">
      <c r="A10" s="21"/>
      <c r="B10" s="24"/>
      <c r="C10" s="21"/>
      <c r="D10" s="21"/>
      <c r="E10" s="21"/>
      <c r="F10" s="21"/>
      <c r="G10" s="21"/>
      <c r="H10" s="21"/>
    </row>
    <row r="11" spans="2:8" ht="15" customHeight="1">
      <c r="B11" s="411" t="s">
        <v>46</v>
      </c>
      <c r="C11" s="386" t="s">
        <v>161</v>
      </c>
      <c r="D11" s="392"/>
      <c r="E11" s="393"/>
      <c r="F11" s="391"/>
      <c r="G11" s="392"/>
      <c r="H11" s="393"/>
    </row>
    <row r="12" spans="2:8" ht="15" customHeight="1">
      <c r="B12" s="412"/>
      <c r="C12" s="394"/>
      <c r="D12" s="394"/>
      <c r="E12" s="395"/>
      <c r="F12" s="423">
        <f>SUM(F14:G16)</f>
        <v>0</v>
      </c>
      <c r="G12" s="424"/>
      <c r="H12" s="22" t="s">
        <v>45</v>
      </c>
    </row>
    <row r="13" spans="2:8" ht="15" customHeight="1">
      <c r="B13" s="412"/>
      <c r="C13" s="394"/>
      <c r="D13" s="394"/>
      <c r="E13" s="395"/>
      <c r="F13" s="425"/>
      <c r="G13" s="426"/>
      <c r="H13" s="427"/>
    </row>
    <row r="14" spans="2:8" ht="15" customHeight="1">
      <c r="B14" s="412"/>
      <c r="C14" s="414" t="s">
        <v>154</v>
      </c>
      <c r="D14" s="417" t="s">
        <v>157</v>
      </c>
      <c r="E14" s="418"/>
      <c r="F14" s="419"/>
      <c r="G14" s="420"/>
      <c r="H14" s="22" t="s">
        <v>45</v>
      </c>
    </row>
    <row r="15" spans="2:8" ht="15" customHeight="1">
      <c r="B15" s="412"/>
      <c r="C15" s="415"/>
      <c r="D15" s="417" t="s">
        <v>158</v>
      </c>
      <c r="E15" s="418"/>
      <c r="F15" s="419"/>
      <c r="G15" s="420"/>
      <c r="H15" s="71" t="s">
        <v>45</v>
      </c>
    </row>
    <row r="16" spans="2:8" ht="15" customHeight="1">
      <c r="B16" s="413"/>
      <c r="C16" s="416"/>
      <c r="D16" s="23" t="s">
        <v>159</v>
      </c>
      <c r="E16" s="70"/>
      <c r="F16" s="419"/>
      <c r="G16" s="420"/>
      <c r="H16" s="71" t="s">
        <v>45</v>
      </c>
    </row>
    <row r="17" spans="2:9" ht="15" customHeight="1">
      <c r="B17" s="3"/>
      <c r="C17" s="23"/>
      <c r="D17" s="21"/>
      <c r="E17" s="60" t="s">
        <v>47</v>
      </c>
      <c r="F17" s="23"/>
      <c r="G17" s="21"/>
      <c r="H17" s="25"/>
      <c r="I17" s="21"/>
    </row>
    <row r="18" spans="2:8" ht="15" customHeight="1">
      <c r="B18" s="359" t="s">
        <v>48</v>
      </c>
      <c r="C18" s="385" t="s">
        <v>155</v>
      </c>
      <c r="D18" s="386"/>
      <c r="E18" s="387"/>
      <c r="F18" s="391"/>
      <c r="G18" s="392"/>
      <c r="H18" s="393"/>
    </row>
    <row r="19" spans="2:8" ht="15" customHeight="1">
      <c r="B19" s="383"/>
      <c r="C19" s="388"/>
      <c r="D19" s="389"/>
      <c r="E19" s="390"/>
      <c r="F19" s="419"/>
      <c r="G19" s="420"/>
      <c r="H19" s="22" t="s">
        <v>45</v>
      </c>
    </row>
    <row r="20" spans="2:8" ht="15" customHeight="1">
      <c r="B20" s="384"/>
      <c r="C20" s="428"/>
      <c r="D20" s="429"/>
      <c r="E20" s="430"/>
      <c r="F20" s="350"/>
      <c r="G20" s="421"/>
      <c r="H20" s="422"/>
    </row>
    <row r="21" spans="2:6" ht="15" customHeight="1">
      <c r="B21" t="s">
        <v>49</v>
      </c>
      <c r="F21" s="21"/>
    </row>
    <row r="22" ht="15" customHeight="1"/>
    <row r="23" spans="1:3" ht="15" customHeight="1">
      <c r="A23" s="2" t="s">
        <v>50</v>
      </c>
      <c r="B23" s="2"/>
      <c r="C23" s="2"/>
    </row>
    <row r="24" spans="1:9" ht="13.5">
      <c r="A24" s="21"/>
      <c r="B24" s="396" t="s">
        <v>163</v>
      </c>
      <c r="C24" s="397"/>
      <c r="D24" s="397"/>
      <c r="E24" s="397"/>
      <c r="F24" s="397"/>
      <c r="G24" s="397"/>
      <c r="H24" s="398"/>
      <c r="I24" s="21"/>
    </row>
    <row r="25" spans="1:9" ht="13.5">
      <c r="A25" s="21"/>
      <c r="B25" s="408" t="s">
        <v>164</v>
      </c>
      <c r="C25" s="409"/>
      <c r="D25" s="409"/>
      <c r="E25" s="409"/>
      <c r="F25" s="409"/>
      <c r="G25" s="409"/>
      <c r="H25" s="410"/>
      <c r="I25" s="21"/>
    </row>
    <row r="26" spans="1:9" ht="15" customHeight="1">
      <c r="A26" s="21"/>
      <c r="B26" s="344" t="s">
        <v>165</v>
      </c>
      <c r="C26" s="394"/>
      <c r="D26" s="394"/>
      <c r="E26" s="394"/>
      <c r="F26" s="394"/>
      <c r="G26" s="394"/>
      <c r="H26" s="395"/>
      <c r="I26" s="21"/>
    </row>
    <row r="27" spans="1:9" ht="15" customHeight="1">
      <c r="A27" s="21"/>
      <c r="B27" s="399"/>
      <c r="C27" s="400"/>
      <c r="D27" s="400"/>
      <c r="E27" s="400"/>
      <c r="F27" s="400"/>
      <c r="G27" s="400"/>
      <c r="H27" s="401"/>
      <c r="I27" s="21"/>
    </row>
    <row r="28" spans="1:9" ht="15" customHeight="1">
      <c r="A28" s="21"/>
      <c r="B28" s="402"/>
      <c r="C28" s="403"/>
      <c r="D28" s="403"/>
      <c r="E28" s="403"/>
      <c r="F28" s="403"/>
      <c r="G28" s="403"/>
      <c r="H28" s="404"/>
      <c r="I28" s="21"/>
    </row>
    <row r="29" spans="1:9" ht="15" customHeight="1">
      <c r="A29" s="21"/>
      <c r="B29" s="402"/>
      <c r="C29" s="403"/>
      <c r="D29" s="403"/>
      <c r="E29" s="403"/>
      <c r="F29" s="403"/>
      <c r="G29" s="403"/>
      <c r="H29" s="404"/>
      <c r="I29" s="21"/>
    </row>
    <row r="30" spans="1:9" ht="15" customHeight="1">
      <c r="A30" s="21"/>
      <c r="B30" s="402"/>
      <c r="C30" s="403"/>
      <c r="D30" s="403"/>
      <c r="E30" s="403"/>
      <c r="F30" s="403"/>
      <c r="G30" s="403"/>
      <c r="H30" s="404"/>
      <c r="I30" s="21"/>
    </row>
    <row r="31" spans="1:9" ht="15" customHeight="1">
      <c r="A31" s="21"/>
      <c r="B31" s="402"/>
      <c r="C31" s="403"/>
      <c r="D31" s="403"/>
      <c r="E31" s="403"/>
      <c r="F31" s="403"/>
      <c r="G31" s="403"/>
      <c r="H31" s="404"/>
      <c r="I31" s="21"/>
    </row>
    <row r="32" spans="1:9" ht="15" customHeight="1">
      <c r="A32" s="21"/>
      <c r="B32" s="402"/>
      <c r="C32" s="403"/>
      <c r="D32" s="403"/>
      <c r="E32" s="403"/>
      <c r="F32" s="403"/>
      <c r="G32" s="403"/>
      <c r="H32" s="404"/>
      <c r="I32" s="21"/>
    </row>
    <row r="33" spans="1:9" ht="15" customHeight="1">
      <c r="A33" s="21"/>
      <c r="B33" s="402"/>
      <c r="C33" s="403"/>
      <c r="D33" s="403"/>
      <c r="E33" s="403"/>
      <c r="F33" s="403"/>
      <c r="G33" s="403"/>
      <c r="H33" s="404"/>
      <c r="I33" s="21"/>
    </row>
    <row r="34" spans="1:9" ht="15" customHeight="1">
      <c r="A34" s="21"/>
      <c r="B34" s="402"/>
      <c r="C34" s="403"/>
      <c r="D34" s="403"/>
      <c r="E34" s="403"/>
      <c r="F34" s="403"/>
      <c r="G34" s="403"/>
      <c r="H34" s="404"/>
      <c r="I34" s="21"/>
    </row>
    <row r="35" spans="1:9" ht="15" customHeight="1">
      <c r="A35" s="21"/>
      <c r="B35" s="402"/>
      <c r="C35" s="403"/>
      <c r="D35" s="403"/>
      <c r="E35" s="403"/>
      <c r="F35" s="403"/>
      <c r="G35" s="403"/>
      <c r="H35" s="404"/>
      <c r="I35" s="21"/>
    </row>
    <row r="36" spans="1:9" ht="15" customHeight="1">
      <c r="A36" s="21"/>
      <c r="B36" s="402"/>
      <c r="C36" s="403"/>
      <c r="D36" s="403"/>
      <c r="E36" s="403"/>
      <c r="F36" s="403"/>
      <c r="G36" s="403"/>
      <c r="H36" s="404"/>
      <c r="I36" s="21"/>
    </row>
    <row r="37" spans="1:9" ht="15" customHeight="1">
      <c r="A37" s="21"/>
      <c r="B37" s="402"/>
      <c r="C37" s="403"/>
      <c r="D37" s="403"/>
      <c r="E37" s="403"/>
      <c r="F37" s="403"/>
      <c r="G37" s="403"/>
      <c r="H37" s="404"/>
      <c r="I37" s="21"/>
    </row>
    <row r="38" spans="1:9" ht="15" customHeight="1">
      <c r="A38" s="21"/>
      <c r="B38" s="405"/>
      <c r="C38" s="406"/>
      <c r="D38" s="406"/>
      <c r="E38" s="406"/>
      <c r="F38" s="406"/>
      <c r="G38" s="406"/>
      <c r="H38" s="407"/>
      <c r="I38" s="21"/>
    </row>
    <row r="39" spans="1:9" ht="15" customHeight="1">
      <c r="A39" s="21"/>
      <c r="B39" s="72"/>
      <c r="C39" s="72"/>
      <c r="D39" s="72"/>
      <c r="E39" s="72"/>
      <c r="F39" s="72"/>
      <c r="G39" s="72"/>
      <c r="H39" s="72"/>
      <c r="I39" s="21"/>
    </row>
    <row r="40" spans="1:9" ht="15" customHeight="1">
      <c r="A40" s="21"/>
      <c r="B40" s="385" t="s">
        <v>160</v>
      </c>
      <c r="C40" s="386"/>
      <c r="D40" s="386"/>
      <c r="E40" s="386"/>
      <c r="F40" s="386"/>
      <c r="G40" s="386"/>
      <c r="H40" s="387"/>
      <c r="I40" s="21"/>
    </row>
    <row r="41" spans="1:9" ht="15" customHeight="1">
      <c r="A41" s="21"/>
      <c r="B41" s="388"/>
      <c r="C41" s="389"/>
      <c r="D41" s="389"/>
      <c r="E41" s="389"/>
      <c r="F41" s="389"/>
      <c r="G41" s="389"/>
      <c r="H41" s="390"/>
      <c r="I41" s="21"/>
    </row>
    <row r="42" spans="1:9" ht="15" customHeight="1">
      <c r="A42" s="21"/>
      <c r="B42" s="344" t="s">
        <v>162</v>
      </c>
      <c r="C42" s="394"/>
      <c r="D42" s="394"/>
      <c r="E42" s="394"/>
      <c r="F42" s="394"/>
      <c r="G42" s="394"/>
      <c r="H42" s="395"/>
      <c r="I42" s="21"/>
    </row>
    <row r="43" spans="1:9" ht="15" customHeight="1">
      <c r="A43" s="21"/>
      <c r="B43" s="350" t="s">
        <v>51</v>
      </c>
      <c r="C43" s="421"/>
      <c r="D43" s="421"/>
      <c r="E43" s="421"/>
      <c r="F43" s="421"/>
      <c r="G43" s="421"/>
      <c r="H43" s="422"/>
      <c r="I43" s="21"/>
    </row>
    <row r="44" spans="1:9" ht="15" customHeight="1">
      <c r="A44" s="21"/>
      <c r="B44" s="399"/>
      <c r="C44" s="400"/>
      <c r="D44" s="400"/>
      <c r="E44" s="400"/>
      <c r="F44" s="400"/>
      <c r="G44" s="400"/>
      <c r="H44" s="401"/>
      <c r="I44" s="21"/>
    </row>
    <row r="45" spans="1:9" ht="15" customHeight="1">
      <c r="A45" s="21"/>
      <c r="B45" s="402"/>
      <c r="C45" s="403"/>
      <c r="D45" s="403"/>
      <c r="E45" s="403"/>
      <c r="F45" s="403"/>
      <c r="G45" s="403"/>
      <c r="H45" s="404"/>
      <c r="I45" s="21"/>
    </row>
    <row r="46" spans="1:9" ht="15" customHeight="1">
      <c r="A46" s="21"/>
      <c r="B46" s="402"/>
      <c r="C46" s="403"/>
      <c r="D46" s="403"/>
      <c r="E46" s="403"/>
      <c r="F46" s="403"/>
      <c r="G46" s="403"/>
      <c r="H46" s="404"/>
      <c r="I46" s="21"/>
    </row>
    <row r="47" spans="1:9" ht="15" customHeight="1">
      <c r="A47" s="21"/>
      <c r="B47" s="402"/>
      <c r="C47" s="403"/>
      <c r="D47" s="403"/>
      <c r="E47" s="403"/>
      <c r="F47" s="403"/>
      <c r="G47" s="403"/>
      <c r="H47" s="404"/>
      <c r="I47" s="21"/>
    </row>
    <row r="48" spans="1:9" ht="15" customHeight="1">
      <c r="A48" s="21"/>
      <c r="B48" s="402"/>
      <c r="C48" s="403"/>
      <c r="D48" s="403"/>
      <c r="E48" s="403"/>
      <c r="F48" s="403"/>
      <c r="G48" s="403"/>
      <c r="H48" s="404"/>
      <c r="I48" s="21"/>
    </row>
    <row r="49" spans="1:9" ht="15" customHeight="1">
      <c r="A49" s="21"/>
      <c r="B49" s="402"/>
      <c r="C49" s="403"/>
      <c r="D49" s="403"/>
      <c r="E49" s="403"/>
      <c r="F49" s="403"/>
      <c r="G49" s="403"/>
      <c r="H49" s="404"/>
      <c r="I49" s="21"/>
    </row>
    <row r="50" spans="1:9" ht="15" customHeight="1">
      <c r="A50" s="21"/>
      <c r="B50" s="402"/>
      <c r="C50" s="403"/>
      <c r="D50" s="403"/>
      <c r="E50" s="403"/>
      <c r="F50" s="403"/>
      <c r="G50" s="403"/>
      <c r="H50" s="404"/>
      <c r="I50" s="21"/>
    </row>
    <row r="51" spans="1:9" ht="15" customHeight="1">
      <c r="A51" s="21"/>
      <c r="B51" s="402"/>
      <c r="C51" s="403"/>
      <c r="D51" s="403"/>
      <c r="E51" s="403"/>
      <c r="F51" s="403"/>
      <c r="G51" s="403"/>
      <c r="H51" s="404"/>
      <c r="I51" s="21"/>
    </row>
    <row r="52" spans="1:9" ht="15" customHeight="1">
      <c r="A52" s="21"/>
      <c r="B52" s="402"/>
      <c r="C52" s="403"/>
      <c r="D52" s="403"/>
      <c r="E52" s="403"/>
      <c r="F52" s="403"/>
      <c r="G52" s="403"/>
      <c r="H52" s="404"/>
      <c r="I52" s="21"/>
    </row>
    <row r="53" spans="1:9" ht="15" customHeight="1">
      <c r="A53" s="21"/>
      <c r="B53" s="402"/>
      <c r="C53" s="403"/>
      <c r="D53" s="403"/>
      <c r="E53" s="403"/>
      <c r="F53" s="403"/>
      <c r="G53" s="403"/>
      <c r="H53" s="404"/>
      <c r="I53" s="21"/>
    </row>
    <row r="54" spans="1:9" ht="15" customHeight="1">
      <c r="A54" s="21"/>
      <c r="B54" s="402"/>
      <c r="C54" s="403"/>
      <c r="D54" s="403"/>
      <c r="E54" s="403"/>
      <c r="F54" s="403"/>
      <c r="G54" s="403"/>
      <c r="H54" s="404"/>
      <c r="I54" s="21"/>
    </row>
    <row r="55" spans="1:9" ht="15" customHeight="1">
      <c r="A55" s="21"/>
      <c r="B55" s="405"/>
      <c r="C55" s="406"/>
      <c r="D55" s="406"/>
      <c r="E55" s="406"/>
      <c r="F55" s="406"/>
      <c r="G55" s="406"/>
      <c r="H55" s="407"/>
      <c r="I55" s="21"/>
    </row>
  </sheetData>
  <sheetProtection/>
  <mergeCells count="30">
    <mergeCell ref="B44:H55"/>
    <mergeCell ref="B43:H43"/>
    <mergeCell ref="F12:G12"/>
    <mergeCell ref="F13:H13"/>
    <mergeCell ref="F19:G19"/>
    <mergeCell ref="F20:H20"/>
    <mergeCell ref="C18:E20"/>
    <mergeCell ref="C11:E13"/>
    <mergeCell ref="B42:H42"/>
    <mergeCell ref="F11:H11"/>
    <mergeCell ref="A3:H3"/>
    <mergeCell ref="B5:B7"/>
    <mergeCell ref="C5:E7"/>
    <mergeCell ref="F5:H5"/>
    <mergeCell ref="F6:G6"/>
    <mergeCell ref="F7:H7"/>
    <mergeCell ref="B11:B16"/>
    <mergeCell ref="C14:C16"/>
    <mergeCell ref="D14:E14"/>
    <mergeCell ref="F14:G14"/>
    <mergeCell ref="F15:G15"/>
    <mergeCell ref="F16:G16"/>
    <mergeCell ref="D15:E15"/>
    <mergeCell ref="B18:B20"/>
    <mergeCell ref="B40:H41"/>
    <mergeCell ref="F18:H18"/>
    <mergeCell ref="B26:H26"/>
    <mergeCell ref="B24:H24"/>
    <mergeCell ref="B27:H38"/>
    <mergeCell ref="B25:H25"/>
  </mergeCell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ｅ</dc:creator>
  <cp:keywords/>
  <dc:description/>
  <cp:lastModifiedBy> </cp:lastModifiedBy>
  <cp:lastPrinted>2012-05-14T03:20:37Z</cp:lastPrinted>
  <dcterms:created xsi:type="dcterms:W3CDTF">2011-03-04T02:05:56Z</dcterms:created>
  <dcterms:modified xsi:type="dcterms:W3CDTF">2012-05-28T01:56:02Z</dcterms:modified>
  <cp:category/>
  <cp:version/>
  <cp:contentType/>
  <cp:contentStatus/>
</cp:coreProperties>
</file>