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45" tabRatio="744" activeTab="0"/>
  </bookViews>
  <sheets>
    <sheet name="★シートの構成★" sheetId="1" r:id="rId1"/>
    <sheet name="①見積内訳書（表紙）" sheetId="2" r:id="rId2"/>
    <sheet name="②人件費内訳" sheetId="3" r:id="rId3"/>
    <sheet name="③諸謝金内訳" sheetId="4" r:id="rId4"/>
    <sheet name="④旅費内訳" sheetId="5" r:id="rId5"/>
    <sheet name="⑤⑥消耗品費内訳" sheetId="6" r:id="rId6"/>
    <sheet name="⑦印刷製本費内訳" sheetId="7" r:id="rId7"/>
    <sheet name="⑧通信運搬費内訳" sheetId="8" r:id="rId8"/>
    <sheet name="⑨借料及び損料内訳" sheetId="9" r:id="rId9"/>
    <sheet name="⑩会議費内訳" sheetId="10" r:id="rId10"/>
    <sheet name="⑪賃金内訳" sheetId="11" r:id="rId11"/>
    <sheet name="⑫雑役務費内訳" sheetId="12" r:id="rId12"/>
    <sheet name="⑬外注費内訳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?_" localSheetId="2">'[1]ｺﾋﾟｰc'!#REF!</definedName>
    <definedName name="_?_" localSheetId="3">'[1]ｺﾋﾟｰc'!#REF!</definedName>
    <definedName name="_?_" localSheetId="4">'[1]ｺﾋﾟｰc'!#REF!</definedName>
    <definedName name="_?_" localSheetId="6">'[1]ｺﾋﾟｰc'!#REF!</definedName>
    <definedName name="_?_" localSheetId="7">'[1]ｺﾋﾟｰc'!#REF!</definedName>
    <definedName name="_?_" localSheetId="8">'[1]ｺﾋﾟｰc'!#REF!</definedName>
    <definedName name="_?_" localSheetId="11">'[1]ｺﾋﾟｰc'!#REF!</definedName>
    <definedName name="_?_" localSheetId="12">'[1]ｺﾋﾟｰc'!#REF!</definedName>
    <definedName name="_?_">'[1]ｺﾋﾟｰc'!#REF!</definedName>
    <definedName name="_1Ａ１_" localSheetId="6">#REF!</definedName>
    <definedName name="_2Ａ１_" localSheetId="12">#REF!</definedName>
    <definedName name="_3Ａ１_" localSheetId="11">#REF!</definedName>
    <definedName name="_4Ａ１_" localSheetId="8">#REF!</definedName>
    <definedName name="_5Ａ１_" localSheetId="2">#REF!</definedName>
    <definedName name="_6Ａ１_" localSheetId="7">#REF!</definedName>
    <definedName name="_7Ａ１_" localSheetId="4">#REF!</definedName>
    <definedName name="_8Ａ１_" localSheetId="3">#REF!</definedName>
    <definedName name="_8Ａ１_">#REF!</definedName>
    <definedName name="_８年度________________単価" localSheetId="3">#REF!</definedName>
    <definedName name="_８年度________________単価">#REF!</definedName>
    <definedName name="_9印刷範囲_3" localSheetId="3">#REF!</definedName>
    <definedName name="_9印刷範囲_3">#REF!</definedName>
    <definedName name="_９年度" localSheetId="3">#REF!</definedName>
    <definedName name="_９年度">#REF!</definedName>
    <definedName name="_Area" localSheetId="3">#REF!</definedName>
    <definedName name="_Area">#REF!</definedName>
    <definedName name="_BORDERSOFF__PA" localSheetId="2">'[1]ｺﾋﾟｰc'!#REF!</definedName>
    <definedName name="_BORDERSOFF__PA" localSheetId="3">'[1]ｺﾋﾟｰc'!#REF!</definedName>
    <definedName name="_BORDERSOFF__PA" localSheetId="4">'[1]ｺﾋﾟｰc'!#REF!</definedName>
    <definedName name="_BORDERSOFF__PA" localSheetId="6">'[1]ｺﾋﾟｰc'!#REF!</definedName>
    <definedName name="_BORDERSOFF__PA" localSheetId="7">'[1]ｺﾋﾟｰc'!#REF!</definedName>
    <definedName name="_BORDERSOFF__PA" localSheetId="8">'[1]ｺﾋﾟｰc'!#REF!</definedName>
    <definedName name="_BORDERSOFF__PA" localSheetId="11">'[1]ｺﾋﾟｰc'!#REF!</definedName>
    <definedName name="_BORDERSOFF__PA" localSheetId="12">'[1]ｺﾋﾟｰc'!#REF!</definedName>
    <definedName name="_BORDERSOFF__PA">'[1]ｺﾋﾟｰc'!#REF!</definedName>
    <definedName name="_DAT1" localSheetId="3">#REF!</definedName>
    <definedName name="_DAT1">#REF!</definedName>
    <definedName name="_DAT10" localSheetId="3">#REF!</definedName>
    <definedName name="_DAT10">#REF!</definedName>
    <definedName name="_DAT11" localSheetId="3">#REF!</definedName>
    <definedName name="_DAT11">#REF!</definedName>
    <definedName name="_DAT12" localSheetId="3">#REF!</definedName>
    <definedName name="_DAT12">#REF!</definedName>
    <definedName name="_DAT13" localSheetId="3">#REF!</definedName>
    <definedName name="_DAT13">#REF!</definedName>
    <definedName name="_DAT14" localSheetId="3">#REF!</definedName>
    <definedName name="_DAT14">#REF!</definedName>
    <definedName name="_DAT15" localSheetId="3">#REF!</definedName>
    <definedName name="_DAT15">#REF!</definedName>
    <definedName name="_DAT16" localSheetId="3">#REF!</definedName>
    <definedName name="_DAT16">#REF!</definedName>
    <definedName name="_DAT17" localSheetId="3">#REF!</definedName>
    <definedName name="_DAT17">#REF!</definedName>
    <definedName name="_DAT18" localSheetId="3">#REF!</definedName>
    <definedName name="_DAT18">#REF!</definedName>
    <definedName name="_DAT19" localSheetId="3">#REF!</definedName>
    <definedName name="_DAT19">#REF!</definedName>
    <definedName name="_DAT2" localSheetId="3">#REF!</definedName>
    <definedName name="_DAT2">#REF!</definedName>
    <definedName name="_DAT20" localSheetId="3">#REF!</definedName>
    <definedName name="_DAT20">#REF!</definedName>
    <definedName name="_DAT3" localSheetId="3">#REF!</definedName>
    <definedName name="_DAT3">#REF!</definedName>
    <definedName name="_DAT4" localSheetId="3">#REF!</definedName>
    <definedName name="_DAT4">#REF!</definedName>
    <definedName name="_DAT5" localSheetId="3">#REF!</definedName>
    <definedName name="_DAT5">#REF!</definedName>
    <definedName name="_DAT6" localSheetId="3">#REF!</definedName>
    <definedName name="_DAT6">#REF!</definedName>
    <definedName name="_DAT7" localSheetId="3">#REF!</definedName>
    <definedName name="_DAT7">#REF!</definedName>
    <definedName name="_DAT8" localSheetId="3">#REF!</definedName>
    <definedName name="_DAT8">#REF!</definedName>
    <definedName name="_DAT9" localSheetId="3">#REF!</definedName>
    <definedName name="_DAT9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L__DEL___">#N/A</definedName>
    <definedName name="_OPEN__CON__W_" localSheetId="2">'[1]ｺﾋﾟｰc'!#REF!</definedName>
    <definedName name="_OPEN__CON__W_" localSheetId="3">'[1]ｺﾋﾟｰc'!#REF!</definedName>
    <definedName name="_OPEN__CON__W_" localSheetId="4">'[1]ｺﾋﾟｰc'!#REF!</definedName>
    <definedName name="_OPEN__CON__W_" localSheetId="6">'[1]ｺﾋﾟｰc'!#REF!</definedName>
    <definedName name="_OPEN__CON__W_" localSheetId="7">'[1]ｺﾋﾟｰc'!#REF!</definedName>
    <definedName name="_OPEN__CON__W_" localSheetId="8">'[1]ｺﾋﾟｰc'!#REF!</definedName>
    <definedName name="_OPEN__CON__W_" localSheetId="11">'[1]ｺﾋﾟｰc'!#REF!</definedName>
    <definedName name="_OPEN__CON__W_" localSheetId="12">'[1]ｺﾋﾟｰc'!#REF!</definedName>
    <definedName name="_OPEN__CON__W_">'[1]ｺﾋﾟｰc'!#REF!</definedName>
    <definedName name="_Order1" hidden="1">255</definedName>
    <definedName name="_Order2" hidden="1">255</definedName>
    <definedName name="_P1" localSheetId="3">#REF!</definedName>
    <definedName name="_P1">#REF!</definedName>
    <definedName name="_Sort" localSheetId="3" hidden="1">#REF!</definedName>
    <definedName name="_Sort" hidden="1">#REF!</definedName>
    <definedName name="_WRITE__CHAR_27" localSheetId="2">'[1]ｺﾋﾟｰc'!#REF!</definedName>
    <definedName name="_WRITE__CHAR_27" localSheetId="3">'[1]ｺﾋﾟｰc'!#REF!</definedName>
    <definedName name="_WRITE__CHAR_27" localSheetId="4">'[1]ｺﾋﾟｰc'!#REF!</definedName>
    <definedName name="_WRITE__CHAR_27" localSheetId="6">'[1]ｺﾋﾟｰc'!#REF!</definedName>
    <definedName name="_WRITE__CHAR_27" localSheetId="7">'[1]ｺﾋﾟｰc'!#REF!</definedName>
    <definedName name="_WRITE__CHAR_27" localSheetId="8">'[1]ｺﾋﾟｰc'!#REF!</definedName>
    <definedName name="_WRITE__CHAR_27" localSheetId="11">'[1]ｺﾋﾟｰc'!#REF!</definedName>
    <definedName name="_WRITE__CHAR_27" localSheetId="12">'[1]ｺﾋﾟｰc'!#REF!</definedName>
    <definedName name="_WRITE__CHAR_27">'[1]ｺﾋﾟｰc'!#REF!</definedName>
    <definedName name="_WXD_" localSheetId="2">'[1]ｺﾋﾟｰc'!#REF!</definedName>
    <definedName name="_WXD_" localSheetId="3">'[1]ｺﾋﾟｰc'!#REF!</definedName>
    <definedName name="_WXD_" localSheetId="4">'[1]ｺﾋﾟｰc'!#REF!</definedName>
    <definedName name="_WXD_" localSheetId="6">'[1]ｺﾋﾟｰc'!#REF!</definedName>
    <definedName name="_WXD_" localSheetId="7">'[1]ｺﾋﾟｰc'!#REF!</definedName>
    <definedName name="_WXD_" localSheetId="8">'[1]ｺﾋﾟｰc'!#REF!</definedName>
    <definedName name="_WXD_" localSheetId="11">'[1]ｺﾋﾟｰc'!#REF!</definedName>
    <definedName name="_WXD_" localSheetId="12">'[1]ｺﾋﾟｰc'!#REF!</definedName>
    <definedName name="_WXD_">'[1]ｺﾋﾟｰc'!#REF!</definedName>
    <definedName name="_WXH_" localSheetId="2">'[1]ｺﾋﾟｰc'!#REF!</definedName>
    <definedName name="_WXH_" localSheetId="3">'[1]ｺﾋﾟｰc'!#REF!</definedName>
    <definedName name="_WXH_" localSheetId="4">'[1]ｺﾋﾟｰc'!#REF!</definedName>
    <definedName name="_WXH_" localSheetId="6">'[1]ｺﾋﾟｰc'!#REF!</definedName>
    <definedName name="_WXH_" localSheetId="7">'[1]ｺﾋﾟｰc'!#REF!</definedName>
    <definedName name="_WXH_" localSheetId="8">'[1]ｺﾋﾟｰc'!#REF!</definedName>
    <definedName name="_WXH_" localSheetId="11">'[1]ｺﾋﾟｰc'!#REF!</definedName>
    <definedName name="_WXH_" localSheetId="12">'[1]ｺﾋﾟｰc'!#REF!</definedName>
    <definedName name="_WXH_">'[1]ｺﾋﾟｰc'!#REF!</definedName>
    <definedName name="_画面1_" localSheetId="2">'[1]ｺﾋﾟｰc'!#REF!</definedName>
    <definedName name="_画面1_" localSheetId="3">'[1]ｺﾋﾟｰc'!#REF!</definedName>
    <definedName name="_画面1_" localSheetId="4">'[1]ｺﾋﾟｰc'!#REF!</definedName>
    <definedName name="_画面1_" localSheetId="6">'[1]ｺﾋﾟｰc'!#REF!</definedName>
    <definedName name="_画面1_" localSheetId="7">'[1]ｺﾋﾟｰc'!#REF!</definedName>
    <definedName name="_画面1_" localSheetId="8">'[1]ｺﾋﾟｰc'!#REF!</definedName>
    <definedName name="_画面1_" localSheetId="11">'[1]ｺﾋﾟｰc'!#REF!</definedName>
    <definedName name="_画面1_" localSheetId="12">'[1]ｺﾋﾟｰc'!#REF!</definedName>
    <definedName name="_画面1_">'[1]ｺﾋﾟｰc'!#REF!</definedName>
    <definedName name="\" localSheetId="2">'[2]ｺﾋﾟｰc'!#REF!</definedName>
    <definedName name="\" localSheetId="3">'[2]ｺﾋﾟｰc'!#REF!</definedName>
    <definedName name="\" localSheetId="6">'[2]ｺﾋﾟｰc'!#REF!</definedName>
    <definedName name="\" localSheetId="7">'[2]ｺﾋﾟｰc'!#REF!</definedName>
    <definedName name="\" localSheetId="8">'[2]ｺﾋﾟｰc'!#REF!</definedName>
    <definedName name="\" localSheetId="11">'[2]ｺﾋﾟｰc'!#REF!</definedName>
    <definedName name="\" localSheetId="12">'[2]ｺﾋﾟｰc'!#REF!</definedName>
    <definedName name="\">'[2]ｺﾋﾟｰc'!#REF!</definedName>
    <definedName name="\????" localSheetId="2">'[2]ｺﾋﾟｰc'!#REF!</definedName>
    <definedName name="\????" localSheetId="3">'[2]ｺﾋﾟｰc'!#REF!</definedName>
    <definedName name="\????" localSheetId="4">'[2]ｺﾋﾟｰc'!#REF!</definedName>
    <definedName name="\????" localSheetId="6">'[2]ｺﾋﾟｰc'!#REF!</definedName>
    <definedName name="\????" localSheetId="7">'[2]ｺﾋﾟｰc'!#REF!</definedName>
    <definedName name="\????" localSheetId="8">'[2]ｺﾋﾟｰc'!#REF!</definedName>
    <definedName name="\????" localSheetId="11">'[2]ｺﾋﾟｰc'!#REF!</definedName>
    <definedName name="\????" localSheetId="12">'[2]ｺﾋﾟｰc'!#REF!</definedName>
    <definedName name="\????">'[2]ｺﾋﾟｰc'!#REF!</definedName>
    <definedName name="\0" localSheetId="2">'[2]ｺﾋﾟｰc'!#REF!</definedName>
    <definedName name="\0" localSheetId="3">'[2]ｺﾋﾟｰc'!#REF!</definedName>
    <definedName name="\0" localSheetId="4">'[2]ｺﾋﾟｰc'!#REF!</definedName>
    <definedName name="\0" localSheetId="6">'[2]ｺﾋﾟｰc'!#REF!</definedName>
    <definedName name="\0" localSheetId="7">'[2]ｺﾋﾟｰc'!#REF!</definedName>
    <definedName name="\0" localSheetId="8">'[2]ｺﾋﾟｰc'!#REF!</definedName>
    <definedName name="\0" localSheetId="11">'[2]ｺﾋﾟｰc'!#REF!</definedName>
    <definedName name="\0" localSheetId="12">'[2]ｺﾋﾟｰc'!#REF!</definedName>
    <definedName name="\0">'[2]ｺﾋﾟｰc'!#REF!</definedName>
    <definedName name="\1" localSheetId="3">#REF!</definedName>
    <definedName name="\1">#REF!</definedName>
    <definedName name="\2" localSheetId="3">#REF!</definedName>
    <definedName name="\2">#REF!</definedName>
    <definedName name="\a" localSheetId="2">'[2]ｺﾋﾟｰc'!#REF!</definedName>
    <definedName name="\a" localSheetId="3">'[2]ｺﾋﾟｰc'!#REF!</definedName>
    <definedName name="\a" localSheetId="4">'[2]ｺﾋﾟｰc'!#REF!</definedName>
    <definedName name="\a" localSheetId="6">'[2]ｺﾋﾟｰc'!#REF!</definedName>
    <definedName name="\a" localSheetId="7">'[2]ｺﾋﾟｰc'!#REF!</definedName>
    <definedName name="\a" localSheetId="8">'[2]ｺﾋﾟｰc'!#REF!</definedName>
    <definedName name="\a" localSheetId="11">'[2]ｺﾋﾟｰc'!#REF!</definedName>
    <definedName name="\a" localSheetId="12">'[2]ｺﾋﾟｰc'!#REF!</definedName>
    <definedName name="\a">'[2]ｺﾋﾟｰc'!#REF!</definedName>
    <definedName name="\b" localSheetId="2">'[2]ｺﾋﾟｰc'!#REF!</definedName>
    <definedName name="\b" localSheetId="3">'[2]ｺﾋﾟｰc'!#REF!</definedName>
    <definedName name="\b" localSheetId="4">'[2]ｺﾋﾟｰc'!#REF!</definedName>
    <definedName name="\b" localSheetId="6">'[2]ｺﾋﾟｰc'!#REF!</definedName>
    <definedName name="\b" localSheetId="7">'[2]ｺﾋﾟｰc'!#REF!</definedName>
    <definedName name="\b" localSheetId="8">'[2]ｺﾋﾟｰc'!#REF!</definedName>
    <definedName name="\b" localSheetId="11">'[2]ｺﾋﾟｰc'!#REF!</definedName>
    <definedName name="\b" localSheetId="12">'[2]ｺﾋﾟｰc'!#REF!</definedName>
    <definedName name="\b">'[2]ｺﾋﾟｰc'!#REF!</definedName>
    <definedName name="\c" localSheetId="2">'[2]ｺﾋﾟｰc'!#REF!</definedName>
    <definedName name="\c" localSheetId="3">'[2]ｺﾋﾟｰc'!#REF!</definedName>
    <definedName name="\c" localSheetId="4">'[2]ｺﾋﾟｰc'!#REF!</definedName>
    <definedName name="\c" localSheetId="6">'[2]ｺﾋﾟｰc'!#REF!</definedName>
    <definedName name="\c" localSheetId="7">'[2]ｺﾋﾟｰc'!#REF!</definedName>
    <definedName name="\c" localSheetId="8">'[2]ｺﾋﾟｰc'!#REF!</definedName>
    <definedName name="\c" localSheetId="11">'[2]ｺﾋﾟｰc'!#REF!</definedName>
    <definedName name="\c" localSheetId="12">'[2]ｺﾋﾟｰc'!#REF!</definedName>
    <definedName name="\c">'[2]ｺﾋﾟｰc'!#REF!</definedName>
    <definedName name="\d" localSheetId="2">'[2]ｺﾋﾟｰc'!#REF!</definedName>
    <definedName name="\d" localSheetId="3">'[2]ｺﾋﾟｰc'!#REF!</definedName>
    <definedName name="\d" localSheetId="4">'[2]ｺﾋﾟｰc'!#REF!</definedName>
    <definedName name="\d" localSheetId="6">'[2]ｺﾋﾟｰc'!#REF!</definedName>
    <definedName name="\d" localSheetId="7">'[2]ｺﾋﾟｰc'!#REF!</definedName>
    <definedName name="\d" localSheetId="8">'[2]ｺﾋﾟｰc'!#REF!</definedName>
    <definedName name="\d" localSheetId="11">'[2]ｺﾋﾟｰc'!#REF!</definedName>
    <definedName name="\d" localSheetId="12">'[2]ｺﾋﾟｰc'!#REF!</definedName>
    <definedName name="\d">'[2]ｺﾋﾟｰc'!#REF!</definedName>
    <definedName name="\e" localSheetId="2">'[2]ｺﾋﾟｰc'!#REF!</definedName>
    <definedName name="\e" localSheetId="3">'[2]ｺﾋﾟｰc'!#REF!</definedName>
    <definedName name="\e" localSheetId="4">'[2]ｺﾋﾟｰc'!#REF!</definedName>
    <definedName name="\e" localSheetId="6">'[2]ｺﾋﾟｰc'!#REF!</definedName>
    <definedName name="\e" localSheetId="7">'[2]ｺﾋﾟｰc'!#REF!</definedName>
    <definedName name="\e" localSheetId="8">'[2]ｺﾋﾟｰc'!#REF!</definedName>
    <definedName name="\e" localSheetId="11">'[2]ｺﾋﾟｰc'!#REF!</definedName>
    <definedName name="\e" localSheetId="12">'[2]ｺﾋﾟｰc'!#REF!</definedName>
    <definedName name="\e">'[2]ｺﾋﾟｰc'!#REF!</definedName>
    <definedName name="\f" localSheetId="2">'[2]ｺﾋﾟｰc'!#REF!</definedName>
    <definedName name="\f" localSheetId="3">'[2]ｺﾋﾟｰc'!#REF!</definedName>
    <definedName name="\f" localSheetId="4">'[2]ｺﾋﾟｰc'!#REF!</definedName>
    <definedName name="\f" localSheetId="6">'[2]ｺﾋﾟｰc'!#REF!</definedName>
    <definedName name="\f" localSheetId="7">'[2]ｺﾋﾟｰc'!#REF!</definedName>
    <definedName name="\f" localSheetId="8">'[2]ｺﾋﾟｰc'!#REF!</definedName>
    <definedName name="\f" localSheetId="11">'[2]ｺﾋﾟｰc'!#REF!</definedName>
    <definedName name="\f" localSheetId="12">'[2]ｺﾋﾟｰc'!#REF!</definedName>
    <definedName name="\f">'[2]ｺﾋﾟｰc'!#REF!</definedName>
    <definedName name="\g" localSheetId="2">'[2]ｺﾋﾟｰc'!#REF!</definedName>
    <definedName name="\g" localSheetId="3">'[2]ｺﾋﾟｰc'!#REF!</definedName>
    <definedName name="\g" localSheetId="4">'[2]ｺﾋﾟｰc'!#REF!</definedName>
    <definedName name="\g" localSheetId="6">'[2]ｺﾋﾟｰc'!#REF!</definedName>
    <definedName name="\g" localSheetId="7">'[2]ｺﾋﾟｰc'!#REF!</definedName>
    <definedName name="\g" localSheetId="8">'[2]ｺﾋﾟｰc'!#REF!</definedName>
    <definedName name="\g" localSheetId="11">'[2]ｺﾋﾟｰc'!#REF!</definedName>
    <definedName name="\g" localSheetId="12">'[2]ｺﾋﾟｰc'!#REF!</definedName>
    <definedName name="\g">'[2]ｺﾋﾟｰc'!#REF!</definedName>
    <definedName name="\h" localSheetId="2">'[2]ｺﾋﾟｰc'!#REF!</definedName>
    <definedName name="\h" localSheetId="3">'[2]ｺﾋﾟｰc'!#REF!</definedName>
    <definedName name="\h" localSheetId="4">'[2]ｺﾋﾟｰc'!#REF!</definedName>
    <definedName name="\h" localSheetId="6">'[2]ｺﾋﾟｰc'!#REF!</definedName>
    <definedName name="\h" localSheetId="7">'[2]ｺﾋﾟｰc'!#REF!</definedName>
    <definedName name="\h" localSheetId="8">'[2]ｺﾋﾟｰc'!#REF!</definedName>
    <definedName name="\h" localSheetId="11">'[2]ｺﾋﾟｰc'!#REF!</definedName>
    <definedName name="\h" localSheetId="12">'[2]ｺﾋﾟｰc'!#REF!</definedName>
    <definedName name="\h">'[2]ｺﾋﾟｰc'!#REF!</definedName>
    <definedName name="\i" localSheetId="2">'[2]ｺﾋﾟｰc'!#REF!</definedName>
    <definedName name="\i" localSheetId="3">'[2]ｺﾋﾟｰc'!#REF!</definedName>
    <definedName name="\i" localSheetId="4">'[2]ｺﾋﾟｰc'!#REF!</definedName>
    <definedName name="\i" localSheetId="6">'[2]ｺﾋﾟｰc'!#REF!</definedName>
    <definedName name="\i" localSheetId="7">'[2]ｺﾋﾟｰc'!#REF!</definedName>
    <definedName name="\i" localSheetId="8">'[2]ｺﾋﾟｰc'!#REF!</definedName>
    <definedName name="\i" localSheetId="11">'[2]ｺﾋﾟｰc'!#REF!</definedName>
    <definedName name="\i" localSheetId="12">'[2]ｺﾋﾟｰc'!#REF!</definedName>
    <definedName name="\i">'[2]ｺﾋﾟｰc'!#REF!</definedName>
    <definedName name="\j" localSheetId="2">'[2]ｺﾋﾟｰc'!#REF!</definedName>
    <definedName name="\j" localSheetId="3">'[2]ｺﾋﾟｰc'!#REF!</definedName>
    <definedName name="\j" localSheetId="4">'[2]ｺﾋﾟｰc'!#REF!</definedName>
    <definedName name="\j" localSheetId="6">'[2]ｺﾋﾟｰc'!#REF!</definedName>
    <definedName name="\j" localSheetId="7">'[2]ｺﾋﾟｰc'!#REF!</definedName>
    <definedName name="\j" localSheetId="8">'[2]ｺﾋﾟｰc'!#REF!</definedName>
    <definedName name="\j" localSheetId="11">'[2]ｺﾋﾟｰc'!#REF!</definedName>
    <definedName name="\j" localSheetId="12">'[2]ｺﾋﾟｰc'!#REF!</definedName>
    <definedName name="\j">'[2]ｺﾋﾟｰc'!#REF!</definedName>
    <definedName name="\k" localSheetId="2">'[2]ｺﾋﾟｰc'!#REF!</definedName>
    <definedName name="\k" localSheetId="3">'[2]ｺﾋﾟｰc'!#REF!</definedName>
    <definedName name="\k" localSheetId="4">'[2]ｺﾋﾟｰc'!#REF!</definedName>
    <definedName name="\k" localSheetId="6">'[2]ｺﾋﾟｰc'!#REF!</definedName>
    <definedName name="\k" localSheetId="7">'[2]ｺﾋﾟｰc'!#REF!</definedName>
    <definedName name="\k" localSheetId="8">'[2]ｺﾋﾟｰc'!#REF!</definedName>
    <definedName name="\k" localSheetId="11">'[2]ｺﾋﾟｰc'!#REF!</definedName>
    <definedName name="\k" localSheetId="12">'[2]ｺﾋﾟｰc'!#REF!</definedName>
    <definedName name="\k">'[2]ｺﾋﾟｰc'!#REF!</definedName>
    <definedName name="\l" localSheetId="2">'[2]ｺﾋﾟｰc'!#REF!</definedName>
    <definedName name="\l" localSheetId="3">'[2]ｺﾋﾟｰc'!#REF!</definedName>
    <definedName name="\l" localSheetId="4">'[2]ｺﾋﾟｰc'!#REF!</definedName>
    <definedName name="\l" localSheetId="6">'[2]ｺﾋﾟｰc'!#REF!</definedName>
    <definedName name="\l" localSheetId="7">'[2]ｺﾋﾟｰc'!#REF!</definedName>
    <definedName name="\l" localSheetId="8">'[2]ｺﾋﾟｰc'!#REF!</definedName>
    <definedName name="\l" localSheetId="11">'[2]ｺﾋﾟｰc'!#REF!</definedName>
    <definedName name="\l" localSheetId="12">'[2]ｺﾋﾟｰc'!#REF!</definedName>
    <definedName name="\l">'[2]ｺﾋﾟｰc'!#REF!</definedName>
    <definedName name="\m" localSheetId="2">'[2]ｺﾋﾟｰc'!#REF!</definedName>
    <definedName name="\m" localSheetId="3">'[2]ｺﾋﾟｰc'!#REF!</definedName>
    <definedName name="\m" localSheetId="4">'[2]ｺﾋﾟｰc'!#REF!</definedName>
    <definedName name="\m" localSheetId="6">'[2]ｺﾋﾟｰc'!#REF!</definedName>
    <definedName name="\m" localSheetId="7">'[2]ｺﾋﾟｰc'!#REF!</definedName>
    <definedName name="\m" localSheetId="8">'[2]ｺﾋﾟｰc'!#REF!</definedName>
    <definedName name="\m" localSheetId="11">'[2]ｺﾋﾟｰc'!#REF!</definedName>
    <definedName name="\m" localSheetId="12">'[2]ｺﾋﾟｰc'!#REF!</definedName>
    <definedName name="\m">'[2]ｺﾋﾟｰc'!#REF!</definedName>
    <definedName name="\n" localSheetId="2">'[2]ｺﾋﾟｰc'!#REF!</definedName>
    <definedName name="\n" localSheetId="3">'[2]ｺﾋﾟｰc'!#REF!</definedName>
    <definedName name="\n" localSheetId="4">'[2]ｺﾋﾟｰc'!#REF!</definedName>
    <definedName name="\n" localSheetId="6">'[2]ｺﾋﾟｰc'!#REF!</definedName>
    <definedName name="\n" localSheetId="7">'[2]ｺﾋﾟｰc'!#REF!</definedName>
    <definedName name="\n" localSheetId="8">'[2]ｺﾋﾟｰc'!#REF!</definedName>
    <definedName name="\n" localSheetId="11">'[2]ｺﾋﾟｰc'!#REF!</definedName>
    <definedName name="\n" localSheetId="12">'[2]ｺﾋﾟｰc'!#REF!</definedName>
    <definedName name="\n">'[2]ｺﾋﾟｰc'!#REF!</definedName>
    <definedName name="\o" localSheetId="2">'[2]ｺﾋﾟｰc'!#REF!</definedName>
    <definedName name="\o" localSheetId="3">'[2]ｺﾋﾟｰc'!#REF!</definedName>
    <definedName name="\o" localSheetId="4">'[2]ｺﾋﾟｰc'!#REF!</definedName>
    <definedName name="\o" localSheetId="6">'[2]ｺﾋﾟｰc'!#REF!</definedName>
    <definedName name="\o" localSheetId="7">'[2]ｺﾋﾟｰc'!#REF!</definedName>
    <definedName name="\o" localSheetId="8">'[2]ｺﾋﾟｰc'!#REF!</definedName>
    <definedName name="\o" localSheetId="11">'[2]ｺﾋﾟｰc'!#REF!</definedName>
    <definedName name="\o" localSheetId="12">'[2]ｺﾋﾟｰc'!#REF!</definedName>
    <definedName name="\o">'[2]ｺﾋﾟｰc'!#REF!</definedName>
    <definedName name="\p" localSheetId="2">'[2]ｺﾋﾟｰc'!#REF!</definedName>
    <definedName name="\p" localSheetId="3">'[2]ｺﾋﾟｰc'!#REF!</definedName>
    <definedName name="\p" localSheetId="4">'[2]ｺﾋﾟｰc'!#REF!</definedName>
    <definedName name="\p" localSheetId="6">'[2]ｺﾋﾟｰc'!#REF!</definedName>
    <definedName name="\p" localSheetId="7">'[2]ｺﾋﾟｰc'!#REF!</definedName>
    <definedName name="\p" localSheetId="8">'[2]ｺﾋﾟｰc'!#REF!</definedName>
    <definedName name="\p" localSheetId="11">'[2]ｺﾋﾟｰc'!#REF!</definedName>
    <definedName name="\p" localSheetId="12">'[2]ｺﾋﾟｰc'!#REF!</definedName>
    <definedName name="\p">'[2]ｺﾋﾟｰc'!#REF!</definedName>
    <definedName name="\q" localSheetId="2">'[2]ｺﾋﾟｰc'!#REF!</definedName>
    <definedName name="\q" localSheetId="3">'[2]ｺﾋﾟｰc'!#REF!</definedName>
    <definedName name="\q" localSheetId="4">'[2]ｺﾋﾟｰc'!#REF!</definedName>
    <definedName name="\q" localSheetId="6">'[2]ｺﾋﾟｰc'!#REF!</definedName>
    <definedName name="\q" localSheetId="7">'[2]ｺﾋﾟｰc'!#REF!</definedName>
    <definedName name="\q" localSheetId="8">'[2]ｺﾋﾟｰc'!#REF!</definedName>
    <definedName name="\q" localSheetId="11">'[2]ｺﾋﾟｰc'!#REF!</definedName>
    <definedName name="\q" localSheetId="12">'[2]ｺﾋﾟｰc'!#REF!</definedName>
    <definedName name="\q">'[2]ｺﾋﾟｰc'!#REF!</definedName>
    <definedName name="\r" localSheetId="2">'[2]ｺﾋﾟｰc'!#REF!</definedName>
    <definedName name="\r" localSheetId="3">'[2]ｺﾋﾟｰc'!#REF!</definedName>
    <definedName name="\r" localSheetId="4">'[2]ｺﾋﾟｰc'!#REF!</definedName>
    <definedName name="\r" localSheetId="6">'[2]ｺﾋﾟｰc'!#REF!</definedName>
    <definedName name="\r" localSheetId="7">'[2]ｺﾋﾟｰc'!#REF!</definedName>
    <definedName name="\r" localSheetId="8">'[2]ｺﾋﾟｰc'!#REF!</definedName>
    <definedName name="\r" localSheetId="11">'[2]ｺﾋﾟｰc'!#REF!</definedName>
    <definedName name="\r" localSheetId="12">'[2]ｺﾋﾟｰc'!#REF!</definedName>
    <definedName name="\r">'[2]ｺﾋﾟｰc'!#REF!</definedName>
    <definedName name="\s" localSheetId="2">'[2]ｺﾋﾟｰc'!#REF!</definedName>
    <definedName name="\s" localSheetId="3">'[2]ｺﾋﾟｰc'!#REF!</definedName>
    <definedName name="\s" localSheetId="4">'[2]ｺﾋﾟｰc'!#REF!</definedName>
    <definedName name="\s" localSheetId="6">'[2]ｺﾋﾟｰc'!#REF!</definedName>
    <definedName name="\s" localSheetId="7">'[2]ｺﾋﾟｰc'!#REF!</definedName>
    <definedName name="\s" localSheetId="8">'[2]ｺﾋﾟｰc'!#REF!</definedName>
    <definedName name="\s" localSheetId="11">'[2]ｺﾋﾟｰc'!#REF!</definedName>
    <definedName name="\s" localSheetId="12">'[2]ｺﾋﾟｰc'!#REF!</definedName>
    <definedName name="\s">'[2]ｺﾋﾟｰc'!#REF!</definedName>
    <definedName name="\t" localSheetId="2">'[2]ｺﾋﾟｰc'!#REF!</definedName>
    <definedName name="\t" localSheetId="3">'[2]ｺﾋﾟｰc'!#REF!</definedName>
    <definedName name="\t" localSheetId="4">'[2]ｺﾋﾟｰc'!#REF!</definedName>
    <definedName name="\t" localSheetId="6">'[2]ｺﾋﾟｰc'!#REF!</definedName>
    <definedName name="\t" localSheetId="7">'[2]ｺﾋﾟｰc'!#REF!</definedName>
    <definedName name="\t" localSheetId="8">'[2]ｺﾋﾟｰc'!#REF!</definedName>
    <definedName name="\t" localSheetId="11">'[2]ｺﾋﾟｰc'!#REF!</definedName>
    <definedName name="\t" localSheetId="12">'[2]ｺﾋﾟｰc'!#REF!</definedName>
    <definedName name="\t">'[2]ｺﾋﾟｰc'!#REF!</definedName>
    <definedName name="\u" localSheetId="2">'[2]ｺﾋﾟｰc'!#REF!</definedName>
    <definedName name="\u" localSheetId="3">'[2]ｺﾋﾟｰc'!#REF!</definedName>
    <definedName name="\u" localSheetId="4">'[2]ｺﾋﾟｰc'!#REF!</definedName>
    <definedName name="\u" localSheetId="6">'[2]ｺﾋﾟｰc'!#REF!</definedName>
    <definedName name="\u" localSheetId="7">'[2]ｺﾋﾟｰc'!#REF!</definedName>
    <definedName name="\u" localSheetId="8">'[2]ｺﾋﾟｰc'!#REF!</definedName>
    <definedName name="\u" localSheetId="11">'[2]ｺﾋﾟｰc'!#REF!</definedName>
    <definedName name="\u" localSheetId="12">'[2]ｺﾋﾟｰc'!#REF!</definedName>
    <definedName name="\u">'[2]ｺﾋﾟｰc'!#REF!</definedName>
    <definedName name="\v" localSheetId="2">'[2]ｺﾋﾟｰc'!#REF!</definedName>
    <definedName name="\v" localSheetId="3">'[2]ｺﾋﾟｰc'!#REF!</definedName>
    <definedName name="\v" localSheetId="4">'[2]ｺﾋﾟｰc'!#REF!</definedName>
    <definedName name="\v" localSheetId="6">'[2]ｺﾋﾟｰc'!#REF!</definedName>
    <definedName name="\v" localSheetId="7">'[2]ｺﾋﾟｰc'!#REF!</definedName>
    <definedName name="\v" localSheetId="8">'[2]ｺﾋﾟｰc'!#REF!</definedName>
    <definedName name="\v" localSheetId="11">'[2]ｺﾋﾟｰc'!#REF!</definedName>
    <definedName name="\v" localSheetId="12">'[2]ｺﾋﾟｰc'!#REF!</definedName>
    <definedName name="\v">'[2]ｺﾋﾟｰc'!#REF!</definedName>
    <definedName name="\w" localSheetId="2">'[2]ｺﾋﾟｰc'!#REF!</definedName>
    <definedName name="\w" localSheetId="3">'[2]ｺﾋﾟｰc'!#REF!</definedName>
    <definedName name="\w" localSheetId="4">'[2]ｺﾋﾟｰc'!#REF!</definedName>
    <definedName name="\w" localSheetId="6">'[2]ｺﾋﾟｰc'!#REF!</definedName>
    <definedName name="\w" localSheetId="7">'[2]ｺﾋﾟｰc'!#REF!</definedName>
    <definedName name="\w" localSheetId="8">'[2]ｺﾋﾟｰc'!#REF!</definedName>
    <definedName name="\w" localSheetId="11">'[2]ｺﾋﾟｰc'!#REF!</definedName>
    <definedName name="\w" localSheetId="12">'[2]ｺﾋﾟｰc'!#REF!</definedName>
    <definedName name="\w">'[2]ｺﾋﾟｰc'!#REF!</definedName>
    <definedName name="\x" localSheetId="2">'[2]ｺﾋﾟｰc'!#REF!</definedName>
    <definedName name="\x" localSheetId="3">'[2]ｺﾋﾟｰc'!#REF!</definedName>
    <definedName name="\x" localSheetId="4">'[2]ｺﾋﾟｰc'!#REF!</definedName>
    <definedName name="\x" localSheetId="6">'[2]ｺﾋﾟｰc'!#REF!</definedName>
    <definedName name="\x" localSheetId="7">'[2]ｺﾋﾟｰc'!#REF!</definedName>
    <definedName name="\x" localSheetId="8">'[2]ｺﾋﾟｰc'!#REF!</definedName>
    <definedName name="\x" localSheetId="11">'[2]ｺﾋﾟｰc'!#REF!</definedName>
    <definedName name="\x" localSheetId="12">'[2]ｺﾋﾟｰc'!#REF!</definedName>
    <definedName name="\x">'[2]ｺﾋﾟｰc'!#REF!</definedName>
    <definedName name="\y" localSheetId="2">'[2]ｺﾋﾟｰc'!#REF!</definedName>
    <definedName name="\y" localSheetId="3">'[2]ｺﾋﾟｰc'!#REF!</definedName>
    <definedName name="\y" localSheetId="4">'[2]ｺﾋﾟｰc'!#REF!</definedName>
    <definedName name="\y" localSheetId="6">'[2]ｺﾋﾟｰc'!#REF!</definedName>
    <definedName name="\y" localSheetId="7">'[2]ｺﾋﾟｰc'!#REF!</definedName>
    <definedName name="\y" localSheetId="8">'[2]ｺﾋﾟｰc'!#REF!</definedName>
    <definedName name="\y" localSheetId="11">'[2]ｺﾋﾟｰc'!#REF!</definedName>
    <definedName name="\y" localSheetId="12">'[2]ｺﾋﾟｰc'!#REF!</definedName>
    <definedName name="\y">'[2]ｺﾋﾟｰc'!#REF!</definedName>
    <definedName name="\z" localSheetId="2">'[2]ｺﾋﾟｰc'!#REF!</definedName>
    <definedName name="\z" localSheetId="3">'[2]ｺﾋﾟｰc'!#REF!</definedName>
    <definedName name="\z" localSheetId="4">'[2]ｺﾋﾟｰc'!#REF!</definedName>
    <definedName name="\z" localSheetId="6">'[2]ｺﾋﾟｰc'!#REF!</definedName>
    <definedName name="\z" localSheetId="7">'[2]ｺﾋﾟｰc'!#REF!</definedName>
    <definedName name="\z" localSheetId="8">'[2]ｺﾋﾟｰc'!#REF!</definedName>
    <definedName name="\z" localSheetId="11">'[2]ｺﾋﾟｰc'!#REF!</definedName>
    <definedName name="\z" localSheetId="12">'[2]ｺﾋﾟｰc'!#REF!</definedName>
    <definedName name="\z">'[2]ｺﾋﾟｰc'!#REF!</definedName>
    <definedName name="A" localSheetId="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8">#REF!</definedName>
    <definedName name="A" localSheetId="11">#REF!</definedName>
    <definedName name="A" localSheetId="12">#REF!</definedName>
    <definedName name="A">#REF!</definedName>
    <definedName name="ａａａ" localSheetId="3">#REF!</definedName>
    <definedName name="ａａａ">#REF!</definedName>
    <definedName name="AS" localSheetId="2">#REF!</definedName>
    <definedName name="AS" localSheetId="3">#REF!</definedName>
    <definedName name="AS" localSheetId="4">#REF!</definedName>
    <definedName name="AS" localSheetId="6">#REF!</definedName>
    <definedName name="AS" localSheetId="7">#REF!</definedName>
    <definedName name="AS" localSheetId="8">#REF!</definedName>
    <definedName name="AS" localSheetId="11">#REF!</definedName>
    <definedName name="AS" localSheetId="12">#REF!</definedName>
    <definedName name="AS">#REF!</definedName>
    <definedName name="Ｂ．電気設備工事" localSheetId="3">#REF!</definedName>
    <definedName name="Ｂ．電気設備工事">#REF!</definedName>
    <definedName name="BAREA" localSheetId="3">#REF!</definedName>
    <definedName name="BAREA">#REF!</definedName>
    <definedName name="BAREA2" localSheetId="3">#REF!</definedName>
    <definedName name="BAREA2">#REF!</definedName>
    <definedName name="BAREA3" localSheetId="3">#REF!</definedName>
    <definedName name="BAREA3">#REF!</definedName>
    <definedName name="bbb" localSheetId="3">#REF!</definedName>
    <definedName name="bbb">#REF!</definedName>
    <definedName name="ＢＧＭ設備工事" localSheetId="2">#REF!</definedName>
    <definedName name="ＢＧＭ設備工事" localSheetId="3">#REF!</definedName>
    <definedName name="ＢＧＭ設備工事" localSheetId="4">#REF!</definedName>
    <definedName name="ＢＧＭ設備工事" localSheetId="6">#REF!</definedName>
    <definedName name="ＢＧＭ設備工事" localSheetId="7">#REF!</definedName>
    <definedName name="ＢＧＭ設備工事" localSheetId="8">#REF!</definedName>
    <definedName name="ＢＧＭ設備工事" localSheetId="11">#REF!</definedName>
    <definedName name="ＢＧＭ設備工事" localSheetId="12">#REF!</definedName>
    <definedName name="ＢＧＭ設備工事">#REF!</definedName>
    <definedName name="ccc" localSheetId="3">#REF!</definedName>
    <definedName name="ccc">#REF!</definedName>
    <definedName name="CRITERIA" localSheetId="2">'[3]見積書'!#REF!</definedName>
    <definedName name="CRITERIA" localSheetId="3">'[3]見積書'!#REF!</definedName>
    <definedName name="CRITERIA" localSheetId="4">'[3]見積書'!#REF!</definedName>
    <definedName name="CRITERIA" localSheetId="6">'[3]見積書'!#REF!</definedName>
    <definedName name="CRITERIA" localSheetId="7">'[3]見積書'!#REF!</definedName>
    <definedName name="CRITERIA" localSheetId="8">'[3]見積書'!#REF!</definedName>
    <definedName name="CRITERIA" localSheetId="11">'[3]見積書'!#REF!</definedName>
    <definedName name="CRITERIA" localSheetId="12">'[3]見積書'!#REF!</definedName>
    <definedName name="CRITERIA">'[3]見積書'!#REF!</definedName>
    <definedName name="DATA1" localSheetId="3">#REF!</definedName>
    <definedName name="DATA1">#REF!</definedName>
    <definedName name="DATA2" localSheetId="3">#REF!</definedName>
    <definedName name="DATA2">#REF!</definedName>
    <definedName name="DATA3" localSheetId="3">#REF!</definedName>
    <definedName name="DATA3">#REF!</definedName>
    <definedName name="DATE1" localSheetId="2">'[2]ｺﾋﾟｰc'!#REF!</definedName>
    <definedName name="DATE1" localSheetId="3">'[2]ｺﾋﾟｰc'!#REF!</definedName>
    <definedName name="DATE1" localSheetId="4">'[2]ｺﾋﾟｰc'!#REF!</definedName>
    <definedName name="DATE1" localSheetId="6">'[2]ｺﾋﾟｰc'!#REF!</definedName>
    <definedName name="DATE1" localSheetId="7">'[2]ｺﾋﾟｰc'!#REF!</definedName>
    <definedName name="DATE1" localSheetId="8">'[2]ｺﾋﾟｰc'!#REF!</definedName>
    <definedName name="DATE1" localSheetId="11">'[2]ｺﾋﾟｰc'!#REF!</definedName>
    <definedName name="DATE1" localSheetId="12">'[2]ｺﾋﾟｰc'!#REF!</definedName>
    <definedName name="DATE1">'[2]ｺﾋﾟｰc'!#REF!</definedName>
    <definedName name="DATE10" localSheetId="2">'[2]ｺﾋﾟｰc'!#REF!</definedName>
    <definedName name="DATE10" localSheetId="3">'[2]ｺﾋﾟｰc'!#REF!</definedName>
    <definedName name="DATE10" localSheetId="4">'[2]ｺﾋﾟｰc'!#REF!</definedName>
    <definedName name="DATE10" localSheetId="6">'[2]ｺﾋﾟｰc'!#REF!</definedName>
    <definedName name="DATE10" localSheetId="7">'[2]ｺﾋﾟｰc'!#REF!</definedName>
    <definedName name="DATE10" localSheetId="8">'[2]ｺﾋﾟｰc'!#REF!</definedName>
    <definedName name="DATE10" localSheetId="11">'[2]ｺﾋﾟｰc'!#REF!</definedName>
    <definedName name="DATE10" localSheetId="12">'[2]ｺﾋﾟｰc'!#REF!</definedName>
    <definedName name="DATE10">'[2]ｺﾋﾟｰc'!#REF!</definedName>
    <definedName name="DATE11" localSheetId="2">'[2]ｺﾋﾟｰc'!#REF!</definedName>
    <definedName name="DATE11" localSheetId="3">'[2]ｺﾋﾟｰc'!#REF!</definedName>
    <definedName name="DATE11" localSheetId="4">'[2]ｺﾋﾟｰc'!#REF!</definedName>
    <definedName name="DATE11" localSheetId="6">'[2]ｺﾋﾟｰc'!#REF!</definedName>
    <definedName name="DATE11" localSheetId="7">'[2]ｺﾋﾟｰc'!#REF!</definedName>
    <definedName name="DATE11" localSheetId="8">'[2]ｺﾋﾟｰc'!#REF!</definedName>
    <definedName name="DATE11" localSheetId="11">'[2]ｺﾋﾟｰc'!#REF!</definedName>
    <definedName name="DATE11" localSheetId="12">'[2]ｺﾋﾟｰc'!#REF!</definedName>
    <definedName name="DATE11">'[2]ｺﾋﾟｰc'!#REF!</definedName>
    <definedName name="DATE2" localSheetId="2">'[2]ｺﾋﾟｰc'!#REF!</definedName>
    <definedName name="DATE2" localSheetId="3">'[2]ｺﾋﾟｰc'!#REF!</definedName>
    <definedName name="DATE2" localSheetId="4">'[2]ｺﾋﾟｰc'!#REF!</definedName>
    <definedName name="DATE2" localSheetId="6">'[2]ｺﾋﾟｰc'!#REF!</definedName>
    <definedName name="DATE2" localSheetId="7">'[2]ｺﾋﾟｰc'!#REF!</definedName>
    <definedName name="DATE2" localSheetId="8">'[2]ｺﾋﾟｰc'!#REF!</definedName>
    <definedName name="DATE2" localSheetId="11">'[2]ｺﾋﾟｰc'!#REF!</definedName>
    <definedName name="DATE2" localSheetId="12">'[2]ｺﾋﾟｰc'!#REF!</definedName>
    <definedName name="DATE2">'[2]ｺﾋﾟｰc'!#REF!</definedName>
    <definedName name="DATE3" localSheetId="2">'[2]ｺﾋﾟｰc'!#REF!</definedName>
    <definedName name="DATE3" localSheetId="3">'[2]ｺﾋﾟｰc'!#REF!</definedName>
    <definedName name="DATE3" localSheetId="4">'[2]ｺﾋﾟｰc'!#REF!</definedName>
    <definedName name="DATE3" localSheetId="6">'[2]ｺﾋﾟｰc'!#REF!</definedName>
    <definedName name="DATE3" localSheetId="7">'[2]ｺﾋﾟｰc'!#REF!</definedName>
    <definedName name="DATE3" localSheetId="8">'[2]ｺﾋﾟｰc'!#REF!</definedName>
    <definedName name="DATE3" localSheetId="11">'[2]ｺﾋﾟｰc'!#REF!</definedName>
    <definedName name="DATE3" localSheetId="12">'[2]ｺﾋﾟｰc'!#REF!</definedName>
    <definedName name="DATE3">'[2]ｺﾋﾟｰc'!#REF!</definedName>
    <definedName name="DATE4" localSheetId="2">'[2]ｺﾋﾟｰc'!#REF!</definedName>
    <definedName name="DATE4" localSheetId="3">'[2]ｺﾋﾟｰc'!#REF!</definedName>
    <definedName name="DATE4" localSheetId="4">'[2]ｺﾋﾟｰc'!#REF!</definedName>
    <definedName name="DATE4" localSheetId="6">'[2]ｺﾋﾟｰc'!#REF!</definedName>
    <definedName name="DATE4" localSheetId="7">'[2]ｺﾋﾟｰc'!#REF!</definedName>
    <definedName name="DATE4" localSheetId="8">'[2]ｺﾋﾟｰc'!#REF!</definedName>
    <definedName name="DATE4" localSheetId="11">'[2]ｺﾋﾟｰc'!#REF!</definedName>
    <definedName name="DATE4" localSheetId="12">'[2]ｺﾋﾟｰc'!#REF!</definedName>
    <definedName name="DATE4">'[2]ｺﾋﾟｰc'!#REF!</definedName>
    <definedName name="DATE5" localSheetId="2">'[2]ｺﾋﾟｰc'!#REF!</definedName>
    <definedName name="DATE5" localSheetId="3">'[2]ｺﾋﾟｰc'!#REF!</definedName>
    <definedName name="DATE5" localSheetId="4">'[2]ｺﾋﾟｰc'!#REF!</definedName>
    <definedName name="DATE5" localSheetId="6">'[2]ｺﾋﾟｰc'!#REF!</definedName>
    <definedName name="DATE5" localSheetId="7">'[2]ｺﾋﾟｰc'!#REF!</definedName>
    <definedName name="DATE5" localSheetId="8">'[2]ｺﾋﾟｰc'!#REF!</definedName>
    <definedName name="DATE5" localSheetId="11">'[2]ｺﾋﾟｰc'!#REF!</definedName>
    <definedName name="DATE5" localSheetId="12">'[2]ｺﾋﾟｰc'!#REF!</definedName>
    <definedName name="DATE5">'[2]ｺﾋﾟｰc'!#REF!</definedName>
    <definedName name="DATE6" localSheetId="2">'[2]ｺﾋﾟｰc'!#REF!</definedName>
    <definedName name="DATE6" localSheetId="3">'[2]ｺﾋﾟｰc'!#REF!</definedName>
    <definedName name="DATE6" localSheetId="4">'[2]ｺﾋﾟｰc'!#REF!</definedName>
    <definedName name="DATE6" localSheetId="6">'[2]ｺﾋﾟｰc'!#REF!</definedName>
    <definedName name="DATE6" localSheetId="7">'[2]ｺﾋﾟｰc'!#REF!</definedName>
    <definedName name="DATE6" localSheetId="8">'[2]ｺﾋﾟｰc'!#REF!</definedName>
    <definedName name="DATE6" localSheetId="11">'[2]ｺﾋﾟｰc'!#REF!</definedName>
    <definedName name="DATE6" localSheetId="12">'[2]ｺﾋﾟｰc'!#REF!</definedName>
    <definedName name="DATE6">'[2]ｺﾋﾟｰc'!#REF!</definedName>
    <definedName name="DATE7" localSheetId="2">'[2]ｺﾋﾟｰc'!#REF!</definedName>
    <definedName name="DATE7" localSheetId="3">'[2]ｺﾋﾟｰc'!#REF!</definedName>
    <definedName name="DATE7" localSheetId="4">'[2]ｺﾋﾟｰc'!#REF!</definedName>
    <definedName name="DATE7" localSheetId="6">'[2]ｺﾋﾟｰc'!#REF!</definedName>
    <definedName name="DATE7" localSheetId="7">'[2]ｺﾋﾟｰc'!#REF!</definedName>
    <definedName name="DATE7" localSheetId="8">'[2]ｺﾋﾟｰc'!#REF!</definedName>
    <definedName name="DATE7" localSheetId="11">'[2]ｺﾋﾟｰc'!#REF!</definedName>
    <definedName name="DATE7" localSheetId="12">'[2]ｺﾋﾟｰc'!#REF!</definedName>
    <definedName name="DATE7">'[2]ｺﾋﾟｰc'!#REF!</definedName>
    <definedName name="DATE8" localSheetId="2">'[2]ｺﾋﾟｰc'!#REF!</definedName>
    <definedName name="DATE8" localSheetId="3">'[2]ｺﾋﾟｰc'!#REF!</definedName>
    <definedName name="DATE8" localSheetId="4">'[2]ｺﾋﾟｰc'!#REF!</definedName>
    <definedName name="DATE8" localSheetId="6">'[2]ｺﾋﾟｰc'!#REF!</definedName>
    <definedName name="DATE8" localSheetId="7">'[2]ｺﾋﾟｰc'!#REF!</definedName>
    <definedName name="DATE8" localSheetId="8">'[2]ｺﾋﾟｰc'!#REF!</definedName>
    <definedName name="DATE8" localSheetId="11">'[2]ｺﾋﾟｰc'!#REF!</definedName>
    <definedName name="DATE8" localSheetId="12">'[2]ｺﾋﾟｰc'!#REF!</definedName>
    <definedName name="DATE8">'[2]ｺﾋﾟｰc'!#REF!</definedName>
    <definedName name="DATE9" localSheetId="2">'[2]ｺﾋﾟｰc'!#REF!</definedName>
    <definedName name="DATE9" localSheetId="3">'[2]ｺﾋﾟｰc'!#REF!</definedName>
    <definedName name="DATE9" localSheetId="4">'[2]ｺﾋﾟｰc'!#REF!</definedName>
    <definedName name="DATE9" localSheetId="6">'[2]ｺﾋﾟｰc'!#REF!</definedName>
    <definedName name="DATE9" localSheetId="7">'[2]ｺﾋﾟｰc'!#REF!</definedName>
    <definedName name="DATE9" localSheetId="8">'[2]ｺﾋﾟｰc'!#REF!</definedName>
    <definedName name="DATE9" localSheetId="11">'[2]ｺﾋﾟｰc'!#REF!</definedName>
    <definedName name="DATE9" localSheetId="12">'[2]ｺﾋﾟｰc'!#REF!</definedName>
    <definedName name="DATE9">'[2]ｺﾋﾟｰc'!#REF!</definedName>
    <definedName name="ddd" localSheetId="3">#REF!</definedName>
    <definedName name="ddd">#REF!</definedName>
    <definedName name="eee" localSheetId="3">#REF!</definedName>
    <definedName name="eee">#REF!</definedName>
    <definedName name="EP__PB面_____壁" localSheetId="3">#REF!</definedName>
    <definedName name="EP__PB面_____壁">#REF!</definedName>
    <definedName name="FkJkt" localSheetId="0">'[4]（記入例）【様式6】旅費単価（参考用）'!#REF!</definedName>
    <definedName name="FkJkt" localSheetId="2">'[5]（記入例）【様式6】旅費単価（参考用）'!#REF!</definedName>
    <definedName name="FkJkt" localSheetId="3">'[5]（記入例）【様式6】旅費単価（参考用）'!#REF!</definedName>
    <definedName name="FkJkt" localSheetId="6">'[5]（記入例）【様式6】旅費単価（参考用）'!#REF!</definedName>
    <definedName name="FkJkt" localSheetId="7">'[5]（記入例）【様式6】旅費単価（参考用）'!#REF!</definedName>
    <definedName name="FkJkt" localSheetId="8">'[5]（記入例）【様式6】旅費単価（参考用）'!#REF!</definedName>
    <definedName name="FkJkt" localSheetId="10">'[5]（記入例）【様式6】旅費単価（参考用）'!#REF!</definedName>
    <definedName name="FkJkt" localSheetId="11">'[5]（記入例）【様式6】旅費単価（参考用）'!#REF!</definedName>
    <definedName name="FkJkt" localSheetId="12">'[5]（記入例）【様式6】旅費単価（参考用）'!#REF!</definedName>
    <definedName name="FkJkt">'[5]（記入例）【様式6】旅費単価（参考用）'!#REF!</definedName>
    <definedName name="FkJkt1" localSheetId="0">'[4]（記入例）【様式6】旅費単価（参考用）'!#REF!</definedName>
    <definedName name="FkJkt1" localSheetId="2">'[5]（記入例）【様式6】旅費単価（参考用）'!#REF!</definedName>
    <definedName name="FkJkt1" localSheetId="3">'[5]（記入例）【様式6】旅費単価（参考用）'!#REF!</definedName>
    <definedName name="FkJkt1" localSheetId="6">'[5]（記入例）【様式6】旅費単価（参考用）'!#REF!</definedName>
    <definedName name="FkJkt1" localSheetId="7">'[5]（記入例）【様式6】旅費単価（参考用）'!#REF!</definedName>
    <definedName name="FkJkt1" localSheetId="8">'[5]（記入例）【様式6】旅費単価（参考用）'!#REF!</definedName>
    <definedName name="FkJkt1" localSheetId="10">'[5]（記入例）【様式6】旅費単価（参考用）'!#REF!</definedName>
    <definedName name="FkJkt1" localSheetId="11">'[5]（記入例）【様式6】旅費単価（参考用）'!#REF!</definedName>
    <definedName name="FkJkt1" localSheetId="12">'[5]（記入例）【様式6】旅費単価（参考用）'!#REF!</definedName>
    <definedName name="FkJkt1">'[5]（記入例）【様式6】旅費単価（参考用）'!#REF!</definedName>
    <definedName name="Fk空港税" localSheetId="0">#N/A</definedName>
    <definedName name="Fk空港税">'[6]単価'!$B$19</definedName>
    <definedName name="Ｈ９年４月度____________________暫定設計金額" localSheetId="3">#REF!</definedName>
    <definedName name="Ｈ９年４月度____________________暫定設計金額">#REF!</definedName>
    <definedName name="IN_KNN" localSheetId="3">#REF!</definedName>
    <definedName name="IN_KNN">#REF!</definedName>
    <definedName name="IV電線" localSheetId="2">[7]!IV電線</definedName>
    <definedName name="IV電線" localSheetId="3">[7]!IV電線</definedName>
    <definedName name="IV電線" localSheetId="4">[7]!IV電線</definedName>
    <definedName name="IV電線" localSheetId="6">[7]!IV電線</definedName>
    <definedName name="IV電線" localSheetId="7">[7]!IV電線</definedName>
    <definedName name="IV電線" localSheetId="8">[7]!IV電線</definedName>
    <definedName name="IV電線" localSheetId="11">[7]!IV電線</definedName>
    <definedName name="IV電線" localSheetId="12">[7]!IV電線</definedName>
    <definedName name="IV電線">[7]!IV電線</definedName>
    <definedName name="JI" localSheetId="2">'[8]比較表（１）'!#REF!</definedName>
    <definedName name="JI" localSheetId="3">'[8]比較表（１）'!#REF!</definedName>
    <definedName name="JI" localSheetId="4">'[8]比較表（１）'!#REF!</definedName>
    <definedName name="JI" localSheetId="6">'[8]比較表（１）'!#REF!</definedName>
    <definedName name="JI" localSheetId="7">'[8]比較表（１）'!#REF!</definedName>
    <definedName name="JI" localSheetId="8">'[8]比較表（１）'!#REF!</definedName>
    <definedName name="JI" localSheetId="11">'[8]比較表（１）'!#REF!</definedName>
    <definedName name="JI" localSheetId="12">'[8]比較表（１）'!#REF!</definedName>
    <definedName name="JI">'[8]比較表（１）'!#REF!</definedName>
    <definedName name="JktBal" localSheetId="0">'[4]（記入例）【様式6】旅費単価（参考用）'!#REF!</definedName>
    <definedName name="JktBal" localSheetId="2">'[5]（記入例）【様式6】旅費単価（参考用）'!#REF!</definedName>
    <definedName name="JktBal" localSheetId="3">'[5]（記入例）【様式6】旅費単価（参考用）'!#REF!</definedName>
    <definedName name="JktBal" localSheetId="6">'[5]（記入例）【様式6】旅費単価（参考用）'!#REF!</definedName>
    <definedName name="JktBal" localSheetId="7">'[5]（記入例）【様式6】旅費単価（参考用）'!#REF!</definedName>
    <definedName name="JktBal" localSheetId="8">'[5]（記入例）【様式6】旅費単価（参考用）'!#REF!</definedName>
    <definedName name="JktBal" localSheetId="10">'[5]（記入例）【様式6】旅費単価（参考用）'!#REF!</definedName>
    <definedName name="JktBal" localSheetId="11">'[5]（記入例）【様式6】旅費単価（参考用）'!#REF!</definedName>
    <definedName name="JktBal" localSheetId="12">'[5]（記入例）【様式6】旅費単価（参考用）'!#REF!</definedName>
    <definedName name="JktBal">'[5]（記入例）【様式6】旅費単価（参考用）'!#REF!</definedName>
    <definedName name="JktFk" localSheetId="0">'[4]（記入例）【様式6】旅費単価（参考用）'!#REF!</definedName>
    <definedName name="JktFk" localSheetId="2">'[5]（記入例）【様式6】旅費単価（参考用）'!#REF!</definedName>
    <definedName name="JktFk" localSheetId="3">'[5]（記入例）【様式6】旅費単価（参考用）'!#REF!</definedName>
    <definedName name="JktFk" localSheetId="6">'[5]（記入例）【様式6】旅費単価（参考用）'!#REF!</definedName>
    <definedName name="JktFk" localSheetId="7">'[5]（記入例）【様式6】旅費単価（参考用）'!#REF!</definedName>
    <definedName name="JktFk" localSheetId="8">'[5]（記入例）【様式6】旅費単価（参考用）'!#REF!</definedName>
    <definedName name="JktFk" localSheetId="10">'[5]（記入例）【様式6】旅費単価（参考用）'!#REF!</definedName>
    <definedName name="JktFk" localSheetId="11">'[5]（記入例）【様式6】旅費単価（参考用）'!#REF!</definedName>
    <definedName name="JktFk" localSheetId="12">'[5]（記入例）【様式6】旅費単価（参考用）'!#REF!</definedName>
    <definedName name="JktFk">'[5]（記入例）【様式6】旅費単価（参考用）'!#REF!</definedName>
    <definedName name="JktPad" localSheetId="0">'[4]（記入例）【様式6】旅費単価（参考用）'!#REF!</definedName>
    <definedName name="JktPad" localSheetId="2">'[5]（記入例）【様式6】旅費単価（参考用）'!#REF!</definedName>
    <definedName name="JktPad" localSheetId="3">'[5]（記入例）【様式6】旅費単価（参考用）'!#REF!</definedName>
    <definedName name="JktPad" localSheetId="6">'[5]（記入例）【様式6】旅費単価（参考用）'!#REF!</definedName>
    <definedName name="JktPad" localSheetId="7">'[5]（記入例）【様式6】旅費単価（参考用）'!#REF!</definedName>
    <definedName name="JktPad" localSheetId="8">'[5]（記入例）【様式6】旅費単価（参考用）'!#REF!</definedName>
    <definedName name="JktPad" localSheetId="10">'[5]（記入例）【様式6】旅費単価（参考用）'!#REF!</definedName>
    <definedName name="JktPad" localSheetId="11">'[5]（記入例）【様式6】旅費単価（参考用）'!#REF!</definedName>
    <definedName name="JktPad" localSheetId="12">'[5]（記入例）【様式6】旅費単価（参考用）'!#REF!</definedName>
    <definedName name="JktPad">'[5]（記入例）【様式6】旅費単価（参考用）'!#REF!</definedName>
    <definedName name="K" localSheetId="2">#REF!</definedName>
    <definedName name="K" localSheetId="3">#REF!</definedName>
    <definedName name="K" localSheetId="4">#REF!</definedName>
    <definedName name="K" localSheetId="6">#REF!</definedName>
    <definedName name="K" localSheetId="7">#REF!</definedName>
    <definedName name="K" localSheetId="8">#REF!</definedName>
    <definedName name="K" localSheetId="11">#REF!</definedName>
    <definedName name="K" localSheetId="12">#REF!</definedName>
    <definedName name="K">#REF!</definedName>
    <definedName name="m" localSheetId="2">'[9]見積中標津13'!#REF!</definedName>
    <definedName name="m" localSheetId="3">'[9]見積中標津13'!#REF!</definedName>
    <definedName name="m" localSheetId="4">'[9]見積中標津13'!#REF!</definedName>
    <definedName name="m" localSheetId="6">'[9]見積中標津13'!#REF!</definedName>
    <definedName name="m" localSheetId="7">'[9]見積中標津13'!#REF!</definedName>
    <definedName name="m" localSheetId="8">'[9]見積中標津13'!#REF!</definedName>
    <definedName name="m" localSheetId="11">'[9]見積中標津13'!#REF!</definedName>
    <definedName name="m" localSheetId="12">'[9]見積中標津13'!#REF!</definedName>
    <definedName name="m">'[9]見積中標津13'!#REF!</definedName>
    <definedName name="Module12.キャンセル" localSheetId="2">[10]!Module12.キャンセル</definedName>
    <definedName name="Module12.キャンセル" localSheetId="3">[10]!Module12.キャンセル</definedName>
    <definedName name="Module12.キャンセル" localSheetId="4">[10]!Module12.キャンセル</definedName>
    <definedName name="Module12.キャンセル" localSheetId="6">[10]!Module12.キャンセル</definedName>
    <definedName name="Module12.キャンセル" localSheetId="7">[10]!Module12.キャンセル</definedName>
    <definedName name="Module12.キャンセル" localSheetId="8">[10]!Module12.キャンセル</definedName>
    <definedName name="Module12.キャンセル" localSheetId="11">[10]!Module12.キャンセル</definedName>
    <definedName name="Module12.キャンセル" localSheetId="12">[10]!Module12.キャンセル</definedName>
    <definedName name="Module12.キャンセル">[10]!Module12.キャンセル</definedName>
    <definedName name="n" localSheetId="2">'[9]見積中標津13'!#REF!</definedName>
    <definedName name="n" localSheetId="3">'[9]見積中標津13'!#REF!</definedName>
    <definedName name="n" localSheetId="4">'[9]見積中標津13'!#REF!</definedName>
    <definedName name="n" localSheetId="6">'[9]見積中標津13'!#REF!</definedName>
    <definedName name="n" localSheetId="7">'[9]見積中標津13'!#REF!</definedName>
    <definedName name="n" localSheetId="8">'[9]見積中標津13'!#REF!</definedName>
    <definedName name="n" localSheetId="11">'[9]見積中標津13'!#REF!</definedName>
    <definedName name="n" localSheetId="12">'[9]見積中標津13'!#REF!</definedName>
    <definedName name="n">'[9]見積中標津13'!#REF!</definedName>
    <definedName name="p" localSheetId="3">#REF!</definedName>
    <definedName name="p">#REF!</definedName>
    <definedName name="PP" localSheetId="2">'[11]起債用諸経費計算書 '!#REF!</definedName>
    <definedName name="PP" localSheetId="3">'[11]起債用諸経費計算書 '!#REF!</definedName>
    <definedName name="PP" localSheetId="4">'[11]起債用諸経費計算書 '!#REF!</definedName>
    <definedName name="PP" localSheetId="6">'[11]起債用諸経費計算書 '!#REF!</definedName>
    <definedName name="PP" localSheetId="7">'[11]起債用諸経費計算書 '!#REF!</definedName>
    <definedName name="PP" localSheetId="8">'[11]起債用諸経費計算書 '!#REF!</definedName>
    <definedName name="PP" localSheetId="11">'[11]起債用諸経費計算書 '!#REF!</definedName>
    <definedName name="PP" localSheetId="12">'[11]起債用諸経費計算書 '!#REF!</definedName>
    <definedName name="PP">'[11]起債用諸経費計算書 '!#REF!</definedName>
    <definedName name="PR_KBN" localSheetId="3">#REF!</definedName>
    <definedName name="PR_KBN">#REF!</definedName>
    <definedName name="PR_MSG" localSheetId="3">#REF!</definedName>
    <definedName name="PR_MSG">#REF!</definedName>
    <definedName name="PRINNT_TITLEs" localSheetId="3">#REF!</definedName>
    <definedName name="PRINNT_TITLEs">#REF!</definedName>
    <definedName name="_xlnm.Print_Area" localSheetId="0">'★シートの構成★'!$A$2:$D$32</definedName>
    <definedName name="_xlnm.Print_Area" localSheetId="1">'①見積内訳書（表紙）'!$A$1:$P$77</definedName>
    <definedName name="_xlnm.Print_Area" localSheetId="2">'②人件費内訳'!$A$1:$I$20</definedName>
    <definedName name="_xlnm.Print_Area" localSheetId="3">'③諸謝金内訳'!$B$1:$H$21</definedName>
    <definedName name="_xlnm.Print_Area" localSheetId="4">'④旅費内訳'!$A$1:$O$68</definedName>
    <definedName name="_xlnm.Print_Area" localSheetId="5">'⑤⑥消耗品費内訳'!$A$1:$I$21</definedName>
    <definedName name="_xlnm.Print_Area" localSheetId="6">'⑦印刷製本費内訳'!$A$1:$I$20</definedName>
    <definedName name="_xlnm.Print_Area" localSheetId="7">'⑧通信運搬費内訳'!$A$1:$I$20</definedName>
    <definedName name="_xlnm.Print_Area" localSheetId="8">'⑨借料及び損料内訳'!$A$1:$H$23</definedName>
    <definedName name="_xlnm.Print_Area" localSheetId="9">'⑩会議費内訳'!$B$1:$H$19</definedName>
    <definedName name="_xlnm.Print_Area" localSheetId="10">'⑪賃金内訳'!$A$1:$I$23</definedName>
    <definedName name="_xlnm.Print_Area" localSheetId="11">'⑫雑役務費内訳'!$A$1:$I$22</definedName>
    <definedName name="_xlnm.Print_Area" localSheetId="12">'⑬外注費内訳'!$A$1:$I$19</definedName>
    <definedName name="_xlnm.Print_Area">'\\000732-mkserver\mk1\My Documents\厚生省諸経費\[白河厚生省諸経費H130402.xls]厚生省諸経費計算書'!#REF!</definedName>
    <definedName name="Print_Area_MI" localSheetId="3">#REF!</definedName>
    <definedName name="Print_Area_MI">#REF!</definedName>
    <definedName name="_xlnm.Print_Titles" localSheetId="4">'④旅費内訳'!$4:$7</definedName>
    <definedName name="PRINT_TITLES_" localSheetId="3">#REF!</definedName>
    <definedName name="PRINT_TITLES_">#REF!</definedName>
    <definedName name="PRINT_TITLES_MI" localSheetId="3">#REF!</definedName>
    <definedName name="PRINT_TITLES_MI">#REF!</definedName>
    <definedName name="prinTtitles" localSheetId="3">#REF!</definedName>
    <definedName name="prinTtitles">#REF!</definedName>
    <definedName name="PRINTTITLES_" localSheetId="3">#REF!</definedName>
    <definedName name="PRINTTITLES_">#REF!</definedName>
    <definedName name="RECO1" localSheetId="2">'[2]ｺﾋﾟｰc'!#REF!</definedName>
    <definedName name="RECO1" localSheetId="3">'[2]ｺﾋﾟｰc'!#REF!</definedName>
    <definedName name="RECO1" localSheetId="4">'[2]ｺﾋﾟｰc'!#REF!</definedName>
    <definedName name="RECO1" localSheetId="6">'[2]ｺﾋﾟｰc'!#REF!</definedName>
    <definedName name="RECO1" localSheetId="7">'[2]ｺﾋﾟｰc'!#REF!</definedName>
    <definedName name="RECO1" localSheetId="8">'[2]ｺﾋﾟｰc'!#REF!</definedName>
    <definedName name="RECO1" localSheetId="11">'[2]ｺﾋﾟｰc'!#REF!</definedName>
    <definedName name="RECO1" localSheetId="12">'[2]ｺﾋﾟｰc'!#REF!</definedName>
    <definedName name="RECO1">'[2]ｺﾋﾟｰc'!#REF!</definedName>
    <definedName name="RECO2" localSheetId="2">'[2]ｺﾋﾟｰc'!#REF!</definedName>
    <definedName name="RECO2" localSheetId="3">'[2]ｺﾋﾟｰc'!#REF!</definedName>
    <definedName name="RECO2" localSheetId="4">'[2]ｺﾋﾟｰc'!#REF!</definedName>
    <definedName name="RECO2" localSheetId="6">'[2]ｺﾋﾟｰc'!#REF!</definedName>
    <definedName name="RECO2" localSheetId="7">'[2]ｺﾋﾟｰc'!#REF!</definedName>
    <definedName name="RECO2" localSheetId="8">'[2]ｺﾋﾟｰc'!#REF!</definedName>
    <definedName name="RECO2" localSheetId="11">'[2]ｺﾋﾟｰc'!#REF!</definedName>
    <definedName name="RECO2" localSheetId="12">'[2]ｺﾋﾟｰc'!#REF!</definedName>
    <definedName name="RECO2">'[2]ｺﾋﾟｰc'!#REF!</definedName>
    <definedName name="RECO3" localSheetId="2">'[2]ｺﾋﾟｰc'!#REF!</definedName>
    <definedName name="RECO3" localSheetId="3">'[2]ｺﾋﾟｰc'!#REF!</definedName>
    <definedName name="RECO3" localSheetId="4">'[2]ｺﾋﾟｰc'!#REF!</definedName>
    <definedName name="RECO3" localSheetId="6">'[2]ｺﾋﾟｰc'!#REF!</definedName>
    <definedName name="RECO3" localSheetId="7">'[2]ｺﾋﾟｰc'!#REF!</definedName>
    <definedName name="RECO3" localSheetId="8">'[2]ｺﾋﾟｰc'!#REF!</definedName>
    <definedName name="RECO3" localSheetId="11">'[2]ｺﾋﾟｰc'!#REF!</definedName>
    <definedName name="RECO3" localSheetId="12">'[2]ｺﾋﾟｰc'!#REF!</definedName>
    <definedName name="RECO3">'[2]ｺﾋﾟｰc'!#REF!</definedName>
    <definedName name="RECO4" localSheetId="2">'[2]ｺﾋﾟｰc'!#REF!</definedName>
    <definedName name="RECO4" localSheetId="3">'[2]ｺﾋﾟｰc'!#REF!</definedName>
    <definedName name="RECO4" localSheetId="4">'[2]ｺﾋﾟｰc'!#REF!</definedName>
    <definedName name="RECO4" localSheetId="6">'[2]ｺﾋﾟｰc'!#REF!</definedName>
    <definedName name="RECO4" localSheetId="7">'[2]ｺﾋﾟｰc'!#REF!</definedName>
    <definedName name="RECO4" localSheetId="8">'[2]ｺﾋﾟｰc'!#REF!</definedName>
    <definedName name="RECO4" localSheetId="11">'[2]ｺﾋﾟｰc'!#REF!</definedName>
    <definedName name="RECO4" localSheetId="12">'[2]ｺﾋﾟｰc'!#REF!</definedName>
    <definedName name="RECO4">'[2]ｺﾋﾟｰc'!#REF!</definedName>
    <definedName name="RECO5" localSheetId="2">'[2]ｺﾋﾟｰc'!#REF!</definedName>
    <definedName name="RECO5" localSheetId="3">'[2]ｺﾋﾟｰc'!#REF!</definedName>
    <definedName name="RECO5" localSheetId="4">'[2]ｺﾋﾟｰc'!#REF!</definedName>
    <definedName name="RECO5" localSheetId="6">'[2]ｺﾋﾟｰc'!#REF!</definedName>
    <definedName name="RECO5" localSheetId="7">'[2]ｺﾋﾟｰc'!#REF!</definedName>
    <definedName name="RECO5" localSheetId="8">'[2]ｺﾋﾟｰc'!#REF!</definedName>
    <definedName name="RECO5" localSheetId="11">'[2]ｺﾋﾟｰc'!#REF!</definedName>
    <definedName name="RECO5" localSheetId="12">'[2]ｺﾋﾟｰc'!#REF!</definedName>
    <definedName name="RECO5">'[2]ｺﾋﾟｰc'!#REF!</definedName>
    <definedName name="RECO6" localSheetId="2">'[2]ｺﾋﾟｰc'!#REF!</definedName>
    <definedName name="RECO6" localSheetId="3">'[2]ｺﾋﾟｰc'!#REF!</definedName>
    <definedName name="RECO6" localSheetId="4">'[2]ｺﾋﾟｰc'!#REF!</definedName>
    <definedName name="RECO6" localSheetId="6">'[2]ｺﾋﾟｰc'!#REF!</definedName>
    <definedName name="RECO6" localSheetId="7">'[2]ｺﾋﾟｰc'!#REF!</definedName>
    <definedName name="RECO6" localSheetId="8">'[2]ｺﾋﾟｰc'!#REF!</definedName>
    <definedName name="RECO6" localSheetId="11">'[2]ｺﾋﾟｰc'!#REF!</definedName>
    <definedName name="RECO6" localSheetId="12">'[2]ｺﾋﾟｰc'!#REF!</definedName>
    <definedName name="RECO6">'[2]ｺﾋﾟｰc'!#REF!</definedName>
    <definedName name="RECO7" localSheetId="2">'[2]ｺﾋﾟｰc'!#REF!</definedName>
    <definedName name="RECO7" localSheetId="3">'[2]ｺﾋﾟｰc'!#REF!</definedName>
    <definedName name="RECO7" localSheetId="4">'[2]ｺﾋﾟｰc'!#REF!</definedName>
    <definedName name="RECO7" localSheetId="6">'[2]ｺﾋﾟｰc'!#REF!</definedName>
    <definedName name="RECO7" localSheetId="7">'[2]ｺﾋﾟｰc'!#REF!</definedName>
    <definedName name="RECO7" localSheetId="8">'[2]ｺﾋﾟｰc'!#REF!</definedName>
    <definedName name="RECO7" localSheetId="11">'[2]ｺﾋﾟｰc'!#REF!</definedName>
    <definedName name="RECO7" localSheetId="12">'[2]ｺﾋﾟｰc'!#REF!</definedName>
    <definedName name="RECO7">'[2]ｺﾋﾟｰc'!#REF!</definedName>
    <definedName name="RECO8" localSheetId="2">'[2]ｺﾋﾟｰc'!#REF!</definedName>
    <definedName name="RECO8" localSheetId="3">'[2]ｺﾋﾟｰc'!#REF!</definedName>
    <definedName name="RECO8" localSheetId="4">'[2]ｺﾋﾟｰc'!#REF!</definedName>
    <definedName name="RECO8" localSheetId="6">'[2]ｺﾋﾟｰc'!#REF!</definedName>
    <definedName name="RECO8" localSheetId="7">'[2]ｺﾋﾟｰc'!#REF!</definedName>
    <definedName name="RECO8" localSheetId="8">'[2]ｺﾋﾟｰc'!#REF!</definedName>
    <definedName name="RECO8" localSheetId="11">'[2]ｺﾋﾟｰc'!#REF!</definedName>
    <definedName name="RECO8" localSheetId="12">'[2]ｺﾋﾟｰc'!#REF!</definedName>
    <definedName name="RECO8">'[2]ｺﾋﾟｰc'!#REF!</definedName>
    <definedName name="RECO9" localSheetId="2">'[2]ｺﾋﾟｰc'!#REF!</definedName>
    <definedName name="RECO9" localSheetId="3">'[2]ｺﾋﾟｰc'!#REF!</definedName>
    <definedName name="RECO9" localSheetId="4">'[2]ｺﾋﾟｰc'!#REF!</definedName>
    <definedName name="RECO9" localSheetId="6">'[2]ｺﾋﾟｰc'!#REF!</definedName>
    <definedName name="RECO9" localSheetId="7">'[2]ｺﾋﾟｰc'!#REF!</definedName>
    <definedName name="RECO9" localSheetId="8">'[2]ｺﾋﾟｰc'!#REF!</definedName>
    <definedName name="RECO9" localSheetId="11">'[2]ｺﾋﾟｰc'!#REF!</definedName>
    <definedName name="RECO9" localSheetId="12">'[2]ｺﾋﾟｰc'!#REF!</definedName>
    <definedName name="RECO9">'[2]ｺﾋﾟｰc'!#REF!</definedName>
    <definedName name="Record16" localSheetId="2">[10]!Record16</definedName>
    <definedName name="Record16" localSheetId="3">[10]!Record16</definedName>
    <definedName name="Record16" localSheetId="4">[10]!Record16</definedName>
    <definedName name="Record16" localSheetId="6">[10]!Record16</definedName>
    <definedName name="Record16" localSheetId="7">[10]!Record16</definedName>
    <definedName name="Record16" localSheetId="8">[10]!Record16</definedName>
    <definedName name="Record16" localSheetId="11">[10]!Record16</definedName>
    <definedName name="Record16" localSheetId="12">[10]!Record16</definedName>
    <definedName name="Record16">[10]!Record16</definedName>
    <definedName name="s" localSheetId="2">'[12]建築主体'!#REF!</definedName>
    <definedName name="s" localSheetId="3">'[12]建築主体'!#REF!</definedName>
    <definedName name="s" localSheetId="4">'[12]建築主体'!#REF!</definedName>
    <definedName name="s" localSheetId="6">'[12]建築主体'!#REF!</definedName>
    <definedName name="s" localSheetId="7">'[12]建築主体'!#REF!</definedName>
    <definedName name="s" localSheetId="8">'[12]建築主体'!#REF!</definedName>
    <definedName name="s" localSheetId="11">'[12]建築主体'!#REF!</definedName>
    <definedName name="s" localSheetId="12">'[12]建築主体'!#REF!</definedName>
    <definedName name="s">'[12]建築主体'!#REF!</definedName>
    <definedName name="sa" localSheetId="2">'[2]ｺﾋﾟｰc'!#REF!</definedName>
    <definedName name="sa" localSheetId="3">'[2]ｺﾋﾟｰc'!#REF!</definedName>
    <definedName name="sa" localSheetId="6">'[2]ｺﾋﾟｰc'!#REF!</definedName>
    <definedName name="sa" localSheetId="7">'[2]ｺﾋﾟｰc'!#REF!</definedName>
    <definedName name="sa" localSheetId="8">'[2]ｺﾋﾟｰc'!#REF!</definedName>
    <definedName name="sa" localSheetId="11">'[2]ｺﾋﾟｰc'!#REF!</definedName>
    <definedName name="sa" localSheetId="12">'[2]ｺﾋﾟｰc'!#REF!</definedName>
    <definedName name="sa">'[2]ｺﾋﾟｰc'!#REF!</definedName>
    <definedName name="UP率" localSheetId="2">[7]!UP率</definedName>
    <definedName name="UP率" localSheetId="3">[7]!UP率</definedName>
    <definedName name="UP率" localSheetId="4">[7]!UP率</definedName>
    <definedName name="UP率" localSheetId="6">[7]!UP率</definedName>
    <definedName name="UP率" localSheetId="7">[7]!UP率</definedName>
    <definedName name="UP率" localSheetId="8">[7]!UP率</definedName>
    <definedName name="UP率" localSheetId="11">[7]!UP率</definedName>
    <definedName name="UP率" localSheetId="12">[7]!UP率</definedName>
    <definedName name="UP率">[7]!UP率</definedName>
    <definedName name="VISA" localSheetId="0">'[4]（記入例）【様式6】旅費単価（参考用）'!#REF!</definedName>
    <definedName name="VISA" localSheetId="2">'[5]（記入例）【様式6】旅費単価（参考用）'!#REF!</definedName>
    <definedName name="VISA" localSheetId="3">'[5]（記入例）【様式6】旅費単価（参考用）'!#REF!</definedName>
    <definedName name="VISA" localSheetId="6">'[5]（記入例）【様式6】旅費単価（参考用）'!#REF!</definedName>
    <definedName name="VISA" localSheetId="7">'[5]（記入例）【様式6】旅費単価（参考用）'!#REF!</definedName>
    <definedName name="VISA" localSheetId="8">'[5]（記入例）【様式6】旅費単価（参考用）'!#REF!</definedName>
    <definedName name="VISA" localSheetId="10">'[5]（記入例）【様式6】旅費単価（参考用）'!#REF!</definedName>
    <definedName name="VISA" localSheetId="11">'[5]（記入例）【様式6】旅費単価（参考用）'!#REF!</definedName>
    <definedName name="VISA" localSheetId="12">'[5]（記入例）【様式6】旅費単価（参考用）'!#REF!</definedName>
    <definedName name="VISA">'[5]（記入例）【様式6】旅費単価（参考用）'!#REF!</definedName>
    <definedName name="W" localSheetId="2">#REF!</definedName>
    <definedName name="W" localSheetId="3">#REF!</definedName>
    <definedName name="W" localSheetId="4">#REF!</definedName>
    <definedName name="W" localSheetId="6">#REF!</definedName>
    <definedName name="W" localSheetId="7">#REF!</definedName>
    <definedName name="W" localSheetId="8">#REF!</definedName>
    <definedName name="W" localSheetId="11">#REF!</definedName>
    <definedName name="W" localSheetId="12">#REF!</definedName>
    <definedName name="W">#REF!</definedName>
    <definedName name="Z_B5D38A31_2643_48F8_80B0_A131ADAB1E52_.wvu.PrintArea" localSheetId="4" hidden="1">'④旅費内訳'!$A$1:$N$13</definedName>
    <definedName name="Z_B5D38A31_2643_48F8_80B0_A131ADAB1E52_.wvu.PrintTitles" localSheetId="4" hidden="1">'④旅費内訳'!$4:$7</definedName>
    <definedName name="あ" localSheetId="2">#REF!</definedName>
    <definedName name="あ" localSheetId="3">#REF!</definedName>
    <definedName name="あ" localSheetId="4">#REF!</definedName>
    <definedName name="あ" localSheetId="6">#REF!</definedName>
    <definedName name="あ" localSheetId="7">#REF!</definedName>
    <definedName name="あ" localSheetId="8">#REF!</definedName>
    <definedName name="あ" localSheetId="11">#REF!</definedName>
    <definedName name="あ" localSheetId="12">#REF!</definedName>
    <definedName name="あ">#REF!</definedName>
    <definedName name="あｓ" localSheetId="2">#REF!</definedName>
    <definedName name="あｓ" localSheetId="3">#REF!</definedName>
    <definedName name="あｓ" localSheetId="4">#REF!</definedName>
    <definedName name="あｓ" localSheetId="6">#REF!</definedName>
    <definedName name="あｓ" localSheetId="7">#REF!</definedName>
    <definedName name="あｓ" localSheetId="8">#REF!</definedName>
    <definedName name="あｓ" localSheetId="11">#REF!</definedName>
    <definedName name="あｓ" localSheetId="12">#REF!</definedName>
    <definedName name="あｓ">#REF!</definedName>
    <definedName name="ｱｰﾁｶﾙﾊﾞｰﾄ３" localSheetId="2">'[13]雨水等集排水'!#REF!</definedName>
    <definedName name="ｱｰﾁｶﾙﾊﾞｰﾄ３" localSheetId="3">'[13]雨水等集排水'!#REF!</definedName>
    <definedName name="ｱｰﾁｶﾙﾊﾞｰﾄ３" localSheetId="4">'[13]雨水等集排水'!#REF!</definedName>
    <definedName name="ｱｰﾁｶﾙﾊﾞｰﾄ３" localSheetId="6">'[13]雨水等集排水'!#REF!</definedName>
    <definedName name="ｱｰﾁｶﾙﾊﾞｰﾄ３" localSheetId="7">'[13]雨水等集排水'!#REF!</definedName>
    <definedName name="ｱｰﾁｶﾙﾊﾞｰﾄ３" localSheetId="8">'[13]雨水等集排水'!#REF!</definedName>
    <definedName name="ｱｰﾁｶﾙﾊﾞｰﾄ３" localSheetId="11">'[13]雨水等集排水'!#REF!</definedName>
    <definedName name="ｱｰﾁｶﾙﾊﾞｰﾄ３" localSheetId="12">'[13]雨水等集排水'!#REF!</definedName>
    <definedName name="ｱｰﾁｶﾙﾊﾞｰﾄ３">'[13]雨水等集排水'!#REF!</definedName>
    <definedName name="あい" localSheetId="2">#REF!</definedName>
    <definedName name="あい" localSheetId="3">#REF!</definedName>
    <definedName name="あい" localSheetId="4">#REF!</definedName>
    <definedName name="あい" localSheetId="6">#REF!</definedName>
    <definedName name="あい" localSheetId="7">#REF!</definedName>
    <definedName name="あい" localSheetId="8">#REF!</definedName>
    <definedName name="あい" localSheetId="11">#REF!</definedName>
    <definedName name="あい" localSheetId="12">#REF!</definedName>
    <definedName name="あい">#REF!</definedName>
    <definedName name="あい１" localSheetId="2">#REF!</definedName>
    <definedName name="あい１" localSheetId="3">#REF!</definedName>
    <definedName name="あい１" localSheetId="4">#REF!</definedName>
    <definedName name="あい１" localSheetId="6">#REF!</definedName>
    <definedName name="あい１" localSheetId="7">#REF!</definedName>
    <definedName name="あい１" localSheetId="8">#REF!</definedName>
    <definedName name="あい１" localSheetId="11">#REF!</definedName>
    <definedName name="あい１" localSheetId="12">#REF!</definedName>
    <definedName name="あい１">#REF!</definedName>
    <definedName name="あう" localSheetId="2">#REF!</definedName>
    <definedName name="あう" localSheetId="3">#REF!</definedName>
    <definedName name="あう" localSheetId="4">#REF!</definedName>
    <definedName name="あう" localSheetId="6">#REF!</definedName>
    <definedName name="あう" localSheetId="7">#REF!</definedName>
    <definedName name="あう" localSheetId="8">#REF!</definedName>
    <definedName name="あう" localSheetId="11">#REF!</definedName>
    <definedName name="あう" localSheetId="12">#REF!</definedName>
    <definedName name="あう">#REF!</definedName>
    <definedName name="あう１" localSheetId="2">#REF!</definedName>
    <definedName name="あう１" localSheetId="3">#REF!</definedName>
    <definedName name="あう１" localSheetId="4">#REF!</definedName>
    <definedName name="あう１" localSheetId="6">#REF!</definedName>
    <definedName name="あう１" localSheetId="7">#REF!</definedName>
    <definedName name="あう１" localSheetId="8">#REF!</definedName>
    <definedName name="あう１" localSheetId="11">#REF!</definedName>
    <definedName name="あう１" localSheetId="12">#REF!</definedName>
    <definedName name="あう１">#REF!</definedName>
    <definedName name="あう１１１" localSheetId="2">#REF!</definedName>
    <definedName name="あう１１１" localSheetId="3">#REF!</definedName>
    <definedName name="あう１１１" localSheetId="4">#REF!</definedName>
    <definedName name="あう１１１" localSheetId="6">#REF!</definedName>
    <definedName name="あう１１１" localSheetId="7">#REF!</definedName>
    <definedName name="あう１１１" localSheetId="8">#REF!</definedName>
    <definedName name="あう１１１" localSheetId="11">#REF!</definedName>
    <definedName name="あう１１１" localSheetId="12">#REF!</definedName>
    <definedName name="あう１１１">#REF!</definedName>
    <definedName name="あえ" localSheetId="2">#REF!</definedName>
    <definedName name="あえ" localSheetId="3">#REF!</definedName>
    <definedName name="あえ" localSheetId="4">#REF!</definedName>
    <definedName name="あえ" localSheetId="6">#REF!</definedName>
    <definedName name="あえ" localSheetId="7">#REF!</definedName>
    <definedName name="あえ" localSheetId="8">#REF!</definedName>
    <definedName name="あえ" localSheetId="11">#REF!</definedName>
    <definedName name="あえ" localSheetId="12">#REF!</definedName>
    <definedName name="あえ">#REF!</definedName>
    <definedName name="あえ２" localSheetId="2">#REF!</definedName>
    <definedName name="あえ２" localSheetId="3">#REF!</definedName>
    <definedName name="あえ２" localSheetId="4">#REF!</definedName>
    <definedName name="あえ２" localSheetId="6">#REF!</definedName>
    <definedName name="あえ２" localSheetId="7">#REF!</definedName>
    <definedName name="あえ２" localSheetId="8">#REF!</definedName>
    <definedName name="あえ２" localSheetId="11">#REF!</definedName>
    <definedName name="あえ２" localSheetId="12">#REF!</definedName>
    <definedName name="あえ２">#REF!</definedName>
    <definedName name="あえ２２２" localSheetId="2">#REF!</definedName>
    <definedName name="あえ２２２" localSheetId="3">#REF!</definedName>
    <definedName name="あえ２２２" localSheetId="4">#REF!</definedName>
    <definedName name="あえ２２２" localSheetId="6">#REF!</definedName>
    <definedName name="あえ２２２" localSheetId="7">#REF!</definedName>
    <definedName name="あえ２２２" localSheetId="8">#REF!</definedName>
    <definedName name="あえ２２２" localSheetId="11">#REF!</definedName>
    <definedName name="あえ２２２" localSheetId="12">#REF!</definedName>
    <definedName name="あえ２２２">#REF!</definedName>
    <definedName name="あえ３３" localSheetId="2">#REF!</definedName>
    <definedName name="あえ３３" localSheetId="3">#REF!</definedName>
    <definedName name="あえ３３" localSheetId="4">#REF!</definedName>
    <definedName name="あえ３３" localSheetId="6">#REF!</definedName>
    <definedName name="あえ３３" localSheetId="7">#REF!</definedName>
    <definedName name="あえ３３" localSheetId="8">#REF!</definedName>
    <definedName name="あえ３３" localSheetId="11">#REF!</definedName>
    <definedName name="あえ３３" localSheetId="12">#REF!</definedName>
    <definedName name="あえ３３">#REF!</definedName>
    <definedName name="あえ５" localSheetId="2">#REF!</definedName>
    <definedName name="あえ５" localSheetId="3">#REF!</definedName>
    <definedName name="あえ５" localSheetId="4">#REF!</definedName>
    <definedName name="あえ５" localSheetId="6">#REF!</definedName>
    <definedName name="あえ５" localSheetId="7">#REF!</definedName>
    <definedName name="あえ５" localSheetId="8">#REF!</definedName>
    <definedName name="あえ５" localSheetId="11">#REF!</definedName>
    <definedName name="あえ５" localSheetId="12">#REF!</definedName>
    <definedName name="あえ５">#REF!</definedName>
    <definedName name="キャンセル" localSheetId="2">[14]!キャンセル</definedName>
    <definedName name="キャンセル" localSheetId="3">[14]!キャンセル</definedName>
    <definedName name="キャンセル" localSheetId="4">[14]!キャンセル</definedName>
    <definedName name="キャンセル" localSheetId="6">[14]!キャンセル</definedName>
    <definedName name="キャンセル" localSheetId="7">[14]!キャンセル</definedName>
    <definedName name="キャンセル" localSheetId="8">[14]!キャンセル</definedName>
    <definedName name="キャンセル" localSheetId="11">[14]!キャンセル</definedName>
    <definedName name="キャンセル" localSheetId="12">[14]!キャンセル</definedName>
    <definedName name="キャンセル">[14]!キャンセル</definedName>
    <definedName name="コ３Ｆ" localSheetId="2">#REF!</definedName>
    <definedName name="コ３Ｆ" localSheetId="3">#REF!</definedName>
    <definedName name="コ３Ｆ" localSheetId="4">#REF!</definedName>
    <definedName name="コ３Ｆ" localSheetId="6">#REF!</definedName>
    <definedName name="コ３Ｆ" localSheetId="7">#REF!</definedName>
    <definedName name="コ３Ｆ" localSheetId="8">#REF!</definedName>
    <definedName name="コ３Ｆ" localSheetId="11">#REF!</definedName>
    <definedName name="コ３Ｆ" localSheetId="12">#REF!</definedName>
    <definedName name="コ３Ｆ">#REF!</definedName>
    <definedName name="ｺﾝｸﾘｰﾄ巻立４" localSheetId="2">'[13]雨水等集排水'!#REF!</definedName>
    <definedName name="ｺﾝｸﾘｰﾄ巻立４" localSheetId="3">'[13]雨水等集排水'!#REF!</definedName>
    <definedName name="ｺﾝｸﾘｰﾄ巻立４" localSheetId="4">'[13]雨水等集排水'!#REF!</definedName>
    <definedName name="ｺﾝｸﾘｰﾄ巻立４" localSheetId="6">'[13]雨水等集排水'!#REF!</definedName>
    <definedName name="ｺﾝｸﾘｰﾄ巻立４" localSheetId="7">'[13]雨水等集排水'!#REF!</definedName>
    <definedName name="ｺﾝｸﾘｰﾄ巻立４" localSheetId="8">'[13]雨水等集排水'!#REF!</definedName>
    <definedName name="ｺﾝｸﾘｰﾄ巻立４" localSheetId="11">'[13]雨水等集排水'!#REF!</definedName>
    <definedName name="ｺﾝｸﾘｰﾄ巻立４" localSheetId="12">'[13]雨水等集排水'!#REF!</definedName>
    <definedName name="ｺﾝｸﾘｰﾄ巻立４">'[13]雨水等集排水'!#REF!</definedName>
    <definedName name="コンセント設備工事" localSheetId="3">#REF!</definedName>
    <definedName name="コンセント設備工事">#REF!</definedName>
    <definedName name="コントロｰ・" localSheetId="2">[15]!コントロｰ・</definedName>
    <definedName name="コントロｰ・" localSheetId="3">[15]!コントロｰ・</definedName>
    <definedName name="コントロｰ・" localSheetId="4">[15]!コントロｰ・</definedName>
    <definedName name="コントロｰ・" localSheetId="6">[15]!コントロｰ・</definedName>
    <definedName name="コントロｰ・" localSheetId="7">[15]!コントロｰ・</definedName>
    <definedName name="コントロｰ・" localSheetId="8">[15]!コントロｰ・</definedName>
    <definedName name="コントロｰ・" localSheetId="11">[15]!コントロｰ・</definedName>
    <definedName name="コントロｰ・" localSheetId="12">[15]!コントロｰ・</definedName>
    <definedName name="コントロｰ・">[15]!コントロｰ・</definedName>
    <definedName name="スイッチ" localSheetId="2">[14]!スイッチ</definedName>
    <definedName name="スイッチ" localSheetId="3">[14]!スイッチ</definedName>
    <definedName name="スイッチ" localSheetId="4">[14]!スイッチ</definedName>
    <definedName name="スイッチ" localSheetId="6">[14]!スイッチ</definedName>
    <definedName name="スイッチ" localSheetId="7">[14]!スイッチ</definedName>
    <definedName name="スイッチ" localSheetId="8">[14]!スイッチ</definedName>
    <definedName name="スイッチ" localSheetId="11">[14]!スイッチ</definedName>
    <definedName name="スイッチ" localSheetId="12">[14]!スイッチ</definedName>
    <definedName name="スイッチ">[14]!スイッチ</definedName>
    <definedName name="スイッチ入力" localSheetId="2">[14]!スイッチ入力</definedName>
    <definedName name="スイッチ入力" localSheetId="3">[14]!スイッチ入力</definedName>
    <definedName name="スイッチ入力" localSheetId="4">[14]!スイッチ入力</definedName>
    <definedName name="スイッチ入力" localSheetId="6">[14]!スイッチ入力</definedName>
    <definedName name="スイッチ入力" localSheetId="7">[14]!スイッチ入力</definedName>
    <definedName name="スイッチ入力" localSheetId="8">[14]!スイッチ入力</definedName>
    <definedName name="スイッチ入力" localSheetId="11">[14]!スイッチ入力</definedName>
    <definedName name="スイッチ入力" localSheetId="12">[14]!スイッチ入力</definedName>
    <definedName name="スイッチ入力">[14]!スイッチ入力</definedName>
    <definedName name="スタイル" localSheetId="3">#REF!</definedName>
    <definedName name="スタイル">#REF!</definedName>
    <definedName name="スポット感知器" localSheetId="2">[7]!UP率</definedName>
    <definedName name="スポット感知器" localSheetId="3">[7]!UP率</definedName>
    <definedName name="スポット感知器" localSheetId="4">[7]!UP率</definedName>
    <definedName name="スポット感知器" localSheetId="6">[7]!UP率</definedName>
    <definedName name="スポット感知器" localSheetId="7">[7]!UP率</definedName>
    <definedName name="スポット感知器" localSheetId="8">[7]!UP率</definedName>
    <definedName name="スポット感知器" localSheetId="11">[7]!UP率</definedName>
    <definedName name="スポット感知器" localSheetId="12">[7]!UP率</definedName>
    <definedName name="スポット感知器">[7]!UP率</definedName>
    <definedName name="その他工事" localSheetId="2">'[16]屋外附帯'!#REF!</definedName>
    <definedName name="その他工事" localSheetId="3">'[16]屋外附帯'!#REF!</definedName>
    <definedName name="その他工事" localSheetId="4">'[16]屋外附帯'!#REF!</definedName>
    <definedName name="その他工事" localSheetId="6">'[16]屋外附帯'!#REF!</definedName>
    <definedName name="その他工事" localSheetId="7">'[16]屋外附帯'!#REF!</definedName>
    <definedName name="その他工事" localSheetId="8">'[16]屋外附帯'!#REF!</definedName>
    <definedName name="その他工事" localSheetId="11">'[16]屋外附帯'!#REF!</definedName>
    <definedName name="その他工事" localSheetId="12">'[16]屋外附帯'!#REF!</definedName>
    <definedName name="その他工事">'[16]屋外附帯'!#REF!</definedName>
    <definedName name="ﾀｲﾄﾙ行" localSheetId="3">#REF!</definedName>
    <definedName name="ﾀｲﾄﾙ行">#REF!</definedName>
    <definedName name="テレビ共同受信設備工事" localSheetId="3">#REF!</definedName>
    <definedName name="テレビ共同受信設備工事">#REF!</definedName>
    <definedName name="ふぁ" localSheetId="2">'[5]（記入例）【様式6】旅費単価（参考用）'!#REF!</definedName>
    <definedName name="ふぁ" localSheetId="3">'[5]（記入例）【様式6】旅費単価（参考用）'!#REF!</definedName>
    <definedName name="ふぁ" localSheetId="6">'[5]（記入例）【様式6】旅費単価（参考用）'!#REF!</definedName>
    <definedName name="ふぁ" localSheetId="7">'[5]（記入例）【様式6】旅費単価（参考用）'!#REF!</definedName>
    <definedName name="ふぁ" localSheetId="8">'[5]（記入例）【様式6】旅費単価（参考用）'!#REF!</definedName>
    <definedName name="ふぁ" localSheetId="10">'[5]（記入例）【様式6】旅費単価（参考用）'!#REF!</definedName>
    <definedName name="ふぁ" localSheetId="11">'[5]（記入例）【様式6】旅費単価（参考用）'!#REF!</definedName>
    <definedName name="ふぁ" localSheetId="12">'[5]（記入例）【様式6】旅費単価（参考用）'!#REF!</definedName>
    <definedName name="ふぁ">'[5]（記入例）【様式6】旅費単価（参考用）'!#REF!</definedName>
    <definedName name="マクロ訂正" localSheetId="2">'[2]ｺﾋﾟｰc'!#REF!</definedName>
    <definedName name="マクロ訂正" localSheetId="3">'[2]ｺﾋﾟｰc'!#REF!</definedName>
    <definedName name="マクロ訂正" localSheetId="4">'[2]ｺﾋﾟｰc'!#REF!</definedName>
    <definedName name="マクロ訂正" localSheetId="6">'[2]ｺﾋﾟｰc'!#REF!</definedName>
    <definedName name="マクロ訂正" localSheetId="7">'[2]ｺﾋﾟｰc'!#REF!</definedName>
    <definedName name="マクロ訂正" localSheetId="8">'[2]ｺﾋﾟｰc'!#REF!</definedName>
    <definedName name="マクロ訂正" localSheetId="11">'[2]ｺﾋﾟｰc'!#REF!</definedName>
    <definedName name="マクロ訂正" localSheetId="12">'[2]ｺﾋﾟｰc'!#REF!</definedName>
    <definedName name="マクロ訂正">'[2]ｺﾋﾟｰc'!#REF!</definedName>
    <definedName name="囲障工事" localSheetId="2">'[17]屋外附帯'!#REF!</definedName>
    <definedName name="囲障工事" localSheetId="3">'[17]屋外附帯'!#REF!</definedName>
    <definedName name="囲障工事" localSheetId="4">'[17]屋外附帯'!#REF!</definedName>
    <definedName name="囲障工事" localSheetId="6">'[17]屋外附帯'!#REF!</definedName>
    <definedName name="囲障工事" localSheetId="7">'[17]屋外附帯'!#REF!</definedName>
    <definedName name="囲障工事" localSheetId="8">'[17]屋外附帯'!#REF!</definedName>
    <definedName name="囲障工事" localSheetId="11">'[17]屋外附帯'!#REF!</definedName>
    <definedName name="囲障工事" localSheetId="12">'[17]屋外附帯'!#REF!</definedName>
    <definedName name="囲障工事">'[17]屋外附帯'!#REF!</definedName>
    <definedName name="印刷" localSheetId="3">#REF!</definedName>
    <definedName name="印刷">#REF!</definedName>
    <definedName name="印刷05" localSheetId="3">#REF!</definedName>
    <definedName name="印刷05">#REF!</definedName>
    <definedName name="印刷1" localSheetId="2">'[2]ｺﾋﾟｰc'!#REF!</definedName>
    <definedName name="印刷1" localSheetId="3">'[2]ｺﾋﾟｰc'!#REF!</definedName>
    <definedName name="印刷1" localSheetId="4">'[2]ｺﾋﾟｰc'!#REF!</definedName>
    <definedName name="印刷1" localSheetId="6">'[2]ｺﾋﾟｰc'!#REF!</definedName>
    <definedName name="印刷1" localSheetId="7">'[2]ｺﾋﾟｰc'!#REF!</definedName>
    <definedName name="印刷1" localSheetId="8">'[2]ｺﾋﾟｰc'!#REF!</definedName>
    <definedName name="印刷1" localSheetId="11">'[2]ｺﾋﾟｰc'!#REF!</definedName>
    <definedName name="印刷1" localSheetId="12">'[2]ｺﾋﾟｰc'!#REF!</definedName>
    <definedName name="印刷1">'[2]ｺﾋﾟｰc'!#REF!</definedName>
    <definedName name="印刷10" localSheetId="3">#REF!</definedName>
    <definedName name="印刷10">#REF!</definedName>
    <definedName name="印刷2" localSheetId="2">'[2]ｺﾋﾟｰc'!#REF!</definedName>
    <definedName name="印刷2" localSheetId="3">'[2]ｺﾋﾟｰc'!#REF!</definedName>
    <definedName name="印刷2" localSheetId="4">'[2]ｺﾋﾟｰc'!#REF!</definedName>
    <definedName name="印刷2" localSheetId="6">'[2]ｺﾋﾟｰc'!#REF!</definedName>
    <definedName name="印刷2" localSheetId="7">'[2]ｺﾋﾟｰc'!#REF!</definedName>
    <definedName name="印刷2" localSheetId="8">'[2]ｺﾋﾟｰc'!#REF!</definedName>
    <definedName name="印刷2" localSheetId="11">'[2]ｺﾋﾟｰc'!#REF!</definedName>
    <definedName name="印刷2" localSheetId="12">'[2]ｺﾋﾟｰc'!#REF!</definedName>
    <definedName name="印刷2">'[2]ｺﾋﾟｰc'!#REF!</definedName>
    <definedName name="印刷20" localSheetId="3">#REF!</definedName>
    <definedName name="印刷20">#REF!</definedName>
    <definedName name="印刷30" localSheetId="3">#REF!</definedName>
    <definedName name="印刷30">#REF!</definedName>
    <definedName name="印刷40" localSheetId="3">#REF!</definedName>
    <definedName name="印刷40">#REF!</definedName>
    <definedName name="印刷50" localSheetId="3">#REF!</definedName>
    <definedName name="印刷50">#REF!</definedName>
    <definedName name="印刷EX" localSheetId="3">#REF!</definedName>
    <definedName name="印刷EX">#REF!</definedName>
    <definedName name="印刷範囲" localSheetId="3">#REF!</definedName>
    <definedName name="印刷範囲">#REF!</definedName>
    <definedName name="雨水排水路１" localSheetId="2">'[13]雨水等集排水'!#REF!</definedName>
    <definedName name="雨水排水路１" localSheetId="3">'[13]雨水等集排水'!#REF!</definedName>
    <definedName name="雨水排水路１" localSheetId="4">'[13]雨水等集排水'!#REF!</definedName>
    <definedName name="雨水排水路１" localSheetId="6">'[13]雨水等集排水'!#REF!</definedName>
    <definedName name="雨水排水路１" localSheetId="7">'[13]雨水等集排水'!#REF!</definedName>
    <definedName name="雨水排水路１" localSheetId="8">'[13]雨水等集排水'!#REF!</definedName>
    <definedName name="雨水排水路１" localSheetId="11">'[13]雨水等集排水'!#REF!</definedName>
    <definedName name="雨水排水路１" localSheetId="12">'[13]雨水等集排水'!#REF!</definedName>
    <definedName name="雨水排水路１">'[13]雨水等集排水'!#REF!</definedName>
    <definedName name="仮設道路１" localSheetId="2">'[13]道路設備工'!#REF!</definedName>
    <definedName name="仮設道路１" localSheetId="3">'[13]道路設備工'!#REF!</definedName>
    <definedName name="仮設道路１" localSheetId="4">'[13]道路設備工'!#REF!</definedName>
    <definedName name="仮設道路１" localSheetId="6">'[13]道路設備工'!#REF!</definedName>
    <definedName name="仮設道路１" localSheetId="7">'[13]道路設備工'!#REF!</definedName>
    <definedName name="仮設道路１" localSheetId="8">'[13]道路設備工'!#REF!</definedName>
    <definedName name="仮設道路１" localSheetId="11">'[13]道路設備工'!#REF!</definedName>
    <definedName name="仮設道路１" localSheetId="12">'[13]道路設備工'!#REF!</definedName>
    <definedName name="仮設道路１">'[13]道路設備工'!#REF!</definedName>
    <definedName name="画面1" localSheetId="2">'[1]ｺﾋﾟｰc'!#REF!</definedName>
    <definedName name="画面1" localSheetId="3">'[1]ｺﾋﾟｰc'!#REF!</definedName>
    <definedName name="画面1" localSheetId="4">'[1]ｺﾋﾟｰc'!#REF!</definedName>
    <definedName name="画面1" localSheetId="6">'[1]ｺﾋﾟｰc'!#REF!</definedName>
    <definedName name="画面1" localSheetId="7">'[1]ｺﾋﾟｰc'!#REF!</definedName>
    <definedName name="画面1" localSheetId="8">'[1]ｺﾋﾟｰc'!#REF!</definedName>
    <definedName name="画面1" localSheetId="11">'[1]ｺﾋﾟｰc'!#REF!</definedName>
    <definedName name="画面1" localSheetId="12">'[1]ｺﾋﾟｰc'!#REF!</definedName>
    <definedName name="画面1">'[1]ｺﾋﾟｰc'!#REF!</definedName>
    <definedName name="回数1" localSheetId="2">'[2]ｺﾋﾟｰc'!#REF!</definedName>
    <definedName name="回数1" localSheetId="3">'[2]ｺﾋﾟｰc'!#REF!</definedName>
    <definedName name="回数1" localSheetId="4">'[2]ｺﾋﾟｰc'!#REF!</definedName>
    <definedName name="回数1" localSheetId="6">'[2]ｺﾋﾟｰc'!#REF!</definedName>
    <definedName name="回数1" localSheetId="7">'[2]ｺﾋﾟｰc'!#REF!</definedName>
    <definedName name="回数1" localSheetId="8">'[2]ｺﾋﾟｰc'!#REF!</definedName>
    <definedName name="回数1" localSheetId="11">'[2]ｺﾋﾟｰc'!#REF!</definedName>
    <definedName name="回数1" localSheetId="12">'[2]ｺﾋﾟｰc'!#REF!</definedName>
    <definedName name="回数1">'[2]ｺﾋﾟｰc'!#REF!</definedName>
    <definedName name="回数10" localSheetId="2">'[2]ｺﾋﾟｰc'!#REF!</definedName>
    <definedName name="回数10" localSheetId="3">'[2]ｺﾋﾟｰc'!#REF!</definedName>
    <definedName name="回数10" localSheetId="4">'[2]ｺﾋﾟｰc'!#REF!</definedName>
    <definedName name="回数10" localSheetId="6">'[2]ｺﾋﾟｰc'!#REF!</definedName>
    <definedName name="回数10" localSheetId="7">'[2]ｺﾋﾟｰc'!#REF!</definedName>
    <definedName name="回数10" localSheetId="8">'[2]ｺﾋﾟｰc'!#REF!</definedName>
    <definedName name="回数10" localSheetId="11">'[2]ｺﾋﾟｰc'!#REF!</definedName>
    <definedName name="回数10" localSheetId="12">'[2]ｺﾋﾟｰc'!#REF!</definedName>
    <definedName name="回数10">'[2]ｺﾋﾟｰc'!#REF!</definedName>
    <definedName name="回数11" localSheetId="2">'[2]ｺﾋﾟｰc'!#REF!</definedName>
    <definedName name="回数11" localSheetId="3">'[2]ｺﾋﾟｰc'!#REF!</definedName>
    <definedName name="回数11" localSheetId="4">'[2]ｺﾋﾟｰc'!#REF!</definedName>
    <definedName name="回数11" localSheetId="6">'[2]ｺﾋﾟｰc'!#REF!</definedName>
    <definedName name="回数11" localSheetId="7">'[2]ｺﾋﾟｰc'!#REF!</definedName>
    <definedName name="回数11" localSheetId="8">'[2]ｺﾋﾟｰc'!#REF!</definedName>
    <definedName name="回数11" localSheetId="11">'[2]ｺﾋﾟｰc'!#REF!</definedName>
    <definedName name="回数11" localSheetId="12">'[2]ｺﾋﾟｰc'!#REF!</definedName>
    <definedName name="回数11">'[2]ｺﾋﾟｰc'!#REF!</definedName>
    <definedName name="回数2" localSheetId="2">'[2]ｺﾋﾟｰc'!#REF!</definedName>
    <definedName name="回数2" localSheetId="3">'[2]ｺﾋﾟｰc'!#REF!</definedName>
    <definedName name="回数2" localSheetId="4">'[2]ｺﾋﾟｰc'!#REF!</definedName>
    <definedName name="回数2" localSheetId="6">'[2]ｺﾋﾟｰc'!#REF!</definedName>
    <definedName name="回数2" localSheetId="7">'[2]ｺﾋﾟｰc'!#REF!</definedName>
    <definedName name="回数2" localSheetId="8">'[2]ｺﾋﾟｰc'!#REF!</definedName>
    <definedName name="回数2" localSheetId="11">'[2]ｺﾋﾟｰc'!#REF!</definedName>
    <definedName name="回数2" localSheetId="12">'[2]ｺﾋﾟｰc'!#REF!</definedName>
    <definedName name="回数2">'[2]ｺﾋﾟｰc'!#REF!</definedName>
    <definedName name="回数20" localSheetId="2">'[2]ｺﾋﾟｰc'!#REF!</definedName>
    <definedName name="回数20" localSheetId="3">'[2]ｺﾋﾟｰc'!#REF!</definedName>
    <definedName name="回数20" localSheetId="4">'[2]ｺﾋﾟｰc'!#REF!</definedName>
    <definedName name="回数20" localSheetId="6">'[2]ｺﾋﾟｰc'!#REF!</definedName>
    <definedName name="回数20" localSheetId="7">'[2]ｺﾋﾟｰc'!#REF!</definedName>
    <definedName name="回数20" localSheetId="8">'[2]ｺﾋﾟｰc'!#REF!</definedName>
    <definedName name="回数20" localSheetId="11">'[2]ｺﾋﾟｰc'!#REF!</definedName>
    <definedName name="回数20" localSheetId="12">'[2]ｺﾋﾟｰc'!#REF!</definedName>
    <definedName name="回数20">'[2]ｺﾋﾟｰc'!#REF!</definedName>
    <definedName name="回数21" localSheetId="2">'[2]ｺﾋﾟｰc'!#REF!</definedName>
    <definedName name="回数21" localSheetId="3">'[2]ｺﾋﾟｰc'!#REF!</definedName>
    <definedName name="回数21" localSheetId="4">'[2]ｺﾋﾟｰc'!#REF!</definedName>
    <definedName name="回数21" localSheetId="6">'[2]ｺﾋﾟｰc'!#REF!</definedName>
    <definedName name="回数21" localSheetId="7">'[2]ｺﾋﾟｰc'!#REF!</definedName>
    <definedName name="回数21" localSheetId="8">'[2]ｺﾋﾟｰc'!#REF!</definedName>
    <definedName name="回数21" localSheetId="11">'[2]ｺﾋﾟｰc'!#REF!</definedName>
    <definedName name="回数21" localSheetId="12">'[2]ｺﾋﾟｰc'!#REF!</definedName>
    <definedName name="回数21">'[2]ｺﾋﾟｰc'!#REF!</definedName>
    <definedName name="回数3" localSheetId="2">'[2]ｺﾋﾟｰc'!#REF!</definedName>
    <definedName name="回数3" localSheetId="3">'[2]ｺﾋﾟｰc'!#REF!</definedName>
    <definedName name="回数3" localSheetId="4">'[2]ｺﾋﾟｰc'!#REF!</definedName>
    <definedName name="回数3" localSheetId="6">'[2]ｺﾋﾟｰc'!#REF!</definedName>
    <definedName name="回数3" localSheetId="7">'[2]ｺﾋﾟｰc'!#REF!</definedName>
    <definedName name="回数3" localSheetId="8">'[2]ｺﾋﾟｰc'!#REF!</definedName>
    <definedName name="回数3" localSheetId="11">'[2]ｺﾋﾟｰc'!#REF!</definedName>
    <definedName name="回数3" localSheetId="12">'[2]ｺﾋﾟｰc'!#REF!</definedName>
    <definedName name="回数3">'[2]ｺﾋﾟｰc'!#REF!</definedName>
    <definedName name="回数30" localSheetId="2">'[2]ｺﾋﾟｰc'!#REF!</definedName>
    <definedName name="回数30" localSheetId="3">'[2]ｺﾋﾟｰc'!#REF!</definedName>
    <definedName name="回数30" localSheetId="4">'[2]ｺﾋﾟｰc'!#REF!</definedName>
    <definedName name="回数30" localSheetId="6">'[2]ｺﾋﾟｰc'!#REF!</definedName>
    <definedName name="回数30" localSheetId="7">'[2]ｺﾋﾟｰc'!#REF!</definedName>
    <definedName name="回数30" localSheetId="8">'[2]ｺﾋﾟｰc'!#REF!</definedName>
    <definedName name="回数30" localSheetId="11">'[2]ｺﾋﾟｰc'!#REF!</definedName>
    <definedName name="回数30" localSheetId="12">'[2]ｺﾋﾟｰc'!#REF!</definedName>
    <definedName name="回数30">'[2]ｺﾋﾟｰc'!#REF!</definedName>
    <definedName name="回数31" localSheetId="2">'[2]ｺﾋﾟｰc'!#REF!</definedName>
    <definedName name="回数31" localSheetId="3">'[2]ｺﾋﾟｰc'!#REF!</definedName>
    <definedName name="回数31" localSheetId="4">'[2]ｺﾋﾟｰc'!#REF!</definedName>
    <definedName name="回数31" localSheetId="6">'[2]ｺﾋﾟｰc'!#REF!</definedName>
    <definedName name="回数31" localSheetId="7">'[2]ｺﾋﾟｰc'!#REF!</definedName>
    <definedName name="回数31" localSheetId="8">'[2]ｺﾋﾟｰc'!#REF!</definedName>
    <definedName name="回数31" localSheetId="11">'[2]ｺﾋﾟｰc'!#REF!</definedName>
    <definedName name="回数31" localSheetId="12">'[2]ｺﾋﾟｰc'!#REF!</definedName>
    <definedName name="回数31">'[2]ｺﾋﾟｰc'!#REF!</definedName>
    <definedName name="回数4" localSheetId="2">'[2]ｺﾋﾟｰc'!#REF!</definedName>
    <definedName name="回数4" localSheetId="3">'[2]ｺﾋﾟｰc'!#REF!</definedName>
    <definedName name="回数4" localSheetId="4">'[2]ｺﾋﾟｰc'!#REF!</definedName>
    <definedName name="回数4" localSheetId="6">'[2]ｺﾋﾟｰc'!#REF!</definedName>
    <definedName name="回数4" localSheetId="7">'[2]ｺﾋﾟｰc'!#REF!</definedName>
    <definedName name="回数4" localSheetId="8">'[2]ｺﾋﾟｰc'!#REF!</definedName>
    <definedName name="回数4" localSheetId="11">'[2]ｺﾋﾟｰc'!#REF!</definedName>
    <definedName name="回数4" localSheetId="12">'[2]ｺﾋﾟｰc'!#REF!</definedName>
    <definedName name="回数4">'[2]ｺﾋﾟｰc'!#REF!</definedName>
    <definedName name="外構" localSheetId="3">#REF!</definedName>
    <definedName name="外構">#REF!</definedName>
    <definedName name="外国宿泊" localSheetId="0">#N/A</definedName>
    <definedName name="外国宿泊">'[6]単価'!$B$6</definedName>
    <definedName name="外国日当" localSheetId="0">#N/A</definedName>
    <definedName name="外国日当">'[6]単価'!$B$5</definedName>
    <definedName name="外周水路12" localSheetId="2">'[13]雨水等集排水'!#REF!</definedName>
    <definedName name="外周水路12" localSheetId="3">'[13]雨水等集排水'!#REF!</definedName>
    <definedName name="外周水路12" localSheetId="4">'[13]雨水等集排水'!#REF!</definedName>
    <definedName name="外周水路12" localSheetId="6">'[13]雨水等集排水'!#REF!</definedName>
    <definedName name="外周水路12" localSheetId="7">'[13]雨水等集排水'!#REF!</definedName>
    <definedName name="外周水路12" localSheetId="8">'[13]雨水等集排水'!#REF!</definedName>
    <definedName name="外周水路12" localSheetId="11">'[13]雨水等集排水'!#REF!</definedName>
    <definedName name="外周水路12" localSheetId="12">'[13]雨水等集排水'!#REF!</definedName>
    <definedName name="外周水路12">'[13]雨水等集排水'!#REF!</definedName>
    <definedName name="外周道路４" localSheetId="2">'[13]道路設備工'!#REF!</definedName>
    <definedName name="外周道路４" localSheetId="3">'[13]道路設備工'!#REF!</definedName>
    <definedName name="外周道路４" localSheetId="4">'[13]道路設備工'!#REF!</definedName>
    <definedName name="外周道路４" localSheetId="6">'[13]道路設備工'!#REF!</definedName>
    <definedName name="外周道路４" localSheetId="7">'[13]道路設備工'!#REF!</definedName>
    <definedName name="外周道路４" localSheetId="8">'[13]道路設備工'!#REF!</definedName>
    <definedName name="外周道路４" localSheetId="11">'[13]道路設備工'!#REF!</definedName>
    <definedName name="外周道路４" localSheetId="12">'[13]道路設備工'!#REF!</definedName>
    <definedName name="外周道路４">'[13]道路設備工'!#REF!</definedName>
    <definedName name="外灯設備工事" localSheetId="2">#REF!</definedName>
    <definedName name="外灯設備工事" localSheetId="3">#REF!</definedName>
    <definedName name="外灯設備工事" localSheetId="4">#REF!</definedName>
    <definedName name="外灯設備工事" localSheetId="6">#REF!</definedName>
    <definedName name="外灯設備工事" localSheetId="7">#REF!</definedName>
    <definedName name="外灯設備工事" localSheetId="8">#REF!</definedName>
    <definedName name="外灯設備工事" localSheetId="11">#REF!</definedName>
    <definedName name="外灯設備工事" localSheetId="12">#REF!</definedName>
    <definedName name="外灯設備工事">#REF!</definedName>
    <definedName name="幹線設備工事" localSheetId="3">#REF!</definedName>
    <definedName name="幹線設備工事">#REF!</definedName>
    <definedName name="管理桝５" localSheetId="2">'[13]雨水等集排水'!#REF!</definedName>
    <definedName name="管理桝５" localSheetId="3">'[13]雨水等集排水'!#REF!</definedName>
    <definedName name="管理桝５" localSheetId="4">'[13]雨水等集排水'!#REF!</definedName>
    <definedName name="管理桝５" localSheetId="6">'[13]雨水等集排水'!#REF!</definedName>
    <definedName name="管理桝５" localSheetId="7">'[13]雨水等集排水'!#REF!</definedName>
    <definedName name="管理桝５" localSheetId="8">'[13]雨水等集排水'!#REF!</definedName>
    <definedName name="管理桝５" localSheetId="11">'[13]雨水等集排水'!#REF!</definedName>
    <definedName name="管理桝５" localSheetId="12">'[13]雨水等集排水'!#REF!</definedName>
    <definedName name="管理桝５">'[13]雨水等集排水'!#REF!</definedName>
    <definedName name="関連屋１次" localSheetId="3">#REF!</definedName>
    <definedName name="関連屋１次">#REF!</definedName>
    <definedName name="関連屋１次黄" localSheetId="3">#REF!,#REF!,#REF!,#REF!</definedName>
    <definedName name="関連屋１次黄">#REF!,#REF!,#REF!,#REF!</definedName>
    <definedName name="関連屋１次単" localSheetId="3">#REF!</definedName>
    <definedName name="関連屋１次単">#REF!</definedName>
    <definedName name="関連屋２次" localSheetId="3">#REF!</definedName>
    <definedName name="関連屋２次">#REF!</definedName>
    <definedName name="関連屋２次黄" localSheetId="3">#REF!,#REF!,#REF!</definedName>
    <definedName name="関連屋２次黄">#REF!,#REF!,#REF!</definedName>
    <definedName name="関連屋２次青" localSheetId="3">#REF!,#REF!</definedName>
    <definedName name="関連屋２次青">#REF!,#REF!</definedName>
    <definedName name="関連校１次" localSheetId="3">#REF!</definedName>
    <definedName name="関連校１次">#REF!</definedName>
    <definedName name="関連校１次黄" localSheetId="3">#REF!,#REF!,#REF!,#REF!</definedName>
    <definedName name="関連校１次黄">#REF!,#REF!,#REF!,#REF!</definedName>
    <definedName name="関連校１次単" localSheetId="3">#REF!</definedName>
    <definedName name="関連校１次単">#REF!</definedName>
    <definedName name="関連校２次" localSheetId="3">#REF!</definedName>
    <definedName name="関連校２次">#REF!</definedName>
    <definedName name="関連校２次黄" localSheetId="3">#REF!,#REF!,#REF!</definedName>
    <definedName name="関連校２次黄">#REF!,#REF!,#REF!</definedName>
    <definedName name="関連校２次青" localSheetId="3">#REF!,#REF!</definedName>
    <definedName name="関連校２次青">#REF!,#REF!</definedName>
    <definedName name="機種" localSheetId="2">[18]!機種</definedName>
    <definedName name="機種" localSheetId="3">[18]!機種</definedName>
    <definedName name="機種" localSheetId="4">[18]!機種</definedName>
    <definedName name="機種" localSheetId="6">[18]!機種</definedName>
    <definedName name="機種" localSheetId="7">[18]!機種</definedName>
    <definedName name="機種" localSheetId="8">[18]!機種</definedName>
    <definedName name="機種" localSheetId="11">[18]!機種</definedName>
    <definedName name="機種" localSheetId="12">[18]!機種</definedName>
    <definedName name="機種">[18]!機種</definedName>
    <definedName name="金抜き内訳" localSheetId="2">'[2]ｺﾋﾟｰc'!#REF!</definedName>
    <definedName name="金抜き内訳" localSheetId="3">'[2]ｺﾋﾟｰc'!#REF!</definedName>
    <definedName name="金抜き内訳" localSheetId="4">'[2]ｺﾋﾟｰc'!#REF!</definedName>
    <definedName name="金抜き内訳" localSheetId="6">'[2]ｺﾋﾟｰc'!#REF!</definedName>
    <definedName name="金抜き内訳" localSheetId="7">'[2]ｺﾋﾟｰc'!#REF!</definedName>
    <definedName name="金抜き内訳" localSheetId="8">'[2]ｺﾋﾟｰc'!#REF!</definedName>
    <definedName name="金抜き内訳" localSheetId="11">'[2]ｺﾋﾟｰc'!#REF!</definedName>
    <definedName name="金抜き内訳" localSheetId="12">'[2]ｺﾋﾟｰc'!#REF!</definedName>
    <definedName name="金抜き内訳">'[2]ｺﾋﾟｰc'!#REF!</definedName>
    <definedName name="計P1" localSheetId="2">'[11]厚生省諸経費計算書'!#REF!</definedName>
    <definedName name="計P1" localSheetId="3">'[11]厚生省諸経費計算書'!#REF!</definedName>
    <definedName name="計P1" localSheetId="4">'[11]厚生省諸経費計算書'!#REF!</definedName>
    <definedName name="計P1" localSheetId="6">'[11]厚生省諸経費計算書'!#REF!</definedName>
    <definedName name="計P1" localSheetId="7">'[11]厚生省諸経費計算書'!#REF!</definedName>
    <definedName name="計P1" localSheetId="8">'[11]厚生省諸経費計算書'!#REF!</definedName>
    <definedName name="計P1" localSheetId="11">'[11]厚生省諸経費計算書'!#REF!</definedName>
    <definedName name="計P1" localSheetId="12">'[11]厚生省諸経費計算書'!#REF!</definedName>
    <definedName name="計P1">'[11]厚生省諸経費計算書'!#REF!</definedName>
    <definedName name="計P2" localSheetId="2">'[11]厚生省諸経費計算書'!#REF!</definedName>
    <definedName name="計P2" localSheetId="3">'[11]厚生省諸経費計算書'!#REF!</definedName>
    <definedName name="計P2" localSheetId="4">'[11]厚生省諸経費計算書'!#REF!</definedName>
    <definedName name="計P2" localSheetId="6">'[11]厚生省諸経費計算書'!#REF!</definedName>
    <definedName name="計P2" localSheetId="7">'[11]厚生省諸経費計算書'!#REF!</definedName>
    <definedName name="計P2" localSheetId="8">'[11]厚生省諸経費計算書'!#REF!</definedName>
    <definedName name="計P2" localSheetId="11">'[11]厚生省諸経費計算書'!#REF!</definedName>
    <definedName name="計P2" localSheetId="12">'[11]厚生省諸経費計算書'!#REF!</definedName>
    <definedName name="計P2">'[11]厚生省諸経費計算書'!#REF!</definedName>
    <definedName name="計P3" localSheetId="2">'[11]厚生省諸経費計算書'!#REF!</definedName>
    <definedName name="計P3" localSheetId="3">'[11]厚生省諸経費計算書'!#REF!</definedName>
    <definedName name="計P3" localSheetId="4">'[11]厚生省諸経費計算書'!#REF!</definedName>
    <definedName name="計P3" localSheetId="6">'[11]厚生省諸経費計算書'!#REF!</definedName>
    <definedName name="計P3" localSheetId="7">'[11]厚生省諸経費計算書'!#REF!</definedName>
    <definedName name="計P3" localSheetId="8">'[11]厚生省諸経費計算書'!#REF!</definedName>
    <definedName name="計P3" localSheetId="11">'[11]厚生省諸経費計算書'!#REF!</definedName>
    <definedName name="計P3" localSheetId="12">'[11]厚生省諸経費計算書'!#REF!</definedName>
    <definedName name="計P3">'[11]厚生省諸経費計算書'!#REF!</definedName>
    <definedName name="建築" localSheetId="3">#REF!</definedName>
    <definedName name="建築">#REF!</definedName>
    <definedName name="減額率">'[19](3)外国旅費内訳_ (2)'!$K$2</definedName>
    <definedName name="光束" localSheetId="2">[18]!光束</definedName>
    <definedName name="光束" localSheetId="3">[18]!光束</definedName>
    <definedName name="光束" localSheetId="4">[18]!光束</definedName>
    <definedName name="光束" localSheetId="6">[18]!光束</definedName>
    <definedName name="光束" localSheetId="7">[18]!光束</definedName>
    <definedName name="光束" localSheetId="8">[18]!光束</definedName>
    <definedName name="光束" localSheetId="11">[18]!光束</definedName>
    <definedName name="光束" localSheetId="12">[18]!光束</definedName>
    <definedName name="光束">[18]!光束</definedName>
    <definedName name="工事設計書" localSheetId="3">#REF!</definedName>
    <definedName name="工事設計書">#REF!</definedName>
    <definedName name="項目選択" localSheetId="2">[15]!項目選択</definedName>
    <definedName name="項目選択" localSheetId="3">[15]!項目選択</definedName>
    <definedName name="項目選択" localSheetId="4">[15]!項目選択</definedName>
    <definedName name="項目選択" localSheetId="6">[15]!項目選択</definedName>
    <definedName name="項目選択" localSheetId="7">[15]!項目選択</definedName>
    <definedName name="項目選択" localSheetId="8">[15]!項目選択</definedName>
    <definedName name="項目選択" localSheetId="11">[15]!項目選択</definedName>
    <definedName name="項目選択" localSheetId="12">[15]!項目選択</definedName>
    <definedName name="項目選択">[15]!項目選択</definedName>
    <definedName name="国内宿泊" localSheetId="0">#N/A</definedName>
    <definedName name="国内宿泊">'[6]単価'!$B$3</definedName>
    <definedName name="国内日当" localSheetId="0">#N/A</definedName>
    <definedName name="国内日当">'[6]単価'!$B$2</definedName>
    <definedName name="最終頁" localSheetId="2">'[2]ｺﾋﾟｰc'!#REF!</definedName>
    <definedName name="最終頁" localSheetId="3">'[2]ｺﾋﾟｰc'!#REF!</definedName>
    <definedName name="最終頁" localSheetId="4">'[2]ｺﾋﾟｰc'!#REF!</definedName>
    <definedName name="最終頁" localSheetId="6">'[2]ｺﾋﾟｰc'!#REF!</definedName>
    <definedName name="最終頁" localSheetId="7">'[2]ｺﾋﾟｰc'!#REF!</definedName>
    <definedName name="最終頁" localSheetId="8">'[2]ｺﾋﾟｰc'!#REF!</definedName>
    <definedName name="最終頁" localSheetId="11">'[2]ｺﾋﾟｰc'!#REF!</definedName>
    <definedName name="最終頁" localSheetId="12">'[2]ｺﾋﾟｰc'!#REF!</definedName>
    <definedName name="最終頁">'[2]ｺﾋﾟｰc'!#REF!</definedName>
    <definedName name="最終頁の数字" localSheetId="2">'[2]ｺﾋﾟｰc'!#REF!</definedName>
    <definedName name="最終頁の数字" localSheetId="3">'[2]ｺﾋﾟｰc'!#REF!</definedName>
    <definedName name="最終頁の数字" localSheetId="4">'[2]ｺﾋﾟｰc'!#REF!</definedName>
    <definedName name="最終頁の数字" localSheetId="6">'[2]ｺﾋﾟｰc'!#REF!</definedName>
    <definedName name="最終頁の数字" localSheetId="7">'[2]ｺﾋﾟｰc'!#REF!</definedName>
    <definedName name="最終頁の数字" localSheetId="8">'[2]ｺﾋﾟｰc'!#REF!</definedName>
    <definedName name="最終頁の数字" localSheetId="11">'[2]ｺﾋﾟｰc'!#REF!</definedName>
    <definedName name="最終頁の数字" localSheetId="12">'[2]ｺﾋﾟｰc'!#REF!</definedName>
    <definedName name="最終頁の数字">'[2]ｺﾋﾟｰc'!#REF!</definedName>
    <definedName name="最終頁算出" localSheetId="2">'[2]ｺﾋﾟｰc'!#REF!</definedName>
    <definedName name="最終頁算出" localSheetId="3">'[2]ｺﾋﾟｰc'!#REF!</definedName>
    <definedName name="最終頁算出" localSheetId="4">'[2]ｺﾋﾟｰc'!#REF!</definedName>
    <definedName name="最終頁算出" localSheetId="6">'[2]ｺﾋﾟｰc'!#REF!</definedName>
    <definedName name="最終頁算出" localSheetId="7">'[2]ｺﾋﾟｰc'!#REF!</definedName>
    <definedName name="最終頁算出" localSheetId="8">'[2]ｺﾋﾟｰc'!#REF!</definedName>
    <definedName name="最終頁算出" localSheetId="11">'[2]ｺﾋﾟｰc'!#REF!</definedName>
    <definedName name="最終頁算出" localSheetId="12">'[2]ｺﾋﾟｰc'!#REF!</definedName>
    <definedName name="最終頁算出">'[2]ｺﾋﾟｰc'!#REF!</definedName>
    <definedName name="最終頁表示" localSheetId="2">'[2]ｺﾋﾟｰc'!#REF!</definedName>
    <definedName name="最終頁表示" localSheetId="3">'[2]ｺﾋﾟｰc'!#REF!</definedName>
    <definedName name="最終頁表示" localSheetId="4">'[2]ｺﾋﾟｰc'!#REF!</definedName>
    <definedName name="最終頁表示" localSheetId="6">'[2]ｺﾋﾟｰc'!#REF!</definedName>
    <definedName name="最終頁表示" localSheetId="7">'[2]ｺﾋﾟｰc'!#REF!</definedName>
    <definedName name="最終頁表示" localSheetId="8">'[2]ｺﾋﾟｰc'!#REF!</definedName>
    <definedName name="最終頁表示" localSheetId="11">'[2]ｺﾋﾟｰc'!#REF!</definedName>
    <definedName name="最終頁表示" localSheetId="12">'[2]ｺﾋﾟｰc'!#REF!</definedName>
    <definedName name="最終頁表示">'[2]ｺﾋﾟｰc'!#REF!</definedName>
    <definedName name="残り記号_\M" localSheetId="2">'[2]ｺﾋﾟｰc'!#REF!</definedName>
    <definedName name="残り記号_\M" localSheetId="3">'[2]ｺﾋﾟｰc'!#REF!</definedName>
    <definedName name="残り記号_\M" localSheetId="4">'[2]ｺﾋﾟｰc'!#REF!</definedName>
    <definedName name="残り記号_\M" localSheetId="6">'[2]ｺﾋﾟｰc'!#REF!</definedName>
    <definedName name="残り記号_\M" localSheetId="7">'[2]ｺﾋﾟｰc'!#REF!</definedName>
    <definedName name="残り記号_\M" localSheetId="8">'[2]ｺﾋﾟｰc'!#REF!</definedName>
    <definedName name="残り記号_\M" localSheetId="11">'[2]ｺﾋﾟｰc'!#REF!</definedName>
    <definedName name="残り記号_\M" localSheetId="12">'[2]ｺﾋﾟｰc'!#REF!</definedName>
    <definedName name="残り記号_\M">'[2]ｺﾋﾟｰc'!#REF!</definedName>
    <definedName name="指数" localSheetId="2">[18]!指数</definedName>
    <definedName name="指数" localSheetId="3">[18]!指数</definedName>
    <definedName name="指数" localSheetId="4">[18]!指数</definedName>
    <definedName name="指数" localSheetId="6">[18]!指数</definedName>
    <definedName name="指数" localSheetId="7">[18]!指数</definedName>
    <definedName name="指数" localSheetId="8">[18]!指数</definedName>
    <definedName name="指数" localSheetId="11">[18]!指数</definedName>
    <definedName name="指数" localSheetId="12">[18]!指数</definedName>
    <definedName name="指数">[18]!指数</definedName>
    <definedName name="指数コｰド" localSheetId="2">[18]!指数コｰド</definedName>
    <definedName name="指数コｰド" localSheetId="3">[18]!指数コｰド</definedName>
    <definedName name="指数コｰド" localSheetId="4">[18]!指数コｰド</definedName>
    <definedName name="指数コｰド" localSheetId="6">[18]!指数コｰド</definedName>
    <definedName name="指数コｰド" localSheetId="7">[18]!指数コｰド</definedName>
    <definedName name="指数コｰド" localSheetId="8">[18]!指数コｰド</definedName>
    <definedName name="指数コｰド" localSheetId="11">[18]!指数コｰド</definedName>
    <definedName name="指数コｰド" localSheetId="12">[18]!指数コｰド</definedName>
    <definedName name="指数コｰド">[18]!指数コｰド</definedName>
    <definedName name="指定頁検索" localSheetId="2">'[2]ｺﾋﾟｰc'!#REF!</definedName>
    <definedName name="指定頁検索" localSheetId="3">'[2]ｺﾋﾟｰc'!#REF!</definedName>
    <definedName name="指定頁検索" localSheetId="4">'[2]ｺﾋﾟｰc'!#REF!</definedName>
    <definedName name="指定頁検索" localSheetId="6">'[2]ｺﾋﾟｰc'!#REF!</definedName>
    <definedName name="指定頁検索" localSheetId="7">'[2]ｺﾋﾟｰc'!#REF!</definedName>
    <definedName name="指定頁検索" localSheetId="8">'[2]ｺﾋﾟｰc'!#REF!</definedName>
    <definedName name="指定頁検索" localSheetId="11">'[2]ｺﾋﾟｰc'!#REF!</definedName>
    <definedName name="指定頁検索" localSheetId="12">'[2]ｺﾋﾟｰc'!#REF!</definedName>
    <definedName name="指定頁検索">'[2]ｺﾋﾟｰc'!#REF!</definedName>
    <definedName name="自動火災報知設備工事" localSheetId="3">#REF!</definedName>
    <definedName name="自動火災報知設備工事">#REF!</definedName>
    <definedName name="鹿児島東京" localSheetId="0">'[4]（記入例）【様式6】旅費単価（参考用）'!#REF!</definedName>
    <definedName name="鹿児島東京" localSheetId="2">'[5]（記入例）【様式6】旅費単価（参考用）'!#REF!</definedName>
    <definedName name="鹿児島東京" localSheetId="3">'[5]（記入例）【様式6】旅費単価（参考用）'!#REF!</definedName>
    <definedName name="鹿児島東京" localSheetId="6">'[5]（記入例）【様式6】旅費単価（参考用）'!#REF!</definedName>
    <definedName name="鹿児島東京" localSheetId="7">'[5]（記入例）【様式6】旅費単価（参考用）'!#REF!</definedName>
    <definedName name="鹿児島東京" localSheetId="8">'[5]（記入例）【様式6】旅費単価（参考用）'!#REF!</definedName>
    <definedName name="鹿児島東京" localSheetId="10">'[5]（記入例）【様式6】旅費単価（参考用）'!#REF!</definedName>
    <definedName name="鹿児島東京" localSheetId="11">'[5]（記入例）【様式6】旅費単価（参考用）'!#REF!</definedName>
    <definedName name="鹿児島東京" localSheetId="12">'[5]（記入例）【様式6】旅費単価（参考用）'!#REF!</definedName>
    <definedName name="鹿児島東京">'[5]（記入例）【様式6】旅費単価（参考用）'!#REF!</definedName>
    <definedName name="鹿福" localSheetId="0">#N/A</definedName>
    <definedName name="鹿福">'[6]単価'!$B$8</definedName>
    <definedName name="受変電設備工事" localSheetId="3">#REF!</definedName>
    <definedName name="受変電設備工事">#REF!</definedName>
    <definedName name="終了" localSheetId="2">'[2]ｺﾋﾟｰc'!#REF!</definedName>
    <definedName name="終了" localSheetId="3">'[2]ｺﾋﾟｰc'!#REF!</definedName>
    <definedName name="終了" localSheetId="4">'[2]ｺﾋﾟｰc'!#REF!</definedName>
    <definedName name="終了" localSheetId="6">'[2]ｺﾋﾟｰc'!#REF!</definedName>
    <definedName name="終了" localSheetId="7">'[2]ｺﾋﾟｰc'!#REF!</definedName>
    <definedName name="終了" localSheetId="8">'[2]ｺﾋﾟｰc'!#REF!</definedName>
    <definedName name="終了" localSheetId="11">'[2]ｺﾋﾟｰc'!#REF!</definedName>
    <definedName name="終了" localSheetId="12">'[2]ｺﾋﾟｰc'!#REF!</definedName>
    <definedName name="終了">'[2]ｺﾋﾟｰc'!#REF!</definedName>
    <definedName name="集排水ﾋﾟｯﾄ11" localSheetId="2">'[13]雨水等集排水'!#REF!</definedName>
    <definedName name="集排水ﾋﾟｯﾄ11" localSheetId="3">'[13]雨水等集排水'!#REF!</definedName>
    <definedName name="集排水ﾋﾟｯﾄ11" localSheetId="4">'[13]雨水等集排水'!#REF!</definedName>
    <definedName name="集排水ﾋﾟｯﾄ11" localSheetId="6">'[13]雨水等集排水'!#REF!</definedName>
    <definedName name="集排水ﾋﾟｯﾄ11" localSheetId="7">'[13]雨水等集排水'!#REF!</definedName>
    <definedName name="集排水ﾋﾟｯﾄ11" localSheetId="8">'[13]雨水等集排水'!#REF!</definedName>
    <definedName name="集排水ﾋﾟｯﾄ11" localSheetId="11">'[13]雨水等集排水'!#REF!</definedName>
    <definedName name="集排水ﾋﾟｯﾄ11" localSheetId="12">'[13]雨水等集排水'!#REF!</definedName>
    <definedName name="集排水ﾋﾟｯﾄ11">'[13]雨水等集排水'!#REF!</definedName>
    <definedName name="処理1" localSheetId="2">'[2]ｺﾋﾟｰc'!#REF!</definedName>
    <definedName name="処理1" localSheetId="3">'[2]ｺﾋﾟｰc'!#REF!</definedName>
    <definedName name="処理1" localSheetId="4">'[2]ｺﾋﾟｰc'!#REF!</definedName>
    <definedName name="処理1" localSheetId="6">'[2]ｺﾋﾟｰc'!#REF!</definedName>
    <definedName name="処理1" localSheetId="7">'[2]ｺﾋﾟｰc'!#REF!</definedName>
    <definedName name="処理1" localSheetId="8">'[2]ｺﾋﾟｰc'!#REF!</definedName>
    <definedName name="処理1" localSheetId="11">'[2]ｺﾋﾟｰc'!#REF!</definedName>
    <definedName name="処理1" localSheetId="12">'[2]ｺﾋﾟｰc'!#REF!</definedName>
    <definedName name="処理1">'[2]ｺﾋﾟｰc'!#REF!</definedName>
    <definedName name="処理10" localSheetId="2">'[2]ｺﾋﾟｰc'!#REF!</definedName>
    <definedName name="処理10" localSheetId="3">'[2]ｺﾋﾟｰc'!#REF!</definedName>
    <definedName name="処理10" localSheetId="4">'[2]ｺﾋﾟｰc'!#REF!</definedName>
    <definedName name="処理10" localSheetId="6">'[2]ｺﾋﾟｰc'!#REF!</definedName>
    <definedName name="処理10" localSheetId="7">'[2]ｺﾋﾟｰc'!#REF!</definedName>
    <definedName name="処理10" localSheetId="8">'[2]ｺﾋﾟｰc'!#REF!</definedName>
    <definedName name="処理10" localSheetId="11">'[2]ｺﾋﾟｰc'!#REF!</definedName>
    <definedName name="処理10" localSheetId="12">'[2]ｺﾋﾟｰc'!#REF!</definedName>
    <definedName name="処理10">'[2]ｺﾋﾟｰc'!#REF!</definedName>
    <definedName name="処理2" localSheetId="2">'[2]ｺﾋﾟｰc'!#REF!</definedName>
    <definedName name="処理2" localSheetId="3">'[2]ｺﾋﾟｰc'!#REF!</definedName>
    <definedName name="処理2" localSheetId="4">'[2]ｺﾋﾟｰc'!#REF!</definedName>
    <definedName name="処理2" localSheetId="6">'[2]ｺﾋﾟｰc'!#REF!</definedName>
    <definedName name="処理2" localSheetId="7">'[2]ｺﾋﾟｰc'!#REF!</definedName>
    <definedName name="処理2" localSheetId="8">'[2]ｺﾋﾟｰc'!#REF!</definedName>
    <definedName name="処理2" localSheetId="11">'[2]ｺﾋﾟｰc'!#REF!</definedName>
    <definedName name="処理2" localSheetId="12">'[2]ｺﾋﾟｰc'!#REF!</definedName>
    <definedName name="処理2">'[2]ｺﾋﾟｰc'!#REF!</definedName>
    <definedName name="処理20" localSheetId="2">'[2]ｺﾋﾟｰc'!#REF!</definedName>
    <definedName name="処理20" localSheetId="3">'[2]ｺﾋﾟｰc'!#REF!</definedName>
    <definedName name="処理20" localSheetId="4">'[2]ｺﾋﾟｰc'!#REF!</definedName>
    <definedName name="処理20" localSheetId="6">'[2]ｺﾋﾟｰc'!#REF!</definedName>
    <definedName name="処理20" localSheetId="7">'[2]ｺﾋﾟｰc'!#REF!</definedName>
    <definedName name="処理20" localSheetId="8">'[2]ｺﾋﾟｰc'!#REF!</definedName>
    <definedName name="処理20" localSheetId="11">'[2]ｺﾋﾟｰc'!#REF!</definedName>
    <definedName name="処理20" localSheetId="12">'[2]ｺﾋﾟｰc'!#REF!</definedName>
    <definedName name="処理20">'[2]ｺﾋﾟｰc'!#REF!</definedName>
    <definedName name="処理3" localSheetId="2">'[2]ｺﾋﾟｰc'!#REF!</definedName>
    <definedName name="処理3" localSheetId="3">'[2]ｺﾋﾟｰc'!#REF!</definedName>
    <definedName name="処理3" localSheetId="4">'[2]ｺﾋﾟｰc'!#REF!</definedName>
    <definedName name="処理3" localSheetId="6">'[2]ｺﾋﾟｰc'!#REF!</definedName>
    <definedName name="処理3" localSheetId="7">'[2]ｺﾋﾟｰc'!#REF!</definedName>
    <definedName name="処理3" localSheetId="8">'[2]ｺﾋﾟｰc'!#REF!</definedName>
    <definedName name="処理3" localSheetId="11">'[2]ｺﾋﾟｰc'!#REF!</definedName>
    <definedName name="処理3" localSheetId="12">'[2]ｺﾋﾟｰc'!#REF!</definedName>
    <definedName name="処理3">'[2]ｺﾋﾟｰc'!#REF!</definedName>
    <definedName name="処理30" localSheetId="2">'[2]ｺﾋﾟｰc'!#REF!</definedName>
    <definedName name="処理30" localSheetId="3">'[2]ｺﾋﾟｰc'!#REF!</definedName>
    <definedName name="処理30" localSheetId="4">'[2]ｺﾋﾟｰc'!#REF!</definedName>
    <definedName name="処理30" localSheetId="6">'[2]ｺﾋﾟｰc'!#REF!</definedName>
    <definedName name="処理30" localSheetId="7">'[2]ｺﾋﾟｰc'!#REF!</definedName>
    <definedName name="処理30" localSheetId="8">'[2]ｺﾋﾟｰc'!#REF!</definedName>
    <definedName name="処理30" localSheetId="11">'[2]ｺﾋﾟｰc'!#REF!</definedName>
    <definedName name="処理30" localSheetId="12">'[2]ｺﾋﾟｰc'!#REF!</definedName>
    <definedName name="処理30">'[2]ｺﾋﾟｰc'!#REF!</definedName>
    <definedName name="処理4" localSheetId="2">'[2]ｺﾋﾟｰc'!#REF!</definedName>
    <definedName name="処理4" localSheetId="3">'[2]ｺﾋﾟｰc'!#REF!</definedName>
    <definedName name="処理4" localSheetId="4">'[2]ｺﾋﾟｰc'!#REF!</definedName>
    <definedName name="処理4" localSheetId="6">'[2]ｺﾋﾟｰc'!#REF!</definedName>
    <definedName name="処理4" localSheetId="7">'[2]ｺﾋﾟｰc'!#REF!</definedName>
    <definedName name="処理4" localSheetId="8">'[2]ｺﾋﾟｰc'!#REF!</definedName>
    <definedName name="処理4" localSheetId="11">'[2]ｺﾋﾟｰc'!#REF!</definedName>
    <definedName name="処理4" localSheetId="12">'[2]ｺﾋﾟｰc'!#REF!</definedName>
    <definedName name="処理4">'[2]ｺﾋﾟｰc'!#REF!</definedName>
    <definedName name="処理40" localSheetId="2">'[2]ｺﾋﾟｰc'!#REF!</definedName>
    <definedName name="処理40" localSheetId="3">'[2]ｺﾋﾟｰc'!#REF!</definedName>
    <definedName name="処理40" localSheetId="4">'[2]ｺﾋﾟｰc'!#REF!</definedName>
    <definedName name="処理40" localSheetId="6">'[2]ｺﾋﾟｰc'!#REF!</definedName>
    <definedName name="処理40" localSheetId="7">'[2]ｺﾋﾟｰc'!#REF!</definedName>
    <definedName name="処理40" localSheetId="8">'[2]ｺﾋﾟｰc'!#REF!</definedName>
    <definedName name="処理40" localSheetId="11">'[2]ｺﾋﾟｰc'!#REF!</definedName>
    <definedName name="処理40" localSheetId="12">'[2]ｺﾋﾟｰc'!#REF!</definedName>
    <definedName name="処理40">'[2]ｺﾋﾟｰc'!#REF!</definedName>
    <definedName name="処理41" localSheetId="2">'[2]ｺﾋﾟｰc'!#REF!</definedName>
    <definedName name="処理41" localSheetId="3">'[2]ｺﾋﾟｰc'!#REF!</definedName>
    <definedName name="処理41" localSheetId="4">'[2]ｺﾋﾟｰc'!#REF!</definedName>
    <definedName name="処理41" localSheetId="6">'[2]ｺﾋﾟｰc'!#REF!</definedName>
    <definedName name="処理41" localSheetId="7">'[2]ｺﾋﾟｰc'!#REF!</definedName>
    <definedName name="処理41" localSheetId="8">'[2]ｺﾋﾟｰc'!#REF!</definedName>
    <definedName name="処理41" localSheetId="11">'[2]ｺﾋﾟｰc'!#REF!</definedName>
    <definedName name="処理41" localSheetId="12">'[2]ｺﾋﾟｰc'!#REF!</definedName>
    <definedName name="処理41">'[2]ｺﾋﾟｰc'!#REF!</definedName>
    <definedName name="処理42">#N/A</definedName>
    <definedName name="処理50" localSheetId="2">'[2]ｺﾋﾟｰc'!#REF!</definedName>
    <definedName name="処理50" localSheetId="3">'[2]ｺﾋﾟｰc'!#REF!</definedName>
    <definedName name="処理50" localSheetId="4">'[2]ｺﾋﾟｰc'!#REF!</definedName>
    <definedName name="処理50" localSheetId="6">'[2]ｺﾋﾟｰc'!#REF!</definedName>
    <definedName name="処理50" localSheetId="7">'[2]ｺﾋﾟｰc'!#REF!</definedName>
    <definedName name="処理50" localSheetId="8">'[2]ｺﾋﾟｰc'!#REF!</definedName>
    <definedName name="処理50" localSheetId="11">'[2]ｺﾋﾟｰc'!#REF!</definedName>
    <definedName name="処理50" localSheetId="12">'[2]ｺﾋﾟｰc'!#REF!</definedName>
    <definedName name="処理50">'[2]ｺﾋﾟｰc'!#REF!</definedName>
    <definedName name="処理51" localSheetId="2">'[2]ｺﾋﾟｰc'!#REF!</definedName>
    <definedName name="処理51" localSheetId="3">'[2]ｺﾋﾟｰc'!#REF!</definedName>
    <definedName name="処理51" localSheetId="4">'[2]ｺﾋﾟｰc'!#REF!</definedName>
    <definedName name="処理51" localSheetId="6">'[2]ｺﾋﾟｰc'!#REF!</definedName>
    <definedName name="処理51" localSheetId="7">'[2]ｺﾋﾟｰc'!#REF!</definedName>
    <definedName name="処理51" localSheetId="8">'[2]ｺﾋﾟｰc'!#REF!</definedName>
    <definedName name="処理51" localSheetId="11">'[2]ｺﾋﾟｰc'!#REF!</definedName>
    <definedName name="処理51" localSheetId="12">'[2]ｺﾋﾟｰc'!#REF!</definedName>
    <definedName name="処理51">'[2]ｺﾋﾟｰc'!#REF!</definedName>
    <definedName name="処理A" localSheetId="2">'[2]ｺﾋﾟｰc'!#REF!</definedName>
    <definedName name="処理A" localSheetId="3">'[2]ｺﾋﾟｰc'!#REF!</definedName>
    <definedName name="処理A" localSheetId="4">'[2]ｺﾋﾟｰc'!#REF!</definedName>
    <definedName name="処理A" localSheetId="6">'[2]ｺﾋﾟｰc'!#REF!</definedName>
    <definedName name="処理A" localSheetId="7">'[2]ｺﾋﾟｰc'!#REF!</definedName>
    <definedName name="処理A" localSheetId="8">'[2]ｺﾋﾟｰc'!#REF!</definedName>
    <definedName name="処理A" localSheetId="11">'[2]ｺﾋﾟｰc'!#REF!</definedName>
    <definedName name="処理A" localSheetId="12">'[2]ｺﾋﾟｰc'!#REF!</definedName>
    <definedName name="処理A">'[2]ｺﾋﾟｰc'!#REF!</definedName>
    <definedName name="照度計算" localSheetId="2">[20]!機種</definedName>
    <definedName name="照度計算" localSheetId="3">[20]!機種</definedName>
    <definedName name="照度計算" localSheetId="4">[20]!機種</definedName>
    <definedName name="照度計算" localSheetId="6">[20]!機種</definedName>
    <definedName name="照度計算" localSheetId="7">[20]!機種</definedName>
    <definedName name="照度計算" localSheetId="8">[20]!機種</definedName>
    <definedName name="照度計算" localSheetId="11">[20]!機種</definedName>
    <definedName name="照度計算" localSheetId="12">[20]!機種</definedName>
    <definedName name="照度計算">[20]!機種</definedName>
    <definedName name="照度計算書" localSheetId="2">[21]!機種</definedName>
    <definedName name="照度計算書" localSheetId="3">[21]!機種</definedName>
    <definedName name="照度計算書" localSheetId="4">[21]!機種</definedName>
    <definedName name="照度計算書" localSheetId="6">[21]!機種</definedName>
    <definedName name="照度計算書" localSheetId="7">[21]!機種</definedName>
    <definedName name="照度計算書" localSheetId="8">[21]!機種</definedName>
    <definedName name="照度計算書" localSheetId="11">[21]!機種</definedName>
    <definedName name="照度計算書" localSheetId="12">[21]!機種</definedName>
    <definedName name="照度計算書">[21]!機種</definedName>
    <definedName name="照明率１">'[18]照明率１'!$B$4:$BG$13</definedName>
    <definedName name="照明率２">'[18]照明率２'!$B$4:$U$13</definedName>
    <definedName name="証明率">'[22]照明率２'!$B$4:$U$13</definedName>
    <definedName name="場内道路３" localSheetId="2">'[13]道路設備工'!#REF!</definedName>
    <definedName name="場内道路３" localSheetId="3">'[13]道路設備工'!#REF!</definedName>
    <definedName name="場内道路３" localSheetId="4">'[13]道路設備工'!#REF!</definedName>
    <definedName name="場内道路３" localSheetId="6">'[13]道路設備工'!#REF!</definedName>
    <definedName name="場内道路３" localSheetId="7">'[13]道路設備工'!#REF!</definedName>
    <definedName name="場内道路３" localSheetId="8">'[13]道路設備工'!#REF!</definedName>
    <definedName name="場内道路３" localSheetId="11">'[13]道路設備工'!#REF!</definedName>
    <definedName name="場内道路３" localSheetId="12">'[13]道路設備工'!#REF!</definedName>
    <definedName name="場内道路３">'[13]道路設備工'!#REF!</definedName>
    <definedName name="情報用配管設備工事" localSheetId="2">#REF!</definedName>
    <definedName name="情報用配管設備工事" localSheetId="3">#REF!</definedName>
    <definedName name="情報用配管設備工事" localSheetId="4">#REF!</definedName>
    <definedName name="情報用配管設備工事" localSheetId="6">#REF!</definedName>
    <definedName name="情報用配管設備工事" localSheetId="7">#REF!</definedName>
    <definedName name="情報用配管設備工事" localSheetId="8">#REF!</definedName>
    <definedName name="情報用配管設備工事" localSheetId="11">#REF!</definedName>
    <definedName name="情報用配管設備工事" localSheetId="12">#REF!</definedName>
    <definedName name="情報用配管設備工事">#REF!</definedName>
    <definedName name="植裁工事" localSheetId="2">'[17]屋外附帯'!#REF!</definedName>
    <definedName name="植裁工事" localSheetId="3">'[17]屋外附帯'!#REF!</definedName>
    <definedName name="植裁工事" localSheetId="4">'[17]屋外附帯'!#REF!</definedName>
    <definedName name="植裁工事" localSheetId="6">'[17]屋外附帯'!#REF!</definedName>
    <definedName name="植裁工事" localSheetId="7">'[17]屋外附帯'!#REF!</definedName>
    <definedName name="植裁工事" localSheetId="8">'[17]屋外附帯'!#REF!</definedName>
    <definedName name="植裁工事" localSheetId="11">'[17]屋外附帯'!#REF!</definedName>
    <definedName name="植裁工事" localSheetId="12">'[17]屋外附帯'!#REF!</definedName>
    <definedName name="植裁工事">'[17]屋外附帯'!#REF!</definedName>
    <definedName name="数_量" localSheetId="3">#REF!</definedName>
    <definedName name="数_量">#REF!</definedName>
    <definedName name="数字入力" localSheetId="2">'[2]ｺﾋﾟｰc'!#REF!</definedName>
    <definedName name="数字入力" localSheetId="3">'[2]ｺﾋﾟｰc'!#REF!</definedName>
    <definedName name="数字入力" localSheetId="4">'[2]ｺﾋﾟｰc'!#REF!</definedName>
    <definedName name="数字入力" localSheetId="6">'[2]ｺﾋﾟｰc'!#REF!</definedName>
    <definedName name="数字入力" localSheetId="7">'[2]ｺﾋﾟｰc'!#REF!</definedName>
    <definedName name="数字入力" localSheetId="8">'[2]ｺﾋﾟｰc'!#REF!</definedName>
    <definedName name="数字入力" localSheetId="11">'[2]ｺﾋﾟｰc'!#REF!</definedName>
    <definedName name="数字入力" localSheetId="12">'[2]ｺﾋﾟｰc'!#REF!</definedName>
    <definedName name="数字入力">'[2]ｺﾋﾟｰc'!#REF!</definedName>
    <definedName name="制御盤" localSheetId="3">#REF!</definedName>
    <definedName name="制御盤">#REF!</definedName>
    <definedName name="成績" localSheetId="2">[18]!成績</definedName>
    <definedName name="成績" localSheetId="3">[18]!成績</definedName>
    <definedName name="成績" localSheetId="4">[18]!成績</definedName>
    <definedName name="成績" localSheetId="6">[18]!成績</definedName>
    <definedName name="成績" localSheetId="7">[18]!成績</definedName>
    <definedName name="成績" localSheetId="8">[18]!成績</definedName>
    <definedName name="成績" localSheetId="11">[18]!成績</definedName>
    <definedName name="成績" localSheetId="12">[18]!成績</definedName>
    <definedName name="成績">[18]!成績</definedName>
    <definedName name="切替桝６" localSheetId="2">'[13]雨水等集排水'!#REF!</definedName>
    <definedName name="切替桝６" localSheetId="3">'[13]雨水等集排水'!#REF!</definedName>
    <definedName name="切替桝６" localSheetId="4">'[13]雨水等集排水'!#REF!</definedName>
    <definedName name="切替桝６" localSheetId="6">'[13]雨水等集排水'!#REF!</definedName>
    <definedName name="切替桝６" localSheetId="7">'[13]雨水等集排水'!#REF!</definedName>
    <definedName name="切替桝６" localSheetId="8">'[13]雨水等集排水'!#REF!</definedName>
    <definedName name="切替桝６" localSheetId="11">'[13]雨水等集排水'!#REF!</definedName>
    <definedName name="切替桝６" localSheetId="12">'[13]雨水等集排水'!#REF!</definedName>
    <definedName name="切替桝６">'[13]雨水等集排水'!#REF!</definedName>
    <definedName name="接続桝A9" localSheetId="2">'[13]雨水等集排水'!#REF!</definedName>
    <definedName name="接続桝A9" localSheetId="3">'[13]雨水等集排水'!#REF!</definedName>
    <definedName name="接続桝A9" localSheetId="4">'[13]雨水等集排水'!#REF!</definedName>
    <definedName name="接続桝A9" localSheetId="6">'[13]雨水等集排水'!#REF!</definedName>
    <definedName name="接続桝A9" localSheetId="7">'[13]雨水等集排水'!#REF!</definedName>
    <definedName name="接続桝A9" localSheetId="8">'[13]雨水等集排水'!#REF!</definedName>
    <definedName name="接続桝A9" localSheetId="11">'[13]雨水等集排水'!#REF!</definedName>
    <definedName name="接続桝A9" localSheetId="12">'[13]雨水等集排水'!#REF!</definedName>
    <definedName name="接続桝A9">'[13]雨水等集排水'!#REF!</definedName>
    <definedName name="接続桝B10" localSheetId="2">'[13]雨水等集排水'!#REF!</definedName>
    <definedName name="接続桝B10" localSheetId="3">'[13]雨水等集排水'!#REF!</definedName>
    <definedName name="接続桝B10" localSheetId="4">'[13]雨水等集排水'!#REF!</definedName>
    <definedName name="接続桝B10" localSheetId="6">'[13]雨水等集排水'!#REF!</definedName>
    <definedName name="接続桝B10" localSheetId="7">'[13]雨水等集排水'!#REF!</definedName>
    <definedName name="接続桝B10" localSheetId="8">'[13]雨水等集排水'!#REF!</definedName>
    <definedName name="接続桝B10" localSheetId="11">'[13]雨水等集排水'!#REF!</definedName>
    <definedName name="接続桝B10" localSheetId="12">'[13]雨水等集排水'!#REF!</definedName>
    <definedName name="接続桝B10">'[13]雨水等集排水'!#REF!</definedName>
    <definedName name="先頭頁" localSheetId="2">'[2]ｺﾋﾟｰc'!#REF!</definedName>
    <definedName name="先頭頁" localSheetId="3">'[2]ｺﾋﾟｰc'!#REF!</definedName>
    <definedName name="先頭頁" localSheetId="4">'[2]ｺﾋﾟｰc'!#REF!</definedName>
    <definedName name="先頭頁" localSheetId="6">'[2]ｺﾋﾟｰc'!#REF!</definedName>
    <definedName name="先頭頁" localSheetId="7">'[2]ｺﾋﾟｰc'!#REF!</definedName>
    <definedName name="先頭頁" localSheetId="8">'[2]ｺﾋﾟｰc'!#REF!</definedName>
    <definedName name="先頭頁" localSheetId="11">'[2]ｺﾋﾟｰc'!#REF!</definedName>
    <definedName name="先頭頁" localSheetId="12">'[2]ｺﾋﾟｰc'!#REF!</definedName>
    <definedName name="先頭頁">'[2]ｺﾋﾟｰc'!#REF!</definedName>
    <definedName name="代価" localSheetId="3">#REF!</definedName>
    <definedName name="代価">#REF!</definedName>
    <definedName name="大改屋１次" localSheetId="3">#REF!</definedName>
    <definedName name="大改屋１次">#REF!</definedName>
    <definedName name="大改屋１次黄" localSheetId="3">#REF!,#REF!,#REF!</definedName>
    <definedName name="大改屋１次黄">#REF!,#REF!,#REF!</definedName>
    <definedName name="大改屋１次青" localSheetId="3">#REF!,#REF!,#REF!,#REF!,#REF!</definedName>
    <definedName name="大改屋１次青">#REF!,#REF!,#REF!,#REF!,#REF!</definedName>
    <definedName name="大改屋２次" localSheetId="3">#REF!</definedName>
    <definedName name="大改屋２次">#REF!</definedName>
    <definedName name="大改屋２次黄" localSheetId="3">#REF!,#REF!,#REF!</definedName>
    <definedName name="大改屋２次黄">#REF!,#REF!,#REF!</definedName>
    <definedName name="大改屋２次青" localSheetId="3">#REF!,#REF!,#REF!,#REF!,#REF!</definedName>
    <definedName name="大改屋２次青">#REF!,#REF!,#REF!,#REF!,#REF!</definedName>
    <definedName name="大改校１次" localSheetId="3">#REF!</definedName>
    <definedName name="大改校１次">#REF!</definedName>
    <definedName name="大改校１次黄" localSheetId="3">#REF!,#REF!,#REF!</definedName>
    <definedName name="大改校１次黄">#REF!,#REF!,#REF!</definedName>
    <definedName name="大改校１次青" localSheetId="3">#REF!,#REF!,#REF!,#REF!,#REF!</definedName>
    <definedName name="大改校１次青">#REF!,#REF!,#REF!,#REF!,#REF!</definedName>
    <definedName name="大改校２次" localSheetId="3">#REF!</definedName>
    <definedName name="大改校２次">#REF!</definedName>
    <definedName name="大改校２次黄" localSheetId="3">#REF!,#REF!,#REF!</definedName>
    <definedName name="大改校２次黄">#REF!,#REF!,#REF!</definedName>
    <definedName name="大改校２次青" localSheetId="3">#REF!,#REF!,#REF!,#REF!,#REF!</definedName>
    <definedName name="大改校２次青">#REF!,#REF!,#REF!,#REF!,#REF!</definedName>
    <definedName name="端">'[23]内訳'!$N$3:$N$12</definedName>
    <definedName name="端数" localSheetId="3">#REF!</definedName>
    <definedName name="端数">#REF!</definedName>
    <definedName name="地下水集水路２" localSheetId="2">'[13]雨水等集排水'!#REF!</definedName>
    <definedName name="地下水集水路２" localSheetId="3">'[13]雨水等集排水'!#REF!</definedName>
    <definedName name="地下水集水路２" localSheetId="4">'[13]雨水等集排水'!#REF!</definedName>
    <definedName name="地下水集水路２" localSheetId="6">'[13]雨水等集排水'!#REF!</definedName>
    <definedName name="地下水集水路２" localSheetId="7">'[13]雨水等集排水'!#REF!</definedName>
    <definedName name="地下水集水路２" localSheetId="8">'[13]雨水等集排水'!#REF!</definedName>
    <definedName name="地下水集水路２" localSheetId="11">'[13]雨水等集排水'!#REF!</definedName>
    <definedName name="地下水集水路２" localSheetId="12">'[13]雨水等集排水'!#REF!</definedName>
    <definedName name="地下水集水路２">'[13]雨水等集排水'!#REF!</definedName>
    <definedName name="置換頁" localSheetId="2">'[2]ｺﾋﾟｰc'!#REF!</definedName>
    <definedName name="置換頁" localSheetId="3">'[2]ｺﾋﾟｰc'!#REF!</definedName>
    <definedName name="置換頁" localSheetId="4">'[2]ｺﾋﾟｰc'!#REF!</definedName>
    <definedName name="置換頁" localSheetId="6">'[2]ｺﾋﾟｰc'!#REF!</definedName>
    <definedName name="置換頁" localSheetId="7">'[2]ｺﾋﾟｰc'!#REF!</definedName>
    <definedName name="置換頁" localSheetId="8">'[2]ｺﾋﾟｰc'!#REF!</definedName>
    <definedName name="置換頁" localSheetId="11">'[2]ｺﾋﾟｰc'!#REF!</definedName>
    <definedName name="置換頁" localSheetId="12">'[2]ｺﾋﾟｰc'!#REF!</definedName>
    <definedName name="置換頁">'[2]ｺﾋﾟｰc'!#REF!</definedName>
    <definedName name="沈砂池７" localSheetId="2">'[13]雨水等集排水'!#REF!</definedName>
    <definedName name="沈砂池７" localSheetId="3">'[13]雨水等集排水'!#REF!</definedName>
    <definedName name="沈砂池７" localSheetId="4">'[13]雨水等集排水'!#REF!</definedName>
    <definedName name="沈砂池７" localSheetId="6">'[13]雨水等集排水'!#REF!</definedName>
    <definedName name="沈砂池７" localSheetId="7">'[13]雨水等集排水'!#REF!</definedName>
    <definedName name="沈砂池７" localSheetId="8">'[13]雨水等集排水'!#REF!</definedName>
    <definedName name="沈砂池７" localSheetId="11">'[13]雨水等集排水'!#REF!</definedName>
    <definedName name="沈砂池７" localSheetId="12">'[13]雨水等集排水'!#REF!</definedName>
    <definedName name="沈砂池７">'[13]雨水等集排水'!#REF!</definedName>
    <definedName name="沈砂池８" localSheetId="2">'[13]雨水等集排水'!#REF!</definedName>
    <definedName name="沈砂池８" localSheetId="3">'[13]雨水等集排水'!#REF!</definedName>
    <definedName name="沈砂池８" localSheetId="4">'[13]雨水等集排水'!#REF!</definedName>
    <definedName name="沈砂池８" localSheetId="6">'[13]雨水等集排水'!#REF!</definedName>
    <definedName name="沈砂池８" localSheetId="7">'[13]雨水等集排水'!#REF!</definedName>
    <definedName name="沈砂池８" localSheetId="8">'[13]雨水等集排水'!#REF!</definedName>
    <definedName name="沈砂池８" localSheetId="11">'[13]雨水等集排水'!#REF!</definedName>
    <definedName name="沈砂池８" localSheetId="12">'[13]雨水等集排水'!#REF!</definedName>
    <definedName name="沈砂池８">'[13]雨水等集排水'!#REF!</definedName>
    <definedName name="通信引込設備工事" localSheetId="2">#REF!</definedName>
    <definedName name="通信引込設備工事" localSheetId="3">#REF!</definedName>
    <definedName name="通信引込設備工事" localSheetId="4">#REF!</definedName>
    <definedName name="通信引込設備工事" localSheetId="6">#REF!</definedName>
    <definedName name="通信引込設備工事" localSheetId="7">#REF!</definedName>
    <definedName name="通信引込設備工事" localSheetId="8">#REF!</definedName>
    <definedName name="通信引込設備工事" localSheetId="11">#REF!</definedName>
    <definedName name="通信引込設備工事" localSheetId="12">#REF!</definedName>
    <definedName name="通信引込設備工事">#REF!</definedName>
    <definedName name="電気" localSheetId="3">#REF!</definedName>
    <definedName name="電気">#REF!</definedName>
    <definedName name="電灯設備工事" localSheetId="3">#REF!</definedName>
    <definedName name="電灯設備工事">#REF!</definedName>
    <definedName name="電力引込設備工事" localSheetId="2">#REF!</definedName>
    <definedName name="電力引込設備工事" localSheetId="3">#REF!</definedName>
    <definedName name="電力引込設備工事" localSheetId="4">#REF!</definedName>
    <definedName name="電力引込設備工事" localSheetId="6">#REF!</definedName>
    <definedName name="電力引込設備工事" localSheetId="7">#REF!</definedName>
    <definedName name="電力引込設備工事" localSheetId="8">#REF!</definedName>
    <definedName name="電力引込設備工事" localSheetId="11">#REF!</definedName>
    <definedName name="電力引込設備工事" localSheetId="12">#REF!</definedName>
    <definedName name="電力引込設備工事">#REF!</definedName>
    <definedName name="電話設備工事" localSheetId="3">#REF!</definedName>
    <definedName name="電話設備工事">#REF!</definedName>
    <definedName name="渡り廊下設備工事" localSheetId="2">#REF!</definedName>
    <definedName name="渡り廊下設備工事" localSheetId="3">#REF!</definedName>
    <definedName name="渡り廊下設備工事" localSheetId="4">#REF!</definedName>
    <definedName name="渡り廊下設備工事" localSheetId="6">#REF!</definedName>
    <definedName name="渡り廊下設備工事" localSheetId="7">#REF!</definedName>
    <definedName name="渡り廊下設備工事" localSheetId="8">#REF!</definedName>
    <definedName name="渡り廊下設備工事" localSheetId="11">#REF!</definedName>
    <definedName name="渡り廊下設備工事" localSheetId="12">#REF!</definedName>
    <definedName name="渡り廊下設備工事">#REF!</definedName>
    <definedName name="動力設備工事" localSheetId="3">#REF!</definedName>
    <definedName name="動力設備工事">#REF!</definedName>
    <definedName name="内訳作成" localSheetId="2">'[2]ｺﾋﾟｰc'!#REF!</definedName>
    <definedName name="内訳作成" localSheetId="3">'[2]ｺﾋﾟｰc'!#REF!</definedName>
    <definedName name="内訳作成" localSheetId="4">'[2]ｺﾋﾟｰc'!#REF!</definedName>
    <definedName name="内訳作成" localSheetId="6">'[2]ｺﾋﾟｰc'!#REF!</definedName>
    <definedName name="内訳作成" localSheetId="7">'[2]ｺﾋﾟｰc'!#REF!</definedName>
    <definedName name="内訳作成" localSheetId="8">'[2]ｺﾋﾟｰc'!#REF!</definedName>
    <definedName name="内訳作成" localSheetId="11">'[2]ｺﾋﾟｰc'!#REF!</definedName>
    <definedName name="内訳作成" localSheetId="12">'[2]ｺﾋﾟｰc'!#REF!</definedName>
    <definedName name="内訳作成">'[2]ｺﾋﾟｰc'!#REF!</definedName>
    <definedName name="内訳追加作成" localSheetId="2">'[2]ｺﾋﾟｰc'!#REF!</definedName>
    <definedName name="内訳追加作成" localSheetId="3">'[2]ｺﾋﾟｰc'!#REF!</definedName>
    <definedName name="内訳追加作成" localSheetId="4">'[2]ｺﾋﾟｰc'!#REF!</definedName>
    <definedName name="内訳追加作成" localSheetId="6">'[2]ｺﾋﾟｰc'!#REF!</definedName>
    <definedName name="内訳追加作成" localSheetId="7">'[2]ｺﾋﾟｰc'!#REF!</definedName>
    <definedName name="内訳追加作成" localSheetId="8">'[2]ｺﾋﾟｰc'!#REF!</definedName>
    <definedName name="内訳追加作成" localSheetId="11">'[2]ｺﾋﾟｰc'!#REF!</definedName>
    <definedName name="内訳追加作成" localSheetId="12">'[2]ｺﾋﾟｰc'!#REF!</definedName>
    <definedName name="内訳追加作成">'[2]ｺﾋﾟｰc'!#REF!</definedName>
    <definedName name="日当宿泊">'[24]単価表'!$C$24:$F$30</definedName>
    <definedName name="日本宿泊" localSheetId="0">'[4]（記入例）【様式6】旅費単価（参考用）'!#REF!</definedName>
    <definedName name="日本宿泊" localSheetId="2">'[5]（記入例）【様式6】旅費単価（参考用）'!#REF!</definedName>
    <definedName name="日本宿泊" localSheetId="3">'[5]（記入例）【様式6】旅費単価（参考用）'!#REF!</definedName>
    <definedName name="日本宿泊" localSheetId="6">'[5]（記入例）【様式6】旅費単価（参考用）'!#REF!</definedName>
    <definedName name="日本宿泊" localSheetId="7">'[5]（記入例）【様式6】旅費単価（参考用）'!#REF!</definedName>
    <definedName name="日本宿泊" localSheetId="8">'[5]（記入例）【様式6】旅費単価（参考用）'!#REF!</definedName>
    <definedName name="日本宿泊" localSheetId="10">'[5]（記入例）【様式6】旅費単価（参考用）'!#REF!</definedName>
    <definedName name="日本宿泊" localSheetId="11">'[5]（記入例）【様式6】旅費単価（参考用）'!#REF!</definedName>
    <definedName name="日本宿泊" localSheetId="12">'[5]（記入例）【様式6】旅費単価（参考用）'!#REF!</definedName>
    <definedName name="日本宿泊">'[5]（記入例）【様式6】旅費単価（参考用）'!#REF!</definedName>
    <definedName name="納品場所" localSheetId="2">'[3]見積書'!#REF!</definedName>
    <definedName name="納品場所" localSheetId="3">'[3]見積書'!#REF!</definedName>
    <definedName name="納品場所" localSheetId="4">'[3]見積書'!#REF!</definedName>
    <definedName name="納品場所" localSheetId="6">'[3]見積書'!#REF!</definedName>
    <definedName name="納品場所" localSheetId="7">'[3]見積書'!#REF!</definedName>
    <definedName name="納品場所" localSheetId="8">'[3]見積書'!#REF!</definedName>
    <definedName name="納品場所" localSheetId="11">'[3]見積書'!#REF!</definedName>
    <definedName name="納品場所" localSheetId="12">'[3]見積書'!#REF!</definedName>
    <definedName name="納品場所">'[3]見積書'!#REF!</definedName>
    <definedName name="排水工事" localSheetId="2">'[16]屋外附帯'!#REF!</definedName>
    <definedName name="排水工事" localSheetId="3">'[16]屋外附帯'!#REF!</definedName>
    <definedName name="排水工事" localSheetId="4">'[16]屋外附帯'!#REF!</definedName>
    <definedName name="排水工事" localSheetId="6">'[16]屋外附帯'!#REF!</definedName>
    <definedName name="排水工事" localSheetId="7">'[16]屋外附帯'!#REF!</definedName>
    <definedName name="排水工事" localSheetId="8">'[16]屋外附帯'!#REF!</definedName>
    <definedName name="排水工事" localSheetId="11">'[16]屋外附帯'!#REF!</definedName>
    <definedName name="排水工事" localSheetId="12">'[16]屋外附帯'!#REF!</definedName>
    <definedName name="排水工事">'[16]屋外附帯'!#REF!</definedName>
    <definedName name="配分電盤" localSheetId="3">#REF!</definedName>
    <definedName name="配分電盤">#REF!</definedName>
    <definedName name="搬入道路２" localSheetId="2">'[13]道路設備工'!#REF!</definedName>
    <definedName name="搬入道路２" localSheetId="3">'[13]道路設備工'!#REF!</definedName>
    <definedName name="搬入道路２" localSheetId="4">'[13]道路設備工'!#REF!</definedName>
    <definedName name="搬入道路２" localSheetId="6">'[13]道路設備工'!#REF!</definedName>
    <definedName name="搬入道路２" localSheetId="7">'[13]道路設備工'!#REF!</definedName>
    <definedName name="搬入道路２" localSheetId="8">'[13]道路設備工'!#REF!</definedName>
    <definedName name="搬入道路２" localSheetId="11">'[13]道路設備工'!#REF!</definedName>
    <definedName name="搬入道路２" localSheetId="12">'[13]道路設備工'!#REF!</definedName>
    <definedName name="搬入道路２">'[13]道路設備工'!#REF!</definedName>
    <definedName name="番号選択1" localSheetId="2">'[2]ｺﾋﾟｰc'!#REF!</definedName>
    <definedName name="番号選択1" localSheetId="3">'[2]ｺﾋﾟｰc'!#REF!</definedName>
    <definedName name="番号選択1" localSheetId="4">'[2]ｺﾋﾟｰc'!#REF!</definedName>
    <definedName name="番号選択1" localSheetId="6">'[2]ｺﾋﾟｰc'!#REF!</definedName>
    <definedName name="番号選択1" localSheetId="7">'[2]ｺﾋﾟｰc'!#REF!</definedName>
    <definedName name="番号選択1" localSheetId="8">'[2]ｺﾋﾟｰc'!#REF!</definedName>
    <definedName name="番号選択1" localSheetId="11">'[2]ｺﾋﾟｰc'!#REF!</definedName>
    <definedName name="番号選択1" localSheetId="12">'[2]ｺﾋﾟｰc'!#REF!</definedName>
    <definedName name="番号選択1">'[2]ｺﾋﾟｰc'!#REF!</definedName>
    <definedName name="表紙" localSheetId="3">#REF!</definedName>
    <definedName name="表紙">#REF!</definedName>
    <definedName name="表紙１" localSheetId="2">#REF!</definedName>
    <definedName name="表紙１" localSheetId="3">#REF!</definedName>
    <definedName name="表紙１" localSheetId="4">#REF!</definedName>
    <definedName name="表紙１" localSheetId="6">#REF!</definedName>
    <definedName name="表紙１" localSheetId="7">#REF!</definedName>
    <definedName name="表紙１" localSheetId="8">#REF!</definedName>
    <definedName name="表紙１" localSheetId="11">#REF!</definedName>
    <definedName name="表紙１" localSheetId="12">#REF!</definedName>
    <definedName name="表紙１">#REF!</definedName>
    <definedName name="表紙１１" localSheetId="3">#REF!</definedName>
    <definedName name="表紙１１">#REF!</definedName>
    <definedName name="表紙２" localSheetId="3">#REF!</definedName>
    <definedName name="表紙２">#REF!</definedName>
    <definedName name="表紙あ" localSheetId="3">#REF!</definedName>
    <definedName name="表紙あ">#REF!</definedName>
    <definedName name="平成__年__月__日" localSheetId="3">#REF!</definedName>
    <definedName name="平成__年__月__日">#REF!</definedName>
    <definedName name="頁計処理" localSheetId="2">'[2]ｺﾋﾟｰc'!#REF!</definedName>
    <definedName name="頁計処理" localSheetId="3">'[2]ｺﾋﾟｰc'!#REF!</definedName>
    <definedName name="頁計処理" localSheetId="4">'[2]ｺﾋﾟｰc'!#REF!</definedName>
    <definedName name="頁計処理" localSheetId="6">'[2]ｺﾋﾟｰc'!#REF!</definedName>
    <definedName name="頁計処理" localSheetId="7">'[2]ｺﾋﾟｰc'!#REF!</definedName>
    <definedName name="頁計処理" localSheetId="8">'[2]ｺﾋﾟｰc'!#REF!</definedName>
    <definedName name="頁計処理" localSheetId="11">'[2]ｺﾋﾟｰc'!#REF!</definedName>
    <definedName name="頁計処理" localSheetId="12">'[2]ｺﾋﾟｰc'!#REF!</definedName>
    <definedName name="頁計処理">'[2]ｺﾋﾟｰc'!#REF!</definedName>
    <definedName name="頁削除" localSheetId="2">'[2]ｺﾋﾟｰc'!#REF!</definedName>
    <definedName name="頁削除" localSheetId="3">'[2]ｺﾋﾟｰc'!#REF!</definedName>
    <definedName name="頁削除" localSheetId="4">'[2]ｺﾋﾟｰc'!#REF!</definedName>
    <definedName name="頁削除" localSheetId="6">'[2]ｺﾋﾟｰc'!#REF!</definedName>
    <definedName name="頁削除" localSheetId="7">'[2]ｺﾋﾟｰc'!#REF!</definedName>
    <definedName name="頁削除" localSheetId="8">'[2]ｺﾋﾟｰc'!#REF!</definedName>
    <definedName name="頁削除" localSheetId="11">'[2]ｺﾋﾟｰc'!#REF!</definedName>
    <definedName name="頁削除" localSheetId="12">'[2]ｺﾋﾟｰc'!#REF!</definedName>
    <definedName name="頁削除">'[2]ｺﾋﾟｰc'!#REF!</definedName>
    <definedName name="頁挿入" localSheetId="2">'[2]ｺﾋﾟｰc'!#REF!</definedName>
    <definedName name="頁挿入" localSheetId="3">'[2]ｺﾋﾟｰc'!#REF!</definedName>
    <definedName name="頁挿入" localSheetId="4">'[2]ｺﾋﾟｰc'!#REF!</definedName>
    <definedName name="頁挿入" localSheetId="6">'[2]ｺﾋﾟｰc'!#REF!</definedName>
    <definedName name="頁挿入" localSheetId="7">'[2]ｺﾋﾟｰc'!#REF!</definedName>
    <definedName name="頁挿入" localSheetId="8">'[2]ｺﾋﾟｰc'!#REF!</definedName>
    <definedName name="頁挿入" localSheetId="11">'[2]ｺﾋﾟｰc'!#REF!</definedName>
    <definedName name="頁挿入" localSheetId="12">'[2]ｺﾋﾟｰc'!#REF!</definedName>
    <definedName name="頁挿入">'[2]ｺﾋﾟｰc'!#REF!</definedName>
    <definedName name="別1" localSheetId="3">#REF!</definedName>
    <definedName name="別1">#REF!</definedName>
    <definedName name="別10" localSheetId="3">#REF!</definedName>
    <definedName name="別10">#REF!</definedName>
    <definedName name="別11" localSheetId="3">#REF!</definedName>
    <definedName name="別11">#REF!</definedName>
    <definedName name="別12" localSheetId="3">#REF!</definedName>
    <definedName name="別12">#REF!</definedName>
    <definedName name="別13" localSheetId="3">#REF!</definedName>
    <definedName name="別13">#REF!</definedName>
    <definedName name="別14" localSheetId="3">#REF!</definedName>
    <definedName name="別14">#REF!</definedName>
    <definedName name="別15" localSheetId="3">#REF!</definedName>
    <definedName name="別15">#REF!</definedName>
    <definedName name="別16" localSheetId="3">#REF!</definedName>
    <definedName name="別16">#REF!</definedName>
    <definedName name="別17" localSheetId="3">#REF!</definedName>
    <definedName name="別17">#REF!</definedName>
    <definedName name="別18" localSheetId="3">#REF!</definedName>
    <definedName name="別18">#REF!</definedName>
    <definedName name="別19" localSheetId="3">#REF!</definedName>
    <definedName name="別19">#REF!</definedName>
    <definedName name="別2" localSheetId="3">#REF!</definedName>
    <definedName name="別2">#REF!</definedName>
    <definedName name="別20" localSheetId="3">#REF!</definedName>
    <definedName name="別20">#REF!</definedName>
    <definedName name="別21" localSheetId="3">#REF!</definedName>
    <definedName name="別21">#REF!</definedName>
    <definedName name="別22" localSheetId="3">#REF!</definedName>
    <definedName name="別22">#REF!</definedName>
    <definedName name="別23" localSheetId="2">#REF!</definedName>
    <definedName name="別23" localSheetId="3">#REF!</definedName>
    <definedName name="別23" localSheetId="4">#REF!</definedName>
    <definedName name="別23" localSheetId="6">#REF!</definedName>
    <definedName name="別23" localSheetId="7">#REF!</definedName>
    <definedName name="別23" localSheetId="8">#REF!</definedName>
    <definedName name="別23" localSheetId="11">#REF!</definedName>
    <definedName name="別23" localSheetId="12">#REF!</definedName>
    <definedName name="別23">#REF!</definedName>
    <definedName name="別24" localSheetId="3">#REF!</definedName>
    <definedName name="別24">#REF!</definedName>
    <definedName name="別25" localSheetId="3">#REF!</definedName>
    <definedName name="別25">#REF!</definedName>
    <definedName name="別3" localSheetId="3">#REF!</definedName>
    <definedName name="別3">#REF!</definedName>
    <definedName name="別4" localSheetId="3">#REF!</definedName>
    <definedName name="別4">#REF!</definedName>
    <definedName name="別5" localSheetId="3">#REF!</definedName>
    <definedName name="別5">#REF!</definedName>
    <definedName name="別6" localSheetId="3">#REF!</definedName>
    <definedName name="別6">#REF!</definedName>
    <definedName name="別7" localSheetId="3">#REF!</definedName>
    <definedName name="別7">#REF!</definedName>
    <definedName name="別8" localSheetId="3">#REF!</definedName>
    <definedName name="別8">#REF!</definedName>
    <definedName name="別9" localSheetId="3">#REF!</definedName>
    <definedName name="別9">#REF!</definedName>
    <definedName name="変数">#N/A</definedName>
    <definedName name="便所棟" localSheetId="3">#REF!</definedName>
    <definedName name="便所棟">#REF!</definedName>
    <definedName name="保存" localSheetId="2">'[2]ｺﾋﾟｰc'!#REF!</definedName>
    <definedName name="保存" localSheetId="3">'[2]ｺﾋﾟｰc'!#REF!</definedName>
    <definedName name="保存" localSheetId="4">'[2]ｺﾋﾟｰc'!#REF!</definedName>
    <definedName name="保存" localSheetId="6">'[2]ｺﾋﾟｰc'!#REF!</definedName>
    <definedName name="保存" localSheetId="7">'[2]ｺﾋﾟｰc'!#REF!</definedName>
    <definedName name="保存" localSheetId="8">'[2]ｺﾋﾟｰc'!#REF!</definedName>
    <definedName name="保存" localSheetId="11">'[2]ｺﾋﾟｰc'!#REF!</definedName>
    <definedName name="保存" localSheetId="12">'[2]ｺﾋﾟｰc'!#REF!</definedName>
    <definedName name="保存">'[2]ｺﾋﾟｰc'!#REF!</definedName>
    <definedName name="舗装工事" localSheetId="2">'[16]屋外附帯'!#REF!</definedName>
    <definedName name="舗装工事" localSheetId="3">'[16]屋外附帯'!#REF!</definedName>
    <definedName name="舗装工事" localSheetId="4">'[16]屋外附帯'!#REF!</definedName>
    <definedName name="舗装工事" localSheetId="6">'[16]屋外附帯'!#REF!</definedName>
    <definedName name="舗装工事" localSheetId="7">'[16]屋外附帯'!#REF!</definedName>
    <definedName name="舗装工事" localSheetId="8">'[16]屋外附帯'!#REF!</definedName>
    <definedName name="舗装工事" localSheetId="11">'[16]屋外附帯'!#REF!</definedName>
    <definedName name="舗装工事" localSheetId="12">'[16]屋外附帯'!#REF!</definedName>
    <definedName name="舗装工事">'[16]屋外附帯'!#REF!</definedName>
    <definedName name="補強屋１次" localSheetId="3">#REF!</definedName>
    <definedName name="補強屋１次">#REF!</definedName>
    <definedName name="補強屋１次黄" localSheetId="3">#REF!,#REF!,#REF!,#REF!,#REF!,#REF!,#REF!,#REF!</definedName>
    <definedName name="補強屋１次黄">#REF!,#REF!,#REF!,#REF!,#REF!,#REF!,#REF!,#REF!</definedName>
    <definedName name="補強屋１次単" localSheetId="3">#REF!,#REF!</definedName>
    <definedName name="補強屋１次単">#REF!,#REF!</definedName>
    <definedName name="補強屋２次" localSheetId="3">#REF!</definedName>
    <definedName name="補強屋２次">#REF!</definedName>
    <definedName name="補強屋２次黄" localSheetId="3">#REF!,#REF!,#REF!,#REF!,#REF!,#REF!,#REF!</definedName>
    <definedName name="補強屋２次黄">#REF!,#REF!,#REF!,#REF!,#REF!,#REF!,#REF!</definedName>
    <definedName name="補強屋２次青" localSheetId="3">#REF!,#REF!,#REF!</definedName>
    <definedName name="補強屋２次青">#REF!,#REF!,#REF!</definedName>
    <definedName name="補強校１次" localSheetId="3">#REF!</definedName>
    <definedName name="補強校１次">#REF!</definedName>
    <definedName name="補強校1次黄" localSheetId="3">#REF!,#REF!,#REF!,#REF!,#REF!,#REF!,#REF!,#REF!</definedName>
    <definedName name="補強校1次黄">#REF!,#REF!,#REF!,#REF!,#REF!,#REF!,#REF!,#REF!</definedName>
    <definedName name="補強校１次単" localSheetId="3">#REF!,#REF!</definedName>
    <definedName name="補強校１次単">#REF!,#REF!</definedName>
    <definedName name="補強校２次" localSheetId="3">#REF!</definedName>
    <definedName name="補強校２次">#REF!</definedName>
    <definedName name="補強校２次黄" localSheetId="3">#REF!,#REF!,#REF!,#REF!,#REF!,#REF!,#REF!</definedName>
    <definedName name="補強校２次黄">#REF!,#REF!,#REF!,#REF!,#REF!,#REF!,#REF!</definedName>
    <definedName name="補強校２次青" localSheetId="3">#REF!,#REF!,#REF!</definedName>
    <definedName name="補強校２次青">#REF!,#REF!,#REF!</definedName>
    <definedName name="補助機能" localSheetId="2">'[2]ｺﾋﾟｰc'!#REF!</definedName>
    <definedName name="補助機能" localSheetId="3">'[2]ｺﾋﾟｰc'!#REF!</definedName>
    <definedName name="補助機能" localSheetId="4">'[2]ｺﾋﾟｰc'!#REF!</definedName>
    <definedName name="補助機能" localSheetId="6">'[2]ｺﾋﾟｰc'!#REF!</definedName>
    <definedName name="補助機能" localSheetId="7">'[2]ｺﾋﾟｰc'!#REF!</definedName>
    <definedName name="補助機能" localSheetId="8">'[2]ｺﾋﾟｰc'!#REF!</definedName>
    <definedName name="補助機能" localSheetId="11">'[2]ｺﾋﾟｰc'!#REF!</definedName>
    <definedName name="補助機能" localSheetId="12">'[2]ｺﾋﾟｰc'!#REF!</definedName>
    <definedName name="補助機能">'[2]ｺﾋﾟｰc'!#REF!</definedName>
    <definedName name="防犯設備工事" localSheetId="2">#REF!</definedName>
    <definedName name="防犯設備工事" localSheetId="3">#REF!</definedName>
    <definedName name="防犯設備工事" localSheetId="4">#REF!</definedName>
    <definedName name="防犯設備工事" localSheetId="6">#REF!</definedName>
    <definedName name="防犯設備工事" localSheetId="7">#REF!</definedName>
    <definedName name="防犯設備工事" localSheetId="8">#REF!</definedName>
    <definedName name="防犯設備工事" localSheetId="11">#REF!</definedName>
    <definedName name="防犯設備工事" localSheetId="12">#REF!</definedName>
    <definedName name="防犯設備工事">#REF!</definedName>
    <definedName name="名称" localSheetId="3">#REF!</definedName>
    <definedName name="名称">#REF!</definedName>
    <definedName name="率">'[23]内訳'!$J$3:$K$17</definedName>
    <definedName name="率木製建具" localSheetId="2">'[23]表紙'!#REF!</definedName>
    <definedName name="率木製建具" localSheetId="3">'[23]表紙'!#REF!</definedName>
    <definedName name="率木製建具" localSheetId="4">'[23]表紙'!#REF!</definedName>
    <definedName name="率木製建具" localSheetId="6">'[23]表紙'!#REF!</definedName>
    <definedName name="率木製建具" localSheetId="7">'[23]表紙'!#REF!</definedName>
    <definedName name="率木製建具" localSheetId="8">'[23]表紙'!#REF!</definedName>
    <definedName name="率木製建具" localSheetId="11">'[23]表紙'!#REF!</definedName>
    <definedName name="率木製建具" localSheetId="12">'[23]表紙'!#REF!</definedName>
    <definedName name="率木製建具">'[23]表紙'!#REF!</definedName>
    <definedName name="労務単価">'[25]Sheet1'!$B$2</definedName>
    <definedName name="労務費キャンセル" localSheetId="2">[14]!労務費キャンセル</definedName>
    <definedName name="労務費キャンセル" localSheetId="3">[14]!労務費キャンセル</definedName>
    <definedName name="労務費キャンセル" localSheetId="4">[14]!労務費キャンセル</definedName>
    <definedName name="労務費キャンセル" localSheetId="6">[14]!労務費キャンセル</definedName>
    <definedName name="労務費キャンセル" localSheetId="7">[14]!労務費キャンセル</definedName>
    <definedName name="労務費キャンセル" localSheetId="8">[14]!労務費キャンセル</definedName>
    <definedName name="労務費キャンセル" localSheetId="11">[14]!労務費キャンセル</definedName>
    <definedName name="労務費キャンセル" localSheetId="12">[14]!労務費キャンセル</definedName>
    <definedName name="労務費キャンセル">[14]!労務費キャンセル</definedName>
  </definedNames>
  <calcPr fullCalcOnLoad="1"/>
</workbook>
</file>

<file path=xl/sharedStrings.xml><?xml version="1.0" encoding="utf-8"?>
<sst xmlns="http://schemas.openxmlformats.org/spreadsheetml/2006/main" count="390" uniqueCount="162">
  <si>
    <t>合計</t>
  </si>
  <si>
    <t>No.</t>
  </si>
  <si>
    <t>人数</t>
  </si>
  <si>
    <t>件名</t>
  </si>
  <si>
    <t>シート名</t>
  </si>
  <si>
    <t>件名</t>
  </si>
  <si>
    <t>期間</t>
  </si>
  <si>
    <t>用務内容・目的</t>
  </si>
  <si>
    <t>備考</t>
  </si>
  <si>
    <t>人件費</t>
  </si>
  <si>
    <t>諸謝金</t>
  </si>
  <si>
    <t>合計</t>
  </si>
  <si>
    <t>備考</t>
  </si>
  <si>
    <t>必要とする理由、使用目的</t>
  </si>
  <si>
    <t>数量</t>
  </si>
  <si>
    <t>品 名</t>
  </si>
  <si>
    <t>数量</t>
  </si>
  <si>
    <t>金額（税抜き）</t>
  </si>
  <si>
    <t>旅費</t>
  </si>
  <si>
    <t>備品費</t>
  </si>
  <si>
    <t>消耗品費</t>
  </si>
  <si>
    <t>印刷製本費</t>
  </si>
  <si>
    <t>通信運搬費</t>
  </si>
  <si>
    <t>借料及び損料</t>
  </si>
  <si>
    <t>会議費</t>
  </si>
  <si>
    <t>賃金</t>
  </si>
  <si>
    <t>雑役務費</t>
  </si>
  <si>
    <t>外注費</t>
  </si>
  <si>
    <t>共同研究委託費</t>
  </si>
  <si>
    <t>消費税及び地方消費税</t>
  </si>
  <si>
    <t>見積内訳書（表紙）</t>
  </si>
  <si>
    <t>経 費 区 分</t>
  </si>
  <si>
    <t>金  額</t>
  </si>
  <si>
    <t>人  件  費</t>
  </si>
  <si>
    <t>＠</t>
  </si>
  <si>
    <t>=</t>
  </si>
  <si>
    <t>人 件 費 計</t>
  </si>
  <si>
    <t>小　計</t>
  </si>
  <si>
    <t>業 務 費</t>
  </si>
  <si>
    <t>式</t>
  </si>
  <si>
    <t>×</t>
  </si>
  <si>
    <t>=</t>
  </si>
  <si>
    <t>割り戻し</t>
  </si>
  <si>
    <t>×　100/105</t>
  </si>
  <si>
    <t>×</t>
  </si>
  <si>
    <t>＠</t>
  </si>
  <si>
    <t>=</t>
  </si>
  <si>
    <t>賃金職員</t>
  </si>
  <si>
    <t>業務費合計</t>
  </si>
  <si>
    <t>（人件費＋業務費）</t>
  </si>
  <si>
    <t>一般管理費</t>
  </si>
  <si>
    <t>以内</t>
  </si>
  <si>
    <t>計</t>
  </si>
  <si>
    <t>合　計</t>
  </si>
  <si>
    <t>（単位：円）</t>
  </si>
  <si>
    <t>内容</t>
  </si>
  <si>
    <t>印刷製本費</t>
  </si>
  <si>
    <t>通信運搬費</t>
  </si>
  <si>
    <t>会議等出席謝金</t>
  </si>
  <si>
    <t>研究調査旅費</t>
  </si>
  <si>
    <t>委員等旅費</t>
  </si>
  <si>
    <t>外国旅費</t>
  </si>
  <si>
    <t>外国人招聘旅費</t>
  </si>
  <si>
    <t>報告書等印刷費</t>
  </si>
  <si>
    <t>単価</t>
  </si>
  <si>
    <t>開催回数</t>
  </si>
  <si>
    <t>氏名</t>
  </si>
  <si>
    <t>所属・役職</t>
  </si>
  <si>
    <t>旅費起点</t>
  </si>
  <si>
    <t>旅費内訳</t>
  </si>
  <si>
    <t>（研究調査旅費）</t>
  </si>
  <si>
    <t>研究調査旅費　合計</t>
  </si>
  <si>
    <t>（委員等旅費）</t>
  </si>
  <si>
    <t>委員等旅費　合計</t>
  </si>
  <si>
    <t>（外国旅費）</t>
  </si>
  <si>
    <t>外国旅費　合計</t>
  </si>
  <si>
    <t>（外国人招聘旅費）</t>
  </si>
  <si>
    <t>外国人招聘旅費　合計</t>
  </si>
  <si>
    <t>単 価</t>
  </si>
  <si>
    <t>金 額</t>
  </si>
  <si>
    <t>単 価</t>
  </si>
  <si>
    <t>うち会議費該当</t>
  </si>
  <si>
    <t>使用目的、必要とする理由</t>
  </si>
  <si>
    <r>
      <t>【見積内訳書表紙】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</si>
  <si>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【研究課題名】　</t>
    </r>
    <r>
      <rPr>
        <sz val="11"/>
        <color indexed="10"/>
        <rFont val="ＭＳ Ｐゴシック"/>
        <family val="3"/>
      </rPr>
      <t>○○○の△△に関する研究</t>
    </r>
  </si>
  <si>
    <t>研究員A（ポスドク）</t>
  </si>
  <si>
    <t>研究員B（ポスドク）</t>
  </si>
  <si>
    <r>
      <t>【研究課題名】　</t>
    </r>
    <r>
      <rPr>
        <sz val="11"/>
        <color indexed="10"/>
        <rFont val="ＭＳ Ｐゴシック"/>
        <family val="3"/>
      </rPr>
      <t>○○○の△△に関する研究</t>
    </r>
  </si>
  <si>
    <t>研究員A（ポスドク）</t>
  </si>
  <si>
    <t>研究員B（ポスドク）</t>
  </si>
  <si>
    <t>6か月</t>
  </si>
  <si>
    <t>○○の△△を実施するため</t>
  </si>
  <si>
    <t>うち謝金該当</t>
  </si>
  <si>
    <t>○○○に関する研究会</t>
  </si>
  <si>
    <t>△△△講師謝金</t>
  </si>
  <si>
    <r>
      <t xml:space="preserve">【研究課題名】 </t>
    </r>
    <r>
      <rPr>
        <sz val="11"/>
        <color indexed="10"/>
        <rFont val="ＭＳ Ｐゴシック"/>
        <family val="3"/>
      </rPr>
      <t>○○○の△△に関する研究</t>
    </r>
  </si>
  <si>
    <t>研究代表者</t>
  </si>
  <si>
    <t>環境省</t>
  </si>
  <si>
    <t>東京～名古屋</t>
  </si>
  <si>
    <t>鉄道</t>
  </si>
  <si>
    <t>東京</t>
  </si>
  <si>
    <t>名古屋</t>
  </si>
  <si>
    <t>×</t>
  </si>
  <si>
    <t>×</t>
  </si>
  <si>
    <t>=</t>
  </si>
  <si>
    <t>日当</t>
  </si>
  <si>
    <t>小計</t>
  </si>
  <si>
    <t>○○に関する打合せ</t>
  </si>
  <si>
    <t>～</t>
  </si>
  <si>
    <t>成田空港</t>
  </si>
  <si>
    <t>航空機</t>
  </si>
  <si>
    <t>東京～パリ</t>
  </si>
  <si>
    <t>パリ</t>
  </si>
  <si>
    <t>宿泊費</t>
  </si>
  <si>
    <t>日当（機中泊）</t>
  </si>
  <si>
    <t>○△学会での発表のため</t>
  </si>
  <si>
    <t>コンピュータソフトウェア（MATLAB)</t>
  </si>
  <si>
    <t>コンピュータソフトウェア（GAMS)</t>
  </si>
  <si>
    <t>○○○の解析</t>
  </si>
  <si>
    <t>成果報告書印刷</t>
  </si>
  <si>
    <t>部</t>
  </si>
  <si>
    <t>国際郵便EMS</t>
  </si>
  <si>
    <t>回</t>
  </si>
  <si>
    <t>国内郵便</t>
  </si>
  <si>
    <t>○○との連絡調整</t>
  </si>
  <si>
    <t>アンケート調査表発送</t>
  </si>
  <si>
    <t>○○に必要な調査</t>
  </si>
  <si>
    <t>ワークショップ開催に伴う会場借り上げ</t>
  </si>
  <si>
    <t>式</t>
  </si>
  <si>
    <t>○○研究会会場借り上げ</t>
  </si>
  <si>
    <t>○○○に関する研究会</t>
  </si>
  <si>
    <t>事務補助員A</t>
  </si>
  <si>
    <t>事務補助員B</t>
  </si>
  <si>
    <t>120日</t>
  </si>
  <si>
    <t>30日</t>
  </si>
  <si>
    <t>資料整理補助</t>
  </si>
  <si>
    <t>○○○に係るアンケート集計補助</t>
  </si>
  <si>
    <t>○○○学会参加費</t>
  </si>
  <si>
    <t>1式</t>
  </si>
  <si>
    <t>○○○学会で研究成果を発表するため</t>
  </si>
  <si>
    <t>○○○アンケートデータ入力</t>
  </si>
  <si>
    <t>○○○アンケートデータ入力に必要であるため</t>
  </si>
  <si>
    <t>共同研究委託費（○○大学）</t>
  </si>
  <si>
    <t>（人件費＋業務費－外注費－共同研究委託費）×１５％以内 =</t>
  </si>
  <si>
    <t>備品費（シートは消耗品費と共通です）</t>
  </si>
  <si>
    <t>別紙○　内訳</t>
  </si>
  <si>
    <r>
      <t>【別紙○　人件費内訳】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</si>
  <si>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諸謝金内訳】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</si>
  <si>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旅費内訳】</t>
    </r>
    <r>
      <rPr>
        <sz val="11"/>
        <color indexed="10"/>
        <rFont val="ＭＳ Ｐゴシック"/>
        <family val="3"/>
      </rPr>
      <t xml:space="preserve"> 環境省総合環境政策局環境計画課環境経済政策調査室</t>
    </r>
  </si>
  <si>
    <r>
      <t>【別紙○　消耗品費内訳】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</si>
  <si>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印刷製本費内訳】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</si>
  <si>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通信運搬費内訳】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</si>
  <si>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借料及び損料内訳】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</si>
  <si>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会議費内訳】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</si>
  <si>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賃金内訳】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</si>
  <si>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雑役務費内訳】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</si>
  <si>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r>
      <t>【別紙○　外注費内訳】　</t>
    </r>
    <r>
      <rPr>
        <sz val="11"/>
        <color indexed="10"/>
        <rFont val="ＭＳ Ｐゴシック"/>
        <family val="3"/>
      </rPr>
      <t>環境省総合環境政策局環境計画課環境経済政策調査室</t>
    </r>
  </si>
  <si>
    <t>＜シートの構成＞</t>
  </si>
  <si>
    <t>『第Ⅱ期 環境経済の政策研究　支出計画様式.xls』ファイルのシート構成は以下のとおりです。</t>
  </si>
  <si>
    <t>添付資料４： 第Ⅱ期　環境経済の政策研究　支出計画様式（平成24年度）</t>
  </si>
  <si>
    <t>金 額（税込）</t>
  </si>
  <si>
    <t>金 額（税込）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</si>
</sst>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&quot;ヶ月&quot;"/>
    <numFmt numFmtId="179" formatCode="0_ "/>
    <numFmt numFmtId="180" formatCode="0.0_ "/>
    <numFmt numFmtId="181" formatCode="#,##0;&quot;▲ &quot;#,##0"/>
    <numFmt numFmtId="182" formatCode="0.0000%"/>
    <numFmt numFmtId="183" formatCode="#,##0;[Red]&quot;▲&quot;* #,##0;\-\-"/>
    <numFmt numFmtId="184" formatCode="0.00000_);[Red]\(0.00000\)"/>
    <numFmt numFmtId="185" formatCode="#,##0;\-#,##0;&quot;-&quot;"/>
    <numFmt numFmtId="186" formatCode="General_)"/>
    <numFmt numFmtId="187" formatCode="_(&quot;$&quot;* #,##0.0_);_(&quot;$&quot;* \(#,##0.0\);_(&quot;$&quot;* &quot;-&quot;??_);_(@_)"/>
    <numFmt numFmtId="188" formatCode="0.0%"/>
    <numFmt numFmtId="189" formatCode="#,##0\ &quot;人&quot;"/>
    <numFmt numFmtId="190" formatCode="#,##0\ &quot;回&quot;"/>
    <numFmt numFmtId="191" formatCode="0_);[Red]\(0\)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Helv"/>
      <family val="2"/>
    </font>
    <font>
      <sz val="12"/>
      <name val="Helv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</font>
    <font>
      <sz val="14"/>
      <name val="ＭＳ ゴシック"/>
      <family val="3"/>
    </font>
    <font>
      <sz val="11"/>
      <color indexed="56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</borders>
  <cellStyleXfs count="11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3" fontId="15" fillId="0" borderId="0" applyFill="0" applyBorder="0" applyProtection="0">
      <alignment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4" fontId="0" fillId="0" borderId="0" applyFont="0" applyFill="0" applyBorder="0" applyAlignment="0" applyProtection="0"/>
    <xf numFmtId="185" fontId="16" fillId="0" borderId="0" applyFill="0" applyBorder="0" applyAlignment="0">
      <protection/>
    </xf>
    <xf numFmtId="186" fontId="17" fillId="0" borderId="0">
      <alignment/>
      <protection/>
    </xf>
    <xf numFmtId="186" fontId="18" fillId="0" borderId="0">
      <alignment/>
      <protection/>
    </xf>
    <xf numFmtId="186" fontId="18" fillId="0" borderId="0">
      <alignment/>
      <protection/>
    </xf>
    <xf numFmtId="186" fontId="18" fillId="0" borderId="0">
      <alignment/>
      <protection/>
    </xf>
    <xf numFmtId="186" fontId="18" fillId="0" borderId="0">
      <alignment/>
      <protection/>
    </xf>
    <xf numFmtId="186" fontId="18" fillId="0" borderId="0">
      <alignment/>
      <protection/>
    </xf>
    <xf numFmtId="186" fontId="18" fillId="0" borderId="0">
      <alignment/>
      <protection/>
    </xf>
    <xf numFmtId="186" fontId="18" fillId="0" borderId="0">
      <alignment/>
      <protection/>
    </xf>
    <xf numFmtId="0" fontId="19" fillId="0" borderId="0">
      <alignment horizontal="left"/>
      <protection/>
    </xf>
    <xf numFmtId="187" fontId="20" fillId="0" borderId="0" applyNumberFormat="0" applyFill="0" applyBorder="0" applyProtection="0">
      <alignment horizontal="right"/>
    </xf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0" fontId="22" fillId="0" borderId="0">
      <alignment/>
      <protection/>
    </xf>
    <xf numFmtId="0" fontId="22" fillId="20" borderId="0" applyNumberFormat="0" applyFont="0" applyBorder="0" applyAlignment="0">
      <protection/>
    </xf>
    <xf numFmtId="188" fontId="22" fillId="0" borderId="0" applyFont="0" applyFill="0" applyBorder="0" applyAlignment="0" applyProtection="0"/>
    <xf numFmtId="4" fontId="19" fillId="0" borderId="0">
      <alignment horizontal="right"/>
      <protection/>
    </xf>
    <xf numFmtId="0" fontId="23" fillId="21" borderId="0" applyNumberFormat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  <protection/>
    </xf>
    <xf numFmtId="3" fontId="24" fillId="0" borderId="0" applyFont="0" applyFill="0" applyBorder="0" applyAlignment="0" applyProtection="0"/>
    <xf numFmtId="0" fontId="24" fillId="22" borderId="0" applyNumberFormat="0" applyFont="0" applyBorder="0" applyAlignment="0" applyProtection="0"/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2" fillId="23" borderId="0" applyNumberFormat="0" applyBorder="0" applyProtection="0">
      <alignment vertical="top" wrapText="1"/>
    </xf>
    <xf numFmtId="49" fontId="22" fillId="24" borderId="0" applyFont="0" applyBorder="0" applyAlignment="0" applyProtection="0"/>
    <xf numFmtId="0" fontId="28" fillId="0" borderId="0">
      <alignment horizontal="center"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33" borderId="5" applyNumberFormat="0" applyFont="0" applyAlignment="0" applyProtection="0"/>
    <xf numFmtId="0" fontId="56" fillId="0" borderId="6" applyNumberFormat="0" applyFill="0" applyAlignment="0" applyProtection="0"/>
    <xf numFmtId="0" fontId="57" fillId="34" borderId="0" applyNumberFormat="0" applyBorder="0" applyAlignment="0" applyProtection="0"/>
    <xf numFmtId="0" fontId="29" fillId="0" borderId="7">
      <alignment vertical="center"/>
      <protection/>
    </xf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30" fillId="0" borderId="0" applyFont="0" applyFill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64" fillId="35" borderId="13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6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7" fillId="37" borderId="0" applyNumberFormat="0" applyBorder="0" applyAlignment="0" applyProtection="0"/>
  </cellStyleXfs>
  <cellXfs count="333">
    <xf numFmtId="0" fontId="0" fillId="0" borderId="0" xfId="0" applyAlignment="1">
      <alignment/>
    </xf>
    <xf numFmtId="0" fontId="51" fillId="0" borderId="0" xfId="104">
      <alignment vertical="center"/>
      <protection/>
    </xf>
    <xf numFmtId="0" fontId="51" fillId="0" borderId="0" xfId="104" applyFill="1" applyBorder="1">
      <alignment vertical="center"/>
      <protection/>
    </xf>
    <xf numFmtId="0" fontId="1" fillId="0" borderId="0" xfId="104" applyFont="1">
      <alignment vertical="center"/>
      <protection/>
    </xf>
    <xf numFmtId="3" fontId="0" fillId="0" borderId="0" xfId="98" applyNumberFormat="1" applyFont="1">
      <alignment/>
      <protection/>
    </xf>
    <xf numFmtId="0" fontId="51" fillId="0" borderId="14" xfId="104" applyBorder="1">
      <alignment vertical="center"/>
      <protection/>
    </xf>
    <xf numFmtId="0" fontId="51" fillId="0" borderId="15" xfId="104" applyBorder="1">
      <alignment vertical="center"/>
      <protection/>
    </xf>
    <xf numFmtId="0" fontId="51" fillId="0" borderId="16" xfId="104" applyBorder="1">
      <alignment vertical="center"/>
      <protection/>
    </xf>
    <xf numFmtId="0" fontId="51" fillId="0" borderId="17" xfId="104" applyBorder="1" applyAlignment="1">
      <alignment horizontal="center" vertical="center"/>
      <protection/>
    </xf>
    <xf numFmtId="0" fontId="51" fillId="0" borderId="16" xfId="104" applyBorder="1" applyAlignment="1">
      <alignment horizontal="center" vertical="center"/>
      <protection/>
    </xf>
    <xf numFmtId="0" fontId="51" fillId="0" borderId="14" xfId="104" applyBorder="1" applyAlignment="1">
      <alignment horizontal="center" vertical="center"/>
      <protection/>
    </xf>
    <xf numFmtId="0" fontId="51" fillId="0" borderId="15" xfId="104" applyBorder="1" applyAlignment="1">
      <alignment horizontal="center" vertical="center"/>
      <protection/>
    </xf>
    <xf numFmtId="0" fontId="0" fillId="0" borderId="0" xfId="106" applyFont="1" applyAlignment="1">
      <alignment vertical="center"/>
      <protection/>
    </xf>
    <xf numFmtId="20" fontId="0" fillId="0" borderId="3" xfId="106" applyNumberFormat="1" applyFont="1" applyBorder="1" applyAlignment="1" applyProtection="1">
      <alignment horizontal="center" vertical="center"/>
      <protection locked="0"/>
    </xf>
    <xf numFmtId="3" fontId="11" fillId="0" borderId="18" xfId="106" applyNumberFormat="1" applyFont="1" applyBorder="1" applyAlignment="1" applyProtection="1">
      <alignment horizontal="center" vertical="center"/>
      <protection locked="0"/>
    </xf>
    <xf numFmtId="0" fontId="11" fillId="0" borderId="19" xfId="106" applyFont="1" applyBorder="1" applyAlignment="1" applyProtection="1">
      <alignment horizontal="center" vertical="center" shrinkToFit="1"/>
      <protection locked="0"/>
    </xf>
    <xf numFmtId="0" fontId="11" fillId="0" borderId="20" xfId="106" applyFont="1" applyBorder="1" applyAlignment="1" applyProtection="1">
      <alignment horizontal="center" vertical="center"/>
      <protection locked="0"/>
    </xf>
    <xf numFmtId="3" fontId="11" fillId="0" borderId="21" xfId="106" applyNumberFormat="1" applyFont="1" applyBorder="1" applyAlignment="1" applyProtection="1">
      <alignment horizontal="center" vertical="center"/>
      <protection locked="0"/>
    </xf>
    <xf numFmtId="0" fontId="11" fillId="0" borderId="22" xfId="106" applyFont="1" applyBorder="1" applyAlignment="1" applyProtection="1">
      <alignment horizontal="center" vertical="center"/>
      <protection locked="0"/>
    </xf>
    <xf numFmtId="0" fontId="0" fillId="0" borderId="22" xfId="106" applyFont="1" applyBorder="1" applyAlignment="1">
      <alignment vertical="center"/>
      <protection/>
    </xf>
    <xf numFmtId="0" fontId="11" fillId="0" borderId="23" xfId="106" applyFont="1" applyBorder="1" applyAlignment="1" applyProtection="1">
      <alignment horizontal="center" vertical="center" shrinkToFit="1"/>
      <protection locked="0"/>
    </xf>
    <xf numFmtId="0" fontId="11" fillId="0" borderId="24" xfId="106" applyFont="1" applyBorder="1" applyAlignment="1" applyProtection="1">
      <alignment horizontal="left" vertical="center"/>
      <protection locked="0"/>
    </xf>
    <xf numFmtId="38" fontId="11" fillId="0" borderId="25" xfId="87" applyFont="1" applyBorder="1" applyAlignment="1" applyProtection="1">
      <alignment horizontal="right" vertical="center"/>
      <protection locked="0"/>
    </xf>
    <xf numFmtId="0" fontId="11" fillId="0" borderId="0" xfId="106" applyFont="1" applyBorder="1" applyAlignment="1" applyProtection="1">
      <alignment vertical="center"/>
      <protection locked="0"/>
    </xf>
    <xf numFmtId="0" fontId="11" fillId="0" borderId="0" xfId="106" applyFont="1" applyBorder="1" applyAlignment="1" applyProtection="1">
      <alignment horizontal="center" vertical="center"/>
      <protection locked="0"/>
    </xf>
    <xf numFmtId="176" fontId="11" fillId="0" borderId="0" xfId="106" applyNumberFormat="1" applyFont="1" applyFill="1" applyBorder="1" applyAlignment="1" applyProtection="1">
      <alignment vertical="center"/>
      <protection locked="0"/>
    </xf>
    <xf numFmtId="176" fontId="11" fillId="0" borderId="0" xfId="106" applyNumberFormat="1" applyFont="1" applyBorder="1" applyAlignment="1" applyProtection="1">
      <alignment horizontal="center" vertical="center"/>
      <protection locked="0"/>
    </xf>
    <xf numFmtId="3" fontId="11" fillId="0" borderId="0" xfId="106" applyNumberFormat="1" applyFont="1" applyBorder="1" applyAlignment="1" applyProtection="1">
      <alignment vertical="center"/>
      <protection locked="0"/>
    </xf>
    <xf numFmtId="0" fontId="11" fillId="0" borderId="26" xfId="106" applyFont="1" applyBorder="1" applyAlignment="1" applyProtection="1">
      <alignment horizontal="center" vertical="center" shrinkToFit="1"/>
      <protection locked="0"/>
    </xf>
    <xf numFmtId="0" fontId="11" fillId="0" borderId="24" xfId="106" applyFont="1" applyBorder="1" applyAlignment="1" applyProtection="1">
      <alignment vertical="center"/>
      <protection locked="0"/>
    </xf>
    <xf numFmtId="176" fontId="11" fillId="0" borderId="0" xfId="106" applyNumberFormat="1" applyFont="1" applyBorder="1" applyAlignment="1" applyProtection="1">
      <alignment vertical="center"/>
      <protection locked="0"/>
    </xf>
    <xf numFmtId="0" fontId="12" fillId="0" borderId="24" xfId="106" applyFont="1" applyBorder="1" applyAlignment="1" applyProtection="1">
      <alignment vertical="center"/>
      <protection locked="0"/>
    </xf>
    <xf numFmtId="38" fontId="12" fillId="0" borderId="25" xfId="87" applyFont="1" applyBorder="1" applyAlignment="1" applyProtection="1">
      <alignment horizontal="right" vertical="center"/>
      <protection locked="0"/>
    </xf>
    <xf numFmtId="0" fontId="12" fillId="0" borderId="0" xfId="106" applyFont="1" applyBorder="1" applyAlignment="1" applyProtection="1">
      <alignment vertical="center"/>
      <protection locked="0"/>
    </xf>
    <xf numFmtId="0" fontId="12" fillId="0" borderId="0" xfId="106" applyFont="1" applyBorder="1" applyAlignment="1" applyProtection="1">
      <alignment horizontal="center" vertical="center"/>
      <protection locked="0"/>
    </xf>
    <xf numFmtId="176" fontId="12" fillId="0" borderId="27" xfId="106" applyNumberFormat="1" applyFont="1" applyBorder="1" applyAlignment="1" applyProtection="1">
      <alignment horizontal="left" vertical="center"/>
      <protection locked="0"/>
    </xf>
    <xf numFmtId="176" fontId="12" fillId="0" borderId="27" xfId="106" applyNumberFormat="1" applyFont="1" applyBorder="1" applyAlignment="1" applyProtection="1">
      <alignment horizontal="center" vertical="center"/>
      <protection locked="0"/>
    </xf>
    <xf numFmtId="0" fontId="12" fillId="0" borderId="26" xfId="106" applyFont="1" applyBorder="1" applyAlignment="1" applyProtection="1">
      <alignment horizontal="center" vertical="center" shrinkToFit="1"/>
      <protection locked="0"/>
    </xf>
    <xf numFmtId="179" fontId="13" fillId="0" borderId="0" xfId="106" applyNumberFormat="1" applyFont="1" applyAlignment="1">
      <alignment vertical="center"/>
      <protection/>
    </xf>
    <xf numFmtId="0" fontId="13" fillId="0" borderId="0" xfId="106" applyFont="1" applyAlignment="1">
      <alignment vertical="center"/>
      <protection/>
    </xf>
    <xf numFmtId="0" fontId="11" fillId="0" borderId="28" xfId="106" applyFont="1" applyBorder="1" applyAlignment="1" applyProtection="1">
      <alignment vertical="center"/>
      <protection locked="0"/>
    </xf>
    <xf numFmtId="38" fontId="11" fillId="0" borderId="7" xfId="87" applyFont="1" applyBorder="1" applyAlignment="1" applyProtection="1">
      <alignment horizontal="right" vertical="center"/>
      <protection locked="0"/>
    </xf>
    <xf numFmtId="0" fontId="11" fillId="0" borderId="27" xfId="106" applyFont="1" applyBorder="1" applyAlignment="1" applyProtection="1">
      <alignment vertical="center"/>
      <protection locked="0"/>
    </xf>
    <xf numFmtId="0" fontId="11" fillId="0" borderId="27" xfId="106" applyFont="1" applyBorder="1" applyAlignment="1" applyProtection="1">
      <alignment horizontal="right" vertical="center"/>
      <protection locked="0"/>
    </xf>
    <xf numFmtId="176" fontId="11" fillId="0" borderId="27" xfId="106" applyNumberFormat="1" applyFont="1" applyBorder="1" applyAlignment="1" applyProtection="1">
      <alignment vertical="center"/>
      <protection locked="0"/>
    </xf>
    <xf numFmtId="176" fontId="11" fillId="0" borderId="27" xfId="106" applyNumberFormat="1" applyFont="1" applyBorder="1" applyAlignment="1" applyProtection="1">
      <alignment horizontal="center" vertical="center"/>
      <protection locked="0"/>
    </xf>
    <xf numFmtId="0" fontId="11" fillId="0" borderId="29" xfId="106" applyFont="1" applyBorder="1" applyAlignment="1" applyProtection="1">
      <alignment horizontal="center" vertical="center" shrinkToFit="1"/>
      <protection locked="0"/>
    </xf>
    <xf numFmtId="0" fontId="11" fillId="0" borderId="20" xfId="106" applyFont="1" applyBorder="1" applyAlignment="1" applyProtection="1">
      <alignment vertical="center"/>
      <protection locked="0"/>
    </xf>
    <xf numFmtId="38" fontId="11" fillId="0" borderId="21" xfId="87" applyFont="1" applyBorder="1" applyAlignment="1" applyProtection="1">
      <alignment horizontal="right" vertical="center"/>
      <protection locked="0"/>
    </xf>
    <xf numFmtId="0" fontId="0" fillId="0" borderId="22" xfId="106" applyFont="1" applyBorder="1" applyAlignment="1">
      <alignment horizontal="center" vertical="center"/>
      <protection/>
    </xf>
    <xf numFmtId="0" fontId="0" fillId="0" borderId="23" xfId="106" applyFont="1" applyBorder="1" applyAlignment="1">
      <alignment vertical="center" shrinkToFit="1"/>
      <protection/>
    </xf>
    <xf numFmtId="0" fontId="0" fillId="0" borderId="0" xfId="106" applyFont="1" applyBorder="1" applyAlignment="1">
      <alignment vertical="center"/>
      <protection/>
    </xf>
    <xf numFmtId="0" fontId="0" fillId="0" borderId="0" xfId="106" applyFont="1" applyBorder="1" applyAlignment="1">
      <alignment horizontal="center" vertical="center"/>
      <protection/>
    </xf>
    <xf numFmtId="0" fontId="0" fillId="0" borderId="26" xfId="106" applyFont="1" applyBorder="1" applyAlignment="1">
      <alignment vertical="center" shrinkToFit="1"/>
      <protection/>
    </xf>
    <xf numFmtId="0" fontId="11" fillId="0" borderId="0" xfId="106" applyFont="1" applyBorder="1" applyAlignment="1" applyProtection="1">
      <alignment horizontal="right" vertical="center"/>
      <protection locked="0"/>
    </xf>
    <xf numFmtId="3" fontId="11" fillId="0" borderId="0" xfId="106" applyNumberFormat="1" applyFont="1" applyBorder="1" applyAlignment="1" applyProtection="1">
      <alignment horizontal="center" vertical="center"/>
      <protection locked="0"/>
    </xf>
    <xf numFmtId="176" fontId="11" fillId="0" borderId="0" xfId="106" applyNumberFormat="1" applyFont="1" applyBorder="1" applyAlignment="1" applyProtection="1">
      <alignment horizontal="right" vertical="center"/>
      <protection locked="0"/>
    </xf>
    <xf numFmtId="0" fontId="13" fillId="0" borderId="0" xfId="106" applyFont="1" applyBorder="1" applyAlignment="1">
      <alignment vertical="center"/>
      <protection/>
    </xf>
    <xf numFmtId="0" fontId="12" fillId="0" borderId="0" xfId="106" applyFont="1" applyBorder="1" applyAlignment="1" applyProtection="1">
      <alignment horizontal="right" vertical="center"/>
      <protection locked="0"/>
    </xf>
    <xf numFmtId="3" fontId="12" fillId="0" borderId="0" xfId="106" applyNumberFormat="1" applyFont="1" applyBorder="1" applyAlignment="1" applyProtection="1">
      <alignment horizontal="center" vertical="center"/>
      <protection locked="0"/>
    </xf>
    <xf numFmtId="3" fontId="12" fillId="0" borderId="0" xfId="106" applyNumberFormat="1" applyFont="1" applyBorder="1" applyAlignment="1" applyProtection="1">
      <alignment horizontal="left" vertical="center"/>
      <protection locked="0"/>
    </xf>
    <xf numFmtId="176" fontId="12" fillId="0" borderId="27" xfId="106" applyNumberFormat="1" applyFont="1" applyBorder="1" applyAlignment="1" applyProtection="1">
      <alignment vertical="center"/>
      <protection locked="0"/>
    </xf>
    <xf numFmtId="177" fontId="0" fillId="0" borderId="0" xfId="106" applyNumberFormat="1" applyFont="1" applyBorder="1" applyAlignment="1">
      <alignment vertical="center"/>
      <protection/>
    </xf>
    <xf numFmtId="3" fontId="11" fillId="0" borderId="0" xfId="106" applyNumberFormat="1" applyFont="1" applyBorder="1" applyAlignment="1" applyProtection="1">
      <alignment horizontal="left" vertical="center"/>
      <protection locked="0"/>
    </xf>
    <xf numFmtId="179" fontId="0" fillId="0" borderId="0" xfId="106" applyNumberFormat="1" applyFont="1" applyAlignment="1">
      <alignment vertical="center"/>
      <protection/>
    </xf>
    <xf numFmtId="0" fontId="0" fillId="0" borderId="0" xfId="106" applyFont="1" applyFill="1" applyBorder="1" applyAlignment="1">
      <alignment vertical="center"/>
      <protection/>
    </xf>
    <xf numFmtId="176" fontId="11" fillId="0" borderId="30" xfId="106" applyNumberFormat="1" applyFont="1" applyBorder="1" applyAlignment="1" applyProtection="1">
      <alignment vertical="center"/>
      <protection locked="0"/>
    </xf>
    <xf numFmtId="3" fontId="11" fillId="0" borderId="30" xfId="106" applyNumberFormat="1" applyFont="1" applyBorder="1" applyAlignment="1" applyProtection="1">
      <alignment vertical="center"/>
      <protection locked="0"/>
    </xf>
    <xf numFmtId="3" fontId="0" fillId="0" borderId="0" xfId="106" applyNumberFormat="1" applyFont="1" applyAlignment="1">
      <alignment vertical="center"/>
      <protection/>
    </xf>
    <xf numFmtId="3" fontId="11" fillId="0" borderId="27" xfId="106" applyNumberFormat="1" applyFont="1" applyBorder="1" applyAlignment="1" applyProtection="1">
      <alignment horizontal="center" vertical="center"/>
      <protection locked="0"/>
    </xf>
    <xf numFmtId="176" fontId="11" fillId="0" borderId="27" xfId="106" applyNumberFormat="1" applyFont="1" applyBorder="1" applyAlignment="1" applyProtection="1">
      <alignment horizontal="right" vertical="center"/>
      <protection locked="0"/>
    </xf>
    <xf numFmtId="0" fontId="11" fillId="0" borderId="27" xfId="106" applyFont="1" applyBorder="1" applyAlignment="1" applyProtection="1">
      <alignment horizontal="center" vertical="center"/>
      <protection locked="0"/>
    </xf>
    <xf numFmtId="3" fontId="11" fillId="0" borderId="27" xfId="106" applyNumberFormat="1" applyFont="1" applyBorder="1" applyAlignment="1" applyProtection="1">
      <alignment vertical="center"/>
      <protection locked="0"/>
    </xf>
    <xf numFmtId="0" fontId="11" fillId="0" borderId="22" xfId="106" applyFont="1" applyBorder="1" applyAlignment="1" applyProtection="1">
      <alignment horizontal="left" vertical="center"/>
      <protection locked="0"/>
    </xf>
    <xf numFmtId="3" fontId="11" fillId="0" borderId="22" xfId="106" applyNumberFormat="1" applyFont="1" applyBorder="1" applyAlignment="1" applyProtection="1">
      <alignment horizontal="center" vertical="center"/>
      <protection locked="0"/>
    </xf>
    <xf numFmtId="176" fontId="11" fillId="0" borderId="22" xfId="106" applyNumberFormat="1" applyFont="1" applyBorder="1" applyAlignment="1" applyProtection="1">
      <alignment horizontal="right" vertical="center"/>
      <protection locked="0"/>
    </xf>
    <xf numFmtId="176" fontId="11" fillId="0" borderId="22" xfId="106" applyNumberFormat="1" applyFont="1" applyBorder="1" applyAlignment="1" applyProtection="1">
      <alignment vertical="center"/>
      <protection locked="0"/>
    </xf>
    <xf numFmtId="3" fontId="11" fillId="0" borderId="22" xfId="106" applyNumberFormat="1" applyFont="1" applyBorder="1" applyAlignment="1" applyProtection="1">
      <alignment vertical="center"/>
      <protection locked="0"/>
    </xf>
    <xf numFmtId="0" fontId="11" fillId="0" borderId="20" xfId="106" applyFont="1" applyFill="1" applyBorder="1" applyAlignment="1" applyProtection="1">
      <alignment horizontal="left" vertical="center"/>
      <protection locked="0"/>
    </xf>
    <xf numFmtId="0" fontId="11" fillId="0" borderId="22" xfId="106" applyFont="1" applyFill="1" applyBorder="1" applyAlignment="1" applyProtection="1">
      <alignment horizontal="left" vertical="center"/>
      <protection locked="0"/>
    </xf>
    <xf numFmtId="0" fontId="11" fillId="0" borderId="22" xfId="106" applyFont="1" applyFill="1" applyBorder="1" applyAlignment="1" applyProtection="1">
      <alignment vertical="center"/>
      <protection locked="0"/>
    </xf>
    <xf numFmtId="0" fontId="11" fillId="0" borderId="22" xfId="106" applyFont="1" applyFill="1" applyBorder="1" applyAlignment="1" applyProtection="1">
      <alignment horizontal="right" vertical="center"/>
      <protection locked="0"/>
    </xf>
    <xf numFmtId="38" fontId="11" fillId="0" borderId="22" xfId="87" applyFont="1" applyFill="1" applyBorder="1" applyAlignment="1" applyProtection="1">
      <alignment vertical="center"/>
      <protection locked="0"/>
    </xf>
    <xf numFmtId="176" fontId="11" fillId="0" borderId="22" xfId="106" applyNumberFormat="1" applyFont="1" applyFill="1" applyBorder="1" applyAlignment="1" applyProtection="1">
      <alignment horizontal="left" vertical="center"/>
      <protection locked="0"/>
    </xf>
    <xf numFmtId="3" fontId="11" fillId="0" borderId="22" xfId="106" applyNumberFormat="1" applyFont="1" applyFill="1" applyBorder="1" applyAlignment="1" applyProtection="1">
      <alignment vertical="center"/>
      <protection locked="0"/>
    </xf>
    <xf numFmtId="0" fontId="11" fillId="0" borderId="23" xfId="106" applyFont="1" applyFill="1" applyBorder="1" applyAlignment="1" applyProtection="1">
      <alignment horizontal="center" vertical="center" shrinkToFit="1"/>
      <protection locked="0"/>
    </xf>
    <xf numFmtId="38" fontId="0" fillId="0" borderId="0" xfId="87" applyFont="1" applyFill="1" applyAlignment="1">
      <alignment vertical="center"/>
    </xf>
    <xf numFmtId="0" fontId="0" fillId="0" borderId="0" xfId="106" applyFont="1" applyFill="1" applyAlignment="1">
      <alignment vertical="center"/>
      <protection/>
    </xf>
    <xf numFmtId="0" fontId="11" fillId="0" borderId="22" xfId="106" applyFont="1" applyBorder="1" applyAlignment="1" applyProtection="1">
      <alignment vertical="center"/>
      <protection locked="0"/>
    </xf>
    <xf numFmtId="0" fontId="11" fillId="0" borderId="22" xfId="106" applyFont="1" applyBorder="1" applyAlignment="1" applyProtection="1">
      <alignment horizontal="right" vertical="center"/>
      <protection locked="0"/>
    </xf>
    <xf numFmtId="176" fontId="11" fillId="0" borderId="22" xfId="106" applyNumberFormat="1" applyFont="1" applyBorder="1" applyAlignment="1" applyProtection="1">
      <alignment horizontal="center" vertical="center"/>
      <protection locked="0"/>
    </xf>
    <xf numFmtId="177" fontId="11" fillId="0" borderId="23" xfId="106" applyNumberFormat="1" applyFont="1" applyBorder="1" applyAlignment="1" applyProtection="1">
      <alignment horizontal="center" vertical="center" shrinkToFit="1"/>
      <protection locked="0"/>
    </xf>
    <xf numFmtId="0" fontId="11" fillId="0" borderId="31" xfId="106" applyFont="1" applyBorder="1" applyAlignment="1" applyProtection="1">
      <alignment vertical="center"/>
      <protection locked="0"/>
    </xf>
    <xf numFmtId="0" fontId="11" fillId="0" borderId="31" xfId="106" applyFont="1" applyBorder="1" applyAlignment="1" applyProtection="1">
      <alignment horizontal="right" vertical="center"/>
      <protection locked="0"/>
    </xf>
    <xf numFmtId="176" fontId="11" fillId="0" borderId="31" xfId="106" applyNumberFormat="1" applyFont="1" applyBorder="1" applyAlignment="1" applyProtection="1">
      <alignment vertical="center"/>
      <protection locked="0"/>
    </xf>
    <xf numFmtId="176" fontId="11" fillId="0" borderId="31" xfId="106" applyNumberFormat="1" applyFont="1" applyBorder="1" applyAlignment="1" applyProtection="1">
      <alignment horizontal="center" vertical="center"/>
      <protection locked="0"/>
    </xf>
    <xf numFmtId="3" fontId="11" fillId="0" borderId="31" xfId="106" applyNumberFormat="1" applyFont="1" applyBorder="1" applyAlignment="1" applyProtection="1">
      <alignment vertical="center"/>
      <protection locked="0"/>
    </xf>
    <xf numFmtId="177" fontId="11" fillId="0" borderId="32" xfId="106" applyNumberFormat="1" applyFont="1" applyBorder="1" applyAlignment="1" applyProtection="1">
      <alignment horizontal="center" vertical="center" shrinkToFit="1"/>
      <protection locked="0"/>
    </xf>
    <xf numFmtId="0" fontId="11" fillId="0" borderId="0" xfId="106" applyFont="1" applyBorder="1" applyAlignment="1" applyProtection="1">
      <alignment horizontal="left" vertical="center"/>
      <protection locked="0"/>
    </xf>
    <xf numFmtId="38" fontId="11" fillId="0" borderId="0" xfId="87" applyFont="1" applyBorder="1" applyAlignment="1" applyProtection="1">
      <alignment horizontal="right" vertical="center"/>
      <protection locked="0"/>
    </xf>
    <xf numFmtId="177" fontId="11" fillId="0" borderId="0" xfId="106" applyNumberFormat="1" applyFont="1" applyBorder="1" applyAlignment="1" applyProtection="1">
      <alignment horizontal="center" vertical="center" shrinkToFit="1"/>
      <protection locked="0"/>
    </xf>
    <xf numFmtId="0" fontId="9" fillId="0" borderId="0" xfId="106" applyFont="1" applyBorder="1" applyAlignment="1" applyProtection="1">
      <alignment horizontal="center" vertical="center"/>
      <protection locked="0"/>
    </xf>
    <xf numFmtId="0" fontId="9" fillId="0" borderId="0" xfId="106" applyFont="1" applyBorder="1" applyAlignment="1" applyProtection="1">
      <alignment vertical="center"/>
      <protection locked="0"/>
    </xf>
    <xf numFmtId="0" fontId="9" fillId="0" borderId="0" xfId="106" applyFont="1" applyBorder="1" applyAlignment="1" applyProtection="1">
      <alignment horizontal="right" vertical="center"/>
      <protection locked="0"/>
    </xf>
    <xf numFmtId="180" fontId="9" fillId="0" borderId="0" xfId="106" applyNumberFormat="1" applyFont="1" applyBorder="1" applyAlignment="1" applyProtection="1">
      <alignment vertical="center"/>
      <protection locked="0"/>
    </xf>
    <xf numFmtId="176" fontId="9" fillId="0" borderId="0" xfId="106" applyNumberFormat="1" applyFont="1" applyBorder="1" applyAlignment="1" applyProtection="1">
      <alignment vertical="center"/>
      <protection locked="0"/>
    </xf>
    <xf numFmtId="176" fontId="9" fillId="0" borderId="0" xfId="106" applyNumberFormat="1" applyFont="1" applyBorder="1" applyAlignment="1" applyProtection="1">
      <alignment horizontal="center" vertical="center"/>
      <protection locked="0"/>
    </xf>
    <xf numFmtId="3" fontId="9" fillId="0" borderId="0" xfId="106" applyNumberFormat="1" applyFont="1" applyBorder="1" applyAlignment="1" applyProtection="1">
      <alignment vertical="center"/>
      <protection locked="0"/>
    </xf>
    <xf numFmtId="177" fontId="9" fillId="0" borderId="0" xfId="106" applyNumberFormat="1" applyFont="1" applyBorder="1" applyAlignment="1" applyProtection="1">
      <alignment horizontal="right" vertical="center" shrinkToFit="1"/>
      <protection locked="0"/>
    </xf>
    <xf numFmtId="0" fontId="13" fillId="0" borderId="0" xfId="106" applyFont="1" applyAlignment="1">
      <alignment horizontal="center" vertical="center"/>
      <protection/>
    </xf>
    <xf numFmtId="0" fontId="13" fillId="0" borderId="0" xfId="106" applyFont="1" applyAlignment="1">
      <alignment vertical="center" shrinkToFit="1"/>
      <protection/>
    </xf>
    <xf numFmtId="0" fontId="14" fillId="0" borderId="0" xfId="106" applyFont="1" applyAlignment="1">
      <alignment vertical="center"/>
      <protection/>
    </xf>
    <xf numFmtId="0" fontId="0" fillId="0" borderId="0" xfId="106" applyFont="1" applyAlignment="1">
      <alignment horizontal="center" vertical="center"/>
      <protection/>
    </xf>
    <xf numFmtId="0" fontId="0" fillId="0" borderId="0" xfId="106" applyFont="1" applyAlignment="1">
      <alignment vertical="center" shrinkToFit="1"/>
      <protection/>
    </xf>
    <xf numFmtId="0" fontId="10" fillId="0" borderId="0" xfId="106" applyFont="1" applyAlignment="1">
      <alignment vertical="center"/>
      <protection/>
    </xf>
    <xf numFmtId="20" fontId="0" fillId="0" borderId="3" xfId="106" applyNumberFormat="1" applyFont="1" applyBorder="1" applyAlignment="1" applyProtection="1">
      <alignment horizontal="right" vertical="center"/>
      <protection locked="0"/>
    </xf>
    <xf numFmtId="0" fontId="13" fillId="0" borderId="0" xfId="106" applyFont="1" applyBorder="1" applyAlignment="1">
      <alignment horizontal="right" vertical="center"/>
      <protection/>
    </xf>
    <xf numFmtId="177" fontId="13" fillId="0" borderId="0" xfId="106" applyNumberFormat="1" applyFont="1" applyBorder="1" applyAlignment="1">
      <alignment vertical="center"/>
      <protection/>
    </xf>
    <xf numFmtId="176" fontId="13" fillId="0" borderId="0" xfId="106" applyNumberFormat="1" applyFont="1" applyBorder="1" applyAlignment="1">
      <alignment vertical="center"/>
      <protection/>
    </xf>
    <xf numFmtId="181" fontId="13" fillId="0" borderId="0" xfId="106" applyNumberFormat="1" applyFont="1" applyBorder="1" applyAlignment="1">
      <alignment vertical="center"/>
      <protection/>
    </xf>
    <xf numFmtId="182" fontId="13" fillId="0" borderId="0" xfId="106" applyNumberFormat="1" applyFont="1" applyBorder="1" applyAlignment="1">
      <alignment vertical="center"/>
      <protection/>
    </xf>
    <xf numFmtId="0" fontId="11" fillId="0" borderId="26" xfId="106" applyFont="1" applyBorder="1" applyAlignment="1" applyProtection="1">
      <alignment vertical="top" wrapText="1"/>
      <protection locked="0"/>
    </xf>
    <xf numFmtId="0" fontId="11" fillId="0" borderId="29" xfId="106" applyFont="1" applyBorder="1" applyAlignment="1" applyProtection="1">
      <alignment vertical="top" wrapText="1"/>
      <protection locked="0"/>
    </xf>
    <xf numFmtId="0" fontId="0" fillId="0" borderId="33" xfId="106" applyFont="1" applyBorder="1" applyAlignment="1">
      <alignment vertical="center" shrinkToFit="1"/>
      <protection/>
    </xf>
    <xf numFmtId="0" fontId="0" fillId="0" borderId="0" xfId="106" applyFont="1" applyBorder="1" applyAlignment="1">
      <alignment vertical="center" shrinkToFit="1"/>
      <protection/>
    </xf>
    <xf numFmtId="0" fontId="0" fillId="0" borderId="0" xfId="107" applyFont="1">
      <alignment vertical="center"/>
      <protection/>
    </xf>
    <xf numFmtId="0" fontId="0" fillId="0" borderId="17" xfId="107" applyFont="1" applyBorder="1" applyAlignment="1">
      <alignment horizontal="center" vertical="center"/>
      <protection/>
    </xf>
    <xf numFmtId="0" fontId="0" fillId="0" borderId="0" xfId="107" applyFont="1" applyAlignment="1">
      <alignment horizontal="center" vertical="center"/>
      <protection/>
    </xf>
    <xf numFmtId="0" fontId="0" fillId="0" borderId="17" xfId="107" applyFont="1" applyBorder="1">
      <alignment vertical="center"/>
      <protection/>
    </xf>
    <xf numFmtId="189" fontId="0" fillId="0" borderId="17" xfId="107" applyNumberFormat="1" applyFont="1" applyBorder="1">
      <alignment vertical="center"/>
      <protection/>
    </xf>
    <xf numFmtId="177" fontId="0" fillId="0" borderId="17" xfId="107" applyNumberFormat="1" applyFont="1" applyBorder="1">
      <alignment vertical="center"/>
      <protection/>
    </xf>
    <xf numFmtId="190" fontId="0" fillId="0" borderId="17" xfId="107" applyNumberFormat="1" applyFont="1" applyBorder="1">
      <alignment vertical="center"/>
      <protection/>
    </xf>
    <xf numFmtId="0" fontId="0" fillId="0" borderId="17" xfId="107" applyFont="1" applyBorder="1" applyAlignment="1">
      <alignment horizontal="right" vertical="center"/>
      <protection/>
    </xf>
    <xf numFmtId="0" fontId="0" fillId="0" borderId="0" xfId="107" applyFont="1" applyAlignment="1">
      <alignment horizontal="right" vertical="center"/>
      <protection/>
    </xf>
    <xf numFmtId="177" fontId="0" fillId="0" borderId="0" xfId="99" applyNumberFormat="1" applyFont="1" applyFill="1" applyBorder="1">
      <alignment vertical="center"/>
      <protection/>
    </xf>
    <xf numFmtId="177" fontId="0" fillId="0" borderId="0" xfId="99" applyNumberFormat="1" applyFont="1" applyFill="1" applyBorder="1" applyAlignment="1">
      <alignment vertical="center" wrapText="1"/>
      <protection/>
    </xf>
    <xf numFmtId="177" fontId="0" fillId="0" borderId="0" xfId="99" applyNumberFormat="1" applyFont="1" applyFill="1" applyBorder="1" applyAlignment="1">
      <alignment vertical="center"/>
      <protection/>
    </xf>
    <xf numFmtId="177" fontId="0" fillId="0" borderId="0" xfId="99" applyNumberFormat="1" applyFont="1" applyFill="1" applyBorder="1" applyAlignment="1">
      <alignment vertical="center" shrinkToFit="1"/>
      <protection/>
    </xf>
    <xf numFmtId="177" fontId="0" fillId="0" borderId="0" xfId="99" applyNumberFormat="1" applyFont="1" applyFill="1" applyBorder="1" applyAlignment="1">
      <alignment horizontal="left" vertical="center" shrinkToFit="1"/>
      <protection/>
    </xf>
    <xf numFmtId="177" fontId="0" fillId="0" borderId="0" xfId="99" applyNumberFormat="1" applyFont="1" applyFill="1" applyBorder="1" applyAlignment="1">
      <alignment horizontal="center" vertical="center" shrinkToFit="1"/>
      <protection/>
    </xf>
    <xf numFmtId="177" fontId="0" fillId="0" borderId="0" xfId="99" applyNumberFormat="1" applyFont="1" applyFill="1" applyBorder="1" applyAlignment="1">
      <alignment horizontal="center" vertical="center"/>
      <protection/>
    </xf>
    <xf numFmtId="177" fontId="0" fillId="0" borderId="34" xfId="99" applyNumberFormat="1" applyFont="1" applyFill="1" applyBorder="1">
      <alignment vertical="center"/>
      <protection/>
    </xf>
    <xf numFmtId="177" fontId="0" fillId="0" borderId="34" xfId="99" applyNumberFormat="1" applyFont="1" applyFill="1" applyBorder="1" applyAlignment="1">
      <alignment horizontal="center" vertical="center"/>
      <protection/>
    </xf>
    <xf numFmtId="177" fontId="0" fillId="0" borderId="26" xfId="99" applyNumberFormat="1" applyFont="1" applyFill="1" applyBorder="1" applyAlignment="1">
      <alignment horizontal="center" vertical="center"/>
      <protection/>
    </xf>
    <xf numFmtId="177" fontId="0" fillId="0" borderId="0" xfId="99" applyNumberFormat="1" applyFont="1" applyFill="1" applyBorder="1" applyAlignment="1">
      <alignment horizontal="left" vertical="center"/>
      <protection/>
    </xf>
    <xf numFmtId="177" fontId="0" fillId="0" borderId="0" xfId="99" applyNumberFormat="1" applyFont="1" applyFill="1" applyBorder="1">
      <alignment vertical="center"/>
      <protection/>
    </xf>
    <xf numFmtId="177" fontId="0" fillId="0" borderId="3" xfId="99" applyNumberFormat="1" applyFont="1" applyFill="1" applyBorder="1" applyAlignment="1">
      <alignment horizontal="left" vertical="center" shrinkToFit="1"/>
      <protection/>
    </xf>
    <xf numFmtId="177" fontId="0" fillId="0" borderId="3" xfId="99" applyNumberFormat="1" applyFont="1" applyFill="1" applyBorder="1" applyAlignment="1">
      <alignment horizontal="center" vertical="center" shrinkToFit="1"/>
      <protection/>
    </xf>
    <xf numFmtId="177" fontId="0" fillId="0" borderId="3" xfId="99" applyNumberFormat="1" applyFont="1" applyFill="1" applyBorder="1">
      <alignment vertical="center"/>
      <protection/>
    </xf>
    <xf numFmtId="177" fontId="0" fillId="0" borderId="3" xfId="99" applyNumberFormat="1" applyFont="1" applyFill="1" applyBorder="1" applyAlignment="1">
      <alignment horizontal="center" vertical="center"/>
      <protection/>
    </xf>
    <xf numFmtId="177" fontId="0" fillId="0" borderId="35" xfId="99" applyNumberFormat="1" applyFont="1" applyFill="1" applyBorder="1" applyAlignment="1">
      <alignment horizontal="center" vertical="center"/>
      <protection/>
    </xf>
    <xf numFmtId="177" fontId="0" fillId="0" borderId="20" xfId="99" applyNumberFormat="1" applyFont="1" applyFill="1" applyBorder="1" applyAlignment="1">
      <alignment vertical="center" wrapText="1"/>
      <protection/>
    </xf>
    <xf numFmtId="177" fontId="0" fillId="0" borderId="24" xfId="99" applyNumberFormat="1" applyFont="1" applyFill="1" applyBorder="1" applyAlignment="1">
      <alignment vertical="center" wrapText="1"/>
      <protection/>
    </xf>
    <xf numFmtId="177" fontId="0" fillId="0" borderId="36" xfId="99" applyNumberFormat="1" applyFont="1" applyFill="1" applyBorder="1" applyAlignment="1">
      <alignment vertical="center" wrapText="1"/>
      <protection/>
    </xf>
    <xf numFmtId="177" fontId="0" fillId="0" borderId="0" xfId="99" applyNumberFormat="1" applyFont="1" applyFill="1" applyBorder="1" applyAlignment="1">
      <alignment vertical="center" wrapText="1"/>
      <protection/>
    </xf>
    <xf numFmtId="177" fontId="0" fillId="0" borderId="37" xfId="99" applyNumberFormat="1" applyFont="1" applyFill="1" applyBorder="1" applyAlignment="1">
      <alignment horizontal="center" vertical="center" wrapText="1"/>
      <protection/>
    </xf>
    <xf numFmtId="177" fontId="0" fillId="0" borderId="38" xfId="99" applyNumberFormat="1" applyFont="1" applyFill="1" applyBorder="1" applyAlignment="1">
      <alignment horizontal="center" vertical="center" wrapText="1"/>
      <protection/>
    </xf>
    <xf numFmtId="177" fontId="0" fillId="0" borderId="22" xfId="99" applyNumberFormat="1" applyFont="1" applyFill="1" applyBorder="1" applyAlignment="1">
      <alignment horizontal="left" vertical="center"/>
      <protection/>
    </xf>
    <xf numFmtId="177" fontId="0" fillId="0" borderId="22" xfId="99" applyNumberFormat="1" applyFont="1" applyFill="1" applyBorder="1" applyAlignment="1">
      <alignment horizontal="center" vertical="center"/>
      <protection/>
    </xf>
    <xf numFmtId="177" fontId="0" fillId="0" borderId="22" xfId="99" applyNumberFormat="1" applyFont="1" applyFill="1" applyBorder="1">
      <alignment vertical="center"/>
      <protection/>
    </xf>
    <xf numFmtId="177" fontId="0" fillId="0" borderId="23" xfId="99" applyNumberFormat="1" applyFont="1" applyFill="1" applyBorder="1" applyAlignment="1">
      <alignment horizontal="center" vertical="center"/>
      <protection/>
    </xf>
    <xf numFmtId="177" fontId="0" fillId="0" borderId="23" xfId="99" applyNumberFormat="1" applyFont="1" applyFill="1" applyBorder="1" applyAlignment="1">
      <alignment horizontal="center" vertical="center"/>
      <protection/>
    </xf>
    <xf numFmtId="177" fontId="0" fillId="0" borderId="39" xfId="99" applyNumberFormat="1" applyFont="1" applyFill="1" applyBorder="1" applyAlignment="1">
      <alignment horizontal="left" vertical="center" shrinkToFit="1"/>
      <protection/>
    </xf>
    <xf numFmtId="177" fontId="0" fillId="0" borderId="30" xfId="99" applyNumberFormat="1" applyFont="1" applyFill="1" applyBorder="1" applyAlignment="1">
      <alignment horizontal="left" vertical="center" shrinkToFit="1"/>
      <protection/>
    </xf>
    <xf numFmtId="177" fontId="0" fillId="0" borderId="40" xfId="99" applyNumberFormat="1" applyFont="1" applyFill="1" applyBorder="1" applyAlignment="1">
      <alignment horizontal="left" vertical="center" shrinkToFit="1"/>
      <protection/>
    </xf>
    <xf numFmtId="177" fontId="0" fillId="0" borderId="41" xfId="99" applyNumberFormat="1" applyFont="1" applyFill="1" applyBorder="1" applyAlignment="1">
      <alignment horizontal="center" vertical="center"/>
      <protection/>
    </xf>
    <xf numFmtId="177" fontId="0" fillId="0" borderId="21" xfId="99" applyNumberFormat="1" applyFont="1" applyFill="1" applyBorder="1" applyAlignment="1">
      <alignment vertical="center" wrapText="1"/>
      <protection/>
    </xf>
    <xf numFmtId="177" fontId="0" fillId="0" borderId="25" xfId="99" applyNumberFormat="1" applyFont="1" applyFill="1" applyBorder="1" applyAlignment="1">
      <alignment vertical="center" wrapText="1"/>
      <protection/>
    </xf>
    <xf numFmtId="177" fontId="0" fillId="0" borderId="42" xfId="99" applyNumberFormat="1" applyFont="1" applyFill="1" applyBorder="1" applyAlignment="1">
      <alignment vertical="center" wrapText="1"/>
      <protection/>
    </xf>
    <xf numFmtId="177" fontId="0" fillId="0" borderId="41" xfId="99" applyNumberFormat="1" applyFont="1" applyFill="1" applyBorder="1" applyAlignment="1">
      <alignment horizontal="center" vertical="center" shrinkToFit="1"/>
      <protection/>
    </xf>
    <xf numFmtId="177" fontId="0" fillId="0" borderId="24" xfId="99" applyNumberFormat="1" applyFont="1" applyFill="1" applyBorder="1" applyAlignment="1">
      <alignment vertical="center" wrapText="1"/>
      <protection/>
    </xf>
    <xf numFmtId="3" fontId="0" fillId="0" borderId="0" xfId="98" applyNumberFormat="1" applyFont="1" applyAlignment="1">
      <alignment vertical="center"/>
      <protection/>
    </xf>
    <xf numFmtId="0" fontId="0" fillId="0" borderId="21" xfId="98" applyFont="1" applyBorder="1" applyAlignment="1">
      <alignment horizontal="center" vertical="center"/>
      <protection/>
    </xf>
    <xf numFmtId="0" fontId="0" fillId="0" borderId="21" xfId="98" applyFont="1" applyBorder="1" applyAlignment="1">
      <alignment vertical="center"/>
      <protection/>
    </xf>
    <xf numFmtId="49" fontId="0" fillId="0" borderId="25" xfId="98" applyNumberFormat="1" applyFont="1" applyBorder="1" applyAlignment="1">
      <alignment vertical="center"/>
      <protection/>
    </xf>
    <xf numFmtId="0" fontId="0" fillId="0" borderId="0" xfId="100" applyFont="1" applyBorder="1" applyAlignment="1">
      <alignment vertical="center" wrapText="1"/>
      <protection/>
    </xf>
    <xf numFmtId="3" fontId="0" fillId="0" borderId="0" xfId="100" applyNumberFormat="1" applyFont="1" applyBorder="1" applyAlignment="1">
      <alignment vertical="center" wrapText="1"/>
      <protection/>
    </xf>
    <xf numFmtId="0" fontId="0" fillId="0" borderId="25" xfId="0" applyFont="1" applyBorder="1" applyAlignment="1">
      <alignment vertical="center" wrapText="1" shrinkToFit="1"/>
    </xf>
    <xf numFmtId="0" fontId="0" fillId="0" borderId="33" xfId="108" applyFont="1" applyBorder="1" applyAlignment="1">
      <alignment horizontal="right" vertical="center"/>
      <protection/>
    </xf>
    <xf numFmtId="0" fontId="0" fillId="0" borderId="30" xfId="108" applyFont="1" applyBorder="1" applyAlignment="1">
      <alignment horizontal="center" vertical="center"/>
      <protection/>
    </xf>
    <xf numFmtId="3" fontId="0" fillId="0" borderId="33" xfId="84" applyNumberFormat="1" applyFont="1" applyBorder="1" applyAlignment="1">
      <alignment horizontal="right" vertical="center"/>
    </xf>
    <xf numFmtId="3" fontId="0" fillId="0" borderId="33" xfId="109" applyNumberFormat="1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3" fontId="0" fillId="0" borderId="33" xfId="84" applyNumberFormat="1" applyFont="1" applyFill="1" applyBorder="1" applyAlignment="1">
      <alignment horizontal="right" vertical="center"/>
    </xf>
    <xf numFmtId="3" fontId="0" fillId="0" borderId="43" xfId="109" applyNumberFormat="1" applyFont="1" applyBorder="1" applyAlignment="1">
      <alignment vertical="center"/>
      <protection/>
    </xf>
    <xf numFmtId="0" fontId="0" fillId="0" borderId="0" xfId="109" applyFont="1" applyAlignment="1">
      <alignment vertical="center"/>
      <protection/>
    </xf>
    <xf numFmtId="176" fontId="0" fillId="0" borderId="0" xfId="109" applyNumberFormat="1" applyFont="1" applyAlignment="1">
      <alignment vertical="center"/>
      <protection/>
    </xf>
    <xf numFmtId="3" fontId="0" fillId="0" borderId="0" xfId="109" applyNumberFormat="1" applyFont="1" applyAlignment="1">
      <alignment vertical="center"/>
      <protection/>
    </xf>
    <xf numFmtId="0" fontId="0" fillId="0" borderId="0" xfId="107" applyFont="1" applyAlignment="1">
      <alignment vertical="center"/>
      <protection/>
    </xf>
    <xf numFmtId="0" fontId="0" fillId="0" borderId="0" xfId="100" applyFont="1" applyBorder="1" applyAlignment="1">
      <alignment vertical="center"/>
      <protection/>
    </xf>
    <xf numFmtId="0" fontId="0" fillId="0" borderId="21" xfId="109" applyFont="1" applyBorder="1" applyAlignment="1">
      <alignment horizontal="center" vertical="center"/>
      <protection/>
    </xf>
    <xf numFmtId="3" fontId="0" fillId="0" borderId="17" xfId="109" applyNumberFormat="1" applyFont="1" applyBorder="1" applyAlignment="1">
      <alignment horizontal="center" vertical="center"/>
      <protection/>
    </xf>
    <xf numFmtId="176" fontId="0" fillId="0" borderId="17" xfId="109" applyNumberFormat="1" applyFont="1" applyFill="1" applyBorder="1" applyAlignment="1">
      <alignment horizontal="center" vertical="center"/>
      <protection/>
    </xf>
    <xf numFmtId="0" fontId="0" fillId="0" borderId="21" xfId="109" applyFont="1" applyBorder="1" applyAlignment="1">
      <alignment horizontal="left" vertical="center"/>
      <protection/>
    </xf>
    <xf numFmtId="0" fontId="0" fillId="0" borderId="44" xfId="109" applyFont="1" applyBorder="1" applyAlignment="1">
      <alignment vertical="center"/>
      <protection/>
    </xf>
    <xf numFmtId="0" fontId="0" fillId="0" borderId="39" xfId="109" applyFont="1" applyBorder="1" applyAlignment="1">
      <alignment vertical="center"/>
      <protection/>
    </xf>
    <xf numFmtId="3" fontId="0" fillId="0" borderId="44" xfId="111" applyNumberFormat="1" applyFont="1" applyBorder="1" applyAlignment="1">
      <alignment horizontal="right" vertical="center"/>
      <protection/>
    </xf>
    <xf numFmtId="3" fontId="0" fillId="0" borderId="44" xfId="109" applyNumberFormat="1" applyFont="1" applyBorder="1" applyAlignment="1">
      <alignment vertical="center"/>
      <protection/>
    </xf>
    <xf numFmtId="0" fontId="0" fillId="0" borderId="30" xfId="109" applyFont="1" applyBorder="1" applyAlignment="1">
      <alignment vertical="center"/>
      <protection/>
    </xf>
    <xf numFmtId="0" fontId="0" fillId="0" borderId="25" xfId="109" applyFont="1" applyBorder="1" applyAlignment="1">
      <alignment horizontal="center" vertical="center"/>
      <protection/>
    </xf>
    <xf numFmtId="0" fontId="0" fillId="0" borderId="0" xfId="109" applyNumberFormat="1" applyFont="1" applyBorder="1" applyAlignment="1">
      <alignment horizontal="right" vertical="center"/>
      <protection/>
    </xf>
    <xf numFmtId="0" fontId="0" fillId="0" borderId="0" xfId="109" applyFont="1" applyBorder="1" applyAlignment="1">
      <alignment vertical="center"/>
      <protection/>
    </xf>
    <xf numFmtId="3" fontId="0" fillId="0" borderId="33" xfId="109" applyNumberFormat="1" applyFont="1" applyBorder="1" applyAlignment="1">
      <alignment horizontal="right" vertical="center"/>
      <protection/>
    </xf>
    <xf numFmtId="0" fontId="0" fillId="0" borderId="0" xfId="109" applyFont="1" applyBorder="1" applyAlignment="1">
      <alignment horizontal="right" vertical="center"/>
      <protection/>
    </xf>
    <xf numFmtId="0" fontId="0" fillId="0" borderId="25" xfId="98" applyFont="1" applyBorder="1" applyAlignment="1">
      <alignment vertical="center"/>
      <protection/>
    </xf>
    <xf numFmtId="0" fontId="0" fillId="0" borderId="17" xfId="109" applyFont="1" applyBorder="1" applyAlignment="1">
      <alignment horizontal="center" vertical="center"/>
      <protection/>
    </xf>
    <xf numFmtId="0" fontId="0" fillId="0" borderId="2" xfId="109" applyFont="1" applyBorder="1" applyAlignment="1">
      <alignment horizontal="right" vertical="center"/>
      <protection/>
    </xf>
    <xf numFmtId="0" fontId="0" fillId="0" borderId="2" xfId="109" applyFont="1" applyBorder="1" applyAlignment="1">
      <alignment vertical="center"/>
      <protection/>
    </xf>
    <xf numFmtId="0" fontId="0" fillId="0" borderId="17" xfId="98" applyFont="1" applyBorder="1" applyAlignment="1">
      <alignment vertical="center"/>
      <protection/>
    </xf>
    <xf numFmtId="0" fontId="0" fillId="0" borderId="45" xfId="109" applyFont="1" applyBorder="1" applyAlignment="1">
      <alignment vertical="center"/>
      <protection/>
    </xf>
    <xf numFmtId="176" fontId="0" fillId="0" borderId="0" xfId="109" applyNumberFormat="1" applyFont="1" applyBorder="1" applyAlignment="1">
      <alignment vertical="center"/>
      <protection/>
    </xf>
    <xf numFmtId="3" fontId="0" fillId="0" borderId="0" xfId="111" applyNumberFormat="1" applyFont="1" applyBorder="1" applyAlignment="1">
      <alignment horizontal="right" vertical="center"/>
      <protection/>
    </xf>
    <xf numFmtId="3" fontId="14" fillId="0" borderId="0" xfId="109" applyNumberFormat="1" applyFont="1" applyBorder="1" applyAlignment="1">
      <alignment horizontal="right" vertical="center"/>
      <protection/>
    </xf>
    <xf numFmtId="3" fontId="14" fillId="0" borderId="0" xfId="98" applyNumberFormat="1" applyFont="1" applyAlignment="1">
      <alignment vertical="center"/>
      <protection/>
    </xf>
    <xf numFmtId="3" fontId="0" fillId="0" borderId="0" xfId="109" applyNumberFormat="1" applyFont="1" applyBorder="1" applyAlignment="1">
      <alignment vertical="center"/>
      <protection/>
    </xf>
    <xf numFmtId="3" fontId="0" fillId="0" borderId="0" xfId="109" applyNumberFormat="1" applyFont="1" applyBorder="1" applyAlignment="1">
      <alignment horizontal="right" vertical="center"/>
      <protection/>
    </xf>
    <xf numFmtId="3" fontId="0" fillId="0" borderId="17" xfId="109" applyNumberFormat="1" applyFont="1" applyBorder="1" applyAlignment="1">
      <alignment horizontal="center" vertical="center"/>
      <protection/>
    </xf>
    <xf numFmtId="3" fontId="0" fillId="0" borderId="43" xfId="109" applyNumberFormat="1" applyFont="1" applyBorder="1" applyAlignment="1">
      <alignment horizontal="center" vertical="center"/>
      <protection/>
    </xf>
    <xf numFmtId="3" fontId="1" fillId="0" borderId="0" xfId="104" applyNumberFormat="1" applyFont="1">
      <alignment vertical="center"/>
      <protection/>
    </xf>
    <xf numFmtId="0" fontId="1" fillId="0" borderId="17" xfId="104" applyFont="1" applyBorder="1" applyAlignment="1">
      <alignment horizontal="center" vertical="center"/>
      <protection/>
    </xf>
    <xf numFmtId="0" fontId="0" fillId="0" borderId="46" xfId="110" applyFont="1" applyBorder="1" applyAlignment="1">
      <alignment vertical="center"/>
      <protection/>
    </xf>
    <xf numFmtId="0" fontId="1" fillId="0" borderId="26" xfId="104" applyFont="1" applyBorder="1">
      <alignment vertical="center"/>
      <protection/>
    </xf>
    <xf numFmtId="3" fontId="31" fillId="0" borderId="17" xfId="104" applyNumberFormat="1" applyFont="1" applyBorder="1" applyAlignment="1">
      <alignment horizontal="right" vertical="center"/>
      <protection/>
    </xf>
    <xf numFmtId="0" fontId="1" fillId="0" borderId="23" xfId="104" applyFont="1" applyBorder="1">
      <alignment vertical="center"/>
      <protection/>
    </xf>
    <xf numFmtId="0" fontId="1" fillId="0" borderId="35" xfId="104" applyFont="1" applyBorder="1">
      <alignment vertical="center"/>
      <protection/>
    </xf>
    <xf numFmtId="0" fontId="10" fillId="0" borderId="0" xfId="110" applyFont="1" applyAlignment="1">
      <alignment horizontal="center" vertical="center"/>
      <protection/>
    </xf>
    <xf numFmtId="0" fontId="10" fillId="0" borderId="0" xfId="110" applyFont="1" applyAlignment="1">
      <alignment vertical="center"/>
      <protection/>
    </xf>
    <xf numFmtId="0" fontId="1" fillId="0" borderId="17" xfId="104" applyFont="1" applyBorder="1" applyAlignment="1">
      <alignment horizontal="left" vertical="center"/>
      <protection/>
    </xf>
    <xf numFmtId="0" fontId="31" fillId="0" borderId="43" xfId="104" applyFont="1" applyBorder="1" applyAlignment="1">
      <alignment horizontal="left" vertical="center"/>
      <protection/>
    </xf>
    <xf numFmtId="0" fontId="31" fillId="0" borderId="47" xfId="104" applyFont="1" applyBorder="1" applyAlignment="1">
      <alignment horizontal="left" vertical="center"/>
      <protection/>
    </xf>
    <xf numFmtId="0" fontId="1" fillId="0" borderId="48" xfId="104" applyFont="1" applyBorder="1">
      <alignment vertical="center"/>
      <protection/>
    </xf>
    <xf numFmtId="0" fontId="0" fillId="0" borderId="3" xfId="110" applyFont="1" applyBorder="1" applyAlignment="1">
      <alignment horizontal="center" vertical="center"/>
      <protection/>
    </xf>
    <xf numFmtId="0" fontId="0" fillId="0" borderId="46" xfId="110" applyFont="1" applyBorder="1" applyAlignment="1">
      <alignment horizontal="center" vertical="center"/>
      <protection/>
    </xf>
    <xf numFmtId="0" fontId="68" fillId="0" borderId="0" xfId="106" applyFont="1" applyBorder="1" applyAlignment="1" applyProtection="1">
      <alignment vertical="center"/>
      <protection locked="0"/>
    </xf>
    <xf numFmtId="176" fontId="68" fillId="0" borderId="0" xfId="106" applyNumberFormat="1" applyFont="1" applyFill="1" applyBorder="1" applyAlignment="1" applyProtection="1">
      <alignment vertical="center"/>
      <protection locked="0"/>
    </xf>
    <xf numFmtId="3" fontId="68" fillId="0" borderId="0" xfId="106" applyNumberFormat="1" applyFont="1" applyBorder="1" applyAlignment="1" applyProtection="1">
      <alignment vertical="center"/>
      <protection locked="0"/>
    </xf>
    <xf numFmtId="3" fontId="69" fillId="0" borderId="49" xfId="106" applyNumberFormat="1" applyFont="1" applyBorder="1" applyAlignment="1" applyProtection="1">
      <alignment vertical="center"/>
      <protection locked="0"/>
    </xf>
    <xf numFmtId="38" fontId="68" fillId="0" borderId="25" xfId="87" applyFont="1" applyBorder="1" applyAlignment="1" applyProtection="1">
      <alignment horizontal="right" vertical="center"/>
      <protection locked="0"/>
    </xf>
    <xf numFmtId="0" fontId="68" fillId="0" borderId="26" xfId="106" applyFont="1" applyBorder="1" applyAlignment="1" applyProtection="1">
      <alignment horizontal="center" vertical="center" shrinkToFit="1"/>
      <protection locked="0"/>
    </xf>
    <xf numFmtId="191" fontId="1" fillId="0" borderId="17" xfId="104" applyNumberFormat="1" applyFont="1" applyBorder="1" applyAlignment="1">
      <alignment horizontal="center" vertical="center"/>
      <protection/>
    </xf>
    <xf numFmtId="0" fontId="70" fillId="0" borderId="17" xfId="104" applyFont="1" applyBorder="1" applyAlignment="1">
      <alignment horizontal="left" vertical="center" wrapText="1"/>
      <protection/>
    </xf>
    <xf numFmtId="178" fontId="70" fillId="0" borderId="17" xfId="104" applyNumberFormat="1" applyFont="1" applyBorder="1" applyAlignment="1">
      <alignment horizontal="center" vertical="center"/>
      <protection/>
    </xf>
    <xf numFmtId="38" fontId="70" fillId="0" borderId="17" xfId="80" applyFont="1" applyBorder="1" applyAlignment="1">
      <alignment horizontal="right" vertical="center"/>
    </xf>
    <xf numFmtId="3" fontId="70" fillId="0" borderId="0" xfId="104" applyNumberFormat="1" applyFont="1" applyBorder="1" applyAlignment="1">
      <alignment horizontal="right" vertical="center"/>
      <protection/>
    </xf>
    <xf numFmtId="0" fontId="70" fillId="0" borderId="43" xfId="104" applyFont="1" applyBorder="1" applyAlignment="1">
      <alignment horizontal="left" vertical="center"/>
      <protection/>
    </xf>
    <xf numFmtId="0" fontId="70" fillId="0" borderId="17" xfId="104" applyFont="1" applyBorder="1" applyAlignment="1">
      <alignment horizontal="center" vertical="center"/>
      <protection/>
    </xf>
    <xf numFmtId="177" fontId="70" fillId="0" borderId="17" xfId="104" applyNumberFormat="1" applyFont="1" applyBorder="1" applyAlignment="1">
      <alignment horizontal="right" vertical="center"/>
      <protection/>
    </xf>
    <xf numFmtId="3" fontId="70" fillId="0" borderId="50" xfId="104" applyNumberFormat="1" applyFont="1" applyBorder="1" applyAlignment="1">
      <alignment horizontal="right" vertical="center"/>
      <protection/>
    </xf>
    <xf numFmtId="0" fontId="70" fillId="0" borderId="17" xfId="107" applyFont="1" applyBorder="1">
      <alignment vertical="center"/>
      <protection/>
    </xf>
    <xf numFmtId="189" fontId="70" fillId="0" borderId="17" xfId="107" applyNumberFormat="1" applyFont="1" applyBorder="1">
      <alignment vertical="center"/>
      <protection/>
    </xf>
    <xf numFmtId="177" fontId="70" fillId="0" borderId="17" xfId="107" applyNumberFormat="1" applyFont="1" applyBorder="1">
      <alignment vertical="center"/>
      <protection/>
    </xf>
    <xf numFmtId="190" fontId="70" fillId="0" borderId="17" xfId="107" applyNumberFormat="1" applyFont="1" applyBorder="1">
      <alignment vertical="center"/>
      <protection/>
    </xf>
    <xf numFmtId="38" fontId="70" fillId="0" borderId="25" xfId="87" applyFont="1" applyBorder="1" applyAlignment="1">
      <alignment vertical="center"/>
    </xf>
    <xf numFmtId="176" fontId="68" fillId="0" borderId="0" xfId="106" applyNumberFormat="1" applyFont="1" applyBorder="1" applyAlignment="1" applyProtection="1">
      <alignment horizontal="right" vertical="center"/>
      <protection locked="0"/>
    </xf>
    <xf numFmtId="176" fontId="68" fillId="0" borderId="0" xfId="106" applyNumberFormat="1" applyFont="1" applyBorder="1" applyAlignment="1" applyProtection="1">
      <alignment vertical="center"/>
      <protection locked="0"/>
    </xf>
    <xf numFmtId="176" fontId="69" fillId="0" borderId="49" xfId="106" applyNumberFormat="1" applyFont="1" applyBorder="1" applyAlignment="1" applyProtection="1">
      <alignment vertical="center"/>
      <protection locked="0"/>
    </xf>
    <xf numFmtId="177" fontId="0" fillId="0" borderId="22" xfId="99" applyNumberFormat="1" applyFont="1" applyFill="1" applyBorder="1" applyAlignment="1">
      <alignment horizontal="left" vertical="center" shrinkToFit="1"/>
      <protection/>
    </xf>
    <xf numFmtId="177" fontId="70" fillId="0" borderId="20" xfId="99" applyNumberFormat="1" applyFont="1" applyFill="1" applyBorder="1" applyAlignment="1">
      <alignment vertical="center" wrapText="1"/>
      <protection/>
    </xf>
    <xf numFmtId="177" fontId="70" fillId="0" borderId="21" xfId="99" applyNumberFormat="1" applyFont="1" applyFill="1" applyBorder="1" applyAlignment="1">
      <alignment vertical="center" wrapText="1"/>
      <protection/>
    </xf>
    <xf numFmtId="177" fontId="70" fillId="0" borderId="39" xfId="99" applyNumberFormat="1" applyFont="1" applyFill="1" applyBorder="1" applyAlignment="1">
      <alignment horizontal="left" vertical="center" shrinkToFit="1"/>
      <protection/>
    </xf>
    <xf numFmtId="177" fontId="70" fillId="0" borderId="22" xfId="99" applyNumberFormat="1" applyFont="1" applyFill="1" applyBorder="1" applyAlignment="1">
      <alignment horizontal="left" vertical="center" shrinkToFit="1"/>
      <protection/>
    </xf>
    <xf numFmtId="177" fontId="70" fillId="0" borderId="22" xfId="99" applyNumberFormat="1" applyFont="1" applyFill="1" applyBorder="1" applyAlignment="1">
      <alignment horizontal="left" vertical="center"/>
      <protection/>
    </xf>
    <xf numFmtId="177" fontId="70" fillId="0" borderId="22" xfId="99" applyNumberFormat="1" applyFont="1" applyFill="1" applyBorder="1" applyAlignment="1">
      <alignment horizontal="center" vertical="center"/>
      <protection/>
    </xf>
    <xf numFmtId="177" fontId="70" fillId="0" borderId="22" xfId="99" applyNumberFormat="1" applyFont="1" applyFill="1" applyBorder="1">
      <alignment vertical="center"/>
      <protection/>
    </xf>
    <xf numFmtId="177" fontId="70" fillId="0" borderId="24" xfId="99" applyNumberFormat="1" applyFont="1" applyFill="1" applyBorder="1" applyAlignment="1">
      <alignment vertical="center" wrapText="1"/>
      <protection/>
    </xf>
    <xf numFmtId="177" fontId="70" fillId="0" borderId="25" xfId="99" applyNumberFormat="1" applyFont="1" applyFill="1" applyBorder="1" applyAlignment="1">
      <alignment vertical="center" wrapText="1"/>
      <protection/>
    </xf>
    <xf numFmtId="177" fontId="70" fillId="0" borderId="30" xfId="99" applyNumberFormat="1" applyFont="1" applyFill="1" applyBorder="1" applyAlignment="1">
      <alignment horizontal="left" vertical="center" shrinkToFit="1"/>
      <protection/>
    </xf>
    <xf numFmtId="177" fontId="70" fillId="0" borderId="0" xfId="99" applyNumberFormat="1" applyFont="1" applyFill="1" applyBorder="1" applyAlignment="1">
      <alignment horizontal="left" vertical="center" shrinkToFit="1"/>
      <protection/>
    </xf>
    <xf numFmtId="177" fontId="70" fillId="0" borderId="0" xfId="99" applyNumberFormat="1" applyFont="1" applyFill="1" applyBorder="1" applyAlignment="1">
      <alignment horizontal="left" vertical="center"/>
      <protection/>
    </xf>
    <xf numFmtId="177" fontId="70" fillId="0" borderId="0" xfId="99" applyNumberFormat="1" applyFont="1" applyFill="1" applyBorder="1" applyAlignment="1">
      <alignment horizontal="center" vertical="center"/>
      <protection/>
    </xf>
    <xf numFmtId="177" fontId="70" fillId="0" borderId="0" xfId="99" applyNumberFormat="1" applyFont="1" applyFill="1" applyBorder="1">
      <alignment vertical="center"/>
      <protection/>
    </xf>
    <xf numFmtId="177" fontId="70" fillId="0" borderId="0" xfId="99" applyNumberFormat="1" applyFont="1" applyFill="1" applyBorder="1" applyAlignment="1">
      <alignment horizontal="center" vertical="center" shrinkToFit="1"/>
      <protection/>
    </xf>
    <xf numFmtId="0" fontId="70" fillId="0" borderId="25" xfId="0" applyFont="1" applyBorder="1" applyAlignment="1">
      <alignment vertical="center" wrapText="1" shrinkToFit="1"/>
    </xf>
    <xf numFmtId="0" fontId="70" fillId="0" borderId="33" xfId="108" applyFont="1" applyBorder="1" applyAlignment="1">
      <alignment horizontal="right" vertical="center"/>
      <protection/>
    </xf>
    <xf numFmtId="0" fontId="70" fillId="0" borderId="30" xfId="108" applyFont="1" applyBorder="1" applyAlignment="1">
      <alignment horizontal="center" vertical="center"/>
      <protection/>
    </xf>
    <xf numFmtId="3" fontId="70" fillId="0" borderId="33" xfId="84" applyNumberFormat="1" applyFont="1" applyBorder="1" applyAlignment="1">
      <alignment horizontal="right" vertical="center"/>
    </xf>
    <xf numFmtId="3" fontId="70" fillId="0" borderId="33" xfId="109" applyNumberFormat="1" applyFont="1" applyBorder="1" applyAlignment="1">
      <alignment vertical="center"/>
      <protection/>
    </xf>
    <xf numFmtId="0" fontId="70" fillId="0" borderId="25" xfId="0" applyFont="1" applyBorder="1" applyAlignment="1">
      <alignment vertical="center"/>
    </xf>
    <xf numFmtId="0" fontId="70" fillId="0" borderId="30" xfId="109" applyFont="1" applyBorder="1" applyAlignment="1">
      <alignment vertical="center"/>
      <protection/>
    </xf>
    <xf numFmtId="3" fontId="70" fillId="0" borderId="43" xfId="109" applyNumberFormat="1" applyFont="1" applyBorder="1" applyAlignment="1">
      <alignment vertical="center"/>
      <protection/>
    </xf>
    <xf numFmtId="3" fontId="70" fillId="0" borderId="33" xfId="84" applyNumberFormat="1" applyFont="1" applyFill="1" applyBorder="1" applyAlignment="1">
      <alignment horizontal="right" vertical="center"/>
    </xf>
    <xf numFmtId="176" fontId="70" fillId="0" borderId="17" xfId="104" applyNumberFormat="1" applyFont="1" applyBorder="1" applyAlignment="1">
      <alignment vertical="center"/>
      <protection/>
    </xf>
    <xf numFmtId="0" fontId="70" fillId="0" borderId="17" xfId="104" applyFont="1" applyBorder="1" applyAlignment="1">
      <alignment horizontal="left" vertical="center"/>
      <protection/>
    </xf>
    <xf numFmtId="3" fontId="70" fillId="0" borderId="17" xfId="104" applyNumberFormat="1" applyFont="1" applyBorder="1" applyAlignment="1">
      <alignment horizontal="right" vertical="center"/>
      <protection/>
    </xf>
    <xf numFmtId="0" fontId="70" fillId="0" borderId="46" xfId="110" applyFont="1" applyBorder="1" applyAlignment="1">
      <alignment vertical="center"/>
      <protection/>
    </xf>
    <xf numFmtId="177" fontId="70" fillId="0" borderId="17" xfId="104" applyNumberFormat="1" applyFont="1" applyBorder="1" applyAlignment="1">
      <alignment vertical="center"/>
      <protection/>
    </xf>
    <xf numFmtId="38" fontId="70" fillId="0" borderId="25" xfId="87" applyNumberFormat="1" applyFont="1" applyBorder="1" applyAlignment="1">
      <alignment horizontal="right" vertical="center"/>
    </xf>
    <xf numFmtId="38" fontId="71" fillId="0" borderId="25" xfId="87" applyFont="1" applyBorder="1" applyAlignment="1">
      <alignment vertical="center"/>
    </xf>
    <xf numFmtId="38" fontId="68" fillId="0" borderId="7" xfId="87" applyFont="1" applyBorder="1" applyAlignment="1" applyProtection="1">
      <alignment horizontal="right" vertical="center"/>
      <protection locked="0"/>
    </xf>
    <xf numFmtId="38" fontId="68" fillId="0" borderId="21" xfId="87" applyFont="1" applyBorder="1" applyAlignment="1" applyProtection="1">
      <alignment horizontal="right" vertical="center"/>
      <protection locked="0"/>
    </xf>
    <xf numFmtId="38" fontId="68" fillId="0" borderId="21" xfId="87" applyFont="1" applyFill="1" applyBorder="1" applyAlignment="1" applyProtection="1">
      <alignment horizontal="right" vertical="center"/>
      <protection locked="0"/>
    </xf>
    <xf numFmtId="38" fontId="68" fillId="0" borderId="51" xfId="87" applyFont="1" applyBorder="1" applyAlignment="1" applyProtection="1">
      <alignment horizontal="right" vertical="center"/>
      <protection locked="0"/>
    </xf>
    <xf numFmtId="176" fontId="68" fillId="0" borderId="30" xfId="106" applyNumberFormat="1" applyFont="1" applyBorder="1" applyAlignment="1" applyProtection="1">
      <alignment vertical="center"/>
      <protection locked="0"/>
    </xf>
    <xf numFmtId="0" fontId="69" fillId="0" borderId="26" xfId="106" applyFont="1" applyBorder="1" applyAlignment="1" applyProtection="1">
      <alignment horizontal="center" vertical="center" shrinkToFit="1"/>
      <protection locked="0"/>
    </xf>
    <xf numFmtId="0" fontId="68" fillId="0" borderId="26" xfId="106" applyFont="1" applyBorder="1" applyAlignment="1" applyProtection="1">
      <alignment vertical="top" wrapText="1"/>
      <protection locked="0"/>
    </xf>
    <xf numFmtId="0" fontId="70" fillId="0" borderId="33" xfId="106" applyNumberFormat="1" applyFont="1" applyBorder="1" applyAlignment="1">
      <alignment vertical="center"/>
      <protection/>
    </xf>
    <xf numFmtId="20" fontId="0" fillId="0" borderId="0" xfId="106" applyNumberFormat="1" applyFont="1" applyBorder="1" applyAlignment="1" applyProtection="1">
      <alignment horizontal="left" vertical="center"/>
      <protection locked="0"/>
    </xf>
    <xf numFmtId="177" fontId="34" fillId="0" borderId="24" xfId="99" applyNumberFormat="1" applyFont="1" applyFill="1" applyBorder="1" applyAlignment="1">
      <alignment vertical="center" wrapText="1"/>
      <protection/>
    </xf>
    <xf numFmtId="20" fontId="0" fillId="0" borderId="0" xfId="106" applyNumberFormat="1" applyFont="1" applyBorder="1" applyAlignment="1" applyProtection="1">
      <alignment horizontal="left" vertical="center"/>
      <protection locked="0"/>
    </xf>
    <xf numFmtId="20" fontId="0" fillId="0" borderId="0" xfId="106" applyNumberFormat="1" applyFont="1" applyBorder="1" applyAlignment="1" applyProtection="1">
      <alignment horizontal="center" vertical="center"/>
      <protection locked="0"/>
    </xf>
    <xf numFmtId="0" fontId="11" fillId="0" borderId="52" xfId="106" applyFont="1" applyBorder="1" applyAlignment="1" applyProtection="1">
      <alignment horizontal="center" vertical="center"/>
      <protection locked="0"/>
    </xf>
    <xf numFmtId="0" fontId="0" fillId="0" borderId="53" xfId="106" applyFont="1" applyBorder="1" applyAlignment="1">
      <alignment vertical="center"/>
      <protection/>
    </xf>
    <xf numFmtId="0" fontId="0" fillId="0" borderId="54" xfId="106" applyFont="1" applyBorder="1" applyAlignment="1">
      <alignment vertical="center"/>
      <protection/>
    </xf>
    <xf numFmtId="176" fontId="70" fillId="0" borderId="0" xfId="106" applyNumberFormat="1" applyFont="1" applyBorder="1" applyAlignment="1">
      <alignment horizontal="right" vertical="center"/>
      <protection/>
    </xf>
    <xf numFmtId="0" fontId="70" fillId="0" borderId="0" xfId="106" applyFont="1" applyBorder="1" applyAlignment="1">
      <alignment horizontal="right" vertical="center"/>
      <protection/>
    </xf>
    <xf numFmtId="0" fontId="11" fillId="0" borderId="55" xfId="106" applyFont="1" applyBorder="1" applyAlignment="1" applyProtection="1">
      <alignment horizontal="center" vertical="center"/>
      <protection locked="0"/>
    </xf>
    <xf numFmtId="0" fontId="11" fillId="0" borderId="56" xfId="106" applyFont="1" applyBorder="1" applyAlignment="1" applyProtection="1">
      <alignment horizontal="center" vertical="center"/>
      <protection locked="0"/>
    </xf>
    <xf numFmtId="0" fontId="11" fillId="0" borderId="57" xfId="106" applyFont="1" applyBorder="1" applyAlignment="1" applyProtection="1">
      <alignment horizontal="center" vertical="center"/>
      <protection locked="0"/>
    </xf>
    <xf numFmtId="0" fontId="11" fillId="0" borderId="54" xfId="106" applyFont="1" applyBorder="1" applyAlignment="1" applyProtection="1">
      <alignment horizontal="center" vertical="center"/>
      <protection locked="0"/>
    </xf>
    <xf numFmtId="0" fontId="11" fillId="0" borderId="58" xfId="106" applyFont="1" applyBorder="1" applyAlignment="1" applyProtection="1">
      <alignment horizontal="center" vertical="center"/>
      <protection locked="0"/>
    </xf>
    <xf numFmtId="0" fontId="11" fillId="0" borderId="45" xfId="106" applyFont="1" applyBorder="1" applyAlignment="1" applyProtection="1">
      <alignment horizontal="center" vertical="center"/>
      <protection locked="0"/>
    </xf>
    <xf numFmtId="0" fontId="11" fillId="0" borderId="58" xfId="106" applyFont="1" applyBorder="1" applyAlignment="1" applyProtection="1">
      <alignment horizontal="center" vertical="center" wrapText="1"/>
      <protection locked="0"/>
    </xf>
    <xf numFmtId="0" fontId="11" fillId="0" borderId="45" xfId="106" applyFont="1" applyBorder="1" applyAlignment="1" applyProtection="1">
      <alignment horizontal="center" vertical="center" wrapText="1"/>
      <protection locked="0"/>
    </xf>
    <xf numFmtId="0" fontId="1" fillId="0" borderId="38" xfId="104" applyFont="1" applyBorder="1" applyAlignment="1">
      <alignment horizontal="center" vertical="center"/>
      <protection/>
    </xf>
    <xf numFmtId="0" fontId="1" fillId="0" borderId="29" xfId="104" applyFont="1" applyBorder="1" applyAlignment="1">
      <alignment horizontal="center" vertical="center"/>
      <protection/>
    </xf>
    <xf numFmtId="0" fontId="0" fillId="0" borderId="55" xfId="110" applyFont="1" applyBorder="1" applyAlignment="1">
      <alignment horizontal="center" vertical="center"/>
      <protection/>
    </xf>
    <xf numFmtId="0" fontId="0" fillId="0" borderId="31" xfId="110" applyFont="1" applyBorder="1" applyAlignment="1">
      <alignment horizontal="center" vertical="center"/>
      <protection/>
    </xf>
    <xf numFmtId="0" fontId="0" fillId="0" borderId="59" xfId="110" applyFont="1" applyBorder="1" applyAlignment="1">
      <alignment horizontal="center" vertical="center"/>
      <protection/>
    </xf>
    <xf numFmtId="0" fontId="0" fillId="0" borderId="46" xfId="110" applyFont="1" applyBorder="1" applyAlignment="1">
      <alignment horizontal="center" vertical="center"/>
      <protection/>
    </xf>
    <xf numFmtId="0" fontId="1" fillId="0" borderId="18" xfId="104" applyFont="1" applyBorder="1" applyAlignment="1">
      <alignment horizontal="center" vertical="center"/>
      <protection/>
    </xf>
    <xf numFmtId="0" fontId="1" fillId="0" borderId="17" xfId="104" applyFont="1" applyBorder="1" applyAlignment="1">
      <alignment horizontal="center" vertical="center"/>
      <protection/>
    </xf>
    <xf numFmtId="0" fontId="1" fillId="0" borderId="41" xfId="104" applyFont="1" applyBorder="1" applyAlignment="1">
      <alignment horizontal="center" vertical="center"/>
      <protection/>
    </xf>
    <xf numFmtId="0" fontId="1" fillId="0" borderId="7" xfId="104" applyFont="1" applyBorder="1" applyAlignment="1">
      <alignment horizontal="center" vertical="center"/>
      <protection/>
    </xf>
    <xf numFmtId="3" fontId="0" fillId="0" borderId="41" xfId="104" applyNumberFormat="1" applyFont="1" applyBorder="1" applyAlignment="1">
      <alignment horizontal="center" vertical="center"/>
      <protection/>
    </xf>
    <xf numFmtId="3" fontId="0" fillId="0" borderId="7" xfId="104" applyNumberFormat="1" applyFont="1" applyBorder="1" applyAlignment="1">
      <alignment horizontal="center" vertical="center"/>
      <protection/>
    </xf>
    <xf numFmtId="0" fontId="1" fillId="0" borderId="52" xfId="104" applyFont="1" applyBorder="1" applyAlignment="1">
      <alignment horizontal="center" vertical="center"/>
      <protection/>
    </xf>
    <xf numFmtId="0" fontId="1" fillId="0" borderId="43" xfId="104" applyFont="1" applyBorder="1" applyAlignment="1">
      <alignment horizontal="center" vertical="center"/>
      <protection/>
    </xf>
    <xf numFmtId="177" fontId="0" fillId="0" borderId="60" xfId="99" applyNumberFormat="1" applyFont="1" applyFill="1" applyBorder="1" applyAlignment="1">
      <alignment horizontal="center" vertical="center" shrinkToFit="1"/>
      <protection/>
    </xf>
    <xf numFmtId="177" fontId="70" fillId="0" borderId="23" xfId="99" applyNumberFormat="1" applyFont="1" applyFill="1" applyBorder="1" applyAlignment="1">
      <alignment horizontal="left" vertical="center" wrapText="1"/>
      <protection/>
    </xf>
    <xf numFmtId="177" fontId="70" fillId="0" borderId="26" xfId="99" applyNumberFormat="1" applyFont="1" applyFill="1" applyBorder="1" applyAlignment="1">
      <alignment horizontal="left" vertical="center" wrapText="1"/>
      <protection/>
    </xf>
    <xf numFmtId="177" fontId="70" fillId="0" borderId="29" xfId="99" applyNumberFormat="1" applyFont="1" applyFill="1" applyBorder="1" applyAlignment="1">
      <alignment horizontal="left" vertical="center" wrapText="1"/>
      <protection/>
    </xf>
    <xf numFmtId="0" fontId="0" fillId="0" borderId="2" xfId="109" applyFont="1" applyBorder="1" applyAlignment="1">
      <alignment horizontal="center" vertical="center"/>
      <protection/>
    </xf>
    <xf numFmtId="0" fontId="0" fillId="0" borderId="45" xfId="109" applyFont="1" applyBorder="1" applyAlignment="1">
      <alignment horizontal="center" vertical="center"/>
      <protection/>
    </xf>
  </cellXfs>
  <cellStyles count="100">
    <cellStyle name="Normal" xfId="0"/>
    <cellStyle name="，付 .0桁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blank" xfId="34"/>
    <cellStyle name="Calc Currency (0)" xfId="35"/>
    <cellStyle name="Comma  - Style1" xfId="36"/>
    <cellStyle name="Comma  - Style2" xfId="37"/>
    <cellStyle name="Comma  - Style3" xfId="38"/>
    <cellStyle name="Comma  - Style4" xfId="39"/>
    <cellStyle name="Comma  - Style5" xfId="40"/>
    <cellStyle name="Comma  - Style6" xfId="41"/>
    <cellStyle name="Comma  - Style7" xfId="42"/>
    <cellStyle name="Comma  - Style8" xfId="43"/>
    <cellStyle name="entry" xfId="44"/>
    <cellStyle name="Header" xfId="45"/>
    <cellStyle name="Header1" xfId="46"/>
    <cellStyle name="Header2" xfId="47"/>
    <cellStyle name="Normal_#18-Internet" xfId="48"/>
    <cellStyle name="NotApplicable" xfId="49"/>
    <cellStyle name="Percent (0)" xfId="50"/>
    <cellStyle name="price" xfId="51"/>
    <cellStyle name="ProblemFunc" xfId="52"/>
    <cellStyle name="PSChar" xfId="53"/>
    <cellStyle name="PSDate" xfId="54"/>
    <cellStyle name="PSDec" xfId="55"/>
    <cellStyle name="PSHeading" xfId="56"/>
    <cellStyle name="PSInt" xfId="57"/>
    <cellStyle name="PSSpacer" xfId="58"/>
    <cellStyle name="revised" xfId="59"/>
    <cellStyle name="section" xfId="60"/>
    <cellStyle name="TableBody" xfId="61"/>
    <cellStyle name="TextEntry" xfId="62"/>
    <cellStyle name="title" xfId="63"/>
    <cellStyle name="アクセント 1" xfId="64"/>
    <cellStyle name="アクセント 2" xfId="65"/>
    <cellStyle name="アクセント 3" xfId="66"/>
    <cellStyle name="アクセント 4" xfId="67"/>
    <cellStyle name="アクセント 5" xfId="68"/>
    <cellStyle name="アクセント 6" xfId="69"/>
    <cellStyle name="タイトル" xfId="70"/>
    <cellStyle name="チェック セル" xfId="71"/>
    <cellStyle name="どちらでもない" xfId="72"/>
    <cellStyle name="Percent" xfId="73"/>
    <cellStyle name="メモ" xfId="74"/>
    <cellStyle name="リンク セル" xfId="75"/>
    <cellStyle name="悪い" xfId="76"/>
    <cellStyle name="丸ゴシ" xfId="77"/>
    <cellStyle name="計算" xfId="78"/>
    <cellStyle name="警告文" xfId="79"/>
    <cellStyle name="Comma [0]" xfId="80"/>
    <cellStyle name="Comma" xfId="81"/>
    <cellStyle name="桁区切り [0.000]" xfId="82"/>
    <cellStyle name="桁区切り 2" xfId="83"/>
    <cellStyle name="桁区切り 2 2" xfId="84"/>
    <cellStyle name="桁区切り 2 3" xfId="85"/>
    <cellStyle name="桁区切り 3" xfId="86"/>
    <cellStyle name="桁区切り 4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説明文" xfId="94"/>
    <cellStyle name="Currency [0]" xfId="95"/>
    <cellStyle name="Currency" xfId="96"/>
    <cellStyle name="入力" xfId="97"/>
    <cellStyle name="標準 2" xfId="98"/>
    <cellStyle name="標準 2 2" xfId="99"/>
    <cellStyle name="標準 3" xfId="100"/>
    <cellStyle name="標準 3 2" xfId="101"/>
    <cellStyle name="標準 4" xfId="102"/>
    <cellStyle name="標準 4 2" xfId="103"/>
    <cellStyle name="標準 5" xfId="104"/>
    <cellStyle name="標準 6" xfId="105"/>
    <cellStyle name="標準 7" xfId="106"/>
    <cellStyle name="標準 8" xfId="107"/>
    <cellStyle name="標準_（参考）様式6" xfId="108"/>
    <cellStyle name="標準_京大消耗" xfId="109"/>
    <cellStyle name="標準_件費内訳" xfId="110"/>
    <cellStyle name="標準_消耗品７" xfId="111"/>
    <cellStyle name="未定義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22</xdr:row>
      <xdr:rowOff>104775</xdr:rowOff>
    </xdr:from>
    <xdr:to>
      <xdr:col>2</xdr:col>
      <xdr:colOff>5105400</xdr:colOff>
      <xdr:row>31</xdr:row>
      <xdr:rowOff>28575</xdr:rowOff>
    </xdr:to>
    <xdr:sp>
      <xdr:nvSpPr>
        <xdr:cNvPr id="1" name="角丸四角形吹き出し 1"/>
        <xdr:cNvSpPr>
          <a:spLocks/>
        </xdr:cNvSpPr>
      </xdr:nvSpPr>
      <xdr:spPr>
        <a:xfrm>
          <a:off x="514350" y="3895725"/>
          <a:ext cx="5362575" cy="1466850"/>
        </a:xfrm>
        <a:prstGeom prst="wedgeRoundRectCallout">
          <a:avLst>
            <a:gd name="adj1" fmla="val -29796"/>
            <a:gd name="adj2" fmla="val -83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○本様式は、支出計画・見積書と共通の様式です。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○本シートの構成は費目別に構成されていますので、作成にあたっては必要となる費目のシートを取捨選択して使用して下さい。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○研究参画者（共同研究者）に必要となる経費は、共同研究委託費として計上し、見積内訳書を同様に作成して下さい。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9</xdr:row>
      <xdr:rowOff>133350</xdr:rowOff>
    </xdr:from>
    <xdr:to>
      <xdr:col>3</xdr:col>
      <xdr:colOff>1009650</xdr:colOff>
      <xdr:row>15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2105025" y="2533650"/>
          <a:ext cx="2657475" cy="942975"/>
        </a:xfrm>
        <a:prstGeom prst="wedgeRoundRectCallout">
          <a:avLst>
            <a:gd name="adj1" fmla="val 69041"/>
            <a:gd name="adj2" fmla="val -14237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特段の規程がある場合を除き、飲み物代３００円（税抜き、１人あたり）で計上して下さい。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1400175</xdr:colOff>
      <xdr:row>13</xdr:row>
      <xdr:rowOff>142875</xdr:rowOff>
    </xdr:from>
    <xdr:to>
      <xdr:col>5</xdr:col>
      <xdr:colOff>142875</xdr:colOff>
      <xdr:row>20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2028825" y="3590925"/>
          <a:ext cx="2952750" cy="1095375"/>
        </a:xfrm>
        <a:prstGeom prst="wedgeRoundRectCallout">
          <a:avLst>
            <a:gd name="adj1" fmla="val 412"/>
            <a:gd name="adj2" fmla="val -19352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期間は、月</a:t>
          </a:r>
          <a:r>
            <a:rPr lang="en-US" cap="none" sz="1100" b="1" i="0" u="none" baseline="0">
              <a:solidFill>
                <a:srgbClr val="FF0000"/>
              </a:solidFill>
            </a:rPr>
            <a:t>/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none" baseline="0">
              <a:solidFill>
                <a:srgbClr val="FF0000"/>
              </a:solidFill>
            </a:rPr>
            <a:t>/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時間など任意の単位で設定して下さい。積算単価には、各研究機関の給与規程などの積算根拠資料を添付して下さい。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171450</xdr:rowOff>
    </xdr:from>
    <xdr:to>
      <xdr:col>5</xdr:col>
      <xdr:colOff>914400</xdr:colOff>
      <xdr:row>20</xdr:row>
      <xdr:rowOff>133350</xdr:rowOff>
    </xdr:to>
    <xdr:sp>
      <xdr:nvSpPr>
        <xdr:cNvPr id="1" name="角丸四角形吹き出し 1"/>
        <xdr:cNvSpPr>
          <a:spLocks/>
        </xdr:cNvSpPr>
      </xdr:nvSpPr>
      <xdr:spPr>
        <a:xfrm>
          <a:off x="123825" y="3086100"/>
          <a:ext cx="5629275" cy="1695450"/>
        </a:xfrm>
        <a:prstGeom prst="wedgeRoundRectCallout">
          <a:avLst>
            <a:gd name="adj1" fmla="val -2685"/>
            <a:gd name="adj2" fmla="val -16817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「雑役務費」に計上するのは、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役務外注費（一般管理費、諸経費等、間接的経費を含まないもの）、各種保守料、プログラム作成費，派遣会社を通じた研究員費、学会参加費（発表する場合のみ計上可。ただし年会費、懇親会費等の計上は認められない。）、論文の掲載料（論文掲載料と別刷代との分離が難しいときは、印刷製本費に含める）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外注費との違いは、その価格に一般管理費等の諸経費が含まれるかどうかで、計上費目を判断して下さい。</a:t>
          </a:r>
        </a:p>
      </xdr:txBody>
    </xdr:sp>
    <xdr:clientData/>
  </xdr:twoCellAnchor>
  <xdr:twoCellAnchor>
    <xdr:from>
      <xdr:col>5</xdr:col>
      <xdr:colOff>1000125</xdr:colOff>
      <xdr:row>14</xdr:row>
      <xdr:rowOff>9525</xdr:rowOff>
    </xdr:from>
    <xdr:to>
      <xdr:col>6</xdr:col>
      <xdr:colOff>2228850</xdr:colOff>
      <xdr:row>19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5838825" y="3629025"/>
          <a:ext cx="2647950" cy="933450"/>
        </a:xfrm>
        <a:prstGeom prst="wedgeRoundRectCallout">
          <a:avLst>
            <a:gd name="adj1" fmla="val -96361"/>
            <a:gd name="adj2" fmla="val -26554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原則として、見積書等の積算根拠資料を添付して下さい。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11</xdr:row>
      <xdr:rowOff>123825</xdr:rowOff>
    </xdr:from>
    <xdr:to>
      <xdr:col>4</xdr:col>
      <xdr:colOff>571500</xdr:colOff>
      <xdr:row>16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1371600" y="3038475"/>
          <a:ext cx="2657475" cy="1000125"/>
        </a:xfrm>
        <a:prstGeom prst="wedgeRoundRectCallout">
          <a:avLst>
            <a:gd name="adj1" fmla="val 48365"/>
            <a:gd name="adj2" fmla="val -21554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原則として、見積書等の積算根拠資料を添付して下さい。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1381125</xdr:colOff>
      <xdr:row>0</xdr:row>
      <xdr:rowOff>266700</xdr:rowOff>
    </xdr:from>
    <xdr:to>
      <xdr:col>10</xdr:col>
      <xdr:colOff>123825</xdr:colOff>
      <xdr:row>3</xdr:row>
      <xdr:rowOff>152400</xdr:rowOff>
    </xdr:to>
    <xdr:sp>
      <xdr:nvSpPr>
        <xdr:cNvPr id="1" name="角丸四角形吹き出し 1"/>
        <xdr:cNvSpPr>
          <a:spLocks/>
        </xdr:cNvSpPr>
      </xdr:nvSpPr>
      <xdr:spPr>
        <a:xfrm>
          <a:off x="4114800" y="266700"/>
          <a:ext cx="2600325" cy="800100"/>
        </a:xfrm>
        <a:prstGeom prst="wedgeRoundRectCallout">
          <a:avLst>
            <a:gd name="adj1" fmla="val -70833"/>
            <a:gd name="adj2" fmla="val -38907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各シートには、「研究機関名」と「研究課題名」を必ず記載して下さい。</a:t>
          </a:r>
        </a:p>
      </xdr:txBody>
    </xdr:sp>
    <xdr:clientData/>
  </xdr:twoCellAnchor>
  <xdr:twoCellAnchor>
    <xdr:from>
      <xdr:col>11</xdr:col>
      <xdr:colOff>314325</xdr:colOff>
      <xdr:row>1</xdr:row>
      <xdr:rowOff>19050</xdr:rowOff>
    </xdr:from>
    <xdr:to>
      <xdr:col>14</xdr:col>
      <xdr:colOff>533400</xdr:colOff>
      <xdr:row>3</xdr:row>
      <xdr:rowOff>114300</xdr:rowOff>
    </xdr:to>
    <xdr:sp>
      <xdr:nvSpPr>
        <xdr:cNvPr id="2" name="角丸四角形吹き出し 2"/>
        <xdr:cNvSpPr>
          <a:spLocks/>
        </xdr:cNvSpPr>
      </xdr:nvSpPr>
      <xdr:spPr>
        <a:xfrm>
          <a:off x="7324725" y="323850"/>
          <a:ext cx="2562225" cy="704850"/>
        </a:xfrm>
        <a:prstGeom prst="wedgeRoundRectCallout">
          <a:avLst>
            <a:gd name="adj1" fmla="val 58731"/>
            <a:gd name="adj2" fmla="val 38555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金額の単位は「円単位」です。</a:t>
          </a:r>
        </a:p>
      </xdr:txBody>
    </xdr:sp>
    <xdr:clientData/>
  </xdr:twoCellAnchor>
  <xdr:twoCellAnchor>
    <xdr:from>
      <xdr:col>4</xdr:col>
      <xdr:colOff>1095375</xdr:colOff>
      <xdr:row>13</xdr:row>
      <xdr:rowOff>9525</xdr:rowOff>
    </xdr:from>
    <xdr:to>
      <xdr:col>9</xdr:col>
      <xdr:colOff>381000</xdr:colOff>
      <xdr:row>19</xdr:row>
      <xdr:rowOff>171450</xdr:rowOff>
    </xdr:to>
    <xdr:sp>
      <xdr:nvSpPr>
        <xdr:cNvPr id="3" name="角丸四角形吹き出し 3"/>
        <xdr:cNvSpPr>
          <a:spLocks/>
        </xdr:cNvSpPr>
      </xdr:nvSpPr>
      <xdr:spPr>
        <a:xfrm>
          <a:off x="3829050" y="2952750"/>
          <a:ext cx="2724150" cy="1247775"/>
        </a:xfrm>
        <a:prstGeom prst="wedgeRoundRectCallout">
          <a:avLst>
            <a:gd name="adj1" fmla="val 26949"/>
            <a:gd name="adj2" fmla="val 9159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旅費単価には、消費税が含まれているので、１００／１０５で割り戻します。割り戻したあとに小数点以下の端数がでた場合には切り上げます。</a:t>
          </a:r>
        </a:p>
      </xdr:txBody>
    </xdr:sp>
    <xdr:clientData/>
  </xdr:twoCellAnchor>
  <xdr:twoCellAnchor>
    <xdr:from>
      <xdr:col>10</xdr:col>
      <xdr:colOff>0</xdr:colOff>
      <xdr:row>73</xdr:row>
      <xdr:rowOff>0</xdr:rowOff>
    </xdr:from>
    <xdr:to>
      <xdr:col>13</xdr:col>
      <xdr:colOff>1019175</xdr:colOff>
      <xdr:row>75</xdr:row>
      <xdr:rowOff>276225</xdr:rowOff>
    </xdr:to>
    <xdr:sp>
      <xdr:nvSpPr>
        <xdr:cNvPr id="4" name="角丸四角形吹き出し 4"/>
        <xdr:cNvSpPr>
          <a:spLocks/>
        </xdr:cNvSpPr>
      </xdr:nvSpPr>
      <xdr:spPr>
        <a:xfrm>
          <a:off x="6591300" y="14316075"/>
          <a:ext cx="2705100" cy="981075"/>
        </a:xfrm>
        <a:prstGeom prst="wedgeRoundRectCallout">
          <a:avLst>
            <a:gd name="adj1" fmla="val -9981"/>
            <a:gd name="adj2" fmla="val -7967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１５％を乗じたあとに小数点以下の端数がでた場合には切り捨てます（最後に消費税を乗じた際の端数も切り捨て処理）。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11</xdr:row>
      <xdr:rowOff>104775</xdr:rowOff>
    </xdr:from>
    <xdr:to>
      <xdr:col>3</xdr:col>
      <xdr:colOff>561975</xdr:colOff>
      <xdr:row>17</xdr:row>
      <xdr:rowOff>38100</xdr:rowOff>
    </xdr:to>
    <xdr:sp>
      <xdr:nvSpPr>
        <xdr:cNvPr id="1" name="角丸四角形吹き出し 1"/>
        <xdr:cNvSpPr>
          <a:spLocks/>
        </xdr:cNvSpPr>
      </xdr:nvSpPr>
      <xdr:spPr>
        <a:xfrm>
          <a:off x="438150" y="3019425"/>
          <a:ext cx="2952750" cy="1152525"/>
        </a:xfrm>
        <a:prstGeom prst="wedgeRoundRectCallout">
          <a:avLst>
            <a:gd name="adj1" fmla="val -28106"/>
            <a:gd name="adj2" fmla="val -13878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委託研究に係る資料整理等の事務補助員、研究補助員（ポスドク以下の技術者等）は、「賃金」に計上します。</a:t>
          </a:r>
        </a:p>
      </xdr:txBody>
    </xdr:sp>
    <xdr:clientData/>
  </xdr:twoCellAnchor>
  <xdr:twoCellAnchor>
    <xdr:from>
      <xdr:col>4</xdr:col>
      <xdr:colOff>209550</xdr:colOff>
      <xdr:row>11</xdr:row>
      <xdr:rowOff>104775</xdr:rowOff>
    </xdr:from>
    <xdr:to>
      <xdr:col>6</xdr:col>
      <xdr:colOff>361950</xdr:colOff>
      <xdr:row>17</xdr:row>
      <xdr:rowOff>38100</xdr:rowOff>
    </xdr:to>
    <xdr:sp>
      <xdr:nvSpPr>
        <xdr:cNvPr id="2" name="角丸四角形吹き出し 2"/>
        <xdr:cNvSpPr>
          <a:spLocks/>
        </xdr:cNvSpPr>
      </xdr:nvSpPr>
      <xdr:spPr>
        <a:xfrm>
          <a:off x="3667125" y="3019425"/>
          <a:ext cx="2952750" cy="1152525"/>
        </a:xfrm>
        <a:prstGeom prst="wedgeRoundRectCallout">
          <a:avLst>
            <a:gd name="adj1" fmla="val -52819"/>
            <a:gd name="adj2" fmla="val -16088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期間は、月</a:t>
          </a:r>
          <a:r>
            <a:rPr lang="en-US" cap="none" sz="1100" b="1" i="0" u="none" baseline="0">
              <a:solidFill>
                <a:srgbClr val="FF0000"/>
              </a:solidFill>
            </a:rPr>
            <a:t>/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1" i="0" u="none" baseline="0">
              <a:solidFill>
                <a:srgbClr val="FF0000"/>
              </a:solidFill>
            </a:rPr>
            <a:t>/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時間など任意の単位で設定して下さい。積算単価には、各研究機関の給与規程などの積算根拠資料を添付して下さい。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10</xdr:row>
      <xdr:rowOff>0</xdr:rowOff>
    </xdr:from>
    <xdr:to>
      <xdr:col>6</xdr:col>
      <xdr:colOff>19050</xdr:colOff>
      <xdr:row>17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2628900" y="2571750"/>
          <a:ext cx="3800475" cy="1276350"/>
        </a:xfrm>
        <a:prstGeom prst="wedgeRoundRectCallout">
          <a:avLst>
            <a:gd name="adj1" fmla="val 19638"/>
            <a:gd name="adj2" fmla="val -96662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謝金単価は、各研究機関で設定している謝金単価があれば、その単価を使用（根拠資料も添付して下さい）。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特に設定単価がなければ、環境省統一単価の１８，２００円を使用して下さい。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9</xdr:row>
      <xdr:rowOff>142875</xdr:rowOff>
    </xdr:from>
    <xdr:to>
      <xdr:col>3</xdr:col>
      <xdr:colOff>466725</xdr:colOff>
      <xdr:row>14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600075" y="1895475"/>
          <a:ext cx="2857500" cy="885825"/>
        </a:xfrm>
        <a:prstGeom prst="wedgeRoundRectCallout">
          <a:avLst>
            <a:gd name="adj1" fmla="val -46458"/>
            <a:gd name="adj2" fmla="val -10114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研究参画者（共同研究者）に係る旅費に関しては、各参画者の「共同研究委託費」のなかに計上して下さい。</a:t>
          </a:r>
        </a:p>
      </xdr:txBody>
    </xdr:sp>
    <xdr:clientData/>
  </xdr:twoCellAnchor>
  <xdr:twoCellAnchor>
    <xdr:from>
      <xdr:col>4</xdr:col>
      <xdr:colOff>371475</xdr:colOff>
      <xdr:row>10</xdr:row>
      <xdr:rowOff>19050</xdr:rowOff>
    </xdr:from>
    <xdr:to>
      <xdr:col>12</xdr:col>
      <xdr:colOff>561975</xdr:colOff>
      <xdr:row>15</xdr:row>
      <xdr:rowOff>0</xdr:rowOff>
    </xdr:to>
    <xdr:sp>
      <xdr:nvSpPr>
        <xdr:cNvPr id="2" name="角丸四角形吹き出し 2"/>
        <xdr:cNvSpPr>
          <a:spLocks/>
        </xdr:cNvSpPr>
      </xdr:nvSpPr>
      <xdr:spPr>
        <a:xfrm>
          <a:off x="4619625" y="1962150"/>
          <a:ext cx="4343400" cy="933450"/>
        </a:xfrm>
        <a:prstGeom prst="wedgeRoundRectCallout">
          <a:avLst>
            <a:gd name="adj1" fmla="val 14421"/>
            <a:gd name="adj2" fmla="val -88018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鉄道賃・航空賃などは、経済的・合理的な経路で設定して下さい。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日当及び宿泊料は、各研究機関の旅費規程に基づき計上して下さい（旅費規程も積算根拠資料として添付して下さい）。</a:t>
          </a:r>
        </a:p>
      </xdr:txBody>
    </xdr:sp>
    <xdr:clientData/>
  </xdr:twoCellAnchor>
  <xdr:twoCellAnchor>
    <xdr:from>
      <xdr:col>3</xdr:col>
      <xdr:colOff>819150</xdr:colOff>
      <xdr:row>43</xdr:row>
      <xdr:rowOff>66675</xdr:rowOff>
    </xdr:from>
    <xdr:to>
      <xdr:col>12</xdr:col>
      <xdr:colOff>142875</xdr:colOff>
      <xdr:row>48</xdr:row>
      <xdr:rowOff>85725</xdr:rowOff>
    </xdr:to>
    <xdr:sp>
      <xdr:nvSpPr>
        <xdr:cNvPr id="3" name="角丸四角形吹き出し 3"/>
        <xdr:cNvSpPr>
          <a:spLocks/>
        </xdr:cNvSpPr>
      </xdr:nvSpPr>
      <xdr:spPr>
        <a:xfrm>
          <a:off x="3810000" y="8524875"/>
          <a:ext cx="4733925" cy="971550"/>
        </a:xfrm>
        <a:prstGeom prst="wedgeRoundRectCallout">
          <a:avLst>
            <a:gd name="adj1" fmla="val -13888"/>
            <a:gd name="adj2" fmla="val -10095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外国旅費に関しても、国内旅費と同様に各研究機関の旅費規程に基づき積算する。航空機クラスは、旅費規程で認められていない限り、原則としてエコノミークラスで計上して下さい。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（記載例は、国家公務員の旅費に関する法律に基づき記載しています）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14</xdr:row>
      <xdr:rowOff>104775</xdr:rowOff>
    </xdr:from>
    <xdr:to>
      <xdr:col>4</xdr:col>
      <xdr:colOff>295275</xdr:colOff>
      <xdr:row>20</xdr:row>
      <xdr:rowOff>9525</xdr:rowOff>
    </xdr:to>
    <xdr:sp>
      <xdr:nvSpPr>
        <xdr:cNvPr id="1" name="角丸四角形吹き出し 2"/>
        <xdr:cNvSpPr>
          <a:spLocks/>
        </xdr:cNvSpPr>
      </xdr:nvSpPr>
      <xdr:spPr>
        <a:xfrm>
          <a:off x="2190750" y="2686050"/>
          <a:ext cx="2657475" cy="933450"/>
        </a:xfrm>
        <a:prstGeom prst="wedgeRoundRectCallout">
          <a:avLst>
            <a:gd name="adj1" fmla="val 58069"/>
            <a:gd name="adj2" fmla="val -15091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原則として、見積書等の積算根拠資料を添付して下さい。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1952625</xdr:colOff>
      <xdr:row>13</xdr:row>
      <xdr:rowOff>38100</xdr:rowOff>
    </xdr:from>
    <xdr:to>
      <xdr:col>4</xdr:col>
      <xdr:colOff>342900</xdr:colOff>
      <xdr:row>18</xdr:row>
      <xdr:rowOff>114300</xdr:rowOff>
    </xdr:to>
    <xdr:sp>
      <xdr:nvSpPr>
        <xdr:cNvPr id="1" name="角丸四角形吹き出し 1"/>
        <xdr:cNvSpPr>
          <a:spLocks/>
        </xdr:cNvSpPr>
      </xdr:nvSpPr>
      <xdr:spPr>
        <a:xfrm>
          <a:off x="2247900" y="2447925"/>
          <a:ext cx="2647950" cy="933450"/>
        </a:xfrm>
        <a:prstGeom prst="wedgeRoundRectCallout">
          <a:avLst>
            <a:gd name="adj1" fmla="val 58069"/>
            <a:gd name="adj2" fmla="val -15091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原則として、見積書等の積算根拠資料を添付して下さい。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1752600</xdr:colOff>
      <xdr:row>13</xdr:row>
      <xdr:rowOff>133350</xdr:rowOff>
    </xdr:from>
    <xdr:to>
      <xdr:col>4</xdr:col>
      <xdr:colOff>142875</xdr:colOff>
      <xdr:row>19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2047875" y="2543175"/>
          <a:ext cx="2647950" cy="942975"/>
        </a:xfrm>
        <a:prstGeom prst="wedgeRoundRectCallout">
          <a:avLst>
            <a:gd name="adj1" fmla="val 69041"/>
            <a:gd name="adj2" fmla="val -14237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日本郵便など一般的な郵便料であれば、積算根拠資料は添付不要です。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13</xdr:row>
      <xdr:rowOff>114300</xdr:rowOff>
    </xdr:from>
    <xdr:to>
      <xdr:col>3</xdr:col>
      <xdr:colOff>361950</xdr:colOff>
      <xdr:row>19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1885950" y="2524125"/>
          <a:ext cx="2657475" cy="933450"/>
        </a:xfrm>
        <a:prstGeom prst="wedgeRoundRectCallout">
          <a:avLst>
            <a:gd name="adj1" fmla="val 69041"/>
            <a:gd name="adj2" fmla="val -14237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原則として、見積書等の積算根拠資料を添付して下さい。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OA096\&#26368;&#19978;\&#22826;&#30000;\12&#24180;&#30003;&#35531;\&#33615;&#21407;FD\&#23455;&#32318;&#22577;&#21578;&#26360;\&#19978;&#30000;&#24066;\&#19978;&#30000;&#24066;&#20869;&#35379;.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98-aoyagi\e\&#31038;&#23429;&#65423;&#65400;&#654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732-mkserver\mk1\My%20Documents\&#21402;&#29983;&#30465;&#35576;&#32076;&#36027;\&#30333;&#27827;&#21402;&#29983;&#30465;&#35576;&#32076;&#36027;H1304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98-aoyagi\e\windows\TEMP\&#20869;&#35379;&#26360;&#24335;&#65381;&#19977;&#3103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00732-MKSERVER\mk1\pro\&#29983;&#27963;&#29872;&#22659;\TK12-706&#65288;&#39640;&#26494;&#65289;\&#39640;&#26494;&#25972;&#20633;&#35336;&#30011;&#26360;\&#65298;&#65289;&#65297;&#65299;&#65289;&#20107;&#26989;&#36027;&#20869;&#3537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d0043\&#12522;&#12473;&#12463;&#20849;&#26377;part2\&#24179;&#22618;&#20107;&#26696;0.7.1.26&#25552;&#20986;&#26360;&#39006;\Documents%20and%20Settings\&#24196;&#21496;\Local%20Settings\Temporary%20Internet%20Files\Content.IE5\PSWZPHOD\&#35079;&#21512;&#21336;&#203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98-aoyagi\e\&#20869;&#35379;&#26360;.XLT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AWA\G_DRIVE\&#65436;&#65392;&#65420;&#65439;&#65435;&#34920;&#35336;&#31639;\&#26411;&#30410;\&#26032;&#38283;&#22243;&#22320;\&#26032;&#38283;&#35373;&#35336;&#2636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8580;\&#65319;_DRIVE\&#65436;&#65392;&#65420;&#65439;&#65435;&#34920;&#35336;&#31639;\&#26411;&#30410;\&#26032;&#38283;&#22243;&#22320;\&#26032;&#38283;&#35373;&#35336;&#2636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98-aoyagi\e\My%20Documents\&#25480;&#29987;&#29031;&#6529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s02\1aa\mailTmp\2007_7\&#22806;&#22269;&#26053;&#36027;&#23455;&#385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OA096\&#26368;&#19978;\&#22826;&#30000;\12&#24180;&#30003;&#35531;\&#33615;&#21407;FD\H12&#30003;&#35531;\&#35519;&#2636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98-aoyagi\e\My%20Documents\&#25480;&#29987;&#29031;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480;&#29987;&#29031;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5480;&#29987;&#29031;&#6529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_nas\sk_pro\Home\&#21476;&#37324;&#35373;&#35336;\&#37202;&#20117;&#26681;&#35199;&#23567;&#23376;&#20379;&#65433;&#65392;&#65425;\&#37202;&#20117;&#26681;&#35199;&#23567;&#12371;&#12393;&#12418;&#65433;&#65392;&#65425;&#20869;&#3537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S03\Temporary%20Internet%20Files\Temporary%20Internet%20Files\Content.Outlook\JLVNZIRN\&#12304;&#22269;&#29872;&#30740;&#12305;H20&#31309;&#31639;&#12304;&#27096;&#24335;&#65315;&#65292;&#65316;&#27096;&#24335;&#65298;&#65374;&#65304;&#12305;&#65288;&#26408;&#24161;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gawara\c\WINDOWS\TEMP\&#35373;&#20633;&#20869;&#35379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d0043\&#12487;&#12473;&#12463;&#12488;&#12483;&#12503;\Documents%20and%20Settings\NISHIY03\&#12487;&#12473;&#12463;&#12488;&#12483;&#12503;\&#35211;&#31309;\01&#32722;&#24535;&#37326;&#29872;&#22659;&#35519;&#26619;\&#32722;&#24535;&#37326;\H160216\&#35211;&#31309;\&#34276;&#38263;&#27096;&#12424;&#12426;&#21463;&#38936;&#65288;H160129&#65289;\&#24179;&#25104;15&#24180;&#24230;&#12288;&#24179;&#22618;&#12289;&#23506;&#24029;&#29872;&#22659;&#35519;&#26619;&#35211;&#31309;&#65288;&#31070;&#25144;&#35069;&#37628;&#65289;&#34276;&#38263;&#25913;&#27491;&#65288;GCMS&#65289;031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S03\&#23455;&#34892;&#21332;&#35696;&#36039;&#26009;091210\&#31309;&#31639;&#36039;&#26009;&#20381;&#38972;&#19968;&#24335;\&#9325;&#12304;&#35352;&#20837;&#20363;&#12305;&#27096;&#24335;1&#65374;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S03\&#32207;&#21512;&#29872;&#22659;&#25919;&#31574;&#23616;\DATA\&#29872;&#22659;&#30740;&#31350;&#25216;&#34899;&#23460;\&#20107;&#26989;&#12521;&#12452;&#12531;\&#25512;&#36914;&#36027;\&#9734;&#22320;&#29699;&#12539;&#25216;&#34899;&#25512;&#36914;&#36027;&#32113;&#21512;\&#23455;&#34892;&#21332;&#35696;&#36039;&#26009;091210\&#31309;&#31639;&#36039;&#26009;&#20381;&#38972;&#19968;&#24335;\&#9325;&#12304;&#35352;&#20837;&#20363;&#12305;&#27096;&#24335;1&#65374;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s03\&#32207;&#21512;&#29872;&#22659;&#25919;&#31574;&#23616;\DATA\&#29872;&#22659;&#30740;&#31350;&#25216;&#34899;&#23460;\&#20107;&#26989;&#12521;&#12452;&#12531;\&#22996;&#35351;&#12539;&#35531;&#36000;&#22865;&#32004;\&#25285;&#24403;&#32773;&#12408;&#12398;&#20107;&#21209;&#36899;&#32097;\H20&#24180;&#24230;\&#25512;&#36914;&#36027;\&#65288;&#21442;&#32771;&#65289;&#30740;&#35519;&#23460;\2008&#24180;4&#26376;23&#26085;&#36865;&#20184;&#12501;&#12449;&#12452;&#12523;\&#21442;&#32771;&#65288;&#65320;&#65297;&#65305;&#65289;\H19&#35211;&#31309;&#20381;&#38972;&#12398;&#12501;&#12449;&#12452;&#12523;\&#35211;&#31309;&#26360;&#20869;&#3537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98-aoyagi\e\&#35079;&#21512;&#21336;&#20385;1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_nas\sk_pro\&#12496;&#12483;&#12463;&#12450;&#12483;&#12503;\13&#24180;&#12496;&#12483;&#12463;\&#26368;&#32066;\&#23436;&#20102;&#29289;&#20214;\H&#65297;&#65299;&#20869;&#35379;&#26360;&#27096;&#24335;\&#30707;&#24059;&#23567;&#23398;&#26657;&#65418;&#65439;&#65431;&#65421;&#65439;&#65391;&#65412;&#25913;&#20462;&#24037;&#20107;(&#37329;&#20837;&#12426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TOMANS\&#12522;&#12469;&#12452;&#12463;&#12523;\&#20491;&#20154;&#20849;&#26377;&#12501;&#12449;&#12452;&#12523;\&#23776;&#20803;%20&#21213;&#21033;\02)%20&#22269;&#24235;&#35036;&#21161;&#37329;\01)&#35036;&#21161;&#37329;&#30003;&#35531;&#26360;\&#30003;)&#20013;&#27161;&#27941;(&#21271;&#28023;&#36947;)\H13\&#65298;&#27425;&#35036;&#27491;&#20998;\&#35036;&#30003;&#20013;13&#36024;&#20184;2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ｺﾋﾟｰ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社宅ﾏｸﾛ"/>
    </sheetNames>
    <definedNames>
      <definedName name="Module12.キャンセル"/>
      <definedName name="Record16"/>
    </defined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厚生省諸経費計算書"/>
      <sheetName val="厚生省諸経費計算書 (2)"/>
      <sheetName val="起債用諸経費計算書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******"/>
      <sheetName val="表紙"/>
      <sheetName val="建築主体"/>
      <sheetName val="外構"/>
      <sheetName val="三社見本"/>
      <sheetName val="三社ｼｰﾄ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千円単位"/>
      <sheetName val="整備計画書事業費内訳"/>
      <sheetName val="工事設計書頭紙"/>
      <sheetName val="場内造成"/>
      <sheetName val="しゃ水設備工"/>
      <sheetName val="雨水等集排水"/>
      <sheetName val="保有水等集水設備"/>
      <sheetName val="発生ｶﾞｽ対策設備"/>
      <sheetName val="道路設備工"/>
      <sheetName val="仮設道路"/>
      <sheetName val="撤去工"/>
      <sheetName val="モニタリング設備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複合単価"/>
    </sheetNames>
    <definedNames>
      <definedName name="キャンセル"/>
      <definedName name="スイッチ"/>
      <definedName name="スイッチ入力"/>
      <definedName name="労務費キャンセル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"/>
    </sheetNames>
    <definedNames>
      <definedName name="コントロｰ・"/>
      <definedName name="項目選択"/>
    </defined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"/>
      <sheetName val="屋外附帯"/>
      <sheetName val="総括_建築"/>
      <sheetName val="代価_建築"/>
      <sheetName val="総括_外構"/>
      <sheetName val="代価_外構"/>
      <sheetName val="見積比較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  <sheetName val="授産照１"/>
    </sheetNames>
    <definedNames>
      <definedName name="機種"/>
      <definedName name="光束"/>
      <definedName name="指数"/>
      <definedName name="指数コｰド"/>
      <definedName name="成績"/>
    </definedNames>
    <sheetDataSet>
      <sheetData sheetId="1">
        <row r="4">
          <cell r="B4">
            <v>0.28</v>
          </cell>
          <cell r="C4">
            <v>0.28</v>
          </cell>
          <cell r="D4">
            <v>0.31</v>
          </cell>
          <cell r="E4">
            <v>0.31</v>
          </cell>
          <cell r="F4">
            <v>0.31</v>
          </cell>
          <cell r="G4">
            <v>0.29</v>
          </cell>
          <cell r="H4">
            <v>0.29</v>
          </cell>
          <cell r="I4">
            <v>0.31</v>
          </cell>
          <cell r="J4">
            <v>0.31</v>
          </cell>
          <cell r="K4">
            <v>0.36</v>
          </cell>
          <cell r="L4">
            <v>0.31</v>
          </cell>
          <cell r="M4">
            <v>0.31</v>
          </cell>
          <cell r="N4">
            <v>0.36</v>
          </cell>
          <cell r="O4">
            <v>0.34</v>
          </cell>
          <cell r="P4">
            <v>0.34</v>
          </cell>
          <cell r="Q4">
            <v>0.24</v>
          </cell>
          <cell r="R4">
            <v>0.3</v>
          </cell>
          <cell r="S4">
            <v>0.22</v>
          </cell>
          <cell r="T4">
            <v>0.31</v>
          </cell>
          <cell r="U4">
            <v>0.25</v>
          </cell>
          <cell r="V4">
            <v>0.27</v>
          </cell>
          <cell r="W4">
            <v>0.27</v>
          </cell>
          <cell r="X4">
            <v>0.23</v>
          </cell>
          <cell r="Y4">
            <v>0.26</v>
          </cell>
          <cell r="Z4">
            <v>0.26</v>
          </cell>
          <cell r="AA4">
            <v>0.23</v>
          </cell>
          <cell r="AB4">
            <v>0.22</v>
          </cell>
          <cell r="AC4">
            <v>0.21</v>
          </cell>
          <cell r="AD4">
            <v>0.34</v>
          </cell>
          <cell r="AE4">
            <v>0.33</v>
          </cell>
          <cell r="AF4">
            <v>0.34</v>
          </cell>
          <cell r="AG4">
            <v>0.34</v>
          </cell>
          <cell r="AH4">
            <v>0.33</v>
          </cell>
          <cell r="AI4">
            <v>0.32</v>
          </cell>
          <cell r="AJ4">
            <v>0.28</v>
          </cell>
          <cell r="AK4">
            <v>0.29</v>
          </cell>
          <cell r="AL4">
            <v>0.3</v>
          </cell>
          <cell r="AM4">
            <v>0.3</v>
          </cell>
          <cell r="AN4">
            <v>0.2</v>
          </cell>
          <cell r="AO4">
            <v>0.2</v>
          </cell>
          <cell r="AP4">
            <v>0.25</v>
          </cell>
          <cell r="AQ4">
            <v>0.27</v>
          </cell>
          <cell r="AR4">
            <v>0.21</v>
          </cell>
          <cell r="AS4">
            <v>0.21</v>
          </cell>
          <cell r="AT4">
            <v>0.22</v>
          </cell>
          <cell r="AU4">
            <v>0.22</v>
          </cell>
          <cell r="AV4">
            <v>0.22</v>
          </cell>
          <cell r="AW4">
            <v>0.22</v>
          </cell>
          <cell r="AX4">
            <v>0.33</v>
          </cell>
          <cell r="AY4">
            <v>0.33</v>
          </cell>
          <cell r="AZ4">
            <v>0.33</v>
          </cell>
          <cell r="BA4">
            <v>0.33</v>
          </cell>
          <cell r="BB4">
            <v>0.32</v>
          </cell>
          <cell r="BC4">
            <v>0.3</v>
          </cell>
          <cell r="BD4">
            <v>0.3</v>
          </cell>
          <cell r="BE4">
            <v>0.29</v>
          </cell>
          <cell r="BF4">
            <v>0.33</v>
          </cell>
          <cell r="BG4">
            <v>0.33</v>
          </cell>
        </row>
        <row r="5">
          <cell r="B5">
            <v>0.35</v>
          </cell>
          <cell r="C5">
            <v>0.35</v>
          </cell>
          <cell r="D5">
            <v>0.39</v>
          </cell>
          <cell r="E5">
            <v>0.39</v>
          </cell>
          <cell r="F5">
            <v>0.39</v>
          </cell>
          <cell r="G5">
            <v>0.36</v>
          </cell>
          <cell r="H5">
            <v>0.36</v>
          </cell>
          <cell r="I5">
            <v>0.4</v>
          </cell>
          <cell r="J5">
            <v>0.4</v>
          </cell>
          <cell r="K5">
            <v>0.46</v>
          </cell>
          <cell r="L5">
            <v>0.4</v>
          </cell>
          <cell r="M5">
            <v>0.4</v>
          </cell>
          <cell r="N5">
            <v>0.46</v>
          </cell>
          <cell r="O5">
            <v>0.42</v>
          </cell>
          <cell r="P5">
            <v>0.41</v>
          </cell>
          <cell r="Q5">
            <v>0.28</v>
          </cell>
          <cell r="R5">
            <v>0.35</v>
          </cell>
          <cell r="S5">
            <v>0.28</v>
          </cell>
          <cell r="T5">
            <v>0.38</v>
          </cell>
          <cell r="U5">
            <v>0.32</v>
          </cell>
          <cell r="V5">
            <v>0.32</v>
          </cell>
          <cell r="W5">
            <v>0.34</v>
          </cell>
          <cell r="X5">
            <v>0.28</v>
          </cell>
          <cell r="Y5">
            <v>0.32</v>
          </cell>
          <cell r="Z5">
            <v>0.33</v>
          </cell>
          <cell r="AA5">
            <v>0.28</v>
          </cell>
          <cell r="AB5">
            <v>0.27</v>
          </cell>
          <cell r="AC5">
            <v>0.26</v>
          </cell>
          <cell r="AD5">
            <v>0.41</v>
          </cell>
          <cell r="AE5">
            <v>0.42</v>
          </cell>
          <cell r="AF5">
            <v>0.41</v>
          </cell>
          <cell r="AG5">
            <v>0.4</v>
          </cell>
          <cell r="AH5">
            <v>0.4</v>
          </cell>
          <cell r="AI5">
            <v>0.38</v>
          </cell>
          <cell r="AJ5">
            <v>0.32</v>
          </cell>
          <cell r="AK5">
            <v>0.35</v>
          </cell>
          <cell r="AL5">
            <v>0.38</v>
          </cell>
          <cell r="AM5">
            <v>0.37</v>
          </cell>
          <cell r="AN5">
            <v>0.24</v>
          </cell>
          <cell r="AO5">
            <v>0.25</v>
          </cell>
          <cell r="AP5">
            <v>0.3</v>
          </cell>
          <cell r="AQ5">
            <v>0.32</v>
          </cell>
          <cell r="AR5">
            <v>0.26</v>
          </cell>
          <cell r="AS5">
            <v>0.26</v>
          </cell>
          <cell r="AT5">
            <v>0.26</v>
          </cell>
          <cell r="AU5">
            <v>0.26</v>
          </cell>
          <cell r="AV5">
            <v>0.26</v>
          </cell>
          <cell r="AW5">
            <v>0.26</v>
          </cell>
          <cell r="AX5">
            <v>0.41</v>
          </cell>
          <cell r="AY5">
            <v>0.41</v>
          </cell>
          <cell r="AZ5">
            <v>0.41</v>
          </cell>
          <cell r="BA5">
            <v>0.41</v>
          </cell>
          <cell r="BB5">
            <v>0.39</v>
          </cell>
          <cell r="BC5">
            <v>0.36</v>
          </cell>
          <cell r="BD5">
            <v>0.35</v>
          </cell>
          <cell r="BE5">
            <v>0.34</v>
          </cell>
          <cell r="BF5">
            <v>0.39</v>
          </cell>
          <cell r="BG5">
            <v>0.38</v>
          </cell>
        </row>
        <row r="6">
          <cell r="B6">
            <v>0.4</v>
          </cell>
          <cell r="C6">
            <v>0.4</v>
          </cell>
          <cell r="D6">
            <v>0.44</v>
          </cell>
          <cell r="E6">
            <v>0.44</v>
          </cell>
          <cell r="F6">
            <v>0.44</v>
          </cell>
          <cell r="G6">
            <v>0.41</v>
          </cell>
          <cell r="H6">
            <v>0.41</v>
          </cell>
          <cell r="I6">
            <v>0.44</v>
          </cell>
          <cell r="J6">
            <v>0.44</v>
          </cell>
          <cell r="K6">
            <v>0.52</v>
          </cell>
          <cell r="L6">
            <v>0.44</v>
          </cell>
          <cell r="M6">
            <v>0.44</v>
          </cell>
          <cell r="N6">
            <v>0.52</v>
          </cell>
          <cell r="O6">
            <v>0.48</v>
          </cell>
          <cell r="P6">
            <v>0.48</v>
          </cell>
          <cell r="Q6">
            <v>0.32</v>
          </cell>
          <cell r="R6">
            <v>0.4</v>
          </cell>
          <cell r="S6">
            <v>0.31</v>
          </cell>
          <cell r="T6">
            <v>0.41</v>
          </cell>
          <cell r="U6">
            <v>0.36</v>
          </cell>
          <cell r="V6">
            <v>0.37</v>
          </cell>
          <cell r="W6">
            <v>0.38</v>
          </cell>
          <cell r="X6">
            <v>0.3</v>
          </cell>
          <cell r="Y6">
            <v>0.36</v>
          </cell>
          <cell r="Z6">
            <v>0.37</v>
          </cell>
          <cell r="AA6">
            <v>0.3</v>
          </cell>
          <cell r="AB6">
            <v>0.3</v>
          </cell>
          <cell r="AC6">
            <v>0.29</v>
          </cell>
          <cell r="AD6">
            <v>0.46</v>
          </cell>
          <cell r="AE6">
            <v>0.47</v>
          </cell>
          <cell r="AF6">
            <v>0.45</v>
          </cell>
          <cell r="AG6">
            <v>0.44</v>
          </cell>
          <cell r="AH6">
            <v>0.44</v>
          </cell>
          <cell r="AI6">
            <v>0.42</v>
          </cell>
          <cell r="AJ6">
            <v>0.36</v>
          </cell>
          <cell r="AK6">
            <v>0.38</v>
          </cell>
          <cell r="AL6">
            <v>0.42</v>
          </cell>
          <cell r="AM6">
            <v>0.41</v>
          </cell>
          <cell r="AN6">
            <v>0.27</v>
          </cell>
          <cell r="AO6">
            <v>0.28</v>
          </cell>
          <cell r="AP6">
            <v>0.33</v>
          </cell>
          <cell r="AQ6">
            <v>0.35</v>
          </cell>
          <cell r="AR6">
            <v>0.29</v>
          </cell>
          <cell r="AS6">
            <v>0.29</v>
          </cell>
          <cell r="AT6">
            <v>0.3</v>
          </cell>
          <cell r="AU6">
            <v>0.3</v>
          </cell>
          <cell r="AV6">
            <v>0.3</v>
          </cell>
          <cell r="AW6">
            <v>0.3</v>
          </cell>
          <cell r="AX6">
            <v>0.46</v>
          </cell>
          <cell r="AY6">
            <v>0.46</v>
          </cell>
          <cell r="AZ6">
            <v>0.46</v>
          </cell>
          <cell r="BA6">
            <v>0.46</v>
          </cell>
          <cell r="BB6">
            <v>0.42</v>
          </cell>
          <cell r="BC6">
            <v>0.41</v>
          </cell>
          <cell r="BD6">
            <v>0.39</v>
          </cell>
          <cell r="BE6">
            <v>0.39</v>
          </cell>
          <cell r="BF6">
            <v>0.44</v>
          </cell>
          <cell r="BG6">
            <v>0.43</v>
          </cell>
        </row>
        <row r="7">
          <cell r="B7">
            <v>0.44</v>
          </cell>
          <cell r="C7">
            <v>0.45</v>
          </cell>
          <cell r="D7">
            <v>0.5</v>
          </cell>
          <cell r="E7">
            <v>0.5</v>
          </cell>
          <cell r="F7">
            <v>0.5</v>
          </cell>
          <cell r="G7">
            <v>0.45</v>
          </cell>
          <cell r="H7">
            <v>0.45</v>
          </cell>
          <cell r="I7">
            <v>0.5</v>
          </cell>
          <cell r="J7">
            <v>0.5</v>
          </cell>
          <cell r="K7">
            <v>0.58</v>
          </cell>
          <cell r="L7">
            <v>0.5</v>
          </cell>
          <cell r="M7">
            <v>0.5</v>
          </cell>
          <cell r="N7">
            <v>0.58</v>
          </cell>
          <cell r="O7">
            <v>0.54</v>
          </cell>
          <cell r="P7">
            <v>0.54</v>
          </cell>
          <cell r="Q7">
            <v>0.37</v>
          </cell>
          <cell r="R7">
            <v>0.45</v>
          </cell>
          <cell r="S7">
            <v>0.34</v>
          </cell>
          <cell r="T7">
            <v>0.45</v>
          </cell>
          <cell r="U7">
            <v>0.4</v>
          </cell>
          <cell r="V7">
            <v>0.39</v>
          </cell>
          <cell r="W7">
            <v>0.42</v>
          </cell>
          <cell r="X7">
            <v>0.33</v>
          </cell>
          <cell r="Y7">
            <v>0.38</v>
          </cell>
          <cell r="Z7">
            <v>0.41</v>
          </cell>
          <cell r="AA7">
            <v>0.32</v>
          </cell>
          <cell r="AB7">
            <v>0.34</v>
          </cell>
          <cell r="AC7">
            <v>0.32</v>
          </cell>
          <cell r="AD7">
            <v>0.54</v>
          </cell>
          <cell r="AE7">
            <v>0.52</v>
          </cell>
          <cell r="AF7">
            <v>0.48</v>
          </cell>
          <cell r="AG7">
            <v>0.48</v>
          </cell>
          <cell r="AH7">
            <v>0.47</v>
          </cell>
          <cell r="AI7">
            <v>0.45</v>
          </cell>
          <cell r="AJ7">
            <v>0.4</v>
          </cell>
          <cell r="AK7">
            <v>0.41</v>
          </cell>
          <cell r="AL7">
            <v>0.47</v>
          </cell>
          <cell r="AM7">
            <v>0.46</v>
          </cell>
          <cell r="AN7">
            <v>0.3</v>
          </cell>
          <cell r="AO7">
            <v>0.31</v>
          </cell>
          <cell r="AP7">
            <v>0.36</v>
          </cell>
          <cell r="AQ7">
            <v>0.38</v>
          </cell>
          <cell r="AR7">
            <v>0.32</v>
          </cell>
          <cell r="AS7">
            <v>0.33</v>
          </cell>
          <cell r="AT7">
            <v>0.34</v>
          </cell>
          <cell r="AU7">
            <v>0.34</v>
          </cell>
          <cell r="AV7">
            <v>0.34</v>
          </cell>
          <cell r="AW7">
            <v>0.34</v>
          </cell>
          <cell r="AX7">
            <v>0.51</v>
          </cell>
          <cell r="AY7">
            <v>0.51</v>
          </cell>
          <cell r="AZ7">
            <v>0.51</v>
          </cell>
          <cell r="BA7">
            <v>0.51</v>
          </cell>
          <cell r="BB7">
            <v>0.45</v>
          </cell>
          <cell r="BC7">
            <v>0.45</v>
          </cell>
          <cell r="BD7">
            <v>0.42</v>
          </cell>
          <cell r="BE7">
            <v>0.43</v>
          </cell>
          <cell r="BF7">
            <v>0.49</v>
          </cell>
          <cell r="BG7">
            <v>0.48</v>
          </cell>
        </row>
        <row r="8">
          <cell r="B8">
            <v>0.48</v>
          </cell>
          <cell r="C8">
            <v>0.48</v>
          </cell>
          <cell r="D8">
            <v>0.54</v>
          </cell>
          <cell r="E8">
            <v>0.54</v>
          </cell>
          <cell r="F8">
            <v>0.54</v>
          </cell>
          <cell r="G8">
            <v>0.5</v>
          </cell>
          <cell r="H8">
            <v>0.5</v>
          </cell>
          <cell r="I8">
            <v>0.54</v>
          </cell>
          <cell r="J8">
            <v>0.54</v>
          </cell>
          <cell r="K8">
            <v>0.63</v>
          </cell>
          <cell r="L8">
            <v>0.54</v>
          </cell>
          <cell r="M8">
            <v>0.54</v>
          </cell>
          <cell r="N8">
            <v>0.63</v>
          </cell>
          <cell r="O8">
            <v>0.58</v>
          </cell>
          <cell r="P8">
            <v>0.58</v>
          </cell>
          <cell r="Q8">
            <v>0.39</v>
          </cell>
          <cell r="R8">
            <v>0.47</v>
          </cell>
          <cell r="S8">
            <v>0.36</v>
          </cell>
          <cell r="T8">
            <v>0.48</v>
          </cell>
          <cell r="U8">
            <v>0.43</v>
          </cell>
          <cell r="V8">
            <v>0.42</v>
          </cell>
          <cell r="W8">
            <v>0.45</v>
          </cell>
          <cell r="X8">
            <v>0.35</v>
          </cell>
          <cell r="Y8">
            <v>0.41</v>
          </cell>
          <cell r="Z8">
            <v>0.44</v>
          </cell>
          <cell r="AA8">
            <v>0.34</v>
          </cell>
          <cell r="AB8">
            <v>0.36</v>
          </cell>
          <cell r="AC8">
            <v>0.34</v>
          </cell>
          <cell r="AD8">
            <v>0.58</v>
          </cell>
          <cell r="AE8">
            <v>0.56</v>
          </cell>
          <cell r="AF8">
            <v>0.5</v>
          </cell>
          <cell r="AG8">
            <v>0.5</v>
          </cell>
          <cell r="AH8">
            <v>0.5</v>
          </cell>
          <cell r="AI8">
            <v>0.47</v>
          </cell>
          <cell r="AJ8">
            <v>0.42</v>
          </cell>
          <cell r="AK8">
            <v>0.43</v>
          </cell>
          <cell r="AL8">
            <v>0.5</v>
          </cell>
          <cell r="AM8">
            <v>0.49</v>
          </cell>
          <cell r="AN8">
            <v>0.32</v>
          </cell>
          <cell r="AO8">
            <v>0.33</v>
          </cell>
          <cell r="AP8">
            <v>0.38</v>
          </cell>
          <cell r="AQ8">
            <v>0.4</v>
          </cell>
          <cell r="AR8">
            <v>0.34</v>
          </cell>
          <cell r="AS8">
            <v>0.36</v>
          </cell>
          <cell r="AT8">
            <v>0.37</v>
          </cell>
          <cell r="AU8">
            <v>0.37</v>
          </cell>
          <cell r="AV8">
            <v>0.37</v>
          </cell>
          <cell r="AW8">
            <v>0.37</v>
          </cell>
          <cell r="AX8">
            <v>0.54</v>
          </cell>
          <cell r="AY8">
            <v>0.54</v>
          </cell>
          <cell r="AZ8">
            <v>0.54</v>
          </cell>
          <cell r="BA8">
            <v>0.54</v>
          </cell>
          <cell r="BB8">
            <v>0.48</v>
          </cell>
          <cell r="BC8">
            <v>0.48</v>
          </cell>
          <cell r="BD8">
            <v>0.45</v>
          </cell>
          <cell r="BE8">
            <v>0.45</v>
          </cell>
          <cell r="BF8">
            <v>0.52</v>
          </cell>
          <cell r="BG8">
            <v>0.51</v>
          </cell>
        </row>
        <row r="9">
          <cell r="B9">
            <v>0.54</v>
          </cell>
          <cell r="C9">
            <v>0.55</v>
          </cell>
          <cell r="D9">
            <v>0.59</v>
          </cell>
          <cell r="E9">
            <v>0.59</v>
          </cell>
          <cell r="F9">
            <v>0.59</v>
          </cell>
          <cell r="G9">
            <v>0.55</v>
          </cell>
          <cell r="H9">
            <v>0.55</v>
          </cell>
          <cell r="I9">
            <v>0.59</v>
          </cell>
          <cell r="J9">
            <v>0.59</v>
          </cell>
          <cell r="K9">
            <v>0.7</v>
          </cell>
          <cell r="L9">
            <v>0.59</v>
          </cell>
          <cell r="M9">
            <v>0.59</v>
          </cell>
          <cell r="N9">
            <v>0.7</v>
          </cell>
          <cell r="O9">
            <v>0.65</v>
          </cell>
          <cell r="P9">
            <v>0.64</v>
          </cell>
          <cell r="Q9">
            <v>0.43</v>
          </cell>
          <cell r="R9">
            <v>0.51</v>
          </cell>
          <cell r="S9">
            <v>0.4</v>
          </cell>
          <cell r="T9">
            <v>0.52</v>
          </cell>
          <cell r="U9">
            <v>0.48</v>
          </cell>
          <cell r="V9">
            <v>0.44</v>
          </cell>
          <cell r="W9">
            <v>0.48</v>
          </cell>
          <cell r="X9">
            <v>0.37</v>
          </cell>
          <cell r="Y9">
            <v>0.43</v>
          </cell>
          <cell r="Z9">
            <v>0.47</v>
          </cell>
          <cell r="AA9">
            <v>0.36</v>
          </cell>
          <cell r="AB9">
            <v>0.4</v>
          </cell>
          <cell r="AC9">
            <v>0.38</v>
          </cell>
          <cell r="AD9">
            <v>0.64</v>
          </cell>
          <cell r="AE9">
            <v>0.61</v>
          </cell>
          <cell r="AF9">
            <v>0.53</v>
          </cell>
          <cell r="AG9">
            <v>0.53</v>
          </cell>
          <cell r="AH9">
            <v>0.52</v>
          </cell>
          <cell r="AI9">
            <v>0.5</v>
          </cell>
          <cell r="AJ9">
            <v>0.46</v>
          </cell>
          <cell r="AK9">
            <v>0.46</v>
          </cell>
          <cell r="AL9">
            <v>0.54</v>
          </cell>
          <cell r="AM9">
            <v>0.53</v>
          </cell>
          <cell r="AN9">
            <v>0.35</v>
          </cell>
          <cell r="AO9">
            <v>0.36</v>
          </cell>
          <cell r="AP9">
            <v>0.41</v>
          </cell>
          <cell r="AQ9">
            <v>0.44</v>
          </cell>
          <cell r="AR9">
            <v>0.38</v>
          </cell>
          <cell r="AS9">
            <v>0.38</v>
          </cell>
          <cell r="AT9">
            <v>0.4</v>
          </cell>
          <cell r="AU9">
            <v>0.4</v>
          </cell>
          <cell r="AV9">
            <v>0.4</v>
          </cell>
          <cell r="AW9">
            <v>0.4</v>
          </cell>
          <cell r="AX9">
            <v>0.59</v>
          </cell>
          <cell r="AY9">
            <v>0.59</v>
          </cell>
          <cell r="AZ9">
            <v>0.59</v>
          </cell>
          <cell r="BA9">
            <v>0.59</v>
          </cell>
          <cell r="BB9">
            <v>0.51</v>
          </cell>
          <cell r="BC9">
            <v>0.52</v>
          </cell>
          <cell r="BD9">
            <v>0.48</v>
          </cell>
          <cell r="BE9">
            <v>0.49</v>
          </cell>
          <cell r="BF9">
            <v>0.57</v>
          </cell>
          <cell r="BG9">
            <v>0.55</v>
          </cell>
        </row>
        <row r="10">
          <cell r="B10">
            <v>0.57</v>
          </cell>
          <cell r="C10">
            <v>0.59</v>
          </cell>
          <cell r="D10">
            <v>0.63</v>
          </cell>
          <cell r="E10">
            <v>0.63</v>
          </cell>
          <cell r="F10">
            <v>0.63</v>
          </cell>
          <cell r="G10">
            <v>0.59</v>
          </cell>
          <cell r="H10">
            <v>0.59</v>
          </cell>
          <cell r="I10">
            <v>0.63</v>
          </cell>
          <cell r="J10">
            <v>0.63</v>
          </cell>
          <cell r="K10">
            <v>0.73</v>
          </cell>
          <cell r="L10">
            <v>0.63</v>
          </cell>
          <cell r="M10">
            <v>0.63</v>
          </cell>
          <cell r="N10">
            <v>0.73</v>
          </cell>
          <cell r="O10">
            <v>0.59</v>
          </cell>
          <cell r="P10">
            <v>0.68</v>
          </cell>
          <cell r="Q10">
            <v>0.45</v>
          </cell>
          <cell r="R10">
            <v>0.54</v>
          </cell>
          <cell r="S10">
            <v>0.42</v>
          </cell>
          <cell r="T10">
            <v>0.54</v>
          </cell>
          <cell r="U10">
            <v>0.51</v>
          </cell>
          <cell r="V10">
            <v>0.46</v>
          </cell>
          <cell r="W10">
            <v>0.5</v>
          </cell>
          <cell r="X10">
            <v>0.39</v>
          </cell>
          <cell r="Y10">
            <v>0.45</v>
          </cell>
          <cell r="Z10">
            <v>0.49</v>
          </cell>
          <cell r="AA10">
            <v>0.38</v>
          </cell>
          <cell r="AB10">
            <v>0.42</v>
          </cell>
          <cell r="AC10">
            <v>0.4</v>
          </cell>
          <cell r="AD10">
            <v>0.68</v>
          </cell>
          <cell r="AE10">
            <v>0.64</v>
          </cell>
          <cell r="AF10">
            <v>0.55</v>
          </cell>
          <cell r="AG10">
            <v>0.54</v>
          </cell>
          <cell r="AH10">
            <v>0.54</v>
          </cell>
          <cell r="AI10">
            <v>0.51</v>
          </cell>
          <cell r="AJ10">
            <v>0.48</v>
          </cell>
          <cell r="AK10">
            <v>0.48</v>
          </cell>
          <cell r="AL10">
            <v>0.56</v>
          </cell>
          <cell r="AM10">
            <v>0.56</v>
          </cell>
          <cell r="AN10">
            <v>0.37</v>
          </cell>
          <cell r="AO10">
            <v>0.38</v>
          </cell>
          <cell r="AP10">
            <v>0.43</v>
          </cell>
          <cell r="AQ10">
            <v>0.45</v>
          </cell>
          <cell r="AR10">
            <v>0.4</v>
          </cell>
          <cell r="AS10">
            <v>0.4</v>
          </cell>
          <cell r="AT10">
            <v>0.43</v>
          </cell>
          <cell r="AU10">
            <v>0.43</v>
          </cell>
          <cell r="AV10">
            <v>0.43</v>
          </cell>
          <cell r="AW10">
            <v>0.43</v>
          </cell>
          <cell r="AX10">
            <v>0.61</v>
          </cell>
          <cell r="AY10">
            <v>0.61</v>
          </cell>
          <cell r="AZ10">
            <v>0.61</v>
          </cell>
          <cell r="BA10">
            <v>0.61</v>
          </cell>
          <cell r="BB10">
            <v>0.54</v>
          </cell>
          <cell r="BC10">
            <v>0.54</v>
          </cell>
          <cell r="BD10">
            <v>0.5</v>
          </cell>
          <cell r="BE10">
            <v>0.51</v>
          </cell>
          <cell r="BF10">
            <v>0.6</v>
          </cell>
          <cell r="BG10">
            <v>0.58</v>
          </cell>
        </row>
        <row r="11">
          <cell r="B11">
            <v>0.59</v>
          </cell>
          <cell r="C11">
            <v>0.62</v>
          </cell>
          <cell r="D11">
            <v>0.65</v>
          </cell>
          <cell r="E11">
            <v>0.65</v>
          </cell>
          <cell r="F11">
            <v>0.65</v>
          </cell>
          <cell r="G11">
            <v>0.61</v>
          </cell>
          <cell r="H11">
            <v>0.61</v>
          </cell>
          <cell r="I11">
            <v>0.66</v>
          </cell>
          <cell r="J11">
            <v>0.66</v>
          </cell>
          <cell r="K11">
            <v>0.77</v>
          </cell>
          <cell r="L11">
            <v>0.66</v>
          </cell>
          <cell r="M11">
            <v>0.66</v>
          </cell>
          <cell r="N11">
            <v>0.77</v>
          </cell>
          <cell r="O11">
            <v>0.72</v>
          </cell>
          <cell r="P11">
            <v>0.71</v>
          </cell>
          <cell r="Q11">
            <v>0.47</v>
          </cell>
          <cell r="R11">
            <v>0.55</v>
          </cell>
          <cell r="S11">
            <v>0.44</v>
          </cell>
          <cell r="T11">
            <v>0.56</v>
          </cell>
          <cell r="U11">
            <v>0.53</v>
          </cell>
          <cell r="V11">
            <v>0.47</v>
          </cell>
          <cell r="W11">
            <v>0.51</v>
          </cell>
          <cell r="X11">
            <v>0.4</v>
          </cell>
          <cell r="Y11">
            <v>0.46</v>
          </cell>
          <cell r="Z11">
            <v>0.5</v>
          </cell>
          <cell r="AA11">
            <v>0.4</v>
          </cell>
          <cell r="AB11">
            <v>0.44</v>
          </cell>
          <cell r="AC11">
            <v>0.42</v>
          </cell>
          <cell r="AD11">
            <v>0.7</v>
          </cell>
          <cell r="AE11">
            <v>0.67</v>
          </cell>
          <cell r="AF11">
            <v>0.56</v>
          </cell>
          <cell r="AG11">
            <v>0.55</v>
          </cell>
          <cell r="AH11">
            <v>0.55</v>
          </cell>
          <cell r="AI11">
            <v>0.52</v>
          </cell>
          <cell r="AJ11">
            <v>0.49</v>
          </cell>
          <cell r="AK11">
            <v>0.49</v>
          </cell>
          <cell r="AL11">
            <v>0.58</v>
          </cell>
          <cell r="AM11">
            <v>0.58</v>
          </cell>
          <cell r="AN11">
            <v>0.39</v>
          </cell>
          <cell r="AO11">
            <v>0.4</v>
          </cell>
          <cell r="AP11">
            <v>0.44</v>
          </cell>
          <cell r="AQ11">
            <v>0.47</v>
          </cell>
          <cell r="AR11">
            <v>0.42</v>
          </cell>
          <cell r="AS11">
            <v>0.42</v>
          </cell>
          <cell r="AT11">
            <v>0.44</v>
          </cell>
          <cell r="AU11">
            <v>0.44</v>
          </cell>
          <cell r="AV11">
            <v>0.44</v>
          </cell>
          <cell r="AW11">
            <v>0.44</v>
          </cell>
          <cell r="AX11">
            <v>0.63</v>
          </cell>
          <cell r="AY11">
            <v>0.63</v>
          </cell>
          <cell r="AZ11">
            <v>0.63</v>
          </cell>
          <cell r="BA11">
            <v>0.63</v>
          </cell>
          <cell r="BB11">
            <v>0.55</v>
          </cell>
          <cell r="BC11">
            <v>0.55</v>
          </cell>
          <cell r="BD11">
            <v>0.51</v>
          </cell>
          <cell r="BE11">
            <v>0.53</v>
          </cell>
          <cell r="BF11">
            <v>0.61</v>
          </cell>
          <cell r="BG11">
            <v>0.6</v>
          </cell>
        </row>
        <row r="12">
          <cell r="B12">
            <v>0.64</v>
          </cell>
          <cell r="C12">
            <v>0.66</v>
          </cell>
          <cell r="D12">
            <v>0.69</v>
          </cell>
          <cell r="E12">
            <v>0.69</v>
          </cell>
          <cell r="F12">
            <v>0.69</v>
          </cell>
          <cell r="G12">
            <v>0.65</v>
          </cell>
          <cell r="H12">
            <v>0.65</v>
          </cell>
          <cell r="I12">
            <v>0.69</v>
          </cell>
          <cell r="J12">
            <v>0.69</v>
          </cell>
          <cell r="K12">
            <v>0.8</v>
          </cell>
          <cell r="L12">
            <v>0.69</v>
          </cell>
          <cell r="M12">
            <v>0.69</v>
          </cell>
          <cell r="N12">
            <v>0.8</v>
          </cell>
          <cell r="O12">
            <v>0.76</v>
          </cell>
          <cell r="P12">
            <v>0.75</v>
          </cell>
          <cell r="Q12">
            <v>0.49</v>
          </cell>
          <cell r="R12">
            <v>0.57</v>
          </cell>
          <cell r="S12">
            <v>0.46</v>
          </cell>
          <cell r="T12">
            <v>0.59</v>
          </cell>
          <cell r="U12">
            <v>0.56</v>
          </cell>
          <cell r="V12">
            <v>0.48</v>
          </cell>
          <cell r="W12">
            <v>0.53</v>
          </cell>
          <cell r="X12">
            <v>0.41</v>
          </cell>
          <cell r="Y12">
            <v>0.47</v>
          </cell>
          <cell r="Z12">
            <v>0.52</v>
          </cell>
          <cell r="AA12">
            <v>0.41</v>
          </cell>
          <cell r="AB12">
            <v>0.46</v>
          </cell>
          <cell r="AC12">
            <v>0.44</v>
          </cell>
          <cell r="AD12">
            <v>0.73</v>
          </cell>
          <cell r="AE12">
            <v>0.69</v>
          </cell>
          <cell r="AF12">
            <v>0.57</v>
          </cell>
          <cell r="AG12">
            <v>0.57</v>
          </cell>
          <cell r="AH12">
            <v>0.57</v>
          </cell>
          <cell r="AI12">
            <v>0.54</v>
          </cell>
          <cell r="AJ12">
            <v>0.51</v>
          </cell>
          <cell r="AK12">
            <v>0.51</v>
          </cell>
          <cell r="AL12">
            <v>0.61</v>
          </cell>
          <cell r="AM12">
            <v>0.6</v>
          </cell>
          <cell r="AN12">
            <v>0.41</v>
          </cell>
          <cell r="AO12">
            <v>0.42</v>
          </cell>
          <cell r="AP12">
            <v>0.46</v>
          </cell>
          <cell r="AQ12">
            <v>0.49</v>
          </cell>
          <cell r="AR12">
            <v>0.44</v>
          </cell>
          <cell r="AS12">
            <v>0.44</v>
          </cell>
          <cell r="AT12">
            <v>0.46</v>
          </cell>
          <cell r="AU12">
            <v>0.46</v>
          </cell>
          <cell r="AV12">
            <v>0.46</v>
          </cell>
          <cell r="AW12">
            <v>0.46</v>
          </cell>
          <cell r="AX12">
            <v>0.66</v>
          </cell>
          <cell r="AY12">
            <v>0.66</v>
          </cell>
          <cell r="AZ12">
            <v>0.66</v>
          </cell>
          <cell r="BA12">
            <v>0.66</v>
          </cell>
          <cell r="BB12">
            <v>0.57</v>
          </cell>
          <cell r="BC12">
            <v>0.57</v>
          </cell>
          <cell r="BD12">
            <v>0.53</v>
          </cell>
          <cell r="BE12">
            <v>0.54</v>
          </cell>
          <cell r="BF12">
            <v>0.64</v>
          </cell>
          <cell r="BG12">
            <v>0.62</v>
          </cell>
        </row>
        <row r="13">
          <cell r="B13">
            <v>0.66</v>
          </cell>
          <cell r="C13">
            <v>0.67</v>
          </cell>
          <cell r="D13">
            <v>0.71</v>
          </cell>
          <cell r="E13">
            <v>0.71</v>
          </cell>
          <cell r="F13">
            <v>0.71</v>
          </cell>
          <cell r="G13">
            <v>0.68</v>
          </cell>
          <cell r="H13">
            <v>0.68</v>
          </cell>
          <cell r="I13">
            <v>0.71</v>
          </cell>
          <cell r="J13">
            <v>0.71</v>
          </cell>
          <cell r="K13">
            <v>0.82</v>
          </cell>
          <cell r="L13">
            <v>0.71</v>
          </cell>
          <cell r="M13">
            <v>0.71</v>
          </cell>
          <cell r="N13">
            <v>0.82</v>
          </cell>
          <cell r="O13">
            <v>0.78</v>
          </cell>
          <cell r="P13">
            <v>0.77</v>
          </cell>
          <cell r="Q13">
            <v>0.51</v>
          </cell>
          <cell r="R13">
            <v>0.59</v>
          </cell>
          <cell r="S13">
            <v>0.48</v>
          </cell>
          <cell r="T13">
            <v>0.6</v>
          </cell>
          <cell r="U13">
            <v>0.58</v>
          </cell>
          <cell r="V13">
            <v>0.49</v>
          </cell>
          <cell r="W13">
            <v>0.54</v>
          </cell>
          <cell r="X13">
            <v>0.42</v>
          </cell>
          <cell r="Y13">
            <v>0.48</v>
          </cell>
          <cell r="Z13">
            <v>0.53</v>
          </cell>
          <cell r="AA13">
            <v>0.41</v>
          </cell>
          <cell r="AB13">
            <v>0.47</v>
          </cell>
          <cell r="AC13">
            <v>0.45</v>
          </cell>
          <cell r="AD13">
            <v>0.75</v>
          </cell>
          <cell r="AE13">
            <v>0.71</v>
          </cell>
          <cell r="AF13">
            <v>0.58</v>
          </cell>
          <cell r="AG13">
            <v>0.58</v>
          </cell>
          <cell r="AH13">
            <v>0.58</v>
          </cell>
          <cell r="AI13">
            <v>0.54</v>
          </cell>
          <cell r="AJ13">
            <v>0.52</v>
          </cell>
          <cell r="AK13">
            <v>0.52</v>
          </cell>
          <cell r="AL13">
            <v>0.62</v>
          </cell>
          <cell r="AM13">
            <v>0.62</v>
          </cell>
          <cell r="AN13">
            <v>0.42</v>
          </cell>
          <cell r="AO13">
            <v>0.43</v>
          </cell>
          <cell r="AP13">
            <v>0.47</v>
          </cell>
          <cell r="AQ13">
            <v>0.5</v>
          </cell>
          <cell r="AR13">
            <v>0.46</v>
          </cell>
          <cell r="AS13">
            <v>0.45</v>
          </cell>
          <cell r="AT13">
            <v>0.48</v>
          </cell>
          <cell r="AU13">
            <v>0.48</v>
          </cell>
          <cell r="AV13">
            <v>0.48</v>
          </cell>
          <cell r="AW13">
            <v>0.48</v>
          </cell>
          <cell r="AX13">
            <v>0.68</v>
          </cell>
          <cell r="AY13">
            <v>0.68</v>
          </cell>
          <cell r="AZ13">
            <v>0.68</v>
          </cell>
          <cell r="BA13">
            <v>0.68</v>
          </cell>
          <cell r="BB13">
            <v>0.58</v>
          </cell>
          <cell r="BC13">
            <v>0.59</v>
          </cell>
          <cell r="BD13">
            <v>0.54</v>
          </cell>
          <cell r="BE13">
            <v>0.55</v>
          </cell>
          <cell r="BF13">
            <v>0.65</v>
          </cell>
          <cell r="BG13">
            <v>0.63</v>
          </cell>
        </row>
      </sheetData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0.58</v>
          </cell>
          <cell r="E10">
            <v>0.58</v>
          </cell>
          <cell r="F10">
            <v>0.58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0.58</v>
          </cell>
          <cell r="D12">
            <v>0.65</v>
          </cell>
          <cell r="E12">
            <v>0.65</v>
          </cell>
          <cell r="F12">
            <v>0.65</v>
          </cell>
          <cell r="G12">
            <v>0.56</v>
          </cell>
          <cell r="H12">
            <v>0.56</v>
          </cell>
          <cell r="U12">
            <v>0.52</v>
          </cell>
        </row>
        <row r="13">
          <cell r="B13">
            <v>0.57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(3)外国旅費内訳_ (2)"/>
      <sheetName val="Sheet1"/>
    </sheetNames>
    <sheetDataSet>
      <sheetData sheetId="0">
        <row r="2">
          <cell r="K2">
            <v>0.55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ｺﾋﾟｰ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  <sheetName val="授産照2"/>
    </sheetNames>
    <definedNames>
      <definedName name="機種"/>
    </defined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器具ｺｰﾄﾞ"/>
      <sheetName val="照明率１"/>
      <sheetName val="照明率２"/>
    </sheetNames>
    <sheetDataSet>
      <sheetData sheetId="2">
        <row r="4">
          <cell r="B4">
            <v>0.2</v>
          </cell>
          <cell r="C4">
            <v>0.21</v>
          </cell>
          <cell r="D4">
            <v>0.25</v>
          </cell>
          <cell r="E4">
            <v>0.25</v>
          </cell>
          <cell r="F4">
            <v>0.25</v>
          </cell>
          <cell r="G4">
            <v>0.21</v>
          </cell>
          <cell r="H4">
            <v>0.21</v>
          </cell>
          <cell r="U4">
            <v>0.2</v>
          </cell>
        </row>
        <row r="5">
          <cell r="B5">
            <v>0.26</v>
          </cell>
          <cell r="C5">
            <v>0.28</v>
          </cell>
          <cell r="D5">
            <v>0.33</v>
          </cell>
          <cell r="E5">
            <v>0.33</v>
          </cell>
          <cell r="F5">
            <v>0.33</v>
          </cell>
          <cell r="G5">
            <v>0.27</v>
          </cell>
          <cell r="H5">
            <v>0.27</v>
          </cell>
          <cell r="U5">
            <v>0.26</v>
          </cell>
        </row>
        <row r="6">
          <cell r="B6">
            <v>0.3</v>
          </cell>
          <cell r="C6">
            <v>0.32</v>
          </cell>
          <cell r="D6">
            <v>0.38</v>
          </cell>
          <cell r="E6">
            <v>0.38</v>
          </cell>
          <cell r="F6">
            <v>0.38</v>
          </cell>
          <cell r="G6">
            <v>0.31</v>
          </cell>
          <cell r="H6">
            <v>0.31</v>
          </cell>
          <cell r="U6">
            <v>0.3</v>
          </cell>
        </row>
        <row r="7">
          <cell r="B7">
            <v>0.34</v>
          </cell>
          <cell r="C7">
            <v>0.36</v>
          </cell>
          <cell r="D7">
            <v>0.44</v>
          </cell>
          <cell r="E7">
            <v>0.44</v>
          </cell>
          <cell r="F7">
            <v>0.44</v>
          </cell>
          <cell r="G7">
            <v>0.36</v>
          </cell>
          <cell r="H7">
            <v>0.36</v>
          </cell>
          <cell r="U7">
            <v>0.34</v>
          </cell>
        </row>
        <row r="8">
          <cell r="B8">
            <v>0.38</v>
          </cell>
          <cell r="C8">
            <v>0.4</v>
          </cell>
          <cell r="D8">
            <v>0.48</v>
          </cell>
          <cell r="E8">
            <v>0.48</v>
          </cell>
          <cell r="F8">
            <v>0.48</v>
          </cell>
          <cell r="G8">
            <v>0.4</v>
          </cell>
          <cell r="H8">
            <v>0.4</v>
          </cell>
          <cell r="U8">
            <v>0.37</v>
          </cell>
        </row>
        <row r="9">
          <cell r="B9">
            <v>0.43</v>
          </cell>
          <cell r="C9">
            <v>0.47</v>
          </cell>
          <cell r="D9">
            <v>0.54</v>
          </cell>
          <cell r="E9">
            <v>0.54</v>
          </cell>
          <cell r="F9">
            <v>0.54</v>
          </cell>
          <cell r="G9">
            <v>0.45</v>
          </cell>
          <cell r="H9">
            <v>0.45</v>
          </cell>
          <cell r="U9">
            <v>0.42</v>
          </cell>
        </row>
        <row r="10">
          <cell r="B10">
            <v>0.47</v>
          </cell>
          <cell r="C10">
            <v>0.5</v>
          </cell>
          <cell r="D10">
            <v>0.58</v>
          </cell>
          <cell r="E10">
            <v>0.58</v>
          </cell>
          <cell r="F10">
            <v>0.58</v>
          </cell>
          <cell r="G10">
            <v>0.5</v>
          </cell>
          <cell r="H10">
            <v>0.5</v>
          </cell>
          <cell r="U10">
            <v>0.46</v>
          </cell>
        </row>
        <row r="11">
          <cell r="B11">
            <v>0.5</v>
          </cell>
          <cell r="C11">
            <v>0.53</v>
          </cell>
          <cell r="D11">
            <v>0.61</v>
          </cell>
          <cell r="E11">
            <v>0.61</v>
          </cell>
          <cell r="F11">
            <v>0.61</v>
          </cell>
          <cell r="G11">
            <v>0.52</v>
          </cell>
          <cell r="H11">
            <v>0.52</v>
          </cell>
          <cell r="U11">
            <v>0.48</v>
          </cell>
        </row>
        <row r="12">
          <cell r="B12">
            <v>0.54</v>
          </cell>
          <cell r="C12">
            <v>0.58</v>
          </cell>
          <cell r="D12">
            <v>0.65</v>
          </cell>
          <cell r="E12">
            <v>0.65</v>
          </cell>
          <cell r="F12">
            <v>0.65</v>
          </cell>
          <cell r="G12">
            <v>0.56</v>
          </cell>
          <cell r="H12">
            <v>0.56</v>
          </cell>
          <cell r="U12">
            <v>0.52</v>
          </cell>
        </row>
        <row r="13">
          <cell r="B13">
            <v>0.57</v>
          </cell>
          <cell r="C13">
            <v>0.61</v>
          </cell>
          <cell r="D13">
            <v>0.67</v>
          </cell>
          <cell r="E13">
            <v>0.67</v>
          </cell>
          <cell r="F13">
            <v>0.67</v>
          </cell>
          <cell r="G13">
            <v>0.59</v>
          </cell>
          <cell r="H13">
            <v>0.59</v>
          </cell>
          <cell r="U13">
            <v>0.54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代価"/>
      <sheetName val="比較表"/>
    </sheetNames>
    <sheetDataSet>
      <sheetData sheetId="1">
        <row r="3">
          <cell r="J3" t="str">
            <v>見積</v>
          </cell>
          <cell r="K3">
            <v>0.7</v>
          </cell>
          <cell r="N3">
            <v>1</v>
          </cell>
        </row>
        <row r="4">
          <cell r="J4" t="str">
            <v>ｶﾀﾛｸﾞ</v>
          </cell>
          <cell r="K4">
            <v>0.7</v>
          </cell>
          <cell r="N4">
            <v>2</v>
          </cell>
        </row>
        <row r="5">
          <cell r="J5" t="str">
            <v>造園</v>
          </cell>
          <cell r="K5">
            <v>0.7</v>
          </cell>
          <cell r="N5">
            <v>2</v>
          </cell>
        </row>
        <row r="6">
          <cell r="J6" t="str">
            <v>ﾌﾟﾚﾊﾌﾞ</v>
          </cell>
          <cell r="K6">
            <v>0.7</v>
          </cell>
          <cell r="N6">
            <v>2</v>
          </cell>
        </row>
        <row r="7">
          <cell r="N7">
            <v>3</v>
          </cell>
        </row>
        <row r="8">
          <cell r="N8">
            <v>4</v>
          </cell>
        </row>
        <row r="9">
          <cell r="N9">
            <v>4</v>
          </cell>
        </row>
        <row r="10">
          <cell r="N10">
            <v>4</v>
          </cell>
        </row>
        <row r="12">
          <cell r="N12">
            <v>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様式Ｃ"/>
      <sheetName val="（様式Ｄ）"/>
      <sheetName val="様式２"/>
      <sheetName val="様式３"/>
      <sheetName val="様式４"/>
      <sheetName val="様式５"/>
      <sheetName val="様式６"/>
      <sheetName val="様式７"/>
      <sheetName val="様式８"/>
      <sheetName val="単価表"/>
    </sheetNames>
    <sheetDataSet>
      <sheetData sheetId="9">
        <row r="24">
          <cell r="D24" t="str">
            <v>日当</v>
          </cell>
          <cell r="E24" t="str">
            <v>宿泊費</v>
          </cell>
          <cell r="F24" t="str">
            <v>級</v>
          </cell>
        </row>
        <row r="25">
          <cell r="C25" t="str">
            <v>木幡邦男</v>
          </cell>
          <cell r="D25">
            <v>2600</v>
          </cell>
          <cell r="E25">
            <v>11800</v>
          </cell>
          <cell r="F25" t="str">
            <v>国環研 5級</v>
          </cell>
        </row>
        <row r="26">
          <cell r="C26" t="str">
            <v>樋渡武彦</v>
          </cell>
          <cell r="D26">
            <v>2200</v>
          </cell>
          <cell r="E26">
            <v>9800</v>
          </cell>
          <cell r="F26" t="str">
            <v>国環研 2級 相当</v>
          </cell>
        </row>
        <row r="27">
          <cell r="C27" t="str">
            <v>　</v>
          </cell>
        </row>
        <row r="28">
          <cell r="C28" t="str">
            <v>萩原富司</v>
          </cell>
          <cell r="D28">
            <v>2200</v>
          </cell>
          <cell r="E28">
            <v>9800</v>
          </cell>
          <cell r="F28" t="str">
            <v>部長級</v>
          </cell>
        </row>
        <row r="30">
          <cell r="C30" t="str">
            <v>鳥羽光晴</v>
          </cell>
          <cell r="D30">
            <v>600</v>
          </cell>
          <cell r="E30">
            <v>13100</v>
          </cell>
          <cell r="F30" t="str">
            <v>千葉県職員旅費規程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鏡"/>
      <sheetName val="空調換気"/>
      <sheetName val="衛生設備"/>
    </sheetNames>
    <sheetDataSet>
      <sheetData sheetId="0">
        <row r="2">
          <cell r="B2">
            <v>20400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内訳"/>
      <sheetName val="別紙1a"/>
      <sheetName val="別紙１b"/>
      <sheetName val="別紙２（５）"/>
      <sheetName val="別紙３a"/>
      <sheetName val="別紙３b"/>
      <sheetName val="別紙４"/>
      <sheetName val="別紙５"/>
      <sheetName val="別紙６a"/>
      <sheetName val="別紙６ｂ"/>
      <sheetName val="全体計画7a"/>
      <sheetName val="別紙７b"/>
      <sheetName val="別紙８ab"/>
      <sheetName val="別紙９"/>
      <sheetName val="別紙１０"/>
      <sheetName val="別紙11a,b"/>
      <sheetName val="別紙１２ab"/>
      <sheetName val="別紙１３"/>
      <sheetName val="別紙１４"/>
      <sheetName val="別紙16a,b"/>
      <sheetName val="別紙１７a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★記入例シートの構成★"/>
      <sheetName val="【記入例】様式１（国研）"/>
      <sheetName val="【記入例】様式1（国立大・私立大）"/>
      <sheetName val="【記入例】様式１（独法）"/>
      <sheetName val="【記入例】様式1（公立大・県）"/>
      <sheetName val="【記入例】様式1（民間）"/>
      <sheetName val="（記入例）【様式2】国研用－（目）外国旅費の中の外国旅費"/>
      <sheetName val="（記入例）【様式3】外国旅費内訳（国研以外用）_"/>
      <sheetName val="（記入例）【様式4-1】職員・試験研究旅費内訳_"/>
      <sheetName val="（記入例）【様式4-2】委員等旅費"/>
      <sheetName val="（記入例）【様式4-3】外国人招聘旅費"/>
      <sheetName val="（記入例）【様式5】積算根拠（その他の経費）"/>
      <sheetName val="（記入例）【様式6】旅費単価（参考用）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支出の部"/>
      <sheetName val="人件費"/>
      <sheetName val="(1)国内旅費内訳_"/>
      <sheetName val="(2)委員等旅費"/>
      <sheetName val="(3)外国旅費内訳_"/>
      <sheetName val="(4)外国人招聘)"/>
      <sheetName val="(5)内訳書"/>
      <sheetName val="単価"/>
    </sheetNames>
    <sheetDataSet>
      <sheetData sheetId="7">
        <row r="2">
          <cell r="B2">
            <v>2200</v>
          </cell>
        </row>
        <row r="3">
          <cell r="B3">
            <v>9800</v>
          </cell>
        </row>
        <row r="5">
          <cell r="B5">
            <v>5200</v>
          </cell>
        </row>
        <row r="6">
          <cell r="B6">
            <v>16100</v>
          </cell>
        </row>
        <row r="8">
          <cell r="B8">
            <v>9420</v>
          </cell>
        </row>
        <row r="19">
          <cell r="B19">
            <v>945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複合単価1"/>
    </sheetNames>
    <definedNames>
      <definedName name="IV電線"/>
      <definedName name="UP率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経費計算"/>
      <sheetName val="Sheet4"/>
      <sheetName val="Sheet5"/>
      <sheetName val="工事費内訳書"/>
      <sheetName val="直接工事費"/>
      <sheetName val="明細書"/>
      <sheetName val="代価表"/>
      <sheetName val="2次製品集計"/>
      <sheetName val="補修単価構成"/>
      <sheetName val="Sheet10"/>
      <sheetName val="比較表（１）"/>
      <sheetName val="代価表 (比較用)（１）"/>
      <sheetName val="比較表 (2)"/>
      <sheetName val="変更用代価表"/>
      <sheetName val="変更内訳書"/>
      <sheetName val="変更総計"/>
      <sheetName val="変更設計書"/>
      <sheetName val="変更明細書"/>
      <sheetName val="変更経費"/>
      <sheetName val="変更請負額算定"/>
      <sheetName val="2次製品"/>
      <sheetName val="設計変更対照表"/>
      <sheetName val="増減概要表"/>
      <sheetName val="増減概要表 (3)"/>
      <sheetName val="仕様書"/>
      <sheetName val="ピンネット補修分"/>
      <sheetName val="金属工事分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概算調書"/>
      <sheetName val="経費算出"/>
      <sheetName val="年度調書"/>
      <sheetName val="年度調書 (2)"/>
      <sheetName val="所要額"/>
      <sheetName val="財源調書"/>
      <sheetName val="全体内訳"/>
      <sheetName val="本工事費"/>
      <sheetName val="機械"/>
      <sheetName val="機械(配管) (1)"/>
      <sheetName val="電気・計装 (1)"/>
      <sheetName val="図面一覧"/>
      <sheetName val="代価一覧"/>
      <sheetName val="機械据付"/>
      <sheetName val="申請書"/>
      <sheetName val="機械調書13"/>
      <sheetName val="機械調書"/>
      <sheetName val="見積中標津13"/>
      <sheetName val="経費算出 (2)"/>
      <sheetName val="進捗状況"/>
      <sheetName val="見積中標津貸付"/>
      <sheetName val="状況報告"/>
      <sheetName val="状況別紙"/>
      <sheetName val="繰越内訳"/>
      <sheetName val="別紙"/>
      <sheetName val="見積中標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2:D2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6.375" style="1" customWidth="1"/>
    <col min="3" max="3" width="69.125" style="1" customWidth="1"/>
    <col min="4" max="4" width="3.75390625" style="1" customWidth="1"/>
    <col min="5" max="16384" width="9.00390625" style="1" customWidth="1"/>
  </cols>
  <sheetData>
    <row r="2" ht="13.5">
      <c r="B2" s="1" t="s">
        <v>159</v>
      </c>
    </row>
    <row r="4" ht="13.5">
      <c r="B4" s="1" t="s">
        <v>157</v>
      </c>
    </row>
    <row r="5" ht="13.5">
      <c r="B5" s="1" t="s">
        <v>158</v>
      </c>
    </row>
    <row r="6" spans="2:4" ht="13.5">
      <c r="B6" s="8" t="s">
        <v>1</v>
      </c>
      <c r="C6" s="8" t="s">
        <v>4</v>
      </c>
      <c r="D6" s="2"/>
    </row>
    <row r="7" spans="2:3" ht="13.5" customHeight="1">
      <c r="B7" s="9">
        <v>1</v>
      </c>
      <c r="C7" s="7" t="s">
        <v>30</v>
      </c>
    </row>
    <row r="8" spans="2:3" ht="13.5">
      <c r="B8" s="10">
        <v>2</v>
      </c>
      <c r="C8" s="5" t="s">
        <v>9</v>
      </c>
    </row>
    <row r="9" spans="2:3" ht="13.5">
      <c r="B9" s="10">
        <v>3</v>
      </c>
      <c r="C9" s="5" t="s">
        <v>10</v>
      </c>
    </row>
    <row r="10" spans="2:3" ht="13.5">
      <c r="B10" s="10">
        <v>4</v>
      </c>
      <c r="C10" s="5" t="s">
        <v>18</v>
      </c>
    </row>
    <row r="11" spans="2:3" ht="13.5">
      <c r="B11" s="10">
        <v>5</v>
      </c>
      <c r="C11" s="5" t="s">
        <v>144</v>
      </c>
    </row>
    <row r="12" spans="2:3" ht="13.5">
      <c r="B12" s="10">
        <v>6</v>
      </c>
      <c r="C12" s="5" t="s">
        <v>20</v>
      </c>
    </row>
    <row r="13" spans="2:3" ht="13.5">
      <c r="B13" s="10">
        <v>7</v>
      </c>
      <c r="C13" s="5" t="s">
        <v>21</v>
      </c>
    </row>
    <row r="14" spans="2:3" ht="13.5">
      <c r="B14" s="10">
        <v>8</v>
      </c>
      <c r="C14" s="5" t="s">
        <v>22</v>
      </c>
    </row>
    <row r="15" spans="2:3" ht="13.5">
      <c r="B15" s="10">
        <v>9</v>
      </c>
      <c r="C15" s="5" t="s">
        <v>23</v>
      </c>
    </row>
    <row r="16" spans="2:3" ht="13.5">
      <c r="B16" s="10">
        <v>10</v>
      </c>
      <c r="C16" s="5" t="s">
        <v>24</v>
      </c>
    </row>
    <row r="17" spans="2:3" ht="13.5">
      <c r="B17" s="10">
        <v>11</v>
      </c>
      <c r="C17" s="5" t="s">
        <v>25</v>
      </c>
    </row>
    <row r="18" spans="2:3" ht="13.5">
      <c r="B18" s="10">
        <v>12</v>
      </c>
      <c r="C18" s="5" t="s">
        <v>26</v>
      </c>
    </row>
    <row r="19" spans="2:3" ht="13.5">
      <c r="B19" s="10">
        <v>13</v>
      </c>
      <c r="C19" s="5" t="s">
        <v>27</v>
      </c>
    </row>
    <row r="20" spans="2:3" ht="13.5">
      <c r="B20" s="11">
        <v>14</v>
      </c>
      <c r="C20" s="6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72" verticalDpi="72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H9"/>
  <sheetViews>
    <sheetView view="pageBreakPreview" zoomScale="85" zoomScaleNormal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9.00390625" style="125" customWidth="1"/>
    <col min="2" max="2" width="27.00390625" style="125" customWidth="1"/>
    <col min="3" max="5" width="13.25390625" style="125" customWidth="1"/>
    <col min="6" max="6" width="8.375" style="125" customWidth="1"/>
    <col min="7" max="7" width="13.25390625" style="125" customWidth="1"/>
    <col min="8" max="8" width="25.875" style="125" customWidth="1"/>
    <col min="9" max="16384" width="9.00390625" style="125" customWidth="1"/>
  </cols>
  <sheetData>
    <row r="2" ht="13.5">
      <c r="B2" s="188" t="s">
        <v>153</v>
      </c>
    </row>
    <row r="3" ht="13.5">
      <c r="B3" s="188"/>
    </row>
    <row r="4" ht="13.5">
      <c r="B4" s="188" t="s">
        <v>87</v>
      </c>
    </row>
    <row r="5" spans="7:8" ht="24" customHeight="1">
      <c r="G5" s="133"/>
      <c r="H5" s="133" t="s">
        <v>54</v>
      </c>
    </row>
    <row r="6" spans="2:8" s="127" customFormat="1" ht="27.75" customHeight="1">
      <c r="B6" s="126" t="s">
        <v>5</v>
      </c>
      <c r="C6" s="126" t="s">
        <v>2</v>
      </c>
      <c r="D6" s="126" t="s">
        <v>81</v>
      </c>
      <c r="E6" s="126" t="s">
        <v>64</v>
      </c>
      <c r="F6" s="126" t="s">
        <v>65</v>
      </c>
      <c r="G6" s="126" t="s">
        <v>0</v>
      </c>
      <c r="H6" s="126" t="s">
        <v>8</v>
      </c>
    </row>
    <row r="7" spans="2:8" ht="27.75" customHeight="1">
      <c r="B7" s="248" t="s">
        <v>130</v>
      </c>
      <c r="C7" s="249">
        <v>6</v>
      </c>
      <c r="D7" s="249">
        <v>6</v>
      </c>
      <c r="E7" s="250">
        <v>300</v>
      </c>
      <c r="F7" s="251">
        <v>2</v>
      </c>
      <c r="G7" s="250">
        <f>ROUND(D7*E7*F7,0)</f>
        <v>3600</v>
      </c>
      <c r="H7" s="128"/>
    </row>
    <row r="8" spans="2:8" ht="27.75" customHeight="1">
      <c r="B8" s="128"/>
      <c r="C8" s="129"/>
      <c r="D8" s="129"/>
      <c r="E8" s="130">
        <v>300</v>
      </c>
      <c r="F8" s="131"/>
      <c r="G8" s="130">
        <f>ROUND(D8*E8*F8,0)</f>
        <v>0</v>
      </c>
      <c r="H8" s="128"/>
    </row>
    <row r="9" spans="2:8" ht="27.75" customHeight="1">
      <c r="B9" s="132" t="s">
        <v>0</v>
      </c>
      <c r="C9" s="130"/>
      <c r="D9" s="130"/>
      <c r="E9" s="130"/>
      <c r="F9" s="130"/>
      <c r="G9" s="250">
        <f>SUM(G7:G8)</f>
        <v>3600</v>
      </c>
      <c r="H9" s="1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72" verticalDpi="72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H16"/>
  <sheetViews>
    <sheetView view="pageBreakPreview" zoomScale="85" zoomScaleNormal="85" zoomScaleSheetLayoutView="85" zoomScalePageLayoutView="0" workbookViewId="0" topLeftCell="A1">
      <selection activeCell="B3" sqref="B3"/>
    </sheetView>
  </sheetViews>
  <sheetFormatPr defaultColWidth="4.125" defaultRowHeight="13.5"/>
  <cols>
    <col min="1" max="2" width="4.125" style="3" customWidth="1"/>
    <col min="3" max="3" width="28.875" style="3" customWidth="1"/>
    <col min="4" max="4" width="8.25390625" style="3" customWidth="1"/>
    <col min="5" max="5" width="18.125" style="3" customWidth="1"/>
    <col min="6" max="6" width="18.625" style="218" customWidth="1"/>
    <col min="7" max="7" width="52.625" style="3" customWidth="1"/>
    <col min="8" max="8" width="12.50390625" style="3" customWidth="1"/>
    <col min="9" max="9" width="4.375" style="3" customWidth="1"/>
    <col min="10" max="18" width="12.50390625" style="3" customWidth="1"/>
    <col min="19" max="16384" width="4.125" style="3" customWidth="1"/>
  </cols>
  <sheetData>
    <row r="1" ht="16.5" customHeight="1"/>
    <row r="2" ht="16.5" customHeight="1">
      <c r="B2" s="125" t="s">
        <v>154</v>
      </c>
    </row>
    <row r="3" ht="16.5" customHeight="1">
      <c r="B3" s="125"/>
    </row>
    <row r="4" ht="16.5" customHeight="1">
      <c r="B4" s="125" t="s">
        <v>87</v>
      </c>
    </row>
    <row r="5" ht="16.5" customHeight="1" thickBot="1"/>
    <row r="6" spans="2:8" ht="13.5">
      <c r="B6" s="317" t="s">
        <v>1</v>
      </c>
      <c r="C6" s="319" t="s">
        <v>3</v>
      </c>
      <c r="D6" s="319" t="s">
        <v>6</v>
      </c>
      <c r="E6" s="321" t="s">
        <v>64</v>
      </c>
      <c r="F6" s="323" t="s">
        <v>17</v>
      </c>
      <c r="G6" s="325" t="s">
        <v>7</v>
      </c>
      <c r="H6" s="313" t="s">
        <v>8</v>
      </c>
    </row>
    <row r="7" spans="2:8" ht="13.5">
      <c r="B7" s="318"/>
      <c r="C7" s="320"/>
      <c r="D7" s="320"/>
      <c r="E7" s="322"/>
      <c r="F7" s="324"/>
      <c r="G7" s="326"/>
      <c r="H7" s="314"/>
    </row>
    <row r="8" spans="2:8" ht="30" customHeight="1">
      <c r="B8" s="220">
        <v>1</v>
      </c>
      <c r="C8" s="240" t="s">
        <v>131</v>
      </c>
      <c r="D8" s="241" t="s">
        <v>133</v>
      </c>
      <c r="E8" s="281">
        <v>9800</v>
      </c>
      <c r="F8" s="243">
        <f>9800*120</f>
        <v>1176000</v>
      </c>
      <c r="G8" s="244" t="s">
        <v>135</v>
      </c>
      <c r="H8" s="221"/>
    </row>
    <row r="9" spans="2:8" ht="30" customHeight="1">
      <c r="B9" s="220">
        <v>2</v>
      </c>
      <c r="C9" s="282" t="s">
        <v>132</v>
      </c>
      <c r="D9" s="245" t="s">
        <v>134</v>
      </c>
      <c r="E9" s="281">
        <v>9800</v>
      </c>
      <c r="F9" s="283">
        <f>9800*30</f>
        <v>294000</v>
      </c>
      <c r="G9" s="244" t="s">
        <v>136</v>
      </c>
      <c r="H9" s="223"/>
    </row>
    <row r="10" spans="2:8" ht="30" customHeight="1">
      <c r="B10" s="220"/>
      <c r="C10" s="227"/>
      <c r="D10" s="219"/>
      <c r="E10" s="219"/>
      <c r="F10" s="222"/>
      <c r="G10" s="228"/>
      <c r="H10" s="230"/>
    </row>
    <row r="11" spans="2:8" ht="30" customHeight="1" thickBot="1">
      <c r="B11" s="315" t="s">
        <v>0</v>
      </c>
      <c r="C11" s="316"/>
      <c r="D11" s="316"/>
      <c r="E11" s="231"/>
      <c r="F11" s="247">
        <f>SUM(F8:F10)</f>
        <v>1470000</v>
      </c>
      <c r="G11" s="229"/>
      <c r="H11" s="224"/>
    </row>
    <row r="12" ht="19.5" customHeight="1">
      <c r="B12" s="225"/>
    </row>
    <row r="13" spans="2:6" ht="22.5" customHeight="1">
      <c r="B13" s="226"/>
      <c r="F13" s="4"/>
    </row>
    <row r="14" ht="13.5">
      <c r="F14" s="4"/>
    </row>
    <row r="15" ht="13.5">
      <c r="A15" s="225"/>
    </row>
    <row r="16" ht="13.5">
      <c r="A16" s="226"/>
    </row>
  </sheetData>
  <sheetProtection/>
  <mergeCells count="8">
    <mergeCell ref="H6:H7"/>
    <mergeCell ref="F6:F7"/>
    <mergeCell ref="B11:D11"/>
    <mergeCell ref="B6:B7"/>
    <mergeCell ref="C6:C7"/>
    <mergeCell ref="D6:D7"/>
    <mergeCell ref="G6:G7"/>
    <mergeCell ref="E6:E7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72" verticalDpi="72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H16"/>
  <sheetViews>
    <sheetView view="pageBreakPreview" zoomScale="85" zoomScaleNormal="85" zoomScaleSheetLayoutView="85" zoomScalePageLayoutView="0" workbookViewId="0" topLeftCell="A1">
      <selection activeCell="G19" sqref="G19"/>
    </sheetView>
  </sheetViews>
  <sheetFormatPr defaultColWidth="4.125" defaultRowHeight="13.5"/>
  <cols>
    <col min="1" max="2" width="4.125" style="3" customWidth="1"/>
    <col min="3" max="3" width="28.875" style="3" customWidth="1"/>
    <col min="4" max="4" width="8.25390625" style="3" customWidth="1"/>
    <col min="5" max="5" width="18.125" style="3" customWidth="1"/>
    <col min="6" max="6" width="18.625" style="218" customWidth="1"/>
    <col min="7" max="7" width="52.625" style="3" customWidth="1"/>
    <col min="8" max="8" width="12.50390625" style="3" customWidth="1"/>
    <col min="9" max="9" width="4.375" style="3" customWidth="1"/>
    <col min="10" max="18" width="12.50390625" style="3" customWidth="1"/>
    <col min="19" max="16384" width="4.125" style="3" customWidth="1"/>
  </cols>
  <sheetData>
    <row r="1" ht="16.5" customHeight="1"/>
    <row r="2" ht="16.5" customHeight="1">
      <c r="B2" s="125" t="s">
        <v>155</v>
      </c>
    </row>
    <row r="3" ht="16.5" customHeight="1">
      <c r="B3" s="125"/>
    </row>
    <row r="4" ht="16.5" customHeight="1">
      <c r="B4" s="125" t="s">
        <v>87</v>
      </c>
    </row>
    <row r="5" ht="16.5" customHeight="1" thickBot="1"/>
    <row r="6" spans="2:8" ht="13.5">
      <c r="B6" s="317" t="s">
        <v>1</v>
      </c>
      <c r="C6" s="319" t="s">
        <v>3</v>
      </c>
      <c r="D6" s="319" t="s">
        <v>16</v>
      </c>
      <c r="E6" s="321" t="s">
        <v>64</v>
      </c>
      <c r="F6" s="323" t="s">
        <v>17</v>
      </c>
      <c r="G6" s="325" t="s">
        <v>82</v>
      </c>
      <c r="H6" s="313" t="s">
        <v>8</v>
      </c>
    </row>
    <row r="7" spans="2:8" ht="13.5">
      <c r="B7" s="318"/>
      <c r="C7" s="320"/>
      <c r="D7" s="320"/>
      <c r="E7" s="322"/>
      <c r="F7" s="324"/>
      <c r="G7" s="326"/>
      <c r="H7" s="314"/>
    </row>
    <row r="8" spans="2:8" ht="30" customHeight="1">
      <c r="B8" s="220"/>
      <c r="C8" s="240" t="s">
        <v>137</v>
      </c>
      <c r="D8" s="241" t="s">
        <v>138</v>
      </c>
      <c r="E8" s="246">
        <v>150000</v>
      </c>
      <c r="F8" s="243">
        <f>E8</f>
        <v>150000</v>
      </c>
      <c r="G8" s="244" t="s">
        <v>139</v>
      </c>
      <c r="H8" s="221"/>
    </row>
    <row r="9" spans="2:8" ht="30" customHeight="1">
      <c r="B9" s="220"/>
      <c r="C9" s="227"/>
      <c r="D9" s="219"/>
      <c r="E9" s="219"/>
      <c r="F9" s="222"/>
      <c r="G9" s="228"/>
      <c r="H9" s="223"/>
    </row>
    <row r="10" spans="2:8" ht="30" customHeight="1">
      <c r="B10" s="220"/>
      <c r="C10" s="227"/>
      <c r="D10" s="219"/>
      <c r="E10" s="219"/>
      <c r="F10" s="222"/>
      <c r="G10" s="228"/>
      <c r="H10" s="230"/>
    </row>
    <row r="11" spans="2:8" ht="30" customHeight="1" thickBot="1">
      <c r="B11" s="315" t="s">
        <v>0</v>
      </c>
      <c r="C11" s="316"/>
      <c r="D11" s="316"/>
      <c r="E11" s="231"/>
      <c r="F11" s="247">
        <f>SUM(F8:F10)</f>
        <v>150000</v>
      </c>
      <c r="G11" s="229"/>
      <c r="H11" s="224"/>
    </row>
    <row r="12" ht="19.5" customHeight="1">
      <c r="B12" s="225"/>
    </row>
    <row r="13" spans="2:6" ht="22.5" customHeight="1">
      <c r="B13" s="226"/>
      <c r="F13" s="4"/>
    </row>
    <row r="14" ht="13.5">
      <c r="F14" s="4"/>
    </row>
    <row r="15" ht="13.5">
      <c r="A15" s="225"/>
    </row>
    <row r="16" ht="13.5">
      <c r="A16" s="226"/>
    </row>
  </sheetData>
  <sheetProtection/>
  <mergeCells count="8">
    <mergeCell ref="H6:H7"/>
    <mergeCell ref="B11:D11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72" verticalDpi="72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H16"/>
  <sheetViews>
    <sheetView view="pageBreakPreview" zoomScale="85" zoomScaleNormal="85" zoomScaleSheetLayoutView="85" zoomScalePageLayoutView="0" workbookViewId="0" topLeftCell="A1">
      <selection activeCell="B3" sqref="B3"/>
    </sheetView>
  </sheetViews>
  <sheetFormatPr defaultColWidth="4.125" defaultRowHeight="13.5"/>
  <cols>
    <col min="1" max="2" width="4.125" style="3" customWidth="1"/>
    <col min="3" max="3" width="28.875" style="3" customWidth="1"/>
    <col min="4" max="4" width="8.25390625" style="3" customWidth="1"/>
    <col min="5" max="5" width="18.125" style="3" customWidth="1"/>
    <col min="6" max="6" width="18.625" style="218" customWidth="1"/>
    <col min="7" max="7" width="52.625" style="3" customWidth="1"/>
    <col min="8" max="8" width="12.50390625" style="3" customWidth="1"/>
    <col min="9" max="9" width="4.375" style="3" customWidth="1"/>
    <col min="10" max="18" width="12.50390625" style="3" customWidth="1"/>
    <col min="19" max="16384" width="4.125" style="3" customWidth="1"/>
  </cols>
  <sheetData>
    <row r="1" ht="16.5" customHeight="1"/>
    <row r="2" ht="16.5" customHeight="1">
      <c r="B2" s="125" t="s">
        <v>156</v>
      </c>
    </row>
    <row r="3" ht="16.5" customHeight="1">
      <c r="B3" s="125"/>
    </row>
    <row r="4" ht="16.5" customHeight="1">
      <c r="B4" s="125" t="s">
        <v>87</v>
      </c>
    </row>
    <row r="5" ht="16.5" customHeight="1" thickBot="1"/>
    <row r="6" spans="2:8" ht="13.5">
      <c r="B6" s="317" t="s">
        <v>1</v>
      </c>
      <c r="C6" s="319" t="s">
        <v>3</v>
      </c>
      <c r="D6" s="319" t="s">
        <v>16</v>
      </c>
      <c r="E6" s="321" t="s">
        <v>64</v>
      </c>
      <c r="F6" s="323" t="s">
        <v>17</v>
      </c>
      <c r="G6" s="325" t="s">
        <v>82</v>
      </c>
      <c r="H6" s="313" t="s">
        <v>8</v>
      </c>
    </row>
    <row r="7" spans="2:8" ht="13.5">
      <c r="B7" s="318"/>
      <c r="C7" s="320"/>
      <c r="D7" s="320"/>
      <c r="E7" s="322"/>
      <c r="F7" s="324"/>
      <c r="G7" s="326"/>
      <c r="H7" s="314"/>
    </row>
    <row r="8" spans="2:8" ht="30" customHeight="1">
      <c r="B8" s="284">
        <v>1</v>
      </c>
      <c r="C8" s="240" t="s">
        <v>140</v>
      </c>
      <c r="D8" s="241" t="s">
        <v>138</v>
      </c>
      <c r="E8" s="285">
        <v>2500000</v>
      </c>
      <c r="F8" s="243">
        <f>E8</f>
        <v>2500000</v>
      </c>
      <c r="G8" s="244" t="s">
        <v>141</v>
      </c>
      <c r="H8" s="221"/>
    </row>
    <row r="9" spans="2:8" ht="30" customHeight="1">
      <c r="B9" s="220"/>
      <c r="C9" s="227"/>
      <c r="D9" s="219"/>
      <c r="E9" s="219"/>
      <c r="F9" s="222"/>
      <c r="G9" s="228"/>
      <c r="H9" s="223"/>
    </row>
    <row r="10" spans="2:8" ht="30" customHeight="1">
      <c r="B10" s="220"/>
      <c r="C10" s="227"/>
      <c r="D10" s="219"/>
      <c r="E10" s="219"/>
      <c r="F10" s="222"/>
      <c r="G10" s="228"/>
      <c r="H10" s="230"/>
    </row>
    <row r="11" spans="2:8" ht="30" customHeight="1" thickBot="1">
      <c r="B11" s="315" t="s">
        <v>0</v>
      </c>
      <c r="C11" s="316"/>
      <c r="D11" s="316"/>
      <c r="E11" s="231"/>
      <c r="F11" s="247">
        <f>SUM(F8:F10)</f>
        <v>2500000</v>
      </c>
      <c r="G11" s="229"/>
      <c r="H11" s="224"/>
    </row>
    <row r="12" ht="19.5" customHeight="1">
      <c r="B12" s="225"/>
    </row>
    <row r="13" spans="2:6" ht="22.5" customHeight="1">
      <c r="B13" s="226"/>
      <c r="F13" s="4"/>
    </row>
    <row r="14" ht="13.5">
      <c r="F14" s="4"/>
    </row>
    <row r="15" ht="13.5">
      <c r="A15" s="225"/>
    </row>
    <row r="16" ht="13.5">
      <c r="A16" s="226"/>
    </row>
  </sheetData>
  <sheetProtection/>
  <mergeCells count="8">
    <mergeCell ref="H6:H7"/>
    <mergeCell ref="B11:D11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72" verticalDpi="72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12" customWidth="1"/>
    <col min="2" max="2" width="3.375" style="12" customWidth="1"/>
    <col min="3" max="3" width="16.125" style="12" customWidth="1"/>
    <col min="4" max="4" width="14.125" style="12" customWidth="1"/>
    <col min="5" max="5" width="21.375" style="12" customWidth="1"/>
    <col min="6" max="6" width="5.50390625" style="12" customWidth="1"/>
    <col min="7" max="7" width="7.25390625" style="12" customWidth="1"/>
    <col min="8" max="11" width="5.50390625" style="12" customWidth="1"/>
    <col min="12" max="12" width="14.125" style="12" customWidth="1"/>
    <col min="13" max="13" width="2.50390625" style="112" customWidth="1"/>
    <col min="14" max="14" width="14.125" style="12" customWidth="1"/>
    <col min="15" max="15" width="20.00390625" style="113" customWidth="1"/>
    <col min="16" max="16" width="2.25390625" style="12" customWidth="1"/>
    <col min="17" max="16384" width="9.00390625" style="12" customWidth="1"/>
  </cols>
  <sheetData>
    <row r="1" spans="2:15" ht="24" customHeight="1">
      <c r="B1" s="298" t="s">
        <v>83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2:15" ht="24" customHeight="1">
      <c r="B2" s="298" t="s">
        <v>84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</row>
    <row r="3" spans="2:15" ht="24" customHeight="1"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2:15" ht="24" customHeigh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2:15" ht="18.75" customHeight="1" thickBo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15" t="s">
        <v>54</v>
      </c>
    </row>
    <row r="6" spans="2:15" ht="15.75" customHeight="1">
      <c r="B6" s="307" t="s">
        <v>31</v>
      </c>
      <c r="C6" s="308"/>
      <c r="D6" s="14" t="s">
        <v>32</v>
      </c>
      <c r="E6" s="300" t="s">
        <v>55</v>
      </c>
      <c r="F6" s="301"/>
      <c r="G6" s="301"/>
      <c r="H6" s="301"/>
      <c r="I6" s="301"/>
      <c r="J6" s="301"/>
      <c r="K6" s="301"/>
      <c r="L6" s="301"/>
      <c r="M6" s="301"/>
      <c r="N6" s="302"/>
      <c r="O6" s="15" t="s">
        <v>8</v>
      </c>
    </row>
    <row r="7" spans="2:15" ht="15.75" customHeight="1">
      <c r="B7" s="16"/>
      <c r="C7" s="18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2:15" ht="14.25" customHeight="1">
      <c r="B8" s="21" t="s">
        <v>33</v>
      </c>
      <c r="C8" s="98"/>
      <c r="D8" s="237">
        <f>N13</f>
        <v>4320000</v>
      </c>
      <c r="E8" s="233" t="s">
        <v>85</v>
      </c>
      <c r="F8" s="23"/>
      <c r="G8" s="23"/>
      <c r="H8" s="23"/>
      <c r="I8" s="233">
        <v>1</v>
      </c>
      <c r="J8" s="24" t="s">
        <v>39</v>
      </c>
      <c r="K8" s="24" t="s">
        <v>34</v>
      </c>
      <c r="L8" s="234">
        <f>'②人件費内訳'!F8</f>
        <v>2160000</v>
      </c>
      <c r="M8" s="26" t="s">
        <v>35</v>
      </c>
      <c r="N8" s="235">
        <f>ROUND(I8*L8,0)</f>
        <v>2160000</v>
      </c>
      <c r="O8" s="238" t="s">
        <v>145</v>
      </c>
    </row>
    <row r="9" spans="2:15" ht="14.25" customHeight="1">
      <c r="B9" s="21"/>
      <c r="C9" s="98"/>
      <c r="D9" s="22"/>
      <c r="E9" s="23"/>
      <c r="F9" s="23"/>
      <c r="G9" s="23"/>
      <c r="H9" s="23"/>
      <c r="I9" s="23"/>
      <c r="J9" s="24"/>
      <c r="K9" s="24"/>
      <c r="L9" s="25"/>
      <c r="M9" s="26"/>
      <c r="N9" s="27"/>
      <c r="O9" s="28"/>
    </row>
    <row r="10" spans="2:15" ht="14.25" customHeight="1">
      <c r="B10" s="21"/>
      <c r="C10" s="98"/>
      <c r="D10" s="22"/>
      <c r="E10" s="233" t="s">
        <v>86</v>
      </c>
      <c r="F10" s="23"/>
      <c r="G10" s="23"/>
      <c r="H10" s="23"/>
      <c r="I10" s="233">
        <v>1</v>
      </c>
      <c r="J10" s="24" t="s">
        <v>39</v>
      </c>
      <c r="K10" s="24" t="s">
        <v>34</v>
      </c>
      <c r="L10" s="234">
        <f>'②人件費内訳'!F9</f>
        <v>2160000</v>
      </c>
      <c r="M10" s="26" t="s">
        <v>35</v>
      </c>
      <c r="N10" s="235">
        <f>ROUND(I10*L10,0)</f>
        <v>2160000</v>
      </c>
      <c r="O10" s="28"/>
    </row>
    <row r="11" spans="2:15" ht="14.25" customHeight="1">
      <c r="B11" s="21"/>
      <c r="C11" s="98"/>
      <c r="D11" s="22"/>
      <c r="E11" s="23"/>
      <c r="F11" s="23"/>
      <c r="G11" s="23"/>
      <c r="H11" s="23"/>
      <c r="I11" s="23"/>
      <c r="J11" s="24"/>
      <c r="K11" s="24"/>
      <c r="L11" s="25"/>
      <c r="M11" s="26"/>
      <c r="N11" s="27"/>
      <c r="O11" s="28"/>
    </row>
    <row r="12" spans="2:15" ht="14.25" customHeight="1">
      <c r="B12" s="29" t="s">
        <v>36</v>
      </c>
      <c r="C12" s="23"/>
      <c r="D12" s="237">
        <f>D8</f>
        <v>4320000</v>
      </c>
      <c r="E12" s="23"/>
      <c r="F12" s="23"/>
      <c r="G12" s="23"/>
      <c r="H12" s="23"/>
      <c r="I12" s="23"/>
      <c r="J12" s="24"/>
      <c r="K12" s="24"/>
      <c r="L12" s="30"/>
      <c r="M12" s="26"/>
      <c r="N12" s="27"/>
      <c r="O12" s="28"/>
    </row>
    <row r="13" spans="2:16" s="39" customFormat="1" ht="14.25" customHeight="1">
      <c r="B13" s="31"/>
      <c r="C13" s="33"/>
      <c r="D13" s="32"/>
      <c r="E13" s="33"/>
      <c r="F13" s="33"/>
      <c r="G13" s="33"/>
      <c r="H13" s="33"/>
      <c r="I13" s="33"/>
      <c r="J13" s="34"/>
      <c r="K13" s="34"/>
      <c r="L13" s="35" t="s">
        <v>37</v>
      </c>
      <c r="M13" s="36"/>
      <c r="N13" s="236">
        <f>SUM(N8:N11)</f>
        <v>4320000</v>
      </c>
      <c r="O13" s="37"/>
      <c r="P13" s="38"/>
    </row>
    <row r="14" spans="2:15" ht="14.25" customHeight="1">
      <c r="B14" s="40"/>
      <c r="C14" s="42"/>
      <c r="D14" s="41"/>
      <c r="E14" s="42"/>
      <c r="F14" s="42"/>
      <c r="G14" s="42"/>
      <c r="H14" s="42"/>
      <c r="I14" s="43"/>
      <c r="J14" s="42"/>
      <c r="K14" s="42"/>
      <c r="L14" s="44"/>
      <c r="M14" s="45"/>
      <c r="N14" s="42"/>
      <c r="O14" s="46"/>
    </row>
    <row r="15" spans="2:15" ht="14.25" customHeight="1">
      <c r="B15" s="47" t="s">
        <v>38</v>
      </c>
      <c r="C15" s="88"/>
      <c r="D15" s="48"/>
      <c r="E15" s="19"/>
      <c r="F15" s="19"/>
      <c r="G15" s="19"/>
      <c r="H15" s="19"/>
      <c r="I15" s="19"/>
      <c r="J15" s="19"/>
      <c r="K15" s="19"/>
      <c r="L15" s="19"/>
      <c r="M15" s="49"/>
      <c r="N15" s="19"/>
      <c r="O15" s="50"/>
    </row>
    <row r="16" spans="2:15" ht="14.25" customHeight="1">
      <c r="B16" s="29"/>
      <c r="C16" s="23"/>
      <c r="D16" s="22"/>
      <c r="E16" s="51"/>
      <c r="F16" s="51"/>
      <c r="G16" s="51"/>
      <c r="H16" s="51"/>
      <c r="I16" s="51"/>
      <c r="J16" s="51"/>
      <c r="K16" s="51"/>
      <c r="L16" s="51"/>
      <c r="M16" s="52"/>
      <c r="N16" s="51"/>
      <c r="O16" s="53"/>
    </row>
    <row r="17" spans="2:15" ht="14.25" customHeight="1">
      <c r="B17" s="29"/>
      <c r="C17" s="23" t="s">
        <v>10</v>
      </c>
      <c r="D17" s="252">
        <f>N19</f>
        <v>254800</v>
      </c>
      <c r="E17" s="51" t="s">
        <v>58</v>
      </c>
      <c r="F17" s="51"/>
      <c r="G17" s="51"/>
      <c r="H17" s="54">
        <v>1</v>
      </c>
      <c r="I17" s="55" t="s">
        <v>39</v>
      </c>
      <c r="J17" s="55" t="s">
        <v>40</v>
      </c>
      <c r="K17" s="24" t="s">
        <v>34</v>
      </c>
      <c r="L17" s="253">
        <f>'③諸謝金内訳'!G9</f>
        <v>254800</v>
      </c>
      <c r="M17" s="26" t="s">
        <v>35</v>
      </c>
      <c r="N17" s="254">
        <f>ROUND(H17*L17,0)</f>
        <v>254800</v>
      </c>
      <c r="O17" s="238" t="s">
        <v>145</v>
      </c>
    </row>
    <row r="18" spans="2:15" ht="14.25" customHeight="1">
      <c r="B18" s="29"/>
      <c r="C18" s="23"/>
      <c r="D18" s="286"/>
      <c r="E18" s="51"/>
      <c r="F18" s="51"/>
      <c r="G18" s="51"/>
      <c r="H18" s="54"/>
      <c r="I18" s="55"/>
      <c r="J18" s="55"/>
      <c r="K18" s="24"/>
      <c r="L18" s="56"/>
      <c r="M18" s="26"/>
      <c r="N18" s="30"/>
      <c r="O18" s="28"/>
    </row>
    <row r="19" spans="2:16" s="39" customFormat="1" ht="14.25" customHeight="1">
      <c r="B19" s="31"/>
      <c r="C19" s="33"/>
      <c r="D19" s="287"/>
      <c r="E19" s="57"/>
      <c r="F19" s="57"/>
      <c r="G19" s="57"/>
      <c r="H19" s="58"/>
      <c r="I19" s="59"/>
      <c r="J19" s="60"/>
      <c r="K19" s="34"/>
      <c r="L19" s="61" t="s">
        <v>37</v>
      </c>
      <c r="M19" s="36" t="s">
        <v>41</v>
      </c>
      <c r="N19" s="255">
        <f>SUM(N17:N17)</f>
        <v>254800</v>
      </c>
      <c r="O19" s="37"/>
      <c r="P19" s="38"/>
    </row>
    <row r="20" spans="2:15" ht="14.25" customHeight="1">
      <c r="B20" s="29"/>
      <c r="C20" s="23"/>
      <c r="D20" s="237"/>
      <c r="E20" s="51"/>
      <c r="F20" s="51"/>
      <c r="G20" s="51"/>
      <c r="H20" s="51"/>
      <c r="I20" s="51"/>
      <c r="J20" s="52"/>
      <c r="K20" s="51"/>
      <c r="L20" s="51"/>
      <c r="M20" s="52"/>
      <c r="N20" s="62"/>
      <c r="O20" s="53"/>
    </row>
    <row r="21" spans="2:15" ht="14.25" customHeight="1">
      <c r="B21" s="29"/>
      <c r="C21" s="23" t="s">
        <v>18</v>
      </c>
      <c r="D21" s="252">
        <f>N27</f>
        <v>548877</v>
      </c>
      <c r="E21" s="51" t="s">
        <v>59</v>
      </c>
      <c r="F21" s="51"/>
      <c r="G21" s="51"/>
      <c r="H21" s="54">
        <v>1</v>
      </c>
      <c r="I21" s="55" t="s">
        <v>39</v>
      </c>
      <c r="J21" s="55" t="s">
        <v>40</v>
      </c>
      <c r="K21" s="24" t="s">
        <v>34</v>
      </c>
      <c r="L21" s="253">
        <f>'④旅費内訳'!M18</f>
        <v>23760</v>
      </c>
      <c r="M21" s="26" t="s">
        <v>35</v>
      </c>
      <c r="N21" s="254">
        <f>ROUND(H21*L21,0)</f>
        <v>23760</v>
      </c>
      <c r="O21" s="238" t="s">
        <v>145</v>
      </c>
    </row>
    <row r="22" spans="2:15" ht="14.25" customHeight="1">
      <c r="B22" s="29"/>
      <c r="C22" s="23"/>
      <c r="D22" s="252"/>
      <c r="E22" s="51" t="s">
        <v>60</v>
      </c>
      <c r="F22" s="51"/>
      <c r="G22" s="51"/>
      <c r="H22" s="54">
        <v>1</v>
      </c>
      <c r="I22" s="55" t="s">
        <v>39</v>
      </c>
      <c r="J22" s="55" t="s">
        <v>40</v>
      </c>
      <c r="K22" s="24" t="s">
        <v>34</v>
      </c>
      <c r="L22" s="56">
        <v>0</v>
      </c>
      <c r="M22" s="26" t="s">
        <v>35</v>
      </c>
      <c r="N22" s="254">
        <f>ROUND(H22*L22,0)</f>
        <v>0</v>
      </c>
      <c r="O22" s="28"/>
    </row>
    <row r="23" spans="2:15" ht="14.25" customHeight="1">
      <c r="B23" s="29"/>
      <c r="C23" s="23"/>
      <c r="D23" s="252"/>
      <c r="E23" s="51" t="s">
        <v>61</v>
      </c>
      <c r="F23" s="51"/>
      <c r="G23" s="51"/>
      <c r="H23" s="54">
        <v>1</v>
      </c>
      <c r="I23" s="55" t="s">
        <v>39</v>
      </c>
      <c r="J23" s="55" t="s">
        <v>40</v>
      </c>
      <c r="K23" s="24" t="s">
        <v>34</v>
      </c>
      <c r="L23" s="253">
        <f>'④旅費内訳'!M51</f>
        <v>552560</v>
      </c>
      <c r="M23" s="26" t="s">
        <v>35</v>
      </c>
      <c r="N23" s="254">
        <f>ROUND(H23*L23,0)</f>
        <v>552560</v>
      </c>
      <c r="O23" s="28"/>
    </row>
    <row r="24" spans="2:15" ht="14.25" customHeight="1">
      <c r="B24" s="29"/>
      <c r="C24" s="23"/>
      <c r="D24" s="252"/>
      <c r="E24" s="51" t="s">
        <v>62</v>
      </c>
      <c r="F24" s="51"/>
      <c r="G24" s="51"/>
      <c r="H24" s="54">
        <v>1</v>
      </c>
      <c r="I24" s="55" t="s">
        <v>39</v>
      </c>
      <c r="J24" s="55" t="s">
        <v>40</v>
      </c>
      <c r="K24" s="24" t="s">
        <v>34</v>
      </c>
      <c r="L24" s="56">
        <v>0</v>
      </c>
      <c r="M24" s="26" t="s">
        <v>35</v>
      </c>
      <c r="N24" s="254">
        <f>ROUND(H24*L24,0)</f>
        <v>0</v>
      </c>
      <c r="O24" s="28"/>
    </row>
    <row r="25" spans="2:15" ht="14.25" customHeight="1">
      <c r="B25" s="29"/>
      <c r="C25" s="23"/>
      <c r="D25" s="252"/>
      <c r="E25" s="51"/>
      <c r="F25" s="51" t="s">
        <v>42</v>
      </c>
      <c r="G25" s="51"/>
      <c r="H25" s="303">
        <f>SUM(N21:N24)</f>
        <v>576320</v>
      </c>
      <c r="I25" s="304"/>
      <c r="J25" s="63" t="s">
        <v>43</v>
      </c>
      <c r="K25" s="24"/>
      <c r="L25" s="56"/>
      <c r="M25" s="26" t="s">
        <v>35</v>
      </c>
      <c r="N25" s="254">
        <f>ROUNDUP(H25*100/105,0)</f>
        <v>548877</v>
      </c>
      <c r="O25" s="28"/>
    </row>
    <row r="26" spans="2:15" ht="14.25" customHeight="1">
      <c r="B26" s="29"/>
      <c r="C26" s="23"/>
      <c r="D26" s="286"/>
      <c r="E26" s="51"/>
      <c r="F26" s="51"/>
      <c r="G26" s="51"/>
      <c r="H26" s="54"/>
      <c r="I26" s="55"/>
      <c r="J26" s="55"/>
      <c r="K26" s="24"/>
      <c r="L26" s="56"/>
      <c r="M26" s="26"/>
      <c r="N26" s="254"/>
      <c r="O26" s="28"/>
    </row>
    <row r="27" spans="2:16" s="39" customFormat="1" ht="14.25" customHeight="1">
      <c r="B27" s="31"/>
      <c r="C27" s="33"/>
      <c r="D27" s="287"/>
      <c r="E27" s="57"/>
      <c r="F27" s="57"/>
      <c r="G27" s="57"/>
      <c r="H27" s="58"/>
      <c r="I27" s="59"/>
      <c r="J27" s="60"/>
      <c r="K27" s="34"/>
      <c r="L27" s="61" t="s">
        <v>37</v>
      </c>
      <c r="M27" s="36" t="s">
        <v>41</v>
      </c>
      <c r="N27" s="255">
        <f>SUM(N25)</f>
        <v>548877</v>
      </c>
      <c r="O27" s="37"/>
      <c r="P27" s="38"/>
    </row>
    <row r="28" spans="2:16" ht="14.25" customHeight="1">
      <c r="B28" s="29"/>
      <c r="C28" s="23"/>
      <c r="D28" s="252"/>
      <c r="E28" s="51"/>
      <c r="F28" s="51"/>
      <c r="G28" s="51"/>
      <c r="H28" s="54"/>
      <c r="I28" s="55"/>
      <c r="J28" s="63"/>
      <c r="K28" s="24"/>
      <c r="L28" s="30"/>
      <c r="M28" s="26"/>
      <c r="N28" s="30"/>
      <c r="O28" s="28"/>
      <c r="P28" s="64"/>
    </row>
    <row r="29" spans="2:15" ht="14.25" customHeight="1">
      <c r="B29" s="29"/>
      <c r="C29" s="23" t="s">
        <v>19</v>
      </c>
      <c r="D29" s="252">
        <f>N31</f>
        <v>64000</v>
      </c>
      <c r="E29" s="51" t="s">
        <v>19</v>
      </c>
      <c r="F29" s="51"/>
      <c r="G29" s="51"/>
      <c r="H29" s="54">
        <v>1</v>
      </c>
      <c r="I29" s="55" t="s">
        <v>39</v>
      </c>
      <c r="J29" s="55" t="s">
        <v>40</v>
      </c>
      <c r="K29" s="24" t="s">
        <v>34</v>
      </c>
      <c r="L29" s="253">
        <f>'⑤⑥消耗品費内訳'!F9</f>
        <v>64000</v>
      </c>
      <c r="M29" s="26" t="s">
        <v>35</v>
      </c>
      <c r="N29" s="254">
        <f>ROUND(H29*L29,0)</f>
        <v>64000</v>
      </c>
      <c r="O29" s="238" t="s">
        <v>145</v>
      </c>
    </row>
    <row r="30" spans="2:15" ht="14.25" customHeight="1">
      <c r="B30" s="29"/>
      <c r="C30" s="23"/>
      <c r="D30" s="286"/>
      <c r="E30" s="51"/>
      <c r="F30" s="51"/>
      <c r="G30" s="51"/>
      <c r="H30" s="54"/>
      <c r="I30" s="55"/>
      <c r="J30" s="55"/>
      <c r="K30" s="24"/>
      <c r="L30" s="56"/>
      <c r="M30" s="26"/>
      <c r="N30" s="30"/>
      <c r="O30" s="238"/>
    </row>
    <row r="31" spans="2:16" s="39" customFormat="1" ht="14.25" customHeight="1">
      <c r="B31" s="31"/>
      <c r="C31" s="33"/>
      <c r="D31" s="287"/>
      <c r="E31" s="57"/>
      <c r="F31" s="57"/>
      <c r="G31" s="57"/>
      <c r="H31" s="58"/>
      <c r="I31" s="59"/>
      <c r="J31" s="60"/>
      <c r="K31" s="34"/>
      <c r="L31" s="61" t="s">
        <v>37</v>
      </c>
      <c r="M31" s="36" t="s">
        <v>41</v>
      </c>
      <c r="N31" s="255">
        <f>SUM(N29)</f>
        <v>64000</v>
      </c>
      <c r="O31" s="293"/>
      <c r="P31" s="38"/>
    </row>
    <row r="32" spans="2:16" ht="14.25" customHeight="1">
      <c r="B32" s="29"/>
      <c r="C32" s="23"/>
      <c r="D32" s="252"/>
      <c r="E32" s="51"/>
      <c r="F32" s="51"/>
      <c r="G32" s="51"/>
      <c r="H32" s="54"/>
      <c r="I32" s="55"/>
      <c r="J32" s="63"/>
      <c r="K32" s="24"/>
      <c r="L32" s="30"/>
      <c r="M32" s="26"/>
      <c r="N32" s="30"/>
      <c r="O32" s="238"/>
      <c r="P32" s="64"/>
    </row>
    <row r="33" spans="2:15" ht="14.25" customHeight="1">
      <c r="B33" s="29"/>
      <c r="C33" s="23" t="s">
        <v>20</v>
      </c>
      <c r="D33" s="252">
        <f>N35</f>
        <v>226000</v>
      </c>
      <c r="E33" s="51" t="s">
        <v>20</v>
      </c>
      <c r="F33" s="51"/>
      <c r="G33" s="51"/>
      <c r="H33" s="54">
        <v>1</v>
      </c>
      <c r="I33" s="55" t="s">
        <v>39</v>
      </c>
      <c r="J33" s="55" t="s">
        <v>44</v>
      </c>
      <c r="K33" s="24" t="s">
        <v>45</v>
      </c>
      <c r="L33" s="253">
        <f>'⑤⑥消耗品費内訳'!F13</f>
        <v>226000</v>
      </c>
      <c r="M33" s="26" t="s">
        <v>46</v>
      </c>
      <c r="N33" s="254">
        <f>ROUND(H33*L33,0)</f>
        <v>226000</v>
      </c>
      <c r="O33" s="238" t="s">
        <v>145</v>
      </c>
    </row>
    <row r="34" spans="2:15" ht="14.25" customHeight="1">
      <c r="B34" s="29"/>
      <c r="C34" s="23"/>
      <c r="D34" s="286"/>
      <c r="E34" s="51"/>
      <c r="F34" s="51"/>
      <c r="G34" s="51"/>
      <c r="H34" s="54"/>
      <c r="I34" s="55"/>
      <c r="J34" s="55"/>
      <c r="K34" s="24"/>
      <c r="L34" s="56"/>
      <c r="M34" s="26"/>
      <c r="N34" s="30"/>
      <c r="O34" s="238"/>
    </row>
    <row r="35" spans="2:16" s="39" customFormat="1" ht="14.25" customHeight="1">
      <c r="B35" s="31"/>
      <c r="C35" s="33"/>
      <c r="D35" s="287"/>
      <c r="E35" s="57"/>
      <c r="F35" s="57"/>
      <c r="G35" s="57"/>
      <c r="H35" s="58"/>
      <c r="I35" s="59"/>
      <c r="J35" s="60"/>
      <c r="K35" s="34"/>
      <c r="L35" s="61" t="s">
        <v>37</v>
      </c>
      <c r="M35" s="36" t="s">
        <v>41</v>
      </c>
      <c r="N35" s="255">
        <f>SUM(N33)</f>
        <v>226000</v>
      </c>
      <c r="O35" s="293"/>
      <c r="P35" s="38"/>
    </row>
    <row r="36" spans="2:16" ht="14.25" customHeight="1">
      <c r="B36" s="29"/>
      <c r="C36" s="23"/>
      <c r="D36" s="252"/>
      <c r="E36" s="51"/>
      <c r="F36" s="51"/>
      <c r="G36" s="51"/>
      <c r="H36" s="54"/>
      <c r="I36" s="55"/>
      <c r="J36" s="63"/>
      <c r="K36" s="24"/>
      <c r="L36" s="30"/>
      <c r="M36" s="26"/>
      <c r="N36" s="30"/>
      <c r="O36" s="238"/>
      <c r="P36" s="64"/>
    </row>
    <row r="37" spans="2:15" ht="14.25" customHeight="1">
      <c r="B37" s="29"/>
      <c r="C37" s="23" t="s">
        <v>56</v>
      </c>
      <c r="D37" s="252">
        <f>N39</f>
        <v>30000</v>
      </c>
      <c r="E37" s="51" t="s">
        <v>63</v>
      </c>
      <c r="F37" s="51"/>
      <c r="G37" s="51"/>
      <c r="H37" s="54">
        <v>1</v>
      </c>
      <c r="I37" s="55" t="s">
        <v>39</v>
      </c>
      <c r="J37" s="55" t="s">
        <v>44</v>
      </c>
      <c r="K37" s="24" t="s">
        <v>45</v>
      </c>
      <c r="L37" s="253">
        <f>'⑦印刷製本費内訳'!$F$13</f>
        <v>30000</v>
      </c>
      <c r="M37" s="26" t="s">
        <v>46</v>
      </c>
      <c r="N37" s="254">
        <f>ROUND(H37*L37,0)</f>
        <v>30000</v>
      </c>
      <c r="O37" s="238" t="s">
        <v>145</v>
      </c>
    </row>
    <row r="38" spans="2:15" ht="14.25" customHeight="1">
      <c r="B38" s="29"/>
      <c r="C38" s="23"/>
      <c r="D38" s="286"/>
      <c r="E38" s="51"/>
      <c r="F38" s="51"/>
      <c r="G38" s="51"/>
      <c r="H38" s="54"/>
      <c r="I38" s="55"/>
      <c r="J38" s="55"/>
      <c r="K38" s="24"/>
      <c r="L38" s="56"/>
      <c r="M38" s="26"/>
      <c r="N38" s="30"/>
      <c r="O38" s="238"/>
    </row>
    <row r="39" spans="2:16" s="39" customFormat="1" ht="14.25" customHeight="1">
      <c r="B39" s="31"/>
      <c r="C39" s="33"/>
      <c r="D39" s="287"/>
      <c r="E39" s="57"/>
      <c r="F39" s="57"/>
      <c r="G39" s="57"/>
      <c r="H39" s="58"/>
      <c r="I39" s="59"/>
      <c r="J39" s="60"/>
      <c r="K39" s="34"/>
      <c r="L39" s="61" t="s">
        <v>37</v>
      </c>
      <c r="M39" s="36" t="s">
        <v>41</v>
      </c>
      <c r="N39" s="255">
        <f>SUM(N37)</f>
        <v>30000</v>
      </c>
      <c r="O39" s="293"/>
      <c r="P39" s="38"/>
    </row>
    <row r="40" spans="2:16" ht="14.25" customHeight="1">
      <c r="B40" s="29"/>
      <c r="C40" s="23"/>
      <c r="D40" s="252"/>
      <c r="E40" s="51"/>
      <c r="F40" s="51"/>
      <c r="G40" s="51"/>
      <c r="H40" s="54"/>
      <c r="I40" s="55"/>
      <c r="J40" s="63"/>
      <c r="K40" s="24"/>
      <c r="L40" s="30"/>
      <c r="M40" s="26"/>
      <c r="N40" s="30"/>
      <c r="O40" s="238"/>
      <c r="P40" s="64"/>
    </row>
    <row r="41" spans="2:15" ht="14.25" customHeight="1">
      <c r="B41" s="29"/>
      <c r="C41" s="23" t="s">
        <v>57</v>
      </c>
      <c r="D41" s="252">
        <f>N44</f>
        <v>104477</v>
      </c>
      <c r="E41" s="51" t="s">
        <v>22</v>
      </c>
      <c r="F41" s="51"/>
      <c r="G41" s="52"/>
      <c r="H41" s="23">
        <v>1</v>
      </c>
      <c r="I41" s="55" t="s">
        <v>39</v>
      </c>
      <c r="J41" s="55" t="s">
        <v>40</v>
      </c>
      <c r="K41" s="24" t="s">
        <v>45</v>
      </c>
      <c r="L41" s="253">
        <f>'⑧通信運搬費内訳'!$F$13</f>
        <v>109700</v>
      </c>
      <c r="M41" s="26" t="s">
        <v>46</v>
      </c>
      <c r="N41" s="254">
        <f>ROUND(H41*L41,0)</f>
        <v>109700</v>
      </c>
      <c r="O41" s="238" t="s">
        <v>145</v>
      </c>
    </row>
    <row r="42" spans="2:15" ht="14.25" customHeight="1">
      <c r="B42" s="29"/>
      <c r="C42" s="23"/>
      <c r="D42" s="252"/>
      <c r="E42" s="51"/>
      <c r="F42" s="51" t="s">
        <v>42</v>
      </c>
      <c r="G42" s="51"/>
      <c r="H42" s="303">
        <f>N41</f>
        <v>109700</v>
      </c>
      <c r="I42" s="304"/>
      <c r="J42" s="63" t="s">
        <v>43</v>
      </c>
      <c r="K42" s="24"/>
      <c r="L42" s="253"/>
      <c r="M42" s="26" t="s">
        <v>104</v>
      </c>
      <c r="N42" s="254">
        <f>ROUNDUP(H42*100/105,0)</f>
        <v>104477</v>
      </c>
      <c r="O42" s="238"/>
    </row>
    <row r="43" spans="2:15" ht="14.25" customHeight="1">
      <c r="B43" s="29"/>
      <c r="C43" s="23"/>
      <c r="D43" s="286"/>
      <c r="E43" s="65"/>
      <c r="F43" s="51"/>
      <c r="G43" s="51"/>
      <c r="H43" s="54"/>
      <c r="I43" s="55"/>
      <c r="J43" s="55"/>
      <c r="K43" s="24"/>
      <c r="L43" s="56"/>
      <c r="M43" s="26"/>
      <c r="N43" s="30"/>
      <c r="O43" s="238"/>
    </row>
    <row r="44" spans="2:16" s="39" customFormat="1" ht="14.25" customHeight="1">
      <c r="B44" s="31"/>
      <c r="C44" s="33"/>
      <c r="D44" s="287"/>
      <c r="E44" s="57"/>
      <c r="F44" s="57"/>
      <c r="G44" s="57"/>
      <c r="H44" s="58"/>
      <c r="I44" s="59"/>
      <c r="J44" s="60"/>
      <c r="K44" s="34"/>
      <c r="L44" s="61" t="s">
        <v>37</v>
      </c>
      <c r="M44" s="36" t="s">
        <v>41</v>
      </c>
      <c r="N44" s="255">
        <f>N42</f>
        <v>104477</v>
      </c>
      <c r="O44" s="293"/>
      <c r="P44" s="38"/>
    </row>
    <row r="45" spans="2:16" ht="14.25" customHeight="1">
      <c r="B45" s="29"/>
      <c r="C45" s="23"/>
      <c r="D45" s="252"/>
      <c r="E45" s="51"/>
      <c r="F45" s="51"/>
      <c r="G45" s="51"/>
      <c r="H45" s="54"/>
      <c r="I45" s="55"/>
      <c r="J45" s="63"/>
      <c r="K45" s="24"/>
      <c r="L45" s="30"/>
      <c r="M45" s="26"/>
      <c r="N45" s="66"/>
      <c r="O45" s="238"/>
      <c r="P45" s="64"/>
    </row>
    <row r="46" spans="2:16" ht="14.25" customHeight="1">
      <c r="B46" s="29"/>
      <c r="C46" s="23" t="s">
        <v>23</v>
      </c>
      <c r="D46" s="252">
        <f>N48</f>
        <v>590000</v>
      </c>
      <c r="E46" s="51" t="s">
        <v>23</v>
      </c>
      <c r="F46" s="51"/>
      <c r="G46" s="51"/>
      <c r="H46" s="54">
        <v>1</v>
      </c>
      <c r="I46" s="55" t="s">
        <v>39</v>
      </c>
      <c r="J46" s="55" t="s">
        <v>44</v>
      </c>
      <c r="K46" s="24" t="s">
        <v>45</v>
      </c>
      <c r="L46" s="253">
        <f>'⑨借料及び損料内訳'!$F$13</f>
        <v>590000</v>
      </c>
      <c r="M46" s="26" t="s">
        <v>46</v>
      </c>
      <c r="N46" s="292">
        <f>ROUND(H46*L46,0)</f>
        <v>590000</v>
      </c>
      <c r="O46" s="238" t="s">
        <v>145</v>
      </c>
      <c r="P46" s="64"/>
    </row>
    <row r="47" spans="2:16" ht="14.25" customHeight="1">
      <c r="B47" s="29"/>
      <c r="C47" s="23"/>
      <c r="D47" s="252"/>
      <c r="E47" s="51"/>
      <c r="F47" s="51"/>
      <c r="G47" s="51"/>
      <c r="H47" s="54"/>
      <c r="I47" s="55"/>
      <c r="J47" s="63"/>
      <c r="K47" s="24"/>
      <c r="L47" s="30"/>
      <c r="M47" s="26"/>
      <c r="N47" s="66"/>
      <c r="O47" s="238"/>
      <c r="P47" s="64"/>
    </row>
    <row r="48" spans="2:16" s="39" customFormat="1" ht="14.25" customHeight="1">
      <c r="B48" s="31"/>
      <c r="C48" s="33"/>
      <c r="D48" s="287"/>
      <c r="E48" s="57"/>
      <c r="F48" s="57"/>
      <c r="G48" s="57"/>
      <c r="H48" s="58"/>
      <c r="I48" s="59"/>
      <c r="J48" s="60"/>
      <c r="K48" s="34"/>
      <c r="L48" s="61" t="s">
        <v>37</v>
      </c>
      <c r="M48" s="36" t="s">
        <v>41</v>
      </c>
      <c r="N48" s="255">
        <f>N46</f>
        <v>590000</v>
      </c>
      <c r="O48" s="293"/>
      <c r="P48" s="38"/>
    </row>
    <row r="49" spans="2:16" ht="14.25" customHeight="1">
      <c r="B49" s="29"/>
      <c r="C49" s="23"/>
      <c r="D49" s="252"/>
      <c r="E49" s="51"/>
      <c r="F49" s="51"/>
      <c r="G49" s="51"/>
      <c r="H49" s="54"/>
      <c r="I49" s="55"/>
      <c r="J49" s="63"/>
      <c r="K49" s="24"/>
      <c r="L49" s="30"/>
      <c r="M49" s="26"/>
      <c r="N49" s="66"/>
      <c r="O49" s="238"/>
      <c r="P49" s="64"/>
    </row>
    <row r="50" spans="2:16" ht="14.25" customHeight="1">
      <c r="B50" s="29"/>
      <c r="C50" s="23" t="s">
        <v>24</v>
      </c>
      <c r="D50" s="252">
        <f>N52</f>
        <v>3600</v>
      </c>
      <c r="E50" s="51" t="s">
        <v>24</v>
      </c>
      <c r="F50" s="51"/>
      <c r="G50" s="51"/>
      <c r="H50" s="54">
        <v>1</v>
      </c>
      <c r="I50" s="55" t="s">
        <v>39</v>
      </c>
      <c r="J50" s="55" t="s">
        <v>44</v>
      </c>
      <c r="K50" s="24" t="s">
        <v>45</v>
      </c>
      <c r="L50" s="253">
        <f>'⑩会議費内訳'!$G$9</f>
        <v>3600</v>
      </c>
      <c r="M50" s="26" t="s">
        <v>46</v>
      </c>
      <c r="N50" s="292">
        <f>ROUND(H50*L50,0)</f>
        <v>3600</v>
      </c>
      <c r="O50" s="238" t="s">
        <v>145</v>
      </c>
      <c r="P50" s="64"/>
    </row>
    <row r="51" spans="2:16" ht="14.25" customHeight="1">
      <c r="B51" s="29"/>
      <c r="C51" s="23"/>
      <c r="D51" s="252"/>
      <c r="E51" s="51"/>
      <c r="F51" s="51"/>
      <c r="G51" s="51"/>
      <c r="H51" s="54"/>
      <c r="I51" s="55"/>
      <c r="J51" s="63"/>
      <c r="K51" s="24"/>
      <c r="L51" s="30"/>
      <c r="M51" s="26"/>
      <c r="N51" s="66"/>
      <c r="O51" s="238"/>
      <c r="P51" s="64"/>
    </row>
    <row r="52" spans="2:16" s="39" customFormat="1" ht="14.25" customHeight="1">
      <c r="B52" s="31"/>
      <c r="C52" s="33"/>
      <c r="D52" s="287"/>
      <c r="E52" s="57"/>
      <c r="F52" s="57"/>
      <c r="G52" s="57"/>
      <c r="H52" s="58"/>
      <c r="I52" s="59"/>
      <c r="J52" s="60"/>
      <c r="K52" s="34"/>
      <c r="L52" s="61" t="s">
        <v>37</v>
      </c>
      <c r="M52" s="36" t="s">
        <v>41</v>
      </c>
      <c r="N52" s="255">
        <f>N50</f>
        <v>3600</v>
      </c>
      <c r="O52" s="293"/>
      <c r="P52" s="38"/>
    </row>
    <row r="53" spans="2:16" ht="14.25" customHeight="1">
      <c r="B53" s="29"/>
      <c r="C53" s="23"/>
      <c r="D53" s="252"/>
      <c r="E53" s="51"/>
      <c r="F53" s="51"/>
      <c r="G53" s="51"/>
      <c r="H53" s="54"/>
      <c r="I53" s="55"/>
      <c r="J53" s="63"/>
      <c r="K53" s="24"/>
      <c r="L53" s="30"/>
      <c r="M53" s="26"/>
      <c r="N53" s="66"/>
      <c r="O53" s="238"/>
      <c r="P53" s="64"/>
    </row>
    <row r="54" spans="2:16" ht="14.25" customHeight="1">
      <c r="B54" s="29"/>
      <c r="C54" s="23" t="s">
        <v>25</v>
      </c>
      <c r="D54" s="252">
        <f>N56</f>
        <v>1470000</v>
      </c>
      <c r="E54" s="51" t="s">
        <v>47</v>
      </c>
      <c r="F54" s="51"/>
      <c r="G54" s="51"/>
      <c r="H54" s="54">
        <v>1</v>
      </c>
      <c r="I54" s="55" t="s">
        <v>39</v>
      </c>
      <c r="J54" s="55" t="s">
        <v>44</v>
      </c>
      <c r="K54" s="24" t="s">
        <v>45</v>
      </c>
      <c r="L54" s="253">
        <f>'⑪賃金内訳'!$F$11</f>
        <v>1470000</v>
      </c>
      <c r="M54" s="26" t="s">
        <v>46</v>
      </c>
      <c r="N54" s="292">
        <f>ROUND(H54*L54,0)</f>
        <v>1470000</v>
      </c>
      <c r="O54" s="238" t="s">
        <v>145</v>
      </c>
      <c r="P54" s="64"/>
    </row>
    <row r="55" spans="2:16" ht="14.25" customHeight="1">
      <c r="B55" s="29"/>
      <c r="C55" s="23"/>
      <c r="D55" s="252"/>
      <c r="E55" s="51"/>
      <c r="F55" s="51"/>
      <c r="G55" s="51"/>
      <c r="H55" s="54"/>
      <c r="I55" s="55"/>
      <c r="J55" s="63"/>
      <c r="K55" s="24"/>
      <c r="L55" s="30"/>
      <c r="M55" s="26"/>
      <c r="N55" s="66"/>
      <c r="O55" s="238"/>
      <c r="P55" s="64"/>
    </row>
    <row r="56" spans="2:16" s="39" customFormat="1" ht="14.25" customHeight="1">
      <c r="B56" s="31"/>
      <c r="C56" s="33"/>
      <c r="D56" s="287"/>
      <c r="E56" s="57"/>
      <c r="F56" s="57"/>
      <c r="G56" s="57"/>
      <c r="H56" s="58"/>
      <c r="I56" s="59"/>
      <c r="J56" s="60"/>
      <c r="K56" s="34"/>
      <c r="L56" s="61" t="s">
        <v>37</v>
      </c>
      <c r="M56" s="36" t="s">
        <v>41</v>
      </c>
      <c r="N56" s="255">
        <f>N54</f>
        <v>1470000</v>
      </c>
      <c r="O56" s="293"/>
      <c r="P56" s="38"/>
    </row>
    <row r="57" spans="2:16" ht="14.25" customHeight="1">
      <c r="B57" s="29"/>
      <c r="C57" s="23"/>
      <c r="D57" s="252"/>
      <c r="E57" s="51"/>
      <c r="F57" s="51"/>
      <c r="G57" s="51"/>
      <c r="H57" s="54"/>
      <c r="I57" s="55"/>
      <c r="J57" s="63"/>
      <c r="K57" s="24"/>
      <c r="L57" s="30"/>
      <c r="M57" s="26"/>
      <c r="N57" s="66"/>
      <c r="O57" s="238"/>
      <c r="P57" s="64"/>
    </row>
    <row r="58" spans="2:16" ht="14.25" customHeight="1">
      <c r="B58" s="29"/>
      <c r="C58" s="23" t="s">
        <v>26</v>
      </c>
      <c r="D58" s="252">
        <f>N60</f>
        <v>150000</v>
      </c>
      <c r="E58" s="51" t="s">
        <v>26</v>
      </c>
      <c r="F58" s="51"/>
      <c r="G58" s="51"/>
      <c r="H58" s="54">
        <v>1</v>
      </c>
      <c r="I58" s="55" t="s">
        <v>39</v>
      </c>
      <c r="J58" s="55" t="s">
        <v>44</v>
      </c>
      <c r="K58" s="24" t="s">
        <v>45</v>
      </c>
      <c r="L58" s="253">
        <f>'⑫雑役務費内訳'!$F$11</f>
        <v>150000</v>
      </c>
      <c r="M58" s="26" t="s">
        <v>46</v>
      </c>
      <c r="N58" s="292">
        <f>ROUND(H58*L58,0)</f>
        <v>150000</v>
      </c>
      <c r="O58" s="238" t="s">
        <v>145</v>
      </c>
      <c r="P58" s="64"/>
    </row>
    <row r="59" spans="2:16" ht="14.25" customHeight="1">
      <c r="B59" s="29"/>
      <c r="C59" s="23"/>
      <c r="D59" s="252"/>
      <c r="E59" s="65"/>
      <c r="F59" s="51"/>
      <c r="G59" s="51"/>
      <c r="H59" s="54"/>
      <c r="I59" s="55"/>
      <c r="J59" s="63"/>
      <c r="K59" s="24"/>
      <c r="L59" s="30"/>
      <c r="M59" s="26"/>
      <c r="N59" s="66"/>
      <c r="O59" s="238"/>
      <c r="P59" s="64"/>
    </row>
    <row r="60" spans="2:16" s="39" customFormat="1" ht="14.25" customHeight="1">
      <c r="B60" s="31"/>
      <c r="C60" s="33"/>
      <c r="D60" s="287"/>
      <c r="E60" s="57"/>
      <c r="F60" s="57"/>
      <c r="G60" s="57"/>
      <c r="H60" s="58"/>
      <c r="I60" s="59"/>
      <c r="J60" s="60"/>
      <c r="K60" s="34"/>
      <c r="L60" s="61" t="s">
        <v>37</v>
      </c>
      <c r="M60" s="36" t="s">
        <v>41</v>
      </c>
      <c r="N60" s="255">
        <f>SUM(N58:N58)</f>
        <v>150000</v>
      </c>
      <c r="O60" s="293"/>
      <c r="P60" s="38"/>
    </row>
    <row r="61" spans="2:16" ht="14.25" customHeight="1">
      <c r="B61" s="29"/>
      <c r="C61" s="23"/>
      <c r="D61" s="252"/>
      <c r="E61" s="51"/>
      <c r="F61" s="51"/>
      <c r="G61" s="51"/>
      <c r="H61" s="54"/>
      <c r="I61" s="55"/>
      <c r="J61" s="63"/>
      <c r="K61" s="24"/>
      <c r="L61" s="30"/>
      <c r="M61" s="26"/>
      <c r="N61" s="66"/>
      <c r="O61" s="238"/>
      <c r="P61" s="64"/>
    </row>
    <row r="62" spans="2:16" ht="14.25" customHeight="1">
      <c r="B62" s="29"/>
      <c r="C62" s="23" t="s">
        <v>27</v>
      </c>
      <c r="D62" s="252">
        <f>N64</f>
        <v>2500000</v>
      </c>
      <c r="E62" s="123" t="s">
        <v>27</v>
      </c>
      <c r="F62" s="124"/>
      <c r="G62" s="124"/>
      <c r="H62" s="54">
        <v>1</v>
      </c>
      <c r="I62" s="55" t="s">
        <v>39</v>
      </c>
      <c r="J62" s="55" t="s">
        <v>44</v>
      </c>
      <c r="K62" s="24" t="s">
        <v>45</v>
      </c>
      <c r="L62" s="253">
        <f>'⑬外注費内訳'!F11</f>
        <v>2500000</v>
      </c>
      <c r="M62" s="26" t="s">
        <v>46</v>
      </c>
      <c r="N62" s="292">
        <f>ROUND(H62*L62,0)</f>
        <v>2500000</v>
      </c>
      <c r="O62" s="238" t="s">
        <v>145</v>
      </c>
      <c r="P62" s="64"/>
    </row>
    <row r="63" spans="2:16" ht="14.25" customHeight="1">
      <c r="B63" s="29"/>
      <c r="C63" s="23"/>
      <c r="D63" s="252"/>
      <c r="E63" s="51"/>
      <c r="F63" s="51"/>
      <c r="G63" s="51"/>
      <c r="H63" s="54"/>
      <c r="I63" s="55"/>
      <c r="J63" s="63"/>
      <c r="K63" s="24"/>
      <c r="L63" s="30"/>
      <c r="M63" s="26"/>
      <c r="N63" s="66"/>
      <c r="O63" s="294"/>
      <c r="P63" s="64"/>
    </row>
    <row r="64" spans="2:16" s="39" customFormat="1" ht="14.25" customHeight="1">
      <c r="B64" s="31"/>
      <c r="C64" s="33"/>
      <c r="D64" s="287"/>
      <c r="E64" s="57"/>
      <c r="F64" s="57"/>
      <c r="G64" s="57"/>
      <c r="H64" s="58"/>
      <c r="I64" s="59"/>
      <c r="J64" s="60"/>
      <c r="K64" s="34"/>
      <c r="L64" s="61" t="s">
        <v>37</v>
      </c>
      <c r="M64" s="36" t="s">
        <v>41</v>
      </c>
      <c r="N64" s="255">
        <f>N62</f>
        <v>2500000</v>
      </c>
      <c r="O64" s="294"/>
      <c r="P64" s="38"/>
    </row>
    <row r="65" spans="2:16" ht="14.25" customHeight="1">
      <c r="B65" s="29"/>
      <c r="C65" s="23"/>
      <c r="D65" s="252"/>
      <c r="E65" s="51"/>
      <c r="F65" s="51"/>
      <c r="G65" s="51"/>
      <c r="H65" s="54"/>
      <c r="I65" s="55"/>
      <c r="J65" s="63"/>
      <c r="K65" s="24"/>
      <c r="L65" s="30"/>
      <c r="M65" s="26"/>
      <c r="N65" s="66"/>
      <c r="O65" s="294"/>
      <c r="P65" s="64"/>
    </row>
    <row r="66" spans="2:16" ht="14.25" customHeight="1">
      <c r="B66" s="29"/>
      <c r="C66" s="23" t="s">
        <v>28</v>
      </c>
      <c r="D66" s="252">
        <f>N68</f>
        <v>5000000</v>
      </c>
      <c r="E66" s="295" t="s">
        <v>142</v>
      </c>
      <c r="F66" s="124"/>
      <c r="G66" s="124"/>
      <c r="H66" s="54">
        <v>1</v>
      </c>
      <c r="I66" s="55" t="s">
        <v>39</v>
      </c>
      <c r="J66" s="55" t="s">
        <v>44</v>
      </c>
      <c r="K66" s="24" t="s">
        <v>45</v>
      </c>
      <c r="L66" s="253">
        <v>5000000</v>
      </c>
      <c r="M66" s="26" t="s">
        <v>46</v>
      </c>
      <c r="N66" s="292">
        <f>ROUND(H66*L66,0)</f>
        <v>5000000</v>
      </c>
      <c r="O66" s="238" t="s">
        <v>145</v>
      </c>
      <c r="P66" s="64"/>
    </row>
    <row r="67" spans="2:16" ht="14.25" customHeight="1">
      <c r="B67" s="29"/>
      <c r="C67" s="23"/>
      <c r="D67" s="252"/>
      <c r="E67" s="51"/>
      <c r="F67" s="51"/>
      <c r="G67" s="51"/>
      <c r="H67" s="54"/>
      <c r="I67" s="55"/>
      <c r="J67" s="63"/>
      <c r="K67" s="24"/>
      <c r="L67" s="30"/>
      <c r="M67" s="26"/>
      <c r="N67" s="66"/>
      <c r="O67" s="294"/>
      <c r="P67" s="64"/>
    </row>
    <row r="68" spans="2:16" s="39" customFormat="1" ht="14.25" customHeight="1">
      <c r="B68" s="31"/>
      <c r="C68" s="33"/>
      <c r="D68" s="287"/>
      <c r="E68" s="57"/>
      <c r="F68" s="57"/>
      <c r="G68" s="57"/>
      <c r="H68" s="58"/>
      <c r="I68" s="59"/>
      <c r="J68" s="60"/>
      <c r="K68" s="34"/>
      <c r="L68" s="61" t="s">
        <v>37</v>
      </c>
      <c r="M68" s="36" t="s">
        <v>41</v>
      </c>
      <c r="N68" s="255">
        <f>N66</f>
        <v>5000000</v>
      </c>
      <c r="O68" s="294"/>
      <c r="P68" s="38"/>
    </row>
    <row r="69" spans="2:16" ht="14.25" customHeight="1">
      <c r="B69" s="29"/>
      <c r="C69" s="23"/>
      <c r="D69" s="252"/>
      <c r="E69" s="51"/>
      <c r="F69" s="51"/>
      <c r="G69" s="51"/>
      <c r="H69" s="54"/>
      <c r="I69" s="55"/>
      <c r="J69" s="63"/>
      <c r="K69" s="24"/>
      <c r="L69" s="30"/>
      <c r="M69" s="26"/>
      <c r="N69" s="292"/>
      <c r="O69" s="121"/>
      <c r="P69" s="64"/>
    </row>
    <row r="70" spans="2:16" ht="14.25" customHeight="1">
      <c r="B70" s="29"/>
      <c r="C70" s="23"/>
      <c r="D70" s="237"/>
      <c r="E70" s="55"/>
      <c r="F70" s="55"/>
      <c r="G70" s="55"/>
      <c r="H70" s="55"/>
      <c r="I70" s="56"/>
      <c r="J70" s="30"/>
      <c r="K70" s="30"/>
      <c r="L70" s="24"/>
      <c r="M70" s="24"/>
      <c r="N70" s="67"/>
      <c r="O70" s="121"/>
      <c r="P70" s="68"/>
    </row>
    <row r="71" spans="2:16" ht="27.75" customHeight="1">
      <c r="B71" s="40" t="s">
        <v>48</v>
      </c>
      <c r="C71" s="42"/>
      <c r="D71" s="288">
        <f>SUM(D15:D70)</f>
        <v>10941754</v>
      </c>
      <c r="E71" s="69"/>
      <c r="F71" s="69"/>
      <c r="G71" s="69"/>
      <c r="H71" s="69"/>
      <c r="I71" s="70"/>
      <c r="J71" s="44"/>
      <c r="K71" s="44"/>
      <c r="L71" s="71"/>
      <c r="M71" s="71"/>
      <c r="N71" s="72"/>
      <c r="O71" s="122"/>
      <c r="P71" s="68"/>
    </row>
    <row r="72" spans="2:16" ht="27.75" customHeight="1">
      <c r="B72" s="47" t="s">
        <v>37</v>
      </c>
      <c r="C72" s="88"/>
      <c r="D72" s="289"/>
      <c r="E72" s="73" t="s">
        <v>49</v>
      </c>
      <c r="F72" s="73"/>
      <c r="G72" s="73"/>
      <c r="H72" s="74"/>
      <c r="I72" s="75"/>
      <c r="J72" s="76"/>
      <c r="K72" s="76"/>
      <c r="L72" s="18"/>
      <c r="M72" s="18"/>
      <c r="N72" s="77"/>
      <c r="O72" s="20"/>
      <c r="P72" s="68"/>
    </row>
    <row r="73" spans="2:16" s="87" customFormat="1" ht="27.75" customHeight="1">
      <c r="B73" s="78" t="s">
        <v>50</v>
      </c>
      <c r="C73" s="79"/>
      <c r="D73" s="290"/>
      <c r="E73" s="79" t="s">
        <v>143</v>
      </c>
      <c r="F73" s="79"/>
      <c r="G73" s="79"/>
      <c r="H73" s="80"/>
      <c r="I73" s="81"/>
      <c r="J73" s="80"/>
      <c r="K73" s="80"/>
      <c r="L73" s="82"/>
      <c r="M73" s="83" t="s">
        <v>51</v>
      </c>
      <c r="N73" s="84"/>
      <c r="O73" s="85"/>
      <c r="P73" s="86"/>
    </row>
    <row r="74" spans="2:15" ht="27.75" customHeight="1">
      <c r="B74" s="309" t="s">
        <v>52</v>
      </c>
      <c r="C74" s="310"/>
      <c r="D74" s="289"/>
      <c r="E74" s="88"/>
      <c r="F74" s="88"/>
      <c r="G74" s="88"/>
      <c r="H74" s="88"/>
      <c r="I74" s="89"/>
      <c r="J74" s="88"/>
      <c r="K74" s="88"/>
      <c r="L74" s="76"/>
      <c r="M74" s="90"/>
      <c r="N74" s="77"/>
      <c r="O74" s="20"/>
    </row>
    <row r="75" spans="2:15" ht="27.75" customHeight="1">
      <c r="B75" s="311" t="s">
        <v>29</v>
      </c>
      <c r="C75" s="312"/>
      <c r="D75" s="289"/>
      <c r="E75" s="88"/>
      <c r="F75" s="88"/>
      <c r="G75" s="88"/>
      <c r="H75" s="88"/>
      <c r="I75" s="89"/>
      <c r="J75" s="88"/>
      <c r="K75" s="88"/>
      <c r="L75" s="76"/>
      <c r="M75" s="90"/>
      <c r="N75" s="77"/>
      <c r="O75" s="91"/>
    </row>
    <row r="76" spans="2:15" ht="27.75" customHeight="1" thickBot="1">
      <c r="B76" s="305" t="s">
        <v>53</v>
      </c>
      <c r="C76" s="306"/>
      <c r="D76" s="291"/>
      <c r="E76" s="92"/>
      <c r="F76" s="92"/>
      <c r="G76" s="92"/>
      <c r="H76" s="92"/>
      <c r="I76" s="93"/>
      <c r="J76" s="92"/>
      <c r="K76" s="92"/>
      <c r="L76" s="94"/>
      <c r="M76" s="95"/>
      <c r="N76" s="96"/>
      <c r="O76" s="97"/>
    </row>
    <row r="77" spans="2:15" ht="27.75" customHeight="1">
      <c r="B77" s="98"/>
      <c r="C77" s="98"/>
      <c r="D77" s="99"/>
      <c r="E77" s="23"/>
      <c r="F77" s="23"/>
      <c r="G77" s="23"/>
      <c r="H77" s="23"/>
      <c r="I77" s="54"/>
      <c r="J77" s="23"/>
      <c r="K77" s="23"/>
      <c r="L77" s="30"/>
      <c r="M77" s="26"/>
      <c r="N77" s="27"/>
      <c r="O77" s="100"/>
    </row>
    <row r="78" spans="2:15" ht="27.75" customHeight="1">
      <c r="B78" s="24"/>
      <c r="C78" s="24"/>
      <c r="D78" s="99"/>
      <c r="E78" s="23"/>
      <c r="F78" s="23"/>
      <c r="G78" s="23"/>
      <c r="H78" s="23"/>
      <c r="I78" s="54"/>
      <c r="J78" s="23"/>
      <c r="K78" s="23"/>
      <c r="L78" s="30"/>
      <c r="M78" s="26"/>
      <c r="N78" s="27"/>
      <c r="O78" s="100"/>
    </row>
    <row r="79" spans="2:15" ht="20.25" customHeight="1">
      <c r="B79" s="101"/>
      <c r="C79" s="101"/>
      <c r="D79" s="102"/>
      <c r="E79" s="55"/>
      <c r="F79" s="55"/>
      <c r="G79" s="55"/>
      <c r="H79" s="102"/>
      <c r="I79" s="103"/>
      <c r="J79" s="104"/>
      <c r="K79" s="104"/>
      <c r="L79" s="105"/>
      <c r="M79" s="106"/>
      <c r="N79" s="107"/>
      <c r="O79" s="108"/>
    </row>
    <row r="80" spans="1:15" s="39" customFormat="1" ht="21.75" customHeight="1">
      <c r="A80" s="57"/>
      <c r="B80" s="116"/>
      <c r="C80" s="116"/>
      <c r="D80" s="57"/>
      <c r="E80" s="117"/>
      <c r="F80" s="57"/>
      <c r="G80" s="57"/>
      <c r="M80" s="109"/>
      <c r="O80" s="110"/>
    </row>
    <row r="81" spans="1:15" s="39" customFormat="1" ht="21.75" customHeight="1">
      <c r="A81" s="57"/>
      <c r="B81" s="57"/>
      <c r="C81" s="57"/>
      <c r="D81" s="57"/>
      <c r="E81" s="118"/>
      <c r="F81" s="57"/>
      <c r="G81" s="57"/>
      <c r="M81" s="109"/>
      <c r="O81" s="110"/>
    </row>
    <row r="82" spans="1:15" s="39" customFormat="1" ht="21.75" customHeight="1">
      <c r="A82" s="57"/>
      <c r="B82" s="57"/>
      <c r="C82" s="57"/>
      <c r="D82" s="57"/>
      <c r="E82" s="119"/>
      <c r="F82" s="57"/>
      <c r="G82" s="57"/>
      <c r="H82" s="111"/>
      <c r="M82" s="109"/>
      <c r="O82" s="110"/>
    </row>
    <row r="83" spans="1:15" s="39" customFormat="1" ht="21.75" customHeight="1">
      <c r="A83" s="57"/>
      <c r="B83" s="57"/>
      <c r="C83" s="57"/>
      <c r="D83" s="57"/>
      <c r="E83" s="120"/>
      <c r="F83" s="57"/>
      <c r="G83" s="57"/>
      <c r="H83" s="111"/>
      <c r="M83" s="109"/>
      <c r="O83" s="110"/>
    </row>
    <row r="84" ht="21.75" customHeight="1"/>
    <row r="87" spans="4:8" ht="13.5">
      <c r="D87" s="114"/>
      <c r="H87" s="114"/>
    </row>
    <row r="90" spans="4:8" ht="13.5">
      <c r="D90" s="114"/>
      <c r="H90" s="114"/>
    </row>
    <row r="91" spans="4:8" ht="13.5">
      <c r="D91" s="114"/>
      <c r="H91" s="114"/>
    </row>
    <row r="95" spans="4:8" ht="13.5">
      <c r="D95" s="114"/>
      <c r="H95" s="114"/>
    </row>
    <row r="96" spans="4:8" ht="13.5">
      <c r="D96" s="114"/>
      <c r="H96" s="114"/>
    </row>
  </sheetData>
  <sheetProtection/>
  <mergeCells count="10">
    <mergeCell ref="B1:O1"/>
    <mergeCell ref="B4:O4"/>
    <mergeCell ref="E6:N6"/>
    <mergeCell ref="H25:I25"/>
    <mergeCell ref="B76:C76"/>
    <mergeCell ref="B2:O2"/>
    <mergeCell ref="B6:C6"/>
    <mergeCell ref="B74:C74"/>
    <mergeCell ref="B75:C75"/>
    <mergeCell ref="H42:I4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72" verticalDpi="72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H1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4.125" defaultRowHeight="13.5"/>
  <cols>
    <col min="1" max="2" width="4.125" style="3" customWidth="1"/>
    <col min="3" max="3" width="28.875" style="3" customWidth="1"/>
    <col min="4" max="4" width="8.25390625" style="3" customWidth="1"/>
    <col min="5" max="5" width="18.125" style="3" customWidth="1"/>
    <col min="6" max="6" width="18.625" style="218" customWidth="1"/>
    <col min="7" max="7" width="52.625" style="3" customWidth="1"/>
    <col min="8" max="8" width="12.50390625" style="3" customWidth="1"/>
    <col min="9" max="9" width="4.375" style="3" customWidth="1"/>
    <col min="10" max="18" width="12.50390625" style="3" customWidth="1"/>
    <col min="19" max="16384" width="4.125" style="3" customWidth="1"/>
  </cols>
  <sheetData>
    <row r="1" ht="16.5" customHeight="1"/>
    <row r="2" ht="16.5" customHeight="1">
      <c r="B2" s="125" t="s">
        <v>146</v>
      </c>
    </row>
    <row r="3" ht="16.5" customHeight="1">
      <c r="B3" s="125"/>
    </row>
    <row r="4" ht="16.5" customHeight="1">
      <c r="B4" s="125" t="s">
        <v>87</v>
      </c>
    </row>
    <row r="5" ht="16.5" customHeight="1" thickBot="1"/>
    <row r="6" spans="2:8" ht="13.5">
      <c r="B6" s="317" t="s">
        <v>1</v>
      </c>
      <c r="C6" s="319" t="s">
        <v>3</v>
      </c>
      <c r="D6" s="319" t="s">
        <v>6</v>
      </c>
      <c r="E6" s="321" t="s">
        <v>64</v>
      </c>
      <c r="F6" s="323" t="s">
        <v>17</v>
      </c>
      <c r="G6" s="325" t="s">
        <v>7</v>
      </c>
      <c r="H6" s="313" t="s">
        <v>8</v>
      </c>
    </row>
    <row r="7" spans="2:8" ht="13.5">
      <c r="B7" s="318"/>
      <c r="C7" s="320"/>
      <c r="D7" s="320"/>
      <c r="E7" s="322"/>
      <c r="F7" s="324"/>
      <c r="G7" s="326"/>
      <c r="H7" s="314"/>
    </row>
    <row r="8" spans="2:8" ht="30" customHeight="1">
      <c r="B8" s="232">
        <v>1</v>
      </c>
      <c r="C8" s="240" t="s">
        <v>88</v>
      </c>
      <c r="D8" s="241" t="s">
        <v>90</v>
      </c>
      <c r="E8" s="242">
        <v>360000</v>
      </c>
      <c r="F8" s="243">
        <f>ROUND(E8*6,0)</f>
        <v>2160000</v>
      </c>
      <c r="G8" s="244" t="s">
        <v>91</v>
      </c>
      <c r="H8" s="221"/>
    </row>
    <row r="9" spans="2:8" ht="30" customHeight="1">
      <c r="B9" s="232">
        <v>2</v>
      </c>
      <c r="C9" s="240" t="s">
        <v>89</v>
      </c>
      <c r="D9" s="245" t="s">
        <v>90</v>
      </c>
      <c r="E9" s="242">
        <v>360000</v>
      </c>
      <c r="F9" s="246">
        <f>ROUND(E9*6,0)</f>
        <v>2160000</v>
      </c>
      <c r="G9" s="244" t="s">
        <v>91</v>
      </c>
      <c r="H9" s="223"/>
    </row>
    <row r="10" spans="2:8" ht="30" customHeight="1">
      <c r="B10" s="220"/>
      <c r="C10" s="227"/>
      <c r="D10" s="219"/>
      <c r="E10" s="239"/>
      <c r="F10" s="222"/>
      <c r="G10" s="228"/>
      <c r="H10" s="230"/>
    </row>
    <row r="11" spans="2:8" ht="30" customHeight="1" thickBot="1">
      <c r="B11" s="315" t="s">
        <v>0</v>
      </c>
      <c r="C11" s="316"/>
      <c r="D11" s="316"/>
      <c r="E11" s="231"/>
      <c r="F11" s="247">
        <f>SUM(F8:F10)</f>
        <v>4320000</v>
      </c>
      <c r="G11" s="229"/>
      <c r="H11" s="224"/>
    </row>
    <row r="12" ht="19.5" customHeight="1">
      <c r="B12" s="225"/>
    </row>
    <row r="13" spans="2:6" ht="22.5" customHeight="1">
      <c r="B13" s="226"/>
      <c r="F13" s="4"/>
    </row>
    <row r="14" ht="13.5">
      <c r="F14" s="4"/>
    </row>
    <row r="15" ht="13.5">
      <c r="A15" s="225"/>
    </row>
    <row r="16" ht="13.5">
      <c r="A16" s="226"/>
    </row>
  </sheetData>
  <sheetProtection/>
  <mergeCells count="8">
    <mergeCell ref="H6:H7"/>
    <mergeCell ref="B11:D11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72" verticalDpi="72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H9"/>
  <sheetViews>
    <sheetView view="pageBreakPreview" zoomScale="85" zoomScaleNormal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9.00390625" style="125" customWidth="1"/>
    <col min="2" max="2" width="27.00390625" style="125" customWidth="1"/>
    <col min="3" max="5" width="13.25390625" style="125" customWidth="1"/>
    <col min="6" max="6" width="8.375" style="125" customWidth="1"/>
    <col min="7" max="7" width="13.25390625" style="125" customWidth="1"/>
    <col min="8" max="8" width="25.875" style="125" customWidth="1"/>
    <col min="9" max="16384" width="9.00390625" style="125" customWidth="1"/>
  </cols>
  <sheetData>
    <row r="2" ht="13.5">
      <c r="B2" s="125" t="s">
        <v>147</v>
      </c>
    </row>
    <row r="4" ht="13.5">
      <c r="B4" s="125" t="s">
        <v>87</v>
      </c>
    </row>
    <row r="5" spans="7:8" ht="24" customHeight="1">
      <c r="G5" s="133"/>
      <c r="H5" s="133" t="s">
        <v>54</v>
      </c>
    </row>
    <row r="6" spans="2:8" s="127" customFormat="1" ht="27.75" customHeight="1">
      <c r="B6" s="126" t="s">
        <v>5</v>
      </c>
      <c r="C6" s="126" t="s">
        <v>2</v>
      </c>
      <c r="D6" s="126" t="s">
        <v>92</v>
      </c>
      <c r="E6" s="126" t="s">
        <v>64</v>
      </c>
      <c r="F6" s="126" t="s">
        <v>65</v>
      </c>
      <c r="G6" s="126" t="s">
        <v>0</v>
      </c>
      <c r="H6" s="126" t="s">
        <v>8</v>
      </c>
    </row>
    <row r="7" spans="2:8" ht="27.75" customHeight="1">
      <c r="B7" s="248" t="s">
        <v>93</v>
      </c>
      <c r="C7" s="249">
        <v>6</v>
      </c>
      <c r="D7" s="249">
        <v>6</v>
      </c>
      <c r="E7" s="250">
        <v>18200</v>
      </c>
      <c r="F7" s="251">
        <v>2</v>
      </c>
      <c r="G7" s="250">
        <f>ROUND(D7*E7*F7,0)</f>
        <v>218400</v>
      </c>
      <c r="H7" s="128"/>
    </row>
    <row r="8" spans="2:8" ht="27.75" customHeight="1">
      <c r="B8" s="248" t="s">
        <v>94</v>
      </c>
      <c r="C8" s="249">
        <v>2</v>
      </c>
      <c r="D8" s="249">
        <v>2</v>
      </c>
      <c r="E8" s="250">
        <v>18200</v>
      </c>
      <c r="F8" s="251">
        <v>1</v>
      </c>
      <c r="G8" s="250">
        <f>ROUND(D8*E8*F8,0)</f>
        <v>36400</v>
      </c>
      <c r="H8" s="128"/>
    </row>
    <row r="9" spans="2:8" ht="27.75" customHeight="1">
      <c r="B9" s="132" t="s">
        <v>0</v>
      </c>
      <c r="C9" s="130"/>
      <c r="D9" s="130"/>
      <c r="E9" s="130"/>
      <c r="F9" s="130"/>
      <c r="G9" s="250">
        <f>SUM(G7:G8)</f>
        <v>254800</v>
      </c>
      <c r="H9" s="12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72" verticalDpi="72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2:O72"/>
  <sheetViews>
    <sheetView view="pageBreakPreview" zoomScale="85" zoomScaleNormal="85" zoomScaleSheetLayoutView="85" zoomScalePageLayoutView="0" workbookViewId="0" topLeftCell="A1">
      <selection activeCell="C63" sqref="C63"/>
    </sheetView>
  </sheetViews>
  <sheetFormatPr defaultColWidth="9.00390625" defaultRowHeight="13.5"/>
  <cols>
    <col min="1" max="1" width="2.25390625" style="134" customWidth="1"/>
    <col min="2" max="2" width="19.625" style="135" customWidth="1"/>
    <col min="3" max="3" width="17.375" style="136" customWidth="1"/>
    <col min="4" max="4" width="16.50390625" style="137" customWidth="1"/>
    <col min="5" max="5" width="6.875" style="137" customWidth="1"/>
    <col min="6" max="6" width="12.875" style="138" customWidth="1"/>
    <col min="7" max="7" width="2.75390625" style="139" customWidth="1"/>
    <col min="8" max="8" width="13.125" style="138" customWidth="1"/>
    <col min="9" max="9" width="9.00390625" style="134" customWidth="1"/>
    <col min="10" max="10" width="2.625" style="140" customWidth="1"/>
    <col min="11" max="11" width="4.375" style="140" customWidth="1"/>
    <col min="12" max="12" width="2.875" style="140" customWidth="1"/>
    <col min="13" max="13" width="10.00390625" style="134" bestFit="1" customWidth="1"/>
    <col min="14" max="14" width="11.875" style="140" customWidth="1"/>
    <col min="15" max="15" width="2.375" style="134" customWidth="1"/>
    <col min="16" max="16384" width="9.00390625" style="134" customWidth="1"/>
  </cols>
  <sheetData>
    <row r="2" ht="13.5">
      <c r="B2" s="125" t="s">
        <v>148</v>
      </c>
    </row>
    <row r="3" ht="13.5">
      <c r="B3" s="125"/>
    </row>
    <row r="4" ht="13.5">
      <c r="B4" s="125" t="s">
        <v>95</v>
      </c>
    </row>
    <row r="5" ht="13.5">
      <c r="B5" s="125"/>
    </row>
    <row r="6" spans="2:14" ht="14.25" thickBot="1">
      <c r="B6" s="154" t="s">
        <v>70</v>
      </c>
      <c r="M6" s="140"/>
      <c r="N6" s="140" t="s">
        <v>54</v>
      </c>
    </row>
    <row r="7" spans="1:14" ht="26.25" customHeight="1">
      <c r="A7" s="141"/>
      <c r="B7" s="155" t="s">
        <v>66</v>
      </c>
      <c r="C7" s="165" t="s">
        <v>67</v>
      </c>
      <c r="D7" s="169" t="s">
        <v>68</v>
      </c>
      <c r="E7" s="327" t="s">
        <v>69</v>
      </c>
      <c r="F7" s="327"/>
      <c r="G7" s="327"/>
      <c r="H7" s="327"/>
      <c r="I7" s="327"/>
      <c r="J7" s="327"/>
      <c r="K7" s="327"/>
      <c r="L7" s="327"/>
      <c r="M7" s="327"/>
      <c r="N7" s="156" t="s">
        <v>8</v>
      </c>
    </row>
    <row r="8" spans="1:15" ht="15" customHeight="1">
      <c r="A8" s="142"/>
      <c r="B8" s="257" t="s">
        <v>96</v>
      </c>
      <c r="C8" s="258" t="s">
        <v>97</v>
      </c>
      <c r="D8" s="259" t="s">
        <v>98</v>
      </c>
      <c r="E8" s="260" t="s">
        <v>99</v>
      </c>
      <c r="F8" s="261" t="s">
        <v>100</v>
      </c>
      <c r="G8" s="262"/>
      <c r="H8" s="261" t="s">
        <v>101</v>
      </c>
      <c r="I8" s="263">
        <v>21560</v>
      </c>
      <c r="J8" s="262" t="s">
        <v>103</v>
      </c>
      <c r="K8" s="262">
        <v>1</v>
      </c>
      <c r="L8" s="262" t="s">
        <v>104</v>
      </c>
      <c r="M8" s="263">
        <f>ROUND(I8*K8,0)</f>
        <v>21560</v>
      </c>
      <c r="N8" s="328" t="s">
        <v>107</v>
      </c>
      <c r="O8" s="145"/>
    </row>
    <row r="9" spans="1:14" ht="15" customHeight="1">
      <c r="A9" s="142"/>
      <c r="B9" s="264"/>
      <c r="C9" s="265"/>
      <c r="D9" s="266"/>
      <c r="E9" s="267" t="s">
        <v>105</v>
      </c>
      <c r="F9" s="268"/>
      <c r="G9" s="269"/>
      <c r="H9" s="268"/>
      <c r="I9" s="270">
        <v>2200</v>
      </c>
      <c r="J9" s="269" t="s">
        <v>103</v>
      </c>
      <c r="K9" s="269">
        <v>1</v>
      </c>
      <c r="L9" s="269" t="s">
        <v>104</v>
      </c>
      <c r="M9" s="270">
        <f>ROUND(I9*K9,0)</f>
        <v>2200</v>
      </c>
      <c r="N9" s="329"/>
    </row>
    <row r="10" spans="1:14" ht="15" customHeight="1">
      <c r="A10" s="142"/>
      <c r="B10" s="264"/>
      <c r="C10" s="265"/>
      <c r="D10" s="266"/>
      <c r="E10" s="267" t="s">
        <v>106</v>
      </c>
      <c r="F10" s="267"/>
      <c r="G10" s="271"/>
      <c r="H10" s="267"/>
      <c r="I10" s="270"/>
      <c r="J10" s="269"/>
      <c r="K10" s="269"/>
      <c r="L10" s="269"/>
      <c r="M10" s="270">
        <f>SUM(M8:M9)</f>
        <v>23760</v>
      </c>
      <c r="N10" s="330"/>
    </row>
    <row r="11" spans="1:15" ht="15" customHeight="1">
      <c r="A11" s="142"/>
      <c r="B11" s="151"/>
      <c r="C11" s="166"/>
      <c r="D11" s="162"/>
      <c r="E11" s="256"/>
      <c r="F11" s="157"/>
      <c r="G11" s="158"/>
      <c r="H11" s="157"/>
      <c r="I11" s="159"/>
      <c r="J11" s="158"/>
      <c r="K11" s="158"/>
      <c r="L11" s="158"/>
      <c r="M11" s="159"/>
      <c r="N11" s="161"/>
      <c r="O11" s="145"/>
    </row>
    <row r="12" spans="1:14" ht="15" customHeight="1">
      <c r="A12" s="142"/>
      <c r="B12" s="152"/>
      <c r="C12" s="167"/>
      <c r="D12" s="163"/>
      <c r="E12" s="138"/>
      <c r="F12" s="144"/>
      <c r="G12" s="140"/>
      <c r="H12" s="144"/>
      <c r="N12" s="143"/>
    </row>
    <row r="13" spans="1:14" ht="15" customHeight="1">
      <c r="A13" s="142"/>
      <c r="B13" s="152"/>
      <c r="C13" s="167"/>
      <c r="D13" s="163"/>
      <c r="E13" s="138"/>
      <c r="N13" s="143"/>
    </row>
    <row r="14" spans="1:15" ht="15" customHeight="1">
      <c r="A14" s="142"/>
      <c r="B14" s="151"/>
      <c r="C14" s="166"/>
      <c r="D14" s="162"/>
      <c r="E14" s="256"/>
      <c r="F14" s="157"/>
      <c r="G14" s="158"/>
      <c r="H14" s="157"/>
      <c r="I14" s="159"/>
      <c r="J14" s="158"/>
      <c r="K14" s="158"/>
      <c r="L14" s="158"/>
      <c r="M14" s="159"/>
      <c r="N14" s="160"/>
      <c r="O14" s="145"/>
    </row>
    <row r="15" spans="1:14" ht="15" customHeight="1">
      <c r="A15" s="142"/>
      <c r="B15" s="152"/>
      <c r="C15" s="167"/>
      <c r="D15" s="163"/>
      <c r="E15" s="138"/>
      <c r="F15" s="144"/>
      <c r="G15" s="140"/>
      <c r="H15" s="144"/>
      <c r="N15" s="143"/>
    </row>
    <row r="16" spans="1:14" ht="15" customHeight="1">
      <c r="A16" s="140"/>
      <c r="B16" s="152"/>
      <c r="C16" s="167"/>
      <c r="D16" s="163"/>
      <c r="E16" s="138"/>
      <c r="N16" s="143"/>
    </row>
    <row r="17" spans="1:15" ht="15" customHeight="1">
      <c r="A17" s="142"/>
      <c r="B17" s="151"/>
      <c r="C17" s="166"/>
      <c r="D17" s="162"/>
      <c r="E17" s="256"/>
      <c r="F17" s="157"/>
      <c r="G17" s="158"/>
      <c r="H17" s="157"/>
      <c r="I17" s="159"/>
      <c r="J17" s="158"/>
      <c r="K17" s="158"/>
      <c r="L17" s="158"/>
      <c r="M17" s="159"/>
      <c r="N17" s="160"/>
      <c r="O17" s="145"/>
    </row>
    <row r="18" spans="1:14" ht="15" customHeight="1">
      <c r="A18" s="142"/>
      <c r="B18" s="170" t="s">
        <v>71</v>
      </c>
      <c r="C18" s="167"/>
      <c r="D18" s="163"/>
      <c r="E18" s="138"/>
      <c r="F18" s="144"/>
      <c r="G18" s="140"/>
      <c r="H18" s="144"/>
      <c r="M18" s="270">
        <f>M10</f>
        <v>23760</v>
      </c>
      <c r="N18" s="143"/>
    </row>
    <row r="19" spans="1:14" ht="15" customHeight="1" thickBot="1">
      <c r="A19" s="140"/>
      <c r="B19" s="153"/>
      <c r="C19" s="168"/>
      <c r="D19" s="164"/>
      <c r="E19" s="146"/>
      <c r="F19" s="146"/>
      <c r="G19" s="147"/>
      <c r="H19" s="146"/>
      <c r="I19" s="148"/>
      <c r="J19" s="149"/>
      <c r="K19" s="149"/>
      <c r="L19" s="149"/>
      <c r="M19" s="148"/>
      <c r="N19" s="150"/>
    </row>
    <row r="21" spans="2:14" ht="14.25" thickBot="1">
      <c r="B21" s="154" t="s">
        <v>72</v>
      </c>
      <c r="M21" s="140"/>
      <c r="N21" s="140" t="s">
        <v>54</v>
      </c>
    </row>
    <row r="22" spans="1:14" ht="26.25" customHeight="1">
      <c r="A22" s="141"/>
      <c r="B22" s="155" t="s">
        <v>66</v>
      </c>
      <c r="C22" s="165" t="s">
        <v>67</v>
      </c>
      <c r="D22" s="169" t="s">
        <v>68</v>
      </c>
      <c r="E22" s="327" t="s">
        <v>69</v>
      </c>
      <c r="F22" s="327"/>
      <c r="G22" s="327"/>
      <c r="H22" s="327"/>
      <c r="I22" s="327"/>
      <c r="J22" s="327"/>
      <c r="K22" s="327"/>
      <c r="L22" s="327"/>
      <c r="M22" s="327"/>
      <c r="N22" s="156" t="s">
        <v>8</v>
      </c>
    </row>
    <row r="23" spans="1:15" ht="15" customHeight="1">
      <c r="A23" s="142"/>
      <c r="B23" s="151"/>
      <c r="C23" s="166"/>
      <c r="D23" s="162"/>
      <c r="E23" s="256"/>
      <c r="F23" s="157"/>
      <c r="G23" s="158"/>
      <c r="H23" s="157"/>
      <c r="I23" s="159"/>
      <c r="J23" s="158"/>
      <c r="K23" s="158"/>
      <c r="L23" s="158"/>
      <c r="M23" s="159"/>
      <c r="N23" s="160"/>
      <c r="O23" s="145"/>
    </row>
    <row r="24" spans="1:14" ht="15" customHeight="1">
      <c r="A24" s="142"/>
      <c r="B24" s="152"/>
      <c r="C24" s="167"/>
      <c r="D24" s="163"/>
      <c r="E24" s="138"/>
      <c r="F24" s="144"/>
      <c r="G24" s="140"/>
      <c r="H24" s="144"/>
      <c r="N24" s="143"/>
    </row>
    <row r="25" spans="1:14" ht="15" customHeight="1">
      <c r="A25" s="142"/>
      <c r="B25" s="152"/>
      <c r="C25" s="167"/>
      <c r="D25" s="163"/>
      <c r="E25" s="138"/>
      <c r="N25" s="143"/>
    </row>
    <row r="26" spans="1:15" ht="15" customHeight="1">
      <c r="A26" s="142"/>
      <c r="B26" s="151"/>
      <c r="C26" s="166"/>
      <c r="D26" s="162"/>
      <c r="E26" s="256"/>
      <c r="F26" s="157"/>
      <c r="G26" s="158"/>
      <c r="H26" s="157"/>
      <c r="I26" s="159"/>
      <c r="J26" s="158"/>
      <c r="K26" s="158"/>
      <c r="L26" s="158"/>
      <c r="M26" s="159"/>
      <c r="N26" s="161"/>
      <c r="O26" s="145"/>
    </row>
    <row r="27" spans="1:14" ht="15" customHeight="1">
      <c r="A27" s="142"/>
      <c r="B27" s="152"/>
      <c r="C27" s="167"/>
      <c r="D27" s="163"/>
      <c r="E27" s="138"/>
      <c r="F27" s="144"/>
      <c r="G27" s="140"/>
      <c r="H27" s="144"/>
      <c r="N27" s="143"/>
    </row>
    <row r="28" spans="1:14" ht="15" customHeight="1">
      <c r="A28" s="142"/>
      <c r="B28" s="152"/>
      <c r="C28" s="167"/>
      <c r="D28" s="163"/>
      <c r="E28" s="138"/>
      <c r="N28" s="143"/>
    </row>
    <row r="29" spans="1:15" ht="15" customHeight="1">
      <c r="A29" s="142"/>
      <c r="B29" s="151"/>
      <c r="C29" s="166"/>
      <c r="D29" s="162"/>
      <c r="E29" s="256"/>
      <c r="F29" s="157"/>
      <c r="G29" s="158"/>
      <c r="H29" s="157"/>
      <c r="I29" s="159"/>
      <c r="J29" s="158"/>
      <c r="K29" s="158"/>
      <c r="L29" s="158"/>
      <c r="M29" s="159"/>
      <c r="N29" s="160"/>
      <c r="O29" s="145"/>
    </row>
    <row r="30" spans="1:14" ht="15" customHeight="1">
      <c r="A30" s="142"/>
      <c r="B30" s="152"/>
      <c r="C30" s="167"/>
      <c r="D30" s="163"/>
      <c r="E30" s="138"/>
      <c r="F30" s="144"/>
      <c r="G30" s="140"/>
      <c r="H30" s="144"/>
      <c r="N30" s="143"/>
    </row>
    <row r="31" spans="1:14" ht="15" customHeight="1">
      <c r="A31" s="140"/>
      <c r="B31" s="152"/>
      <c r="C31" s="167"/>
      <c r="D31" s="163"/>
      <c r="E31" s="138"/>
      <c r="N31" s="143"/>
    </row>
    <row r="32" spans="1:15" ht="15" customHeight="1">
      <c r="A32" s="142"/>
      <c r="B32" s="151"/>
      <c r="C32" s="166"/>
      <c r="D32" s="162"/>
      <c r="E32" s="256"/>
      <c r="F32" s="157"/>
      <c r="G32" s="158"/>
      <c r="H32" s="157"/>
      <c r="I32" s="159"/>
      <c r="J32" s="158"/>
      <c r="K32" s="158"/>
      <c r="L32" s="158"/>
      <c r="M32" s="159"/>
      <c r="N32" s="160"/>
      <c r="O32" s="145"/>
    </row>
    <row r="33" spans="1:14" ht="15" customHeight="1">
      <c r="A33" s="142"/>
      <c r="B33" s="170" t="s">
        <v>73</v>
      </c>
      <c r="C33" s="167"/>
      <c r="D33" s="163"/>
      <c r="E33" s="138"/>
      <c r="F33" s="144"/>
      <c r="G33" s="140"/>
      <c r="H33" s="144"/>
      <c r="N33" s="143"/>
    </row>
    <row r="34" spans="1:14" ht="15" customHeight="1" thickBot="1">
      <c r="A34" s="140"/>
      <c r="B34" s="153"/>
      <c r="C34" s="168"/>
      <c r="D34" s="164"/>
      <c r="E34" s="146"/>
      <c r="F34" s="146"/>
      <c r="G34" s="147"/>
      <c r="H34" s="146"/>
      <c r="I34" s="148"/>
      <c r="J34" s="149"/>
      <c r="K34" s="149"/>
      <c r="L34" s="149"/>
      <c r="M34" s="148"/>
      <c r="N34" s="150"/>
    </row>
    <row r="35" spans="6:14" s="136" customFormat="1" ht="13.5">
      <c r="F35" s="144"/>
      <c r="G35" s="140"/>
      <c r="H35" s="144"/>
      <c r="J35" s="140"/>
      <c r="K35" s="140"/>
      <c r="L35" s="140"/>
      <c r="N35" s="140"/>
    </row>
    <row r="36" spans="2:14" ht="14.25" thickBot="1">
      <c r="B36" s="154" t="s">
        <v>74</v>
      </c>
      <c r="M36" s="140"/>
      <c r="N36" s="140" t="s">
        <v>54</v>
      </c>
    </row>
    <row r="37" spans="1:14" ht="26.25" customHeight="1">
      <c r="A37" s="141"/>
      <c r="B37" s="155" t="s">
        <v>66</v>
      </c>
      <c r="C37" s="165" t="s">
        <v>67</v>
      </c>
      <c r="D37" s="169" t="s">
        <v>68</v>
      </c>
      <c r="E37" s="327" t="s">
        <v>69</v>
      </c>
      <c r="F37" s="327"/>
      <c r="G37" s="327"/>
      <c r="H37" s="327"/>
      <c r="I37" s="327"/>
      <c r="J37" s="327"/>
      <c r="K37" s="327"/>
      <c r="L37" s="327"/>
      <c r="M37" s="327"/>
      <c r="N37" s="156" t="s">
        <v>8</v>
      </c>
    </row>
    <row r="38" spans="1:15" ht="15" customHeight="1">
      <c r="A38" s="142"/>
      <c r="B38" s="257" t="s">
        <v>96</v>
      </c>
      <c r="C38" s="258" t="s">
        <v>97</v>
      </c>
      <c r="D38" s="259" t="s">
        <v>111</v>
      </c>
      <c r="E38" s="260" t="s">
        <v>99</v>
      </c>
      <c r="F38" s="261" t="s">
        <v>100</v>
      </c>
      <c r="G38" s="262" t="s">
        <v>108</v>
      </c>
      <c r="H38" s="261" t="s">
        <v>109</v>
      </c>
      <c r="I38" s="263">
        <v>2560</v>
      </c>
      <c r="J38" s="262" t="s">
        <v>103</v>
      </c>
      <c r="K38" s="262">
        <v>1</v>
      </c>
      <c r="L38" s="262" t="s">
        <v>104</v>
      </c>
      <c r="M38" s="263">
        <f>ROUND(I38*K38,0)</f>
        <v>2560</v>
      </c>
      <c r="N38" s="328" t="s">
        <v>115</v>
      </c>
      <c r="O38" s="145"/>
    </row>
    <row r="39" spans="1:15" ht="15" customHeight="1">
      <c r="A39" s="142"/>
      <c r="B39" s="264"/>
      <c r="C39" s="265"/>
      <c r="D39" s="266"/>
      <c r="E39" s="267" t="s">
        <v>110</v>
      </c>
      <c r="F39" s="268" t="s">
        <v>109</v>
      </c>
      <c r="G39" s="269" t="s">
        <v>108</v>
      </c>
      <c r="H39" s="268" t="s">
        <v>112</v>
      </c>
      <c r="I39" s="270">
        <v>438000</v>
      </c>
      <c r="J39" s="269" t="s">
        <v>102</v>
      </c>
      <c r="K39" s="269">
        <v>1</v>
      </c>
      <c r="L39" s="269" t="s">
        <v>41</v>
      </c>
      <c r="M39" s="270">
        <f>ROUND(I39*K39,0)</f>
        <v>438000</v>
      </c>
      <c r="N39" s="329"/>
      <c r="O39" s="145"/>
    </row>
    <row r="40" spans="1:15" ht="15" customHeight="1">
      <c r="A40" s="142"/>
      <c r="B40" s="264"/>
      <c r="C40" s="265"/>
      <c r="D40" s="266"/>
      <c r="E40" s="267" t="s">
        <v>113</v>
      </c>
      <c r="F40" s="268"/>
      <c r="G40" s="269"/>
      <c r="H40" s="268"/>
      <c r="I40" s="270">
        <v>19300</v>
      </c>
      <c r="J40" s="269" t="s">
        <v>102</v>
      </c>
      <c r="K40" s="269">
        <v>4</v>
      </c>
      <c r="L40" s="269" t="s">
        <v>41</v>
      </c>
      <c r="M40" s="270">
        <f>ROUND(I40*K40,0)</f>
        <v>77200</v>
      </c>
      <c r="N40" s="329"/>
      <c r="O40" s="145"/>
    </row>
    <row r="41" spans="1:15" ht="15" customHeight="1">
      <c r="A41" s="142"/>
      <c r="B41" s="264"/>
      <c r="C41" s="265"/>
      <c r="D41" s="266"/>
      <c r="E41" s="267" t="s">
        <v>105</v>
      </c>
      <c r="F41" s="268"/>
      <c r="G41" s="269"/>
      <c r="H41" s="268"/>
      <c r="I41" s="270">
        <v>6200</v>
      </c>
      <c r="J41" s="269" t="s">
        <v>102</v>
      </c>
      <c r="K41" s="269">
        <v>5</v>
      </c>
      <c r="L41" s="269" t="s">
        <v>41</v>
      </c>
      <c r="M41" s="270">
        <f>ROUND(I41*K41,0)</f>
        <v>31000</v>
      </c>
      <c r="N41" s="329"/>
      <c r="O41" s="145"/>
    </row>
    <row r="42" spans="1:14" ht="15" customHeight="1">
      <c r="A42" s="142"/>
      <c r="B42" s="264"/>
      <c r="C42" s="265"/>
      <c r="D42" s="266"/>
      <c r="E42" s="268" t="s">
        <v>114</v>
      </c>
      <c r="F42" s="268"/>
      <c r="G42" s="269"/>
      <c r="H42" s="268"/>
      <c r="I42" s="270">
        <v>3800</v>
      </c>
      <c r="J42" s="269" t="s">
        <v>102</v>
      </c>
      <c r="K42" s="269">
        <v>1</v>
      </c>
      <c r="L42" s="269" t="s">
        <v>41</v>
      </c>
      <c r="M42" s="270">
        <f>ROUND(I42*K42,0)</f>
        <v>3800</v>
      </c>
      <c r="N42" s="329"/>
    </row>
    <row r="43" spans="1:14" ht="15" customHeight="1">
      <c r="A43" s="142"/>
      <c r="B43" s="264"/>
      <c r="C43" s="265"/>
      <c r="D43" s="266"/>
      <c r="E43" s="267" t="s">
        <v>106</v>
      </c>
      <c r="F43" s="267"/>
      <c r="G43" s="271"/>
      <c r="H43" s="267"/>
      <c r="I43" s="270"/>
      <c r="J43" s="269"/>
      <c r="K43" s="269"/>
      <c r="L43" s="269"/>
      <c r="M43" s="270">
        <f>SUM(M38:M42)</f>
        <v>552560</v>
      </c>
      <c r="N43" s="330"/>
    </row>
    <row r="44" spans="1:15" ht="15" customHeight="1">
      <c r="A44" s="142"/>
      <c r="B44" s="151"/>
      <c r="C44" s="166"/>
      <c r="D44" s="162"/>
      <c r="E44" s="256"/>
      <c r="F44" s="157"/>
      <c r="G44" s="158"/>
      <c r="H44" s="157"/>
      <c r="I44" s="159"/>
      <c r="J44" s="158"/>
      <c r="K44" s="158"/>
      <c r="L44" s="158"/>
      <c r="M44" s="159"/>
      <c r="N44" s="161"/>
      <c r="O44" s="145"/>
    </row>
    <row r="45" spans="1:14" ht="15" customHeight="1">
      <c r="A45" s="142"/>
      <c r="B45" s="152"/>
      <c r="C45" s="167"/>
      <c r="D45" s="163"/>
      <c r="E45" s="138"/>
      <c r="F45" s="144"/>
      <c r="G45" s="140"/>
      <c r="H45" s="144"/>
      <c r="N45" s="143"/>
    </row>
    <row r="46" spans="1:14" ht="15" customHeight="1">
      <c r="A46" s="142"/>
      <c r="B46" s="152"/>
      <c r="C46" s="167"/>
      <c r="D46" s="163"/>
      <c r="E46" s="138"/>
      <c r="N46" s="143"/>
    </row>
    <row r="47" spans="1:15" ht="15" customHeight="1">
      <c r="A47" s="142"/>
      <c r="B47" s="151"/>
      <c r="C47" s="166"/>
      <c r="D47" s="162"/>
      <c r="E47" s="256"/>
      <c r="F47" s="157"/>
      <c r="G47" s="158"/>
      <c r="H47" s="157"/>
      <c r="I47" s="159"/>
      <c r="J47" s="158"/>
      <c r="K47" s="158"/>
      <c r="L47" s="158"/>
      <c r="M47" s="159"/>
      <c r="N47" s="160"/>
      <c r="O47" s="145"/>
    </row>
    <row r="48" spans="1:14" ht="15" customHeight="1">
      <c r="A48" s="142"/>
      <c r="B48" s="152"/>
      <c r="C48" s="167"/>
      <c r="D48" s="163"/>
      <c r="E48" s="138"/>
      <c r="F48" s="144"/>
      <c r="G48" s="140"/>
      <c r="H48" s="144"/>
      <c r="N48" s="143"/>
    </row>
    <row r="49" spans="1:14" ht="15" customHeight="1">
      <c r="A49" s="140"/>
      <c r="B49" s="152"/>
      <c r="C49" s="167"/>
      <c r="D49" s="163"/>
      <c r="E49" s="138"/>
      <c r="N49" s="143"/>
    </row>
    <row r="50" spans="1:15" ht="15" customHeight="1">
      <c r="A50" s="142"/>
      <c r="B50" s="151"/>
      <c r="C50" s="166"/>
      <c r="D50" s="162"/>
      <c r="E50" s="256"/>
      <c r="F50" s="157"/>
      <c r="G50" s="158"/>
      <c r="H50" s="157"/>
      <c r="I50" s="159"/>
      <c r="J50" s="158"/>
      <c r="K50" s="158"/>
      <c r="L50" s="158"/>
      <c r="M50" s="159"/>
      <c r="N50" s="160"/>
      <c r="O50" s="145"/>
    </row>
    <row r="51" spans="1:14" ht="15" customHeight="1">
      <c r="A51" s="142"/>
      <c r="B51" s="170" t="s">
        <v>75</v>
      </c>
      <c r="C51" s="167"/>
      <c r="D51" s="163"/>
      <c r="E51" s="138"/>
      <c r="F51" s="144"/>
      <c r="G51" s="140"/>
      <c r="H51" s="144"/>
      <c r="M51" s="270">
        <f>M43</f>
        <v>552560</v>
      </c>
      <c r="N51" s="143"/>
    </row>
    <row r="52" spans="1:14" ht="15" customHeight="1" thickBot="1">
      <c r="A52" s="140"/>
      <c r="B52" s="153"/>
      <c r="C52" s="168"/>
      <c r="D52" s="164"/>
      <c r="E52" s="146"/>
      <c r="F52" s="146"/>
      <c r="G52" s="147"/>
      <c r="H52" s="146"/>
      <c r="I52" s="148"/>
      <c r="J52" s="149"/>
      <c r="K52" s="149"/>
      <c r="L52" s="149"/>
      <c r="M52" s="148"/>
      <c r="N52" s="150"/>
    </row>
    <row r="53" spans="6:14" s="136" customFormat="1" ht="13.5">
      <c r="F53" s="144"/>
      <c r="G53" s="140"/>
      <c r="H53" s="144"/>
      <c r="J53" s="140"/>
      <c r="K53" s="140"/>
      <c r="L53" s="140"/>
      <c r="N53" s="140"/>
    </row>
    <row r="54" spans="2:14" ht="14.25" thickBot="1">
      <c r="B54" s="154" t="s">
        <v>76</v>
      </c>
      <c r="M54" s="140"/>
      <c r="N54" s="140" t="s">
        <v>54</v>
      </c>
    </row>
    <row r="55" spans="1:14" ht="26.25" customHeight="1">
      <c r="A55" s="141"/>
      <c r="B55" s="155" t="s">
        <v>66</v>
      </c>
      <c r="C55" s="165" t="s">
        <v>67</v>
      </c>
      <c r="D55" s="169" t="s">
        <v>68</v>
      </c>
      <c r="E55" s="327" t="s">
        <v>69</v>
      </c>
      <c r="F55" s="327"/>
      <c r="G55" s="327"/>
      <c r="H55" s="327"/>
      <c r="I55" s="327"/>
      <c r="J55" s="327"/>
      <c r="K55" s="327"/>
      <c r="L55" s="327"/>
      <c r="M55" s="327"/>
      <c r="N55" s="156" t="s">
        <v>8</v>
      </c>
    </row>
    <row r="56" spans="1:15" ht="15" customHeight="1">
      <c r="A56" s="142"/>
      <c r="B56" s="151"/>
      <c r="C56" s="166"/>
      <c r="D56" s="162"/>
      <c r="E56" s="256"/>
      <c r="F56" s="157"/>
      <c r="G56" s="158"/>
      <c r="H56" s="157"/>
      <c r="I56" s="159"/>
      <c r="J56" s="158"/>
      <c r="K56" s="158"/>
      <c r="L56" s="158"/>
      <c r="M56" s="159"/>
      <c r="N56" s="160"/>
      <c r="O56" s="145"/>
    </row>
    <row r="57" spans="1:14" ht="15" customHeight="1">
      <c r="A57" s="142"/>
      <c r="B57" s="152"/>
      <c r="C57" s="167"/>
      <c r="D57" s="163"/>
      <c r="E57" s="138"/>
      <c r="F57" s="144"/>
      <c r="G57" s="140"/>
      <c r="H57" s="144"/>
      <c r="N57" s="143"/>
    </row>
    <row r="58" spans="1:14" ht="15" customHeight="1">
      <c r="A58" s="142"/>
      <c r="B58" s="152"/>
      <c r="C58" s="167"/>
      <c r="D58" s="163"/>
      <c r="E58" s="138"/>
      <c r="N58" s="143"/>
    </row>
    <row r="59" spans="1:15" ht="15" customHeight="1">
      <c r="A59" s="142"/>
      <c r="B59" s="151"/>
      <c r="C59" s="166"/>
      <c r="D59" s="162"/>
      <c r="E59" s="256"/>
      <c r="F59" s="157"/>
      <c r="G59" s="158"/>
      <c r="H59" s="157"/>
      <c r="I59" s="159"/>
      <c r="J59" s="158"/>
      <c r="K59" s="158"/>
      <c r="L59" s="158"/>
      <c r="M59" s="159"/>
      <c r="N59" s="161"/>
      <c r="O59" s="145"/>
    </row>
    <row r="60" spans="1:14" ht="15" customHeight="1">
      <c r="A60" s="142"/>
      <c r="B60" s="152"/>
      <c r="C60" s="167"/>
      <c r="D60" s="163"/>
      <c r="E60" s="138"/>
      <c r="F60" s="144"/>
      <c r="G60" s="140"/>
      <c r="H60" s="144"/>
      <c r="N60" s="143"/>
    </row>
    <row r="61" spans="1:14" ht="15" customHeight="1">
      <c r="A61" s="142"/>
      <c r="B61" s="152"/>
      <c r="C61" s="167"/>
      <c r="D61" s="163"/>
      <c r="E61" s="138"/>
      <c r="N61" s="143"/>
    </row>
    <row r="62" spans="1:15" ht="15" customHeight="1">
      <c r="A62" s="142"/>
      <c r="B62" s="151"/>
      <c r="C62" s="166"/>
      <c r="D62" s="162"/>
      <c r="E62" s="256"/>
      <c r="F62" s="157"/>
      <c r="G62" s="158"/>
      <c r="H62" s="157"/>
      <c r="I62" s="159"/>
      <c r="J62" s="158"/>
      <c r="K62" s="158"/>
      <c r="L62" s="158"/>
      <c r="M62" s="159"/>
      <c r="N62" s="160"/>
      <c r="O62" s="145"/>
    </row>
    <row r="63" spans="1:14" ht="15" customHeight="1">
      <c r="A63" s="142"/>
      <c r="B63" s="152"/>
      <c r="C63" s="167"/>
      <c r="D63" s="163"/>
      <c r="E63" s="138"/>
      <c r="F63" s="144"/>
      <c r="G63" s="140"/>
      <c r="H63" s="144"/>
      <c r="N63" s="143"/>
    </row>
    <row r="64" spans="1:14" ht="15" customHeight="1">
      <c r="A64" s="140"/>
      <c r="B64" s="152"/>
      <c r="C64" s="167"/>
      <c r="D64" s="163"/>
      <c r="E64" s="138"/>
      <c r="N64" s="143"/>
    </row>
    <row r="65" spans="1:15" ht="15" customHeight="1">
      <c r="A65" s="142"/>
      <c r="B65" s="151"/>
      <c r="C65" s="166"/>
      <c r="D65" s="162"/>
      <c r="E65" s="256"/>
      <c r="F65" s="157"/>
      <c r="G65" s="158"/>
      <c r="H65" s="157"/>
      <c r="I65" s="159"/>
      <c r="J65" s="158"/>
      <c r="K65" s="158"/>
      <c r="L65" s="158"/>
      <c r="M65" s="159"/>
      <c r="N65" s="160"/>
      <c r="O65" s="145"/>
    </row>
    <row r="66" spans="1:14" ht="15" customHeight="1">
      <c r="A66" s="142"/>
      <c r="B66" s="297" t="s">
        <v>77</v>
      </c>
      <c r="C66" s="167"/>
      <c r="D66" s="163"/>
      <c r="E66" s="138"/>
      <c r="F66" s="144"/>
      <c r="G66" s="140"/>
      <c r="H66" s="144"/>
      <c r="N66" s="143"/>
    </row>
    <row r="67" spans="1:14" ht="15" customHeight="1" thickBot="1">
      <c r="A67" s="140"/>
      <c r="B67" s="153"/>
      <c r="C67" s="168"/>
      <c r="D67" s="164"/>
      <c r="E67" s="146"/>
      <c r="F67" s="146"/>
      <c r="G67" s="147"/>
      <c r="H67" s="146"/>
      <c r="I67" s="148"/>
      <c r="J67" s="149"/>
      <c r="K67" s="149"/>
      <c r="L67" s="149"/>
      <c r="M67" s="148"/>
      <c r="N67" s="150"/>
    </row>
    <row r="68" spans="6:14" s="136" customFormat="1" ht="13.5">
      <c r="F68" s="144"/>
      <c r="G68" s="140"/>
      <c r="H68" s="144"/>
      <c r="J68" s="140"/>
      <c r="K68" s="140"/>
      <c r="L68" s="140"/>
      <c r="N68" s="140"/>
    </row>
    <row r="69" spans="6:14" s="136" customFormat="1" ht="13.5">
      <c r="F69" s="144"/>
      <c r="G69" s="140"/>
      <c r="H69" s="144"/>
      <c r="J69" s="140"/>
      <c r="K69" s="140"/>
      <c r="L69" s="140"/>
      <c r="N69" s="140"/>
    </row>
    <row r="70" spans="6:14" s="136" customFormat="1" ht="13.5">
      <c r="F70" s="144"/>
      <c r="G70" s="140"/>
      <c r="H70" s="144"/>
      <c r="J70" s="140"/>
      <c r="K70" s="140"/>
      <c r="L70" s="140"/>
      <c r="N70" s="140"/>
    </row>
    <row r="71" spans="6:14" s="136" customFormat="1" ht="13.5">
      <c r="F71" s="144"/>
      <c r="G71" s="140"/>
      <c r="H71" s="144"/>
      <c r="J71" s="140"/>
      <c r="K71" s="140"/>
      <c r="L71" s="140"/>
      <c r="N71" s="140"/>
    </row>
    <row r="72" spans="6:14" s="136" customFormat="1" ht="13.5">
      <c r="F72" s="144"/>
      <c r="G72" s="140"/>
      <c r="H72" s="144"/>
      <c r="J72" s="140"/>
      <c r="K72" s="140"/>
      <c r="L72" s="140"/>
      <c r="N72" s="140"/>
    </row>
  </sheetData>
  <sheetProtection/>
  <mergeCells count="6">
    <mergeCell ref="E22:M22"/>
    <mergeCell ref="E37:M37"/>
    <mergeCell ref="E55:M55"/>
    <mergeCell ref="E7:M7"/>
    <mergeCell ref="N8:N10"/>
    <mergeCell ref="N38:N43"/>
  </mergeCells>
  <printOptions horizontalCentered="1"/>
  <pageMargins left="0.2362204724409449" right="0.2362204724409449" top="0.7480314960629921" bottom="0.7480314960629921" header="0.31496062992125984" footer="0.31496062992125984"/>
  <pageSetup horizontalDpi="72" verticalDpi="72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2:H35"/>
  <sheetViews>
    <sheetView view="pageBreakPreview" zoomScale="85" zoomScaleNormal="85" zoomScaleSheetLayoutView="85" zoomScalePageLayoutView="0" workbookViewId="0" topLeftCell="A1">
      <selection activeCell="B33" sqref="B33"/>
    </sheetView>
  </sheetViews>
  <sheetFormatPr defaultColWidth="9.00390625" defaultRowHeight="13.5"/>
  <cols>
    <col min="1" max="1" width="3.875" style="185" customWidth="1"/>
    <col min="2" max="2" width="44.375" style="185" customWidth="1"/>
    <col min="3" max="3" width="6.625" style="186" customWidth="1"/>
    <col min="4" max="4" width="4.875" style="186" customWidth="1"/>
    <col min="5" max="5" width="15.25390625" style="187" customWidth="1"/>
    <col min="6" max="6" width="15.25390625" style="171" customWidth="1"/>
    <col min="7" max="7" width="24.00390625" style="185" customWidth="1"/>
    <col min="8" max="8" width="19.75390625" style="185" customWidth="1"/>
    <col min="9" max="9" width="2.625" style="185" customWidth="1"/>
    <col min="10" max="16384" width="9.00390625" style="185" customWidth="1"/>
  </cols>
  <sheetData>
    <row r="2" ht="13.5">
      <c r="B2" s="188" t="s">
        <v>149</v>
      </c>
    </row>
    <row r="3" ht="13.5">
      <c r="B3" s="188"/>
    </row>
    <row r="4" ht="13.5">
      <c r="B4" s="188" t="s">
        <v>87</v>
      </c>
    </row>
    <row r="5" spans="3:5" ht="18.75" customHeight="1">
      <c r="C5" s="189"/>
      <c r="D5" s="175"/>
      <c r="E5" s="176"/>
    </row>
    <row r="6" spans="2:8" ht="18" customHeight="1">
      <c r="B6" s="190" t="s">
        <v>15</v>
      </c>
      <c r="C6" s="331" t="s">
        <v>14</v>
      </c>
      <c r="D6" s="332"/>
      <c r="E6" s="216" t="s">
        <v>78</v>
      </c>
      <c r="F6" s="217" t="s">
        <v>160</v>
      </c>
      <c r="G6" s="172" t="s">
        <v>13</v>
      </c>
      <c r="H6" s="192" t="s">
        <v>12</v>
      </c>
    </row>
    <row r="7" spans="2:8" ht="13.5" customHeight="1">
      <c r="B7" s="193"/>
      <c r="C7" s="194"/>
      <c r="D7" s="195"/>
      <c r="E7" s="196"/>
      <c r="F7" s="197"/>
      <c r="G7" s="173"/>
      <c r="H7" s="198"/>
    </row>
    <row r="8" spans="2:8" ht="13.5" customHeight="1">
      <c r="B8" s="272" t="s">
        <v>116</v>
      </c>
      <c r="C8" s="273">
        <v>1</v>
      </c>
      <c r="D8" s="274" t="s">
        <v>39</v>
      </c>
      <c r="E8" s="275">
        <v>162000</v>
      </c>
      <c r="F8" s="276">
        <f>C8*E8</f>
        <v>162000</v>
      </c>
      <c r="G8" s="277" t="s">
        <v>118</v>
      </c>
      <c r="H8" s="278"/>
    </row>
    <row r="9" spans="2:8" ht="13.5" customHeight="1">
      <c r="B9" s="272" t="s">
        <v>117</v>
      </c>
      <c r="C9" s="273">
        <v>1</v>
      </c>
      <c r="D9" s="274" t="s">
        <v>39</v>
      </c>
      <c r="E9" s="275">
        <v>64000</v>
      </c>
      <c r="F9" s="276">
        <f>C9*E9</f>
        <v>64000</v>
      </c>
      <c r="G9" s="277" t="s">
        <v>118</v>
      </c>
      <c r="H9" s="278"/>
    </row>
    <row r="10" spans="2:8" ht="13.5" customHeight="1">
      <c r="B10" s="177"/>
      <c r="C10" s="178"/>
      <c r="D10" s="179"/>
      <c r="E10" s="183"/>
      <c r="F10" s="181"/>
      <c r="G10" s="182"/>
      <c r="H10" s="198"/>
    </row>
    <row r="11" spans="2:8" ht="13.5" customHeight="1">
      <c r="B11" s="199"/>
      <c r="C11" s="200"/>
      <c r="D11" s="201"/>
      <c r="E11" s="202"/>
      <c r="F11" s="181"/>
      <c r="G11" s="174"/>
      <c r="H11" s="198"/>
    </row>
    <row r="12" spans="2:8" ht="13.5">
      <c r="B12" s="199"/>
      <c r="C12" s="203"/>
      <c r="D12" s="201"/>
      <c r="E12" s="181"/>
      <c r="F12" s="181"/>
      <c r="G12" s="204"/>
      <c r="H12" s="198"/>
    </row>
    <row r="13" spans="2:8" ht="18" customHeight="1">
      <c r="B13" s="205" t="s">
        <v>11</v>
      </c>
      <c r="C13" s="206"/>
      <c r="D13" s="207"/>
      <c r="E13" s="184"/>
      <c r="F13" s="279">
        <f>SUM(F8:F9)</f>
        <v>226000</v>
      </c>
      <c r="G13" s="208"/>
      <c r="H13" s="209"/>
    </row>
    <row r="14" spans="2:6" ht="13.5">
      <c r="B14" s="200"/>
      <c r="C14" s="210"/>
      <c r="D14" s="211"/>
      <c r="E14" s="212"/>
      <c r="F14" s="213"/>
    </row>
    <row r="15" spans="2:5" ht="13.5">
      <c r="B15" s="201"/>
      <c r="C15" s="210"/>
      <c r="D15" s="211"/>
      <c r="E15" s="214"/>
    </row>
    <row r="16" spans="2:5" ht="13.5">
      <c r="B16" s="201"/>
      <c r="C16" s="215"/>
      <c r="D16" s="211"/>
      <c r="E16" s="214"/>
    </row>
    <row r="17" spans="2:5" ht="13.5">
      <c r="B17" s="201"/>
      <c r="C17" s="214"/>
      <c r="D17" s="211"/>
      <c r="E17" s="214"/>
    </row>
    <row r="18" spans="2:5" ht="13.5">
      <c r="B18" s="201"/>
      <c r="C18" s="214"/>
      <c r="D18" s="211"/>
      <c r="E18" s="214"/>
    </row>
    <row r="19" spans="2:5" ht="13.5">
      <c r="B19" s="200"/>
      <c r="C19" s="210"/>
      <c r="D19" s="211"/>
      <c r="E19" s="214"/>
    </row>
    <row r="20" spans="2:5" ht="13.5">
      <c r="B20" s="200"/>
      <c r="C20" s="210"/>
      <c r="D20" s="211"/>
      <c r="E20" s="214"/>
    </row>
    <row r="21" spans="2:5" ht="13.5">
      <c r="B21" s="200"/>
      <c r="C21" s="210"/>
      <c r="D21" s="211"/>
      <c r="E21" s="214"/>
    </row>
    <row r="22" spans="2:5" ht="13.5">
      <c r="B22" s="201"/>
      <c r="C22" s="215"/>
      <c r="D22" s="211"/>
      <c r="E22" s="214"/>
    </row>
    <row r="23" spans="2:5" ht="13.5">
      <c r="B23" s="201"/>
      <c r="C23" s="214"/>
      <c r="D23" s="211"/>
      <c r="E23" s="214"/>
    </row>
    <row r="24" spans="2:5" ht="13.5">
      <c r="B24" s="201"/>
      <c r="C24" s="214"/>
      <c r="D24" s="211"/>
      <c r="E24" s="214"/>
    </row>
    <row r="25" spans="2:5" ht="13.5">
      <c r="B25" s="201"/>
      <c r="C25" s="214"/>
      <c r="D25" s="211"/>
      <c r="E25" s="214"/>
    </row>
    <row r="26" spans="2:5" ht="13.5">
      <c r="B26" s="201"/>
      <c r="C26" s="215"/>
      <c r="D26" s="211"/>
      <c r="E26" s="214"/>
    </row>
    <row r="27" spans="2:5" ht="13.5">
      <c r="B27" s="201"/>
      <c r="C27" s="214"/>
      <c r="D27" s="211"/>
      <c r="E27" s="214"/>
    </row>
    <row r="28" spans="2:5" ht="13.5">
      <c r="B28" s="201"/>
      <c r="C28" s="214"/>
      <c r="D28" s="211"/>
      <c r="E28" s="214"/>
    </row>
    <row r="29" spans="2:5" ht="13.5">
      <c r="B29" s="201"/>
      <c r="C29" s="214"/>
      <c r="D29" s="211"/>
      <c r="E29" s="214"/>
    </row>
    <row r="30" spans="2:5" ht="13.5">
      <c r="B30" s="201"/>
      <c r="C30" s="214"/>
      <c r="D30" s="211"/>
      <c r="E30" s="214"/>
    </row>
    <row r="31" spans="2:5" ht="13.5">
      <c r="B31" s="201"/>
      <c r="C31" s="214"/>
      <c r="D31" s="211"/>
      <c r="E31" s="214"/>
    </row>
    <row r="32" spans="2:5" ht="13.5">
      <c r="B32" s="201"/>
      <c r="C32" s="214"/>
      <c r="D32" s="211"/>
      <c r="E32" s="214"/>
    </row>
    <row r="33" spans="2:5" ht="13.5">
      <c r="B33" s="201"/>
      <c r="C33" s="214"/>
      <c r="D33" s="211"/>
      <c r="E33" s="214"/>
    </row>
    <row r="34" spans="2:5" ht="13.5">
      <c r="B34" s="201"/>
      <c r="C34" s="214"/>
      <c r="D34" s="211"/>
      <c r="E34" s="214"/>
    </row>
    <row r="35" spans="2:5" ht="13.5">
      <c r="B35" s="201"/>
      <c r="C35" s="201"/>
      <c r="D35" s="201"/>
      <c r="E35" s="214"/>
    </row>
  </sheetData>
  <sheetProtection/>
  <mergeCells count="1">
    <mergeCell ref="C6:D6"/>
  </mergeCells>
  <printOptions/>
  <pageMargins left="0.35433070866141736" right="0.7874015748031497" top="0.5118110236220472" bottom="0.2755905511811024" header="0.5118110236220472" footer="0.5118110236220472"/>
  <pageSetup fitToHeight="1" fitToWidth="1" horizontalDpi="72" verticalDpi="72" orientation="portrait" paperSize="9" scale="62" r:id="rId2"/>
  <rowBreaks count="1" manualBreakCount="1">
    <brk id="21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2:H35"/>
  <sheetViews>
    <sheetView view="pageBreakPreview" zoomScale="85" zoomScaleNormal="85" zoomScaleSheetLayoutView="85" zoomScalePageLayoutView="0" workbookViewId="0" topLeftCell="A1">
      <selection activeCell="G24" sqref="G24"/>
    </sheetView>
  </sheetViews>
  <sheetFormatPr defaultColWidth="9.00390625" defaultRowHeight="13.5"/>
  <cols>
    <col min="1" max="1" width="3.875" style="185" customWidth="1"/>
    <col min="2" max="2" width="44.375" style="185" customWidth="1"/>
    <col min="3" max="3" width="6.625" style="186" customWidth="1"/>
    <col min="4" max="4" width="4.875" style="186" customWidth="1"/>
    <col min="5" max="5" width="15.25390625" style="187" customWidth="1"/>
    <col min="6" max="6" width="15.25390625" style="171" customWidth="1"/>
    <col min="7" max="7" width="22.00390625" style="185" customWidth="1"/>
    <col min="8" max="8" width="19.75390625" style="185" customWidth="1"/>
    <col min="9" max="9" width="1.875" style="185" customWidth="1"/>
    <col min="10" max="16384" width="9.00390625" style="185" customWidth="1"/>
  </cols>
  <sheetData>
    <row r="2" ht="13.5">
      <c r="B2" s="188" t="s">
        <v>150</v>
      </c>
    </row>
    <row r="3" ht="13.5">
      <c r="B3" s="188"/>
    </row>
    <row r="4" ht="13.5">
      <c r="B4" s="188" t="s">
        <v>87</v>
      </c>
    </row>
    <row r="5" spans="3:5" ht="18.75" customHeight="1">
      <c r="C5" s="189"/>
      <c r="D5" s="175"/>
      <c r="E5" s="176"/>
    </row>
    <row r="6" spans="2:8" ht="18" customHeight="1">
      <c r="B6" s="190" t="s">
        <v>15</v>
      </c>
      <c r="C6" s="331" t="s">
        <v>14</v>
      </c>
      <c r="D6" s="332"/>
      <c r="E6" s="191" t="s">
        <v>80</v>
      </c>
      <c r="F6" s="217" t="s">
        <v>160</v>
      </c>
      <c r="G6" s="172" t="s">
        <v>13</v>
      </c>
      <c r="H6" s="192" t="s">
        <v>12</v>
      </c>
    </row>
    <row r="7" spans="2:8" ht="13.5" customHeight="1">
      <c r="B7" s="193"/>
      <c r="C7" s="194"/>
      <c r="D7" s="195"/>
      <c r="E7" s="196"/>
      <c r="F7" s="197"/>
      <c r="G7" s="173"/>
      <c r="H7" s="198"/>
    </row>
    <row r="8" spans="2:8" ht="13.5" customHeight="1">
      <c r="B8" s="272" t="s">
        <v>119</v>
      </c>
      <c r="C8" s="273">
        <v>20</v>
      </c>
      <c r="D8" s="274" t="s">
        <v>120</v>
      </c>
      <c r="E8" s="275">
        <v>1500</v>
      </c>
      <c r="F8" s="276">
        <f>ROUND(C8*E8,0)</f>
        <v>30000</v>
      </c>
      <c r="G8" s="182"/>
      <c r="H8" s="198"/>
    </row>
    <row r="9" spans="2:8" ht="13.5" customHeight="1">
      <c r="B9" s="177"/>
      <c r="C9" s="178"/>
      <c r="D9" s="179"/>
      <c r="E9" s="180"/>
      <c r="F9" s="181"/>
      <c r="G9" s="182"/>
      <c r="H9" s="198"/>
    </row>
    <row r="10" spans="2:8" ht="13.5" customHeight="1">
      <c r="B10" s="177"/>
      <c r="C10" s="178"/>
      <c r="D10" s="179"/>
      <c r="E10" s="183"/>
      <c r="F10" s="181"/>
      <c r="G10" s="182"/>
      <c r="H10" s="198"/>
    </row>
    <row r="11" spans="2:8" ht="13.5" customHeight="1">
      <c r="B11" s="199"/>
      <c r="C11" s="200"/>
      <c r="D11" s="201"/>
      <c r="E11" s="202"/>
      <c r="F11" s="181"/>
      <c r="G11" s="174"/>
      <c r="H11" s="198"/>
    </row>
    <row r="12" spans="2:8" ht="13.5">
      <c r="B12" s="199"/>
      <c r="C12" s="203"/>
      <c r="D12" s="201"/>
      <c r="E12" s="181"/>
      <c r="F12" s="181"/>
      <c r="G12" s="204"/>
      <c r="H12" s="198"/>
    </row>
    <row r="13" spans="2:8" ht="18" customHeight="1">
      <c r="B13" s="205" t="s">
        <v>11</v>
      </c>
      <c r="C13" s="206"/>
      <c r="D13" s="207"/>
      <c r="E13" s="184"/>
      <c r="F13" s="279">
        <f>F8</f>
        <v>30000</v>
      </c>
      <c r="G13" s="208"/>
      <c r="H13" s="209"/>
    </row>
    <row r="14" spans="2:6" ht="13.5">
      <c r="B14" s="200"/>
      <c r="C14" s="210"/>
      <c r="D14" s="211"/>
      <c r="E14" s="212"/>
      <c r="F14" s="213"/>
    </row>
    <row r="15" spans="2:5" ht="13.5">
      <c r="B15" s="201"/>
      <c r="C15" s="210"/>
      <c r="D15" s="211"/>
      <c r="E15" s="214"/>
    </row>
    <row r="16" spans="2:5" ht="13.5">
      <c r="B16" s="201"/>
      <c r="C16" s="215"/>
      <c r="D16" s="211"/>
      <c r="E16" s="214"/>
    </row>
    <row r="17" spans="2:5" ht="13.5">
      <c r="B17" s="201"/>
      <c r="C17" s="214"/>
      <c r="D17" s="211"/>
      <c r="E17" s="214"/>
    </row>
    <row r="18" spans="2:5" ht="13.5">
      <c r="B18" s="201"/>
      <c r="C18" s="214"/>
      <c r="D18" s="211"/>
      <c r="E18" s="214"/>
    </row>
    <row r="19" spans="2:5" ht="13.5">
      <c r="B19" s="200"/>
      <c r="C19" s="210"/>
      <c r="D19" s="211"/>
      <c r="E19" s="214"/>
    </row>
    <row r="20" spans="2:5" ht="13.5">
      <c r="B20" s="200"/>
      <c r="C20" s="210"/>
      <c r="D20" s="211"/>
      <c r="E20" s="214"/>
    </row>
    <row r="21" spans="2:5" ht="13.5">
      <c r="B21" s="200"/>
      <c r="C21" s="210"/>
      <c r="D21" s="211"/>
      <c r="E21" s="214"/>
    </row>
    <row r="22" spans="2:5" ht="13.5">
      <c r="B22" s="201"/>
      <c r="C22" s="215"/>
      <c r="D22" s="211"/>
      <c r="E22" s="214"/>
    </row>
    <row r="23" spans="2:5" ht="13.5">
      <c r="B23" s="201"/>
      <c r="C23" s="214"/>
      <c r="D23" s="211"/>
      <c r="E23" s="214"/>
    </row>
    <row r="24" spans="2:5" ht="13.5">
      <c r="B24" s="201"/>
      <c r="C24" s="214"/>
      <c r="D24" s="211"/>
      <c r="E24" s="214"/>
    </row>
    <row r="25" spans="2:5" ht="13.5">
      <c r="B25" s="201"/>
      <c r="C25" s="214"/>
      <c r="D25" s="211"/>
      <c r="E25" s="214"/>
    </row>
    <row r="26" spans="2:5" ht="13.5">
      <c r="B26" s="201"/>
      <c r="C26" s="215"/>
      <c r="D26" s="211"/>
      <c r="E26" s="214"/>
    </row>
    <row r="27" spans="2:5" ht="13.5">
      <c r="B27" s="201"/>
      <c r="C27" s="214"/>
      <c r="D27" s="211"/>
      <c r="E27" s="214"/>
    </row>
    <row r="28" spans="2:5" ht="13.5">
      <c r="B28" s="201"/>
      <c r="C28" s="214"/>
      <c r="D28" s="211"/>
      <c r="E28" s="214"/>
    </row>
    <row r="29" spans="2:5" ht="13.5">
      <c r="B29" s="201"/>
      <c r="C29" s="214"/>
      <c r="D29" s="211"/>
      <c r="E29" s="214"/>
    </row>
    <row r="30" spans="2:5" ht="13.5">
      <c r="B30" s="201"/>
      <c r="C30" s="214"/>
      <c r="D30" s="211"/>
      <c r="E30" s="214"/>
    </row>
    <row r="31" spans="2:5" ht="13.5">
      <c r="B31" s="201"/>
      <c r="C31" s="214"/>
      <c r="D31" s="211"/>
      <c r="E31" s="214"/>
    </row>
    <row r="32" spans="2:5" ht="13.5">
      <c r="B32" s="201"/>
      <c r="C32" s="214"/>
      <c r="D32" s="211"/>
      <c r="E32" s="214"/>
    </row>
    <row r="33" spans="2:5" ht="13.5">
      <c r="B33" s="201"/>
      <c r="C33" s="214"/>
      <c r="D33" s="211"/>
      <c r="E33" s="214"/>
    </row>
    <row r="34" spans="2:5" ht="13.5">
      <c r="B34" s="201"/>
      <c r="C34" s="214"/>
      <c r="D34" s="211"/>
      <c r="E34" s="214"/>
    </row>
    <row r="35" spans="2:5" ht="13.5">
      <c r="B35" s="201"/>
      <c r="C35" s="201"/>
      <c r="D35" s="201"/>
      <c r="E35" s="214"/>
    </row>
  </sheetData>
  <sheetProtection/>
  <mergeCells count="1">
    <mergeCell ref="C6:D6"/>
  </mergeCells>
  <printOptions/>
  <pageMargins left="0.35433070866141736" right="0.7874015748031497" top="0.5118110236220472" bottom="0.2755905511811024" header="0.5118110236220472" footer="0.5118110236220472"/>
  <pageSetup fitToHeight="1" fitToWidth="1" horizontalDpi="72" verticalDpi="72" orientation="portrait" paperSize="9" scale="63" r:id="rId2"/>
  <rowBreaks count="1" manualBreakCount="1">
    <brk id="20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2:H35"/>
  <sheetViews>
    <sheetView view="pageBreakPreview" zoomScale="85" zoomScaleNormal="85" zoomScaleSheetLayoutView="85" zoomScalePageLayoutView="0" workbookViewId="0" topLeftCell="A1">
      <selection activeCell="F6" sqref="F6"/>
    </sheetView>
  </sheetViews>
  <sheetFormatPr defaultColWidth="9.00390625" defaultRowHeight="13.5"/>
  <cols>
    <col min="1" max="1" width="3.875" style="185" customWidth="1"/>
    <col min="2" max="2" width="44.375" style="185" customWidth="1"/>
    <col min="3" max="3" width="6.625" style="186" customWidth="1"/>
    <col min="4" max="4" width="4.875" style="186" customWidth="1"/>
    <col min="5" max="5" width="15.25390625" style="187" customWidth="1"/>
    <col min="6" max="6" width="15.25390625" style="171" customWidth="1"/>
    <col min="7" max="7" width="22.00390625" style="185" customWidth="1"/>
    <col min="8" max="8" width="19.75390625" style="185" customWidth="1"/>
    <col min="9" max="9" width="2.50390625" style="185" customWidth="1"/>
    <col min="10" max="16384" width="9.00390625" style="185" customWidth="1"/>
  </cols>
  <sheetData>
    <row r="2" ht="13.5">
      <c r="B2" s="188" t="s">
        <v>151</v>
      </c>
    </row>
    <row r="3" ht="13.5">
      <c r="B3" s="188"/>
    </row>
    <row r="4" ht="13.5">
      <c r="B4" s="188" t="s">
        <v>87</v>
      </c>
    </row>
    <row r="5" spans="3:5" ht="18.75" customHeight="1">
      <c r="C5" s="189"/>
      <c r="D5" s="175"/>
      <c r="E5" s="176"/>
    </row>
    <row r="6" spans="2:8" ht="18" customHeight="1">
      <c r="B6" s="190" t="s">
        <v>15</v>
      </c>
      <c r="C6" s="331" t="s">
        <v>14</v>
      </c>
      <c r="D6" s="332"/>
      <c r="E6" s="216" t="s">
        <v>78</v>
      </c>
      <c r="F6" s="217" t="s">
        <v>161</v>
      </c>
      <c r="G6" s="172" t="s">
        <v>13</v>
      </c>
      <c r="H6" s="192" t="s">
        <v>12</v>
      </c>
    </row>
    <row r="7" spans="2:8" ht="13.5" customHeight="1">
      <c r="B7" s="193"/>
      <c r="C7" s="194"/>
      <c r="D7" s="195"/>
      <c r="E7" s="196"/>
      <c r="F7" s="197"/>
      <c r="G7" s="173"/>
      <c r="H7" s="198"/>
    </row>
    <row r="8" spans="2:8" ht="13.5" customHeight="1">
      <c r="B8" s="272" t="s">
        <v>121</v>
      </c>
      <c r="C8" s="273">
        <v>15</v>
      </c>
      <c r="D8" s="274" t="s">
        <v>122</v>
      </c>
      <c r="E8" s="275">
        <v>1500</v>
      </c>
      <c r="F8" s="276">
        <f>ROUND(C8*E8,0)</f>
        <v>22500</v>
      </c>
      <c r="G8" s="277" t="s">
        <v>124</v>
      </c>
      <c r="H8" s="198"/>
    </row>
    <row r="9" spans="2:8" ht="13.5" customHeight="1">
      <c r="B9" s="272" t="s">
        <v>123</v>
      </c>
      <c r="C9" s="273">
        <v>30</v>
      </c>
      <c r="D9" s="274" t="s">
        <v>122</v>
      </c>
      <c r="E9" s="275">
        <v>240</v>
      </c>
      <c r="F9" s="276">
        <f>ROUND(C9*E9,0)</f>
        <v>7200</v>
      </c>
      <c r="G9" s="277" t="s">
        <v>124</v>
      </c>
      <c r="H9" s="198"/>
    </row>
    <row r="10" spans="2:8" ht="13.5" customHeight="1">
      <c r="B10" s="272" t="s">
        <v>125</v>
      </c>
      <c r="C10" s="273">
        <v>1000</v>
      </c>
      <c r="D10" s="274" t="s">
        <v>120</v>
      </c>
      <c r="E10" s="280">
        <v>80</v>
      </c>
      <c r="F10" s="276">
        <f>ROUND(C10*E10,0)</f>
        <v>80000</v>
      </c>
      <c r="G10" s="277" t="s">
        <v>126</v>
      </c>
      <c r="H10" s="198"/>
    </row>
    <row r="11" spans="2:8" ht="13.5" customHeight="1">
      <c r="B11" s="199"/>
      <c r="C11" s="200"/>
      <c r="D11" s="201"/>
      <c r="E11" s="202"/>
      <c r="F11" s="181"/>
      <c r="G11" s="174"/>
      <c r="H11" s="198"/>
    </row>
    <row r="12" spans="2:8" ht="13.5">
      <c r="B12" s="199"/>
      <c r="C12" s="203"/>
      <c r="D12" s="201"/>
      <c r="E12" s="181"/>
      <c r="F12" s="181"/>
      <c r="G12" s="204"/>
      <c r="H12" s="198"/>
    </row>
    <row r="13" spans="2:8" ht="18" customHeight="1">
      <c r="B13" s="205" t="s">
        <v>11</v>
      </c>
      <c r="C13" s="206"/>
      <c r="D13" s="207"/>
      <c r="E13" s="184"/>
      <c r="F13" s="279">
        <f>SUM(F8:F10)</f>
        <v>109700</v>
      </c>
      <c r="G13" s="208"/>
      <c r="H13" s="209"/>
    </row>
    <row r="14" spans="2:6" ht="13.5">
      <c r="B14" s="200"/>
      <c r="C14" s="210"/>
      <c r="D14" s="211"/>
      <c r="E14" s="212"/>
      <c r="F14" s="213"/>
    </row>
    <row r="15" spans="2:5" ht="13.5">
      <c r="B15" s="201"/>
      <c r="C15" s="210"/>
      <c r="D15" s="211"/>
      <c r="E15" s="214"/>
    </row>
    <row r="16" spans="2:5" ht="13.5">
      <c r="B16" s="201"/>
      <c r="C16" s="215"/>
      <c r="D16" s="211"/>
      <c r="E16" s="214"/>
    </row>
    <row r="17" spans="2:5" ht="13.5">
      <c r="B17" s="201"/>
      <c r="C17" s="214"/>
      <c r="D17" s="211"/>
      <c r="E17" s="214"/>
    </row>
    <row r="18" spans="2:5" ht="13.5">
      <c r="B18" s="201"/>
      <c r="C18" s="214"/>
      <c r="D18" s="211"/>
      <c r="E18" s="214"/>
    </row>
    <row r="19" spans="2:5" ht="13.5">
      <c r="B19" s="200"/>
      <c r="C19" s="210"/>
      <c r="D19" s="211"/>
      <c r="E19" s="214"/>
    </row>
    <row r="20" spans="2:5" ht="13.5">
      <c r="B20" s="200"/>
      <c r="C20" s="210"/>
      <c r="D20" s="211"/>
      <c r="E20" s="214"/>
    </row>
    <row r="21" spans="2:5" ht="13.5">
      <c r="B21" s="200"/>
      <c r="C21" s="210"/>
      <c r="D21" s="211"/>
      <c r="E21" s="214"/>
    </row>
    <row r="22" spans="2:5" ht="13.5">
      <c r="B22" s="201"/>
      <c r="C22" s="215"/>
      <c r="D22" s="211"/>
      <c r="E22" s="214"/>
    </row>
    <row r="23" spans="2:5" ht="13.5">
      <c r="B23" s="201"/>
      <c r="C23" s="214"/>
      <c r="D23" s="211"/>
      <c r="E23" s="214"/>
    </row>
    <row r="24" spans="2:5" ht="13.5">
      <c r="B24" s="201"/>
      <c r="C24" s="214"/>
      <c r="D24" s="211"/>
      <c r="E24" s="214"/>
    </row>
    <row r="25" spans="2:5" ht="13.5">
      <c r="B25" s="201"/>
      <c r="C25" s="214"/>
      <c r="D25" s="211"/>
      <c r="E25" s="214"/>
    </row>
    <row r="26" spans="2:5" ht="13.5">
      <c r="B26" s="201"/>
      <c r="C26" s="215"/>
      <c r="D26" s="211"/>
      <c r="E26" s="214"/>
    </row>
    <row r="27" spans="2:5" ht="13.5">
      <c r="B27" s="201"/>
      <c r="C27" s="214"/>
      <c r="D27" s="211"/>
      <c r="E27" s="214"/>
    </row>
    <row r="28" spans="2:5" ht="13.5">
      <c r="B28" s="201"/>
      <c r="C28" s="214"/>
      <c r="D28" s="211"/>
      <c r="E28" s="214"/>
    </row>
    <row r="29" spans="2:5" ht="13.5">
      <c r="B29" s="201"/>
      <c r="C29" s="214"/>
      <c r="D29" s="211"/>
      <c r="E29" s="214"/>
    </row>
    <row r="30" spans="2:5" ht="13.5">
      <c r="B30" s="201"/>
      <c r="C30" s="214"/>
      <c r="D30" s="211"/>
      <c r="E30" s="214"/>
    </row>
    <row r="31" spans="2:5" ht="13.5">
      <c r="B31" s="201"/>
      <c r="C31" s="214"/>
      <c r="D31" s="211"/>
      <c r="E31" s="214"/>
    </row>
    <row r="32" spans="2:5" ht="13.5">
      <c r="B32" s="201"/>
      <c r="C32" s="214"/>
      <c r="D32" s="211"/>
      <c r="E32" s="214"/>
    </row>
    <row r="33" spans="2:5" ht="13.5">
      <c r="B33" s="201"/>
      <c r="C33" s="214"/>
      <c r="D33" s="211"/>
      <c r="E33" s="214"/>
    </row>
    <row r="34" spans="2:5" ht="13.5">
      <c r="B34" s="201"/>
      <c r="C34" s="214"/>
      <c r="D34" s="211"/>
      <c r="E34" s="214"/>
    </row>
    <row r="35" spans="2:5" ht="13.5">
      <c r="B35" s="201"/>
      <c r="C35" s="201"/>
      <c r="D35" s="201"/>
      <c r="E35" s="214"/>
    </row>
  </sheetData>
  <sheetProtection/>
  <mergeCells count="1">
    <mergeCell ref="C6:D6"/>
  </mergeCells>
  <printOptions/>
  <pageMargins left="0.35433070866141736" right="0.7874015748031497" top="0.5118110236220472" bottom="0.2755905511811024" header="0.5118110236220472" footer="0.5118110236220472"/>
  <pageSetup fitToHeight="1" fitToWidth="1" horizontalDpi="72" verticalDpi="72" orientation="portrait" paperSize="9" scale="63" r:id="rId2"/>
  <rowBreaks count="1" manualBreakCount="1">
    <brk id="20" max="7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2:H35"/>
  <sheetViews>
    <sheetView view="pageBreakPreview" zoomScale="85" zoomScaleNormal="85" zoomScaleSheetLayoutView="85" zoomScalePageLayoutView="0" workbookViewId="0" topLeftCell="A1">
      <selection activeCell="B3" sqref="B3"/>
    </sheetView>
  </sheetViews>
  <sheetFormatPr defaultColWidth="9.00390625" defaultRowHeight="13.5"/>
  <cols>
    <col min="1" max="1" width="3.875" style="185" customWidth="1"/>
    <col min="2" max="2" width="44.375" style="185" customWidth="1"/>
    <col min="3" max="3" width="6.625" style="186" customWidth="1"/>
    <col min="4" max="4" width="4.875" style="186" customWidth="1"/>
    <col min="5" max="5" width="15.25390625" style="187" customWidth="1"/>
    <col min="6" max="6" width="15.25390625" style="171" customWidth="1"/>
    <col min="7" max="7" width="22.00390625" style="185" customWidth="1"/>
    <col min="8" max="8" width="19.75390625" style="185" customWidth="1"/>
    <col min="9" max="9" width="7.50390625" style="185" customWidth="1"/>
    <col min="10" max="16384" width="9.00390625" style="185" customWidth="1"/>
  </cols>
  <sheetData>
    <row r="2" ht="13.5">
      <c r="B2" s="188" t="s">
        <v>152</v>
      </c>
    </row>
    <row r="3" ht="13.5">
      <c r="B3" s="188"/>
    </row>
    <row r="4" ht="13.5">
      <c r="B4" s="188" t="s">
        <v>87</v>
      </c>
    </row>
    <row r="5" spans="3:5" ht="18.75" customHeight="1">
      <c r="C5" s="189"/>
      <c r="D5" s="175"/>
      <c r="E5" s="176"/>
    </row>
    <row r="6" spans="2:8" ht="18" customHeight="1">
      <c r="B6" s="190" t="s">
        <v>15</v>
      </c>
      <c r="C6" s="331" t="s">
        <v>14</v>
      </c>
      <c r="D6" s="332"/>
      <c r="E6" s="216" t="s">
        <v>78</v>
      </c>
      <c r="F6" s="217" t="s">
        <v>79</v>
      </c>
      <c r="G6" s="172" t="s">
        <v>13</v>
      </c>
      <c r="H6" s="192" t="s">
        <v>12</v>
      </c>
    </row>
    <row r="7" spans="2:8" ht="13.5" customHeight="1">
      <c r="B7" s="193"/>
      <c r="C7" s="194"/>
      <c r="D7" s="195"/>
      <c r="E7" s="196"/>
      <c r="F7" s="197"/>
      <c r="G7" s="173"/>
      <c r="H7" s="198"/>
    </row>
    <row r="8" spans="2:8" ht="13.5" customHeight="1">
      <c r="B8" s="272" t="s">
        <v>127</v>
      </c>
      <c r="C8" s="273">
        <v>1</v>
      </c>
      <c r="D8" s="274" t="s">
        <v>128</v>
      </c>
      <c r="E8" s="275">
        <v>500000</v>
      </c>
      <c r="F8" s="276">
        <f>ROUND(C8*E8,0)</f>
        <v>500000</v>
      </c>
      <c r="G8" s="182"/>
      <c r="H8" s="198"/>
    </row>
    <row r="9" spans="2:8" ht="13.5" customHeight="1">
      <c r="B9" s="272" t="s">
        <v>129</v>
      </c>
      <c r="C9" s="273">
        <v>2</v>
      </c>
      <c r="D9" s="274" t="s">
        <v>122</v>
      </c>
      <c r="E9" s="275">
        <v>45000</v>
      </c>
      <c r="F9" s="276">
        <f>ROUND(C9*E9,0)</f>
        <v>90000</v>
      </c>
      <c r="G9" s="182"/>
      <c r="H9" s="198"/>
    </row>
    <row r="10" spans="2:8" ht="13.5" customHeight="1">
      <c r="B10" s="177"/>
      <c r="C10" s="178"/>
      <c r="D10" s="179"/>
      <c r="E10" s="183"/>
      <c r="F10" s="181"/>
      <c r="G10" s="182"/>
      <c r="H10" s="198"/>
    </row>
    <row r="11" spans="2:8" ht="13.5" customHeight="1">
      <c r="B11" s="199"/>
      <c r="C11" s="200"/>
      <c r="D11" s="201"/>
      <c r="E11" s="202"/>
      <c r="F11" s="181"/>
      <c r="G11" s="174"/>
      <c r="H11" s="198"/>
    </row>
    <row r="12" spans="2:8" ht="13.5">
      <c r="B12" s="199"/>
      <c r="C12" s="203"/>
      <c r="D12" s="201"/>
      <c r="E12" s="181"/>
      <c r="F12" s="181"/>
      <c r="G12" s="204"/>
      <c r="H12" s="198"/>
    </row>
    <row r="13" spans="2:8" ht="18" customHeight="1">
      <c r="B13" s="205" t="s">
        <v>11</v>
      </c>
      <c r="C13" s="206"/>
      <c r="D13" s="207"/>
      <c r="E13" s="184"/>
      <c r="F13" s="279">
        <f>SUM(F8:F9)</f>
        <v>590000</v>
      </c>
      <c r="G13" s="208"/>
      <c r="H13" s="209"/>
    </row>
    <row r="14" spans="2:6" ht="13.5">
      <c r="B14" s="200"/>
      <c r="C14" s="210"/>
      <c r="D14" s="211"/>
      <c r="E14" s="212"/>
      <c r="F14" s="213"/>
    </row>
    <row r="15" spans="2:5" ht="13.5">
      <c r="B15" s="201"/>
      <c r="C15" s="210"/>
      <c r="D15" s="211"/>
      <c r="E15" s="214"/>
    </row>
    <row r="16" spans="2:5" ht="13.5">
      <c r="B16" s="201"/>
      <c r="C16" s="215"/>
      <c r="D16" s="211"/>
      <c r="E16" s="214"/>
    </row>
    <row r="17" spans="2:5" ht="13.5">
      <c r="B17" s="201"/>
      <c r="C17" s="214"/>
      <c r="D17" s="211"/>
      <c r="E17" s="214"/>
    </row>
    <row r="18" spans="2:5" ht="13.5">
      <c r="B18" s="201"/>
      <c r="C18" s="214"/>
      <c r="D18" s="211"/>
      <c r="E18" s="214"/>
    </row>
    <row r="19" spans="2:5" ht="13.5">
      <c r="B19" s="200"/>
      <c r="C19" s="210"/>
      <c r="D19" s="211"/>
      <c r="E19" s="214"/>
    </row>
    <row r="20" spans="2:5" ht="13.5">
      <c r="B20" s="200"/>
      <c r="C20" s="210"/>
      <c r="D20" s="211"/>
      <c r="E20" s="214"/>
    </row>
    <row r="21" spans="2:5" ht="13.5">
      <c r="B21" s="200"/>
      <c r="C21" s="210"/>
      <c r="D21" s="211"/>
      <c r="E21" s="214"/>
    </row>
    <row r="22" spans="2:5" ht="13.5">
      <c r="B22" s="201"/>
      <c r="C22" s="215"/>
      <c r="D22" s="211"/>
      <c r="E22" s="214"/>
    </row>
    <row r="23" spans="2:5" ht="13.5">
      <c r="B23" s="201"/>
      <c r="C23" s="214"/>
      <c r="D23" s="211"/>
      <c r="E23" s="214"/>
    </row>
    <row r="24" spans="2:5" ht="13.5">
      <c r="B24" s="201"/>
      <c r="C24" s="214"/>
      <c r="D24" s="211"/>
      <c r="E24" s="214"/>
    </row>
    <row r="25" spans="2:5" ht="13.5">
      <c r="B25" s="201"/>
      <c r="C25" s="214"/>
      <c r="D25" s="211"/>
      <c r="E25" s="214"/>
    </row>
    <row r="26" spans="2:5" ht="13.5">
      <c r="B26" s="201"/>
      <c r="C26" s="215"/>
      <c r="D26" s="211"/>
      <c r="E26" s="214"/>
    </row>
    <row r="27" spans="2:5" ht="13.5">
      <c r="B27" s="201"/>
      <c r="C27" s="214"/>
      <c r="D27" s="211"/>
      <c r="E27" s="214"/>
    </row>
    <row r="28" spans="2:5" ht="13.5">
      <c r="B28" s="201"/>
      <c r="C28" s="214"/>
      <c r="D28" s="211"/>
      <c r="E28" s="214"/>
    </row>
    <row r="29" spans="2:5" ht="13.5">
      <c r="B29" s="201"/>
      <c r="C29" s="214"/>
      <c r="D29" s="211"/>
      <c r="E29" s="214"/>
    </row>
    <row r="30" spans="2:5" ht="13.5">
      <c r="B30" s="201"/>
      <c r="C30" s="214"/>
      <c r="D30" s="211"/>
      <c r="E30" s="214"/>
    </row>
    <row r="31" spans="2:5" ht="13.5">
      <c r="B31" s="201"/>
      <c r="C31" s="214"/>
      <c r="D31" s="211"/>
      <c r="E31" s="214"/>
    </row>
    <row r="32" spans="2:5" ht="13.5">
      <c r="B32" s="201"/>
      <c r="C32" s="214"/>
      <c r="D32" s="211"/>
      <c r="E32" s="214"/>
    </row>
    <row r="33" spans="2:5" ht="13.5">
      <c r="B33" s="201"/>
      <c r="C33" s="214"/>
      <c r="D33" s="211"/>
      <c r="E33" s="214"/>
    </row>
    <row r="34" spans="2:5" ht="13.5">
      <c r="B34" s="201"/>
      <c r="C34" s="214"/>
      <c r="D34" s="211"/>
      <c r="E34" s="214"/>
    </row>
    <row r="35" spans="2:5" ht="13.5">
      <c r="B35" s="201"/>
      <c r="C35" s="201"/>
      <c r="D35" s="201"/>
      <c r="E35" s="214"/>
    </row>
  </sheetData>
  <sheetProtection/>
  <mergeCells count="1">
    <mergeCell ref="C6:D6"/>
  </mergeCells>
  <printOptions/>
  <pageMargins left="0.35433070866141736" right="0.7874015748031497" top="0.5118110236220472" bottom="0.2755905511811024" header="0.5118110236220472" footer="0.5118110236220472"/>
  <pageSetup fitToHeight="1" fitToWidth="1" horizontalDpi="72" verticalDpi="72" orientation="portrait" paperSize="9" scale="64" r:id="rId2"/>
  <rowBreaks count="1" manualBreakCount="1">
    <brk id="1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cycle266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Masuda, Shogo</dc:creator>
  <cp:keywords/>
  <dc:description/>
  <cp:lastModifiedBy>neki</cp:lastModifiedBy>
  <cp:lastPrinted>2012-04-25T01:27:36Z</cp:lastPrinted>
  <dcterms:created xsi:type="dcterms:W3CDTF">2004-08-17T00:56:19Z</dcterms:created>
  <dcterms:modified xsi:type="dcterms:W3CDTF">2012-04-25T05:54:45Z</dcterms:modified>
  <cp:category/>
  <cp:version/>
  <cp:contentType/>
  <cp:contentStatus/>
</cp:coreProperties>
</file>