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drawings/drawing7.xml" ContentType="application/vnd.openxmlformats-officedocument.drawing+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drawings/drawing9.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tabRatio="743" activeTab="0"/>
  </bookViews>
  <sheets>
    <sheet name="鑑" sheetId="1" r:id="rId1"/>
    <sheet name="【書き方】鑑" sheetId="2" r:id="rId2"/>
    <sheet name="様式第１別紙１" sheetId="3" r:id="rId3"/>
    <sheet name=" 【書き方】別紙１" sheetId="4" r:id="rId4"/>
    <sheet name="様式第１（別紙１－１）" sheetId="5" r:id="rId5"/>
    <sheet name="【書き方】（別紙１－１）" sheetId="6" r:id="rId6"/>
    <sheet name="様式第１（別紙２）" sheetId="7" r:id="rId7"/>
    <sheet name=" 【書き方】（別紙２）" sheetId="8" r:id="rId8"/>
    <sheet name="様式第１（別紙２－１－１）" sheetId="9" r:id="rId9"/>
    <sheet name=" 【書き方】（別紙２－１－１）" sheetId="10" r:id="rId10"/>
    <sheet name="様式第１（別紙２－１－２) " sheetId="11" r:id="rId11"/>
    <sheet name="【書き方】（別紙２－１－２)" sheetId="12" r:id="rId12"/>
    <sheet name="様式第１（別紙２－１－３）" sheetId="13" r:id="rId13"/>
    <sheet name="【書き方】（別紙２－１－３）" sheetId="14" r:id="rId14"/>
    <sheet name="様式第１（別紙２－２）" sheetId="15" r:id="rId15"/>
    <sheet name="【書き方】（別紙２－２）" sheetId="16" r:id="rId16"/>
    <sheet name="様式第1（別紙２－３）" sheetId="17" r:id="rId17"/>
    <sheet name="【書き方】（別紙２－３）" sheetId="18" r:id="rId18"/>
  </sheets>
  <externalReferences>
    <externalReference r:id="rId21"/>
    <externalReference r:id="rId22"/>
    <externalReference r:id="rId23"/>
    <externalReference r:id="rId24"/>
  </externalReferences>
  <definedNames>
    <definedName name="_xlnm.Print_Area" localSheetId="7">' 【書き方】（別紙２）'!$A$1:$L$46</definedName>
    <definedName name="_xlnm.Print_Area" localSheetId="9">' 【書き方】（別紙２－１－１）'!$A$1:$K$53</definedName>
    <definedName name="_xlnm.Print_Area" localSheetId="3">' 【書き方】別紙１'!$A$1:$M$49</definedName>
    <definedName name="_xlnm.Print_Area" localSheetId="5">'【書き方】（別紙１－１）'!$A$1:$J$17</definedName>
    <definedName name="_xlnm.Print_Area" localSheetId="11">'【書き方】（別紙２－１－２)'!$A$1:$K$43</definedName>
    <definedName name="_xlnm.Print_Area" localSheetId="13">'【書き方】（別紙２－１－３）'!$A$1:$K$41</definedName>
    <definedName name="_xlnm.Print_Area" localSheetId="15">'【書き方】（別紙２－２）'!$A$1:$K$51</definedName>
    <definedName name="_xlnm.Print_Area" localSheetId="17">'【書き方】（別紙２－３）'!$A$1:$N$16</definedName>
    <definedName name="_xlnm.Print_Area" localSheetId="1">'【書き方】鑑'!$A$1:$J$53</definedName>
    <definedName name="_xlnm.Print_Area" localSheetId="0">'鑑'!$A$1:$J$55</definedName>
    <definedName name="_xlnm.Print_Area" localSheetId="4">'様式第１（別紙１－１）'!$A$1:$J$17</definedName>
    <definedName name="_xlnm.Print_Area" localSheetId="6">'様式第１（別紙２）'!$A$1:$L$46</definedName>
    <definedName name="_xlnm.Print_Area" localSheetId="8">'様式第１（別紙２－１－１）'!$A$1:$K$53</definedName>
    <definedName name="_xlnm.Print_Area" localSheetId="10">'様式第１（別紙２－１－２) '!$A$1:$K$43</definedName>
    <definedName name="_xlnm.Print_Area" localSheetId="12">'様式第１（別紙２－１－３）'!$A$1:$K$41</definedName>
    <definedName name="_xlnm.Print_Area" localSheetId="14">'様式第１（別紙２－２）'!$A$1:$K$51</definedName>
    <definedName name="_xlnm.Print_Area" localSheetId="16">'様式第1（別紙２－３）'!$A$1:$N$16</definedName>
    <definedName name="_xlnm.Print_Area" localSheetId="2">'様式第１別紙１'!$A$1:$M$49</definedName>
    <definedName name="その他" localSheetId="7">#REF!</definedName>
    <definedName name="その他" localSheetId="3">#REF!</definedName>
    <definedName name="その他" localSheetId="5">#REF!</definedName>
    <definedName name="その他" localSheetId="11">#REF!</definedName>
    <definedName name="その他" localSheetId="13">#REF!</definedName>
    <definedName name="その他" localSheetId="15">#REF!</definedName>
    <definedName name="その他" localSheetId="17">#REF!</definedName>
    <definedName name="その他" localSheetId="1">#REF!</definedName>
    <definedName name="その他" localSheetId="8">#REF!</definedName>
    <definedName name="その他" localSheetId="10">#REF!</definedName>
    <definedName name="その他" localSheetId="12">#REF!</definedName>
    <definedName name="その他" localSheetId="14">#REF!</definedName>
    <definedName name="その他" localSheetId="16">#REF!</definedName>
    <definedName name="その他" localSheetId="2">#REF!</definedName>
    <definedName name="その他">#REF!</definedName>
    <definedName name="公共" localSheetId="7">#REF!</definedName>
    <definedName name="公共" localSheetId="3">#REF!</definedName>
    <definedName name="公共" localSheetId="5">#REF!</definedName>
    <definedName name="公共" localSheetId="11">#REF!</definedName>
    <definedName name="公共" localSheetId="13">#REF!</definedName>
    <definedName name="公共" localSheetId="15">#REF!</definedName>
    <definedName name="公共" localSheetId="17">#REF!</definedName>
    <definedName name="公共" localSheetId="1">#REF!</definedName>
    <definedName name="公共" localSheetId="8">#REF!</definedName>
    <definedName name="公共" localSheetId="10">#REF!</definedName>
    <definedName name="公共" localSheetId="12">#REF!</definedName>
    <definedName name="公共" localSheetId="14">#REF!</definedName>
    <definedName name="公共" localSheetId="16">#REF!</definedName>
    <definedName name="公共" localSheetId="2">#REF!</definedName>
    <definedName name="公共">#REF!</definedName>
    <definedName name="再エネ種別" localSheetId="7">#REF!</definedName>
    <definedName name="再エネ種別" localSheetId="3">#REF!</definedName>
    <definedName name="再エネ種別" localSheetId="5">#REF!</definedName>
    <definedName name="再エネ種別" localSheetId="11">#REF!</definedName>
    <definedName name="再エネ種別" localSheetId="13">#REF!</definedName>
    <definedName name="再エネ種別" localSheetId="15">#REF!</definedName>
    <definedName name="再エネ種別" localSheetId="17">#REF!</definedName>
    <definedName name="再エネ種別" localSheetId="1">#REF!</definedName>
    <definedName name="再エネ種別" localSheetId="8">#REF!</definedName>
    <definedName name="再エネ種別" localSheetId="10">#REF!</definedName>
    <definedName name="再エネ種別" localSheetId="12">#REF!</definedName>
    <definedName name="再エネ種別" localSheetId="14">#REF!</definedName>
    <definedName name="再エネ種別" localSheetId="16">#REF!</definedName>
    <definedName name="再エネ種別" localSheetId="2">#REF!</definedName>
    <definedName name="再エネ種別">#REF!</definedName>
    <definedName name="中分類" localSheetId="7">#REF!</definedName>
    <definedName name="中分類" localSheetId="3">#REF!</definedName>
    <definedName name="中分類" localSheetId="5">#REF!</definedName>
    <definedName name="中分類" localSheetId="11">#REF!</definedName>
    <definedName name="中分類" localSheetId="13">#REF!</definedName>
    <definedName name="中分類" localSheetId="15">#REF!</definedName>
    <definedName name="中分類" localSheetId="17">#REF!</definedName>
    <definedName name="中分類" localSheetId="1">#REF!</definedName>
    <definedName name="中分類" localSheetId="8">#REF!</definedName>
    <definedName name="中分類" localSheetId="10">#REF!</definedName>
    <definedName name="中分類" localSheetId="12">#REF!</definedName>
    <definedName name="中分類" localSheetId="14">#REF!</definedName>
    <definedName name="中分類" localSheetId="16">#REF!</definedName>
    <definedName name="中分類" localSheetId="2">#REF!</definedName>
    <definedName name="中分類">#REF!</definedName>
    <definedName name="中分類1">'[1]日本標準産業中分類'!$B$2:$B$100</definedName>
    <definedName name="中分類3">'[2]日本標準産業中分類'!$B$2:$B$100</definedName>
    <definedName name="中分類4">'[3]日本標準産業中分類'!$B$2:$B$100</definedName>
    <definedName name="中分類5">'[4]日本標準産業中分類'!$B$2:$B$100</definedName>
    <definedName name="民間" localSheetId="7">#REF!</definedName>
    <definedName name="民間" localSheetId="3">#REF!</definedName>
    <definedName name="民間" localSheetId="5">#REF!</definedName>
    <definedName name="民間" localSheetId="11">#REF!</definedName>
    <definedName name="民間" localSheetId="13">#REF!</definedName>
    <definedName name="民間" localSheetId="15">#REF!</definedName>
    <definedName name="民間" localSheetId="17">#REF!</definedName>
    <definedName name="民間" localSheetId="1">#REF!</definedName>
    <definedName name="民間" localSheetId="8">#REF!</definedName>
    <definedName name="民間" localSheetId="10">#REF!</definedName>
    <definedName name="民間" localSheetId="12">#REF!</definedName>
    <definedName name="民間" localSheetId="14">#REF!</definedName>
    <definedName name="民間" localSheetId="16">#REF!</definedName>
    <definedName name="民間" localSheetId="2">#REF!</definedName>
    <definedName name="民間">#REF!</definedName>
  </definedNames>
  <calcPr fullCalcOnLoad="1"/>
</workbook>
</file>

<file path=xl/comments13.xml><?xml version="1.0" encoding="utf-8"?>
<comments xmlns="http://schemas.openxmlformats.org/spreadsheetml/2006/main">
  <authors>
    <author>作成者</author>
  </authors>
  <commentList>
    <comment ref="G15" authorId="0">
      <text>
        <r>
          <rPr>
            <sz val="9"/>
            <rFont val="ＭＳ Ｐゴシック"/>
            <family val="3"/>
          </rPr>
          <t xml:space="preserve">単位を記載する
（単位は自由）
</t>
        </r>
      </text>
    </comment>
    <comment ref="G21" authorId="0">
      <text>
        <r>
          <rPr>
            <sz val="9"/>
            <rFont val="ＭＳ Ｐゴシック"/>
            <family val="3"/>
          </rPr>
          <t>単位を記載する
（単位は自由）</t>
        </r>
      </text>
    </comment>
    <comment ref="G22" authorId="0">
      <text>
        <r>
          <rPr>
            <sz val="9"/>
            <rFont val="ＭＳ Ｐゴシック"/>
            <family val="3"/>
          </rPr>
          <t>単位を記載する
（単位は自由、ただし、（D）と（E)の単位は同じ単位とすること</t>
        </r>
      </text>
    </comment>
    <comment ref="G23" authorId="0">
      <text>
        <r>
          <rPr>
            <sz val="9"/>
            <rFont val="ＭＳ Ｐゴシック"/>
            <family val="3"/>
          </rPr>
          <t>単位を記載する
（単位は自由、ただし、（D）と（E)の単位は同じ単位とすること</t>
        </r>
      </text>
    </comment>
  </commentList>
</comments>
</file>

<file path=xl/comments16.xml><?xml version="1.0" encoding="utf-8"?>
<comments xmlns="http://schemas.openxmlformats.org/spreadsheetml/2006/main">
  <authors>
    <author>作成者</author>
  </authors>
  <commentList>
    <comment ref="H48" authorId="0">
      <text>
        <r>
          <rPr>
            <b/>
            <sz val="9"/>
            <rFont val="ＭＳ Ｐゴシック"/>
            <family val="3"/>
          </rPr>
          <t>自動計算となっているが内訳が違う場合、計算式を外し記入して下さい。</t>
        </r>
      </text>
    </comment>
    <comment ref="H51" authorId="0">
      <text>
        <r>
          <rPr>
            <b/>
            <sz val="9"/>
            <rFont val="ＭＳ Ｐゴシック"/>
            <family val="3"/>
          </rPr>
          <t>千円未満切り捨て</t>
        </r>
      </text>
    </comment>
  </commentList>
</comments>
</file>

<file path=xl/comments3.xml><?xml version="1.0" encoding="utf-8"?>
<comments xmlns="http://schemas.openxmlformats.org/spreadsheetml/2006/main">
  <authors>
    <author>作成者</author>
  </authors>
  <commentList>
    <comment ref="B22" authorId="0">
      <text>
        <r>
          <rPr>
            <b/>
            <sz val="9"/>
            <rFont val="ＭＳ Ｐゴシック"/>
            <family val="3"/>
          </rPr>
          <t>（左５桁）を記載</t>
        </r>
      </text>
    </comment>
  </commentList>
</comments>
</file>

<file path=xl/comments9.xml><?xml version="1.0" encoding="utf-8"?>
<comments xmlns="http://schemas.openxmlformats.org/spreadsheetml/2006/main">
  <authors>
    <author>作成者</author>
  </authors>
  <commentList>
    <comment ref="B20" authorId="0">
      <text>
        <r>
          <rPr>
            <sz val="11"/>
            <rFont val="ＭＳ Ｐゴシック"/>
            <family val="3"/>
          </rPr>
          <t>昼間の時間を書いて下さい
例9:00～18:00</t>
        </r>
      </text>
    </comment>
    <comment ref="G20" authorId="0">
      <text>
        <r>
          <rPr>
            <sz val="9"/>
            <rFont val="ＭＳ Ｐゴシック"/>
            <family val="3"/>
          </rPr>
          <t>夜間の時間を書いて下さい
例17:00～9:00</t>
        </r>
      </text>
    </comment>
  </commentList>
</comments>
</file>

<file path=xl/sharedStrings.xml><?xml version="1.0" encoding="utf-8"?>
<sst xmlns="http://schemas.openxmlformats.org/spreadsheetml/2006/main" count="711" uniqueCount="326">
  <si>
    <t>平成　　　年　　月　　日</t>
  </si>
  <si>
    <t>標記について、以下の必要書類を添えて申請します。</t>
  </si>
  <si>
    <t>様式第１</t>
  </si>
  <si>
    <t>様式第１（別紙１－１）</t>
  </si>
  <si>
    <t>事業実施の代表者</t>
  </si>
  <si>
    <t>氏名</t>
  </si>
  <si>
    <t>電話番号</t>
  </si>
  <si>
    <t>ＦＡＸ番号</t>
  </si>
  <si>
    <t>Ｅ-Ｍａｉｌアドレス</t>
  </si>
  <si>
    <t>所在地</t>
  </si>
  <si>
    <t>（１）昭和56年6月1日以降の建築確認を得て建築された建築物</t>
  </si>
  <si>
    <t>チェック</t>
  </si>
  <si>
    <t>（２）昭和56年5月31日以前の建築確認を得て建築された建築物のうち、耐震診断の結果「耐震性を有する」診断された建築物</t>
  </si>
  <si>
    <t>（３）耐震改修整備を実施した建築物</t>
  </si>
  <si>
    <t>（１）孤立可能性集落</t>
  </si>
  <si>
    <t>■消費電力内訳</t>
  </si>
  <si>
    <t>使用機器</t>
  </si>
  <si>
    <t>消費電力w</t>
  </si>
  <si>
    <t>使用時間</t>
  </si>
  <si>
    <t>数量</t>
  </si>
  <si>
    <t>消費電力計kwh</t>
  </si>
  <si>
    <t>複合機</t>
  </si>
  <si>
    <t>電話機</t>
  </si>
  <si>
    <t>テレビ</t>
  </si>
  <si>
    <t>電気ポット</t>
  </si>
  <si>
    <t>携帯電話</t>
  </si>
  <si>
    <t>LED照明（事務室）</t>
  </si>
  <si>
    <t>蛍光灯（事務室）</t>
  </si>
  <si>
    <t>LED照明（アリーナ天井）</t>
  </si>
  <si>
    <t>LED照明（多目的ホール）</t>
  </si>
  <si>
    <t xml:space="preserve">再エネ・蓄電池の導入量の目安
</t>
  </si>
  <si>
    <t>施設区分</t>
  </si>
  <si>
    <t>発電設備</t>
  </si>
  <si>
    <t>補助事業の名称</t>
  </si>
  <si>
    <t>太陽光</t>
  </si>
  <si>
    <t>小水力</t>
  </si>
  <si>
    <t>バイオマス</t>
  </si>
  <si>
    <t>風力</t>
  </si>
  <si>
    <t>その他</t>
  </si>
  <si>
    <t>熱供給設備</t>
  </si>
  <si>
    <t>太陽熱</t>
  </si>
  <si>
    <t>地中熱</t>
  </si>
  <si>
    <t>（自由記述）</t>
  </si>
  <si>
    <t>街路灯・道路灯</t>
  </si>
  <si>
    <t>高効率照明</t>
  </si>
  <si>
    <t>　消費電力（昼間）（A)</t>
  </si>
  <si>
    <t>　消費電力（夜間）（B）</t>
  </si>
  <si>
    <t>事業番号</t>
  </si>
  <si>
    <t>蓄電池容量</t>
  </si>
  <si>
    <t>４．事業実施期間について</t>
  </si>
  <si>
    <t>その他熱供給</t>
  </si>
  <si>
    <t>導入する発電規模</t>
  </si>
  <si>
    <t>（G)以内</t>
  </si>
  <si>
    <r>
      <t xml:space="preserve">対象設備
</t>
    </r>
    <r>
      <rPr>
        <sz val="10"/>
        <color indexed="10"/>
        <rFont val="ＭＳ Ｐ明朝"/>
        <family val="1"/>
      </rPr>
      <t>（該当する場合チェック欄に○を選択）</t>
    </r>
  </si>
  <si>
    <t>項　目</t>
  </si>
  <si>
    <t>平成２７年度</t>
  </si>
  <si>
    <t>再エネ導入規模</t>
  </si>
  <si>
    <t>蓄電池</t>
  </si>
  <si>
    <t>蓄電池・省エネ設備・その他</t>
  </si>
  <si>
    <t xml:space="preserve"> kW</t>
  </si>
  <si>
    <t>（２）災害対策基本法に基づく指定緊急避難所に指定されている。</t>
  </si>
  <si>
    <t>（７）津波・洪水等による浸水被害時にも利用可能である。</t>
  </si>
  <si>
    <t>様式第１（別紙２）</t>
  </si>
  <si>
    <t>様式第１（別紙２－２）</t>
  </si>
  <si>
    <t>様式第１（別紙２－３）</t>
  </si>
  <si>
    <t>（４）地域防災計画等において、福祉避難所に指定されている。</t>
  </si>
  <si>
    <t>（５）自家発電設備が設置されている。</t>
  </si>
  <si>
    <t>（６）災害発生直後からの使用を想定している。</t>
  </si>
  <si>
    <t>１週間の稼働日</t>
  </si>
  <si>
    <t>（１年</t>
  </si>
  <si>
    <t>日）</t>
  </si>
  <si>
    <t>所要経費</t>
  </si>
  <si>
    <t>(1)総事業費</t>
  </si>
  <si>
    <t>(2)寄付金その他の収入</t>
  </si>
  <si>
    <t>(4)補助対象経費支出予定額</t>
  </si>
  <si>
    <t>(5)基準額</t>
  </si>
  <si>
    <t>補助対象経費支出予定額内訳</t>
  </si>
  <si>
    <t>経費区分・費目</t>
  </si>
  <si>
    <t>金額</t>
  </si>
  <si>
    <t>積算内訳</t>
  </si>
  <si>
    <t>名称</t>
  </si>
  <si>
    <t>仕様</t>
  </si>
  <si>
    <t>数量</t>
  </si>
  <si>
    <t>単価</t>
  </si>
  <si>
    <t>購入予定時期</t>
  </si>
  <si>
    <t>(3)差引額
(1)-(2)</t>
  </si>
  <si>
    <t>(6)選定額
(4)と(5)を比較して少ない方の額</t>
  </si>
  <si>
    <t>合計</t>
  </si>
  <si>
    <t>購入予定の主な財産の内訳（一品、一組又は一式の価格が５０万円以上のもの）</t>
  </si>
  <si>
    <t>－</t>
  </si>
  <si>
    <t>地方公共団体名・所管部局名</t>
  </si>
  <si>
    <t>様式第１（別紙１）</t>
  </si>
  <si>
    <t>全国地方公共団体コード(左５桁）</t>
  </si>
  <si>
    <t>地方公共団体名</t>
  </si>
  <si>
    <t>事業実施の担当者</t>
  </si>
  <si>
    <t xml:space="preserve">事業一覧
</t>
  </si>
  <si>
    <t>通し番号(２桁）</t>
  </si>
  <si>
    <t>施設住所</t>
  </si>
  <si>
    <t>施設等名称</t>
  </si>
  <si>
    <t>（２）土砂災害の発生が想定される区域</t>
  </si>
  <si>
    <t>（３）浸水被害の発生が想定される区域</t>
  </si>
  <si>
    <t>防災拠点</t>
  </si>
  <si>
    <t>避難所</t>
  </si>
  <si>
    <t>その他</t>
  </si>
  <si>
    <r>
      <t>（４）その他災害に関する被害が想定される区域</t>
    </r>
    <r>
      <rPr>
        <sz val="9"/>
        <color indexed="10"/>
        <rFont val="ＭＳ Ｐ明朝"/>
        <family val="1"/>
      </rPr>
      <t>　（想定される災害を記載）</t>
    </r>
  </si>
  <si>
    <t>全国地方公共団体コード</t>
  </si>
  <si>
    <t>事業名</t>
  </si>
  <si>
    <t>－</t>
  </si>
  <si>
    <t>01</t>
  </si>
  <si>
    <t>02</t>
  </si>
  <si>
    <t>いろは市</t>
  </si>
  <si>
    <t>いろは小学校太陽光発電設備導入事業</t>
  </si>
  <si>
    <t>環境　太郎</t>
  </si>
  <si>
    <t>03-5521-8233</t>
  </si>
  <si>
    <t>03-3581-5951</t>
  </si>
  <si>
    <t>kankyoutarou@env.go.jp</t>
  </si>
  <si>
    <t>〒100-8975
　東京都千代田区霞が関1-2-2</t>
  </si>
  <si>
    <t>環境　次郎</t>
  </si>
  <si>
    <t>〒</t>
  </si>
  <si>
    <t>新エネルギー推進課　課長</t>
  </si>
  <si>
    <t>部署名・役職名</t>
  </si>
  <si>
    <t>新エネルギー推進課　主査</t>
  </si>
  <si>
    <t>いろは小学校太陽光発電設備導入事業</t>
  </si>
  <si>
    <t>いろは小学校</t>
  </si>
  <si>
    <t>○</t>
  </si>
  <si>
    <r>
      <t>（１）施設の防災目的
　　　　</t>
    </r>
    <r>
      <rPr>
        <sz val="9"/>
        <color indexed="10"/>
        <rFont val="ＭＳ Ｐ明朝"/>
        <family val="1"/>
      </rPr>
      <t>※複数選択可</t>
    </r>
  </si>
  <si>
    <t>防災拠点等への再生可能エネルギー等導入推進事業
（実施計画書）</t>
  </si>
  <si>
    <t xml:space="preserve">
防災拠点等への再生可能エネルギー等導入推進事業　仮公募申請書
</t>
  </si>
  <si>
    <t>防災拠点等への再生可能エネルギー等導入推進事業
（事業別概要書）</t>
  </si>
  <si>
    <t xml:space="preserve"> kwh</t>
  </si>
  <si>
    <t>～</t>
  </si>
  <si>
    <t>再エネ規模</t>
  </si>
  <si>
    <t xml:space="preserve"> kW　</t>
  </si>
  <si>
    <t>再エネの定格出力</t>
  </si>
  <si>
    <t xml:space="preserve"> kwh　</t>
  </si>
  <si>
    <t>1年間の発電量目安</t>
  </si>
  <si>
    <t>（A)</t>
  </si>
  <si>
    <t>消費電力（昼間）</t>
  </si>
  <si>
    <t>　蓄電池容量目安</t>
  </si>
  <si>
    <t>（B）</t>
  </si>
  <si>
    <t>　消費電力（夜間）</t>
  </si>
  <si>
    <t>テレビ</t>
  </si>
  <si>
    <t>PC</t>
  </si>
  <si>
    <t>特定負荷積算</t>
  </si>
  <si>
    <t>　kwh　</t>
  </si>
  <si>
    <t>平常時の施設全体の使用電力量</t>
  </si>
  <si>
    <t>　日</t>
  </si>
  <si>
    <t>平常時の施設の稼働日数</t>
  </si>
  <si>
    <t>災害時の施設の目的・機能等</t>
  </si>
  <si>
    <t xml:space="preserve"> kwh</t>
  </si>
  <si>
    <t xml:space="preserve"> kW　</t>
  </si>
  <si>
    <t xml:space="preserve"> kwh　</t>
  </si>
  <si>
    <t>（A)</t>
  </si>
  <si>
    <t>テレビ</t>
  </si>
  <si>
    <t>PC</t>
  </si>
  <si>
    <t>ｍ2</t>
  </si>
  <si>
    <t>（Ｂ）</t>
  </si>
  <si>
    <t>うち災害時に使用する面積</t>
  </si>
  <si>
    <t>（Ａ）</t>
  </si>
  <si>
    <t>供給するのべ床面積</t>
  </si>
  <si>
    <t>導入規模　（定格出力）</t>
  </si>
  <si>
    <t>※　熱供給設備を導入する事業の場合、記載する。</t>
  </si>
  <si>
    <t>様式第１（別紙２－１－１　発電設備（太陽光発電））</t>
  </si>
  <si>
    <t>様式第１（別紙２－１－２　発電設備（太陽光発電以外））</t>
  </si>
  <si>
    <t>様式第１（別紙２－１－３　熱供給設備））</t>
  </si>
  <si>
    <t>災害時使用割合</t>
  </si>
  <si>
    <t>防災拠点等への再生可能エネルギー等導入推進事業
（導入量算出表）</t>
  </si>
  <si>
    <t>導入個数についての
具体的な積算</t>
  </si>
  <si>
    <t>施設の必要給湯量の積算
（＊利用人数・利用時間等を用い
必要給湯量の積算を行うこと）</t>
  </si>
  <si>
    <t>【根拠資料】</t>
  </si>
  <si>
    <t>２．○○…</t>
  </si>
  <si>
    <t>３．○○…</t>
  </si>
  <si>
    <t>防災拠点等への再生可能エネルギー等導入推進事業
（経費内訳）</t>
  </si>
  <si>
    <t>にほへ市役所バイオマス発電設備導入事業</t>
  </si>
  <si>
    <t>〒100-8975
　東京都千代田区霞が関3-1-3</t>
  </si>
  <si>
    <t>12345-01</t>
  </si>
  <si>
    <t>（３）地域防災計画等（既に発出・発行されている公的な文書・図書を含む）において、防災拠点・避難施設等に指定されている、或いは指定される予定の施設</t>
  </si>
  <si>
    <t>いろは市防災計画</t>
  </si>
  <si>
    <t>南海トラフ地震防災対策推進地域</t>
  </si>
  <si>
    <r>
      <t>２．耐震性の有無　</t>
    </r>
    <r>
      <rPr>
        <sz val="9"/>
        <color indexed="10"/>
        <rFont val="ＭＳ Ｐ明朝"/>
        <family val="1"/>
      </rPr>
      <t>（該当する場合チェック欄に○を選択）</t>
    </r>
  </si>
  <si>
    <r>
      <t xml:space="preserve">対象設備
</t>
    </r>
    <r>
      <rPr>
        <sz val="10"/>
        <rFont val="ＭＳ Ｐ明朝"/>
        <family val="1"/>
      </rPr>
      <t>（該当する場合チェック欄に○を選択）</t>
    </r>
  </si>
  <si>
    <r>
      <t>（１）施設の防災目的
　　　　</t>
    </r>
    <r>
      <rPr>
        <sz val="9"/>
        <rFont val="ＭＳ Ｐ明朝"/>
        <family val="1"/>
      </rPr>
      <t>※複数選択可</t>
    </r>
  </si>
  <si>
    <r>
      <t>２．耐震性の有無　</t>
    </r>
    <r>
      <rPr>
        <sz val="9"/>
        <rFont val="ＭＳ Ｐ明朝"/>
        <family val="1"/>
      </rPr>
      <t>（該当する場合チェック欄に○を選択）</t>
    </r>
  </si>
  <si>
    <t>　消費電力（A)</t>
  </si>
  <si>
    <t>消費電力</t>
  </si>
  <si>
    <t>（B)＝（（A)*365日）</t>
  </si>
  <si>
    <t>（C)＝（B)÷(8760（年間時間）*0.40（システム利用率）)</t>
  </si>
  <si>
    <t>防災拠点等への再生可能エネルギー等導入推進事業
(事業実施工程表)</t>
  </si>
  <si>
    <t>　設備費</t>
  </si>
  <si>
    <t>　工事費</t>
  </si>
  <si>
    <t>　　本工事費</t>
  </si>
  <si>
    <t>　　　直接工事費</t>
  </si>
  <si>
    <t>　　　　・工事費</t>
  </si>
  <si>
    <t>　　　　・機器運送費</t>
  </si>
  <si>
    <t>　　　　・配線管理費</t>
  </si>
  <si>
    <t>　　　　・試験調整費</t>
  </si>
  <si>
    <t>　　　間接工事費</t>
  </si>
  <si>
    <t>　　　　・共通仮設費</t>
  </si>
  <si>
    <t>　　　　・現場管理費</t>
  </si>
  <si>
    <t>　　　　・一般管理費</t>
  </si>
  <si>
    <t>　消費税</t>
  </si>
  <si>
    <t>平成27年8月</t>
  </si>
  <si>
    <t>リチウムイオン蓄電池</t>
  </si>
  <si>
    <t>太陽光発電設備</t>
  </si>
  <si>
    <t>5台</t>
  </si>
  <si>
    <t>円</t>
  </si>
  <si>
    <t>円</t>
  </si>
  <si>
    <t>円</t>
  </si>
  <si>
    <t>…</t>
  </si>
  <si>
    <r>
      <t>昼間</t>
    </r>
    <r>
      <rPr>
        <sz val="11"/>
        <color indexed="10"/>
        <rFont val="ＭＳ Ｐ明朝"/>
        <family val="1"/>
      </rPr>
      <t>（9:00～16:00）</t>
    </r>
  </si>
  <si>
    <t>施設利用人数　1,000人／日　（いろは地区住民：1,500人）
利用者が一人3分シャワーを使ったとすると、３６Lの供給量が必要。
施設全体で必要とする供給量は36KL必要であり、
よって日中（12時間：9時～21時）使用したと仮定して、毎時３KLの給湯が可能な設備が必要である。</t>
  </si>
  <si>
    <t xml:space="preserve">導入設備は、寒冷地・コンクリート造の建物の場合、29畳(48.0m2)まで加温可能である。（メーカー仕様書”暖房のめやす”による）
本施設において使用する部屋は50m2の部屋が3部屋、150m2の部屋が1部屋であるため、計6台の導入を予定している。
</t>
  </si>
  <si>
    <t>　　　　（直近1年又は過去3カ年のうち、平均的な1年の施設の使用電力量）</t>
  </si>
  <si>
    <t>いろは小学校は、いろは市防災計画で避難所として指定されている施設であり、
避難所として、災害時に近隣住民150名（想定）の受入を行う。
主に復旧までの住民の宿泊、給仕等を想定している。</t>
  </si>
  <si>
    <t>１週間の施設の稼働日</t>
  </si>
  <si>
    <t>環境省　総合環境政策局</t>
  </si>
  <si>
    <t xml:space="preserve">      環  境  計  画  課    　  御    中　　</t>
  </si>
  <si>
    <t>補助申請額（円）</t>
  </si>
  <si>
    <t>〒
　　　　同上</t>
  </si>
  <si>
    <t>応募件数</t>
  </si>
  <si>
    <t>2件</t>
  </si>
  <si>
    <t>合計（円）</t>
  </si>
  <si>
    <t>kankyoujirou@env.go.jp</t>
  </si>
  <si>
    <t>〒</t>
  </si>
  <si>
    <t>※Ａ４（片面）１枚に収まるよう記載してください。</t>
  </si>
  <si>
    <t>（　対象施設区分リストから選択　）</t>
  </si>
  <si>
    <t>補助申請額（円）</t>
  </si>
  <si>
    <t>事業番号</t>
  </si>
  <si>
    <t>事業名称</t>
  </si>
  <si>
    <t>１２３４５－０１</t>
  </si>
  <si>
    <t>いろは小学校太陽光発電設備導入事業</t>
  </si>
  <si>
    <t>（Ｈ）</t>
  </si>
  <si>
    <t>（F)　以内
（Ｈ）があれば差し引くこと</t>
  </si>
  <si>
    <r>
      <t xml:space="preserve">同施設に既に導入済みの再生可能エネルギーの規模
</t>
    </r>
    <r>
      <rPr>
        <u val="single"/>
        <sz val="11"/>
        <color indexed="8"/>
        <rFont val="ＭＳ Ｐ明朝"/>
        <family val="1"/>
      </rPr>
      <t>（該当無ければ記載不要）</t>
    </r>
  </si>
  <si>
    <t>＊薪（ペレット）ストーブ等を導入する場合</t>
  </si>
  <si>
    <t>＊熱供給設備を空調に使用する場合</t>
  </si>
  <si>
    <t>＊熱供給設備を給湯に使用する場合</t>
  </si>
  <si>
    <t>（Ｃ）＝（Ｂ）／（Ａ）</t>
  </si>
  <si>
    <t>設備導入にあたっての考え方</t>
  </si>
  <si>
    <t>電力協議</t>
  </si>
  <si>
    <t>入札・契約</t>
  </si>
  <si>
    <t>設備設置工事</t>
  </si>
  <si>
    <t>支払</t>
  </si>
  <si>
    <t>実績報告書提出</t>
  </si>
  <si>
    <t>※適宜、必要項目については行を追加するなどして、記載してください。</t>
  </si>
  <si>
    <t>検査・検収</t>
  </si>
  <si>
    <t>円</t>
  </si>
  <si>
    <t>(7)補助基本額
(3)と(6)を比較して少ない方の額</t>
  </si>
  <si>
    <t>（３）地域防災計画等（既に発出・発行されている公的な文書・図書を含む）において、防災拠点・避難施設等に指定されている、或いは指定される予定の施設である。</t>
  </si>
  <si>
    <t>（D）</t>
  </si>
  <si>
    <t>（E）</t>
  </si>
  <si>
    <t>（F）＝（E）／（D）</t>
  </si>
  <si>
    <t>本市のバイオマス熱供給設備導入にあたって、災害時には本市職員やボランティアが同施設を利用する可能性があり、給湯能力については30,000kcal/hの出力の設備を選択した。</t>
  </si>
  <si>
    <t>上記設備の給湯能力</t>
  </si>
  <si>
    <t>昼間（*:**～**:**）</t>
  </si>
  <si>
    <t>夜間（*:**～**:**）</t>
  </si>
  <si>
    <r>
      <t xml:space="preserve">同施設に既に導入済みの再生可能エネルギーの規模
</t>
    </r>
    <r>
      <rPr>
        <u val="single"/>
        <sz val="11"/>
        <rFont val="ＭＳ Ｐ明朝"/>
        <family val="1"/>
      </rPr>
      <t>（該当無ければ記載不要）</t>
    </r>
  </si>
  <si>
    <t>２．○○…</t>
  </si>
  <si>
    <t>１．○○…</t>
  </si>
  <si>
    <t>１．実施計画書　【様式第１（別紙１）】</t>
  </si>
  <si>
    <t>２．実施計画書　【様式第１（別紙１－１）】</t>
  </si>
  <si>
    <t>３．事業別概要書 　【様式第１（別紙２）】</t>
  </si>
  <si>
    <t>５．経費内訳　【様式第１（別紙２－２）】</t>
  </si>
  <si>
    <t>６．事業実施工程表　【様式第１（別紙２－３）】</t>
  </si>
  <si>
    <t>事業実施者</t>
  </si>
  <si>
    <t>通し番号</t>
  </si>
  <si>
    <t>CO２削減量（t-CO2/年）</t>
  </si>
  <si>
    <t>※別添様式に基づいて算出した年間CO2削減量を記載すること。（結果票を添付すること）
※事業の合計ＣＯ２削減量を記載すること。</t>
  </si>
  <si>
    <r>
      <t xml:space="preserve">（３）－２　具体的な計画・文書等の名称
</t>
    </r>
    <r>
      <rPr>
        <sz val="9"/>
        <color indexed="10"/>
        <rFont val="ＭＳ Ｐ明朝"/>
        <family val="1"/>
      </rPr>
      <t>※根拠となる資料（該当ページのみ）を添付し、且つホームページに掲載されている場合はＵＲＬを記載すること。</t>
    </r>
  </si>
  <si>
    <r>
      <t xml:space="preserve">（３）－２　具体的な計画・文書等の名称
</t>
    </r>
    <r>
      <rPr>
        <sz val="9"/>
        <rFont val="ＭＳ Ｐ明朝"/>
        <family val="1"/>
      </rPr>
      <t>※根拠となる資料（該当ページのみ）を添付し、且つホームページに掲載されている場合はＵＲＬを記載すること。</t>
    </r>
  </si>
  <si>
    <t>雪氷熱</t>
  </si>
  <si>
    <r>
      <t>夜間</t>
    </r>
    <r>
      <rPr>
        <sz val="11"/>
        <color indexed="10"/>
        <rFont val="ＭＳ Ｐ明朝"/>
        <family val="1"/>
      </rPr>
      <t>（16：00～9：００）</t>
    </r>
  </si>
  <si>
    <t>※　太陽光発電設備を導入する事業のみ記載する。（街路灯・道路灯は記載不要）</t>
  </si>
  <si>
    <t>※　太陽光発電以外の発電設備を導入する事業のみ記載する。　（街路灯・道路灯は記載不要）</t>
  </si>
  <si>
    <r>
      <t xml:space="preserve">導入規模　（定格出力）
</t>
    </r>
    <r>
      <rPr>
        <sz val="11"/>
        <rFont val="ＭＳ Ｐ明朝"/>
        <family val="1"/>
      </rPr>
      <t>「空調に使用する場合」に記載した場合は同じ値を記載すること</t>
    </r>
  </si>
  <si>
    <r>
      <t xml:space="preserve">導入規模　（定格出力）
</t>
    </r>
    <r>
      <rPr>
        <sz val="11"/>
        <rFont val="ＭＳ Ｐ明朝"/>
        <family val="1"/>
      </rPr>
      <t>「空調に使用する場合」に記載した場合は同じ値を記載すること</t>
    </r>
  </si>
  <si>
    <t>○○社製　5kwh</t>
  </si>
  <si>
    <t>1式</t>
  </si>
  <si>
    <r>
      <t>３．地域特性について　</t>
    </r>
    <r>
      <rPr>
        <sz val="10"/>
        <rFont val="ＭＳ Ｐ明朝"/>
        <family val="1"/>
      </rPr>
      <t>＜避難所の場合のみ記載すること</t>
    </r>
    <r>
      <rPr>
        <sz val="6"/>
        <rFont val="ＭＳ Ｐ明朝"/>
        <family val="1"/>
      </rPr>
      <t>　（防災拠点・その他への設備導入の場合記載不要）</t>
    </r>
    <r>
      <rPr>
        <sz val="11"/>
        <rFont val="ＭＳ Ｐ明朝"/>
        <family val="1"/>
      </rPr>
      <t xml:space="preserve">＞
</t>
    </r>
    <r>
      <rPr>
        <sz val="8"/>
        <rFont val="ＭＳ Ｐ明朝"/>
        <family val="1"/>
      </rPr>
      <t>　　（該当する場合チェック欄に○を選択又は自由記述とし、複数回答可）
　　※　受け入れることを想定している避難者が居住する区域について記載すること。
　　※　該当する場合には、根拠となる資料を添付すること。</t>
    </r>
  </si>
  <si>
    <t>（自由記述）</t>
  </si>
  <si>
    <t>全国地方公共団体コード
（左５桁）</t>
  </si>
  <si>
    <r>
      <rPr>
        <b/>
        <sz val="11"/>
        <rFont val="ＭＳ 明朝"/>
        <family val="1"/>
      </rPr>
      <t>（１）事業概要等</t>
    </r>
    <r>
      <rPr>
        <sz val="11"/>
        <color indexed="10"/>
        <rFont val="ＭＳ 明朝"/>
        <family val="1"/>
      </rPr>
      <t xml:space="preserve">
事業の目的や事業概要について記載すること。また、仕様、数量、価格を別紙２－２に記載すること。さらに、システム全体図、位置図またその他参考となる資料（写真・図面）があれば添付すること。（400字程度まで）</t>
    </r>
    <r>
      <rPr>
        <sz val="11"/>
        <rFont val="ＭＳ 明朝"/>
        <family val="1"/>
      </rPr>
      <t xml:space="preserve">
</t>
    </r>
  </si>
  <si>
    <r>
      <rPr>
        <b/>
        <sz val="11"/>
        <color indexed="8"/>
        <rFont val="ＭＳ 明朝"/>
        <family val="1"/>
      </rPr>
      <t>（２）再生可能エネルギー等の導入による地域づくりの取組状況</t>
    </r>
    <r>
      <rPr>
        <sz val="11"/>
        <color indexed="8"/>
        <rFont val="ＭＳ 明朝"/>
        <family val="1"/>
      </rPr>
      <t xml:space="preserve">
</t>
    </r>
    <r>
      <rPr>
        <sz val="11"/>
        <color indexed="10"/>
        <rFont val="ＭＳ 明朝"/>
        <family val="1"/>
      </rPr>
      <t>再生可能エネルギー等の導入による地域づくりをどのように進めているか、今後の展開を含め記載すること。（400字程度まで）</t>
    </r>
  </si>
  <si>
    <r>
      <t xml:space="preserve">（４）副次的効果等
</t>
    </r>
    <r>
      <rPr>
        <sz val="11"/>
        <color indexed="10"/>
        <rFont val="ＭＳ 明朝"/>
        <family val="1"/>
      </rPr>
      <t>補助事業の実施が及ぼすと見込まれる副次的効果等があれば記載すること。（400字程度まで）【空欄でも可】</t>
    </r>
  </si>
  <si>
    <r>
      <t xml:space="preserve">（５）その他
</t>
    </r>
    <r>
      <rPr>
        <sz val="11"/>
        <color indexed="10"/>
        <rFont val="ＭＳ 明朝"/>
        <family val="1"/>
      </rPr>
      <t>事業を計画するに当たり配慮した点などがあれば記載すること。（400字程度まで）【空欄でも可】</t>
    </r>
  </si>
  <si>
    <t>円</t>
  </si>
  <si>
    <r>
      <rPr>
        <b/>
        <sz val="11"/>
        <color indexed="8"/>
        <rFont val="ＭＳ 明朝"/>
        <family val="1"/>
      </rPr>
      <t xml:space="preserve">（３）防災・減災への取組状況等
</t>
    </r>
    <r>
      <rPr>
        <sz val="11"/>
        <color indexed="10"/>
        <rFont val="ＭＳ 明朝"/>
        <family val="1"/>
      </rPr>
      <t>地域防災計画などを踏まえ、どのように防災・減災に取り組んでいるか、今後の展開を含めて記載すること（国土強靱化地域計画の策定を予定している場合、策定時期及び当該計画と補助事業との関係についても記載すること。）。（400字程度まで）</t>
    </r>
  </si>
  <si>
    <t>補助率10/10　対象額</t>
  </si>
  <si>
    <t>補助率2/3　対象額</t>
  </si>
  <si>
    <t>(7)補助基本額の内訳</t>
  </si>
  <si>
    <r>
      <t xml:space="preserve">(8)補助金所要額
(7)×補助率
</t>
    </r>
    <r>
      <rPr>
        <sz val="8"/>
        <color indexed="8"/>
        <rFont val="ＭＳ 明朝"/>
        <family val="1"/>
      </rPr>
      <t>（注）補助率が複数となる場合は下記に記載</t>
    </r>
  </si>
  <si>
    <r>
      <t xml:space="preserve">(8)補助金所要額
(7)×補助率
</t>
    </r>
    <r>
      <rPr>
        <sz val="8"/>
        <color indexed="8"/>
        <rFont val="ＭＳ 明朝"/>
        <family val="1"/>
      </rPr>
      <t>（注）補助率が複数となる場合は下記に記載</t>
    </r>
  </si>
  <si>
    <t>※別添様式に基づいて算出した年間CO2削減量を記載すること。（結果票を添付すること。）
※事業の合計ＣＯ２削減量を記載すること。</t>
  </si>
  <si>
    <t>合計</t>
  </si>
  <si>
    <t>（D)＝（(（A)+(C))×365日）</t>
  </si>
  <si>
    <t>（Ｅ)＝（D)÷(8760（年間時間）×0.12（システム利用率）)</t>
  </si>
  <si>
    <t>（Ｆ)＝（E)～（E)×（+25％）</t>
  </si>
  <si>
    <t>（Ｇ)＝（C)～（C)×（+25％）</t>
  </si>
  <si>
    <t>既存再エネ規模</t>
  </si>
  <si>
    <t>学校等文教施設</t>
  </si>
  <si>
    <t>(8)補助金所要額の内訳</t>
  </si>
  <si>
    <t>４．導入量算出表　【様式第１（別紙２－１－１）】</t>
  </si>
  <si>
    <t>（C)＝　（（B)÷0.8（20%の充電ロス）)</t>
  </si>
  <si>
    <t>※適宜行は追加すること</t>
  </si>
  <si>
    <t>※太陽光発電にあわせてその他再生可能エネルギー（発電設備）を導入する場合は、２－１－２も記載</t>
  </si>
  <si>
    <t>※太陽光発電にあわせて熱供給設備を導入する場合は、２－１－３も記載</t>
  </si>
  <si>
    <t>（注）上記(8)補助金所要額にて補助率が複数となる場合、対象額の内訳を下記に記載すること。</t>
  </si>
  <si>
    <t>〒</t>
  </si>
  <si>
    <r>
      <t>（４）その他災害に関する被害が想定される区域</t>
    </r>
    <r>
      <rPr>
        <sz val="9"/>
        <rFont val="ＭＳ Ｐ明朝"/>
        <family val="1"/>
      </rPr>
      <t>　（想定される災害を記載）</t>
    </r>
  </si>
  <si>
    <r>
      <t>３．地域特性について　</t>
    </r>
    <r>
      <rPr>
        <sz val="10"/>
        <rFont val="ＭＳ Ｐ明朝"/>
        <family val="1"/>
      </rPr>
      <t>＜避難所の場合のみ記載すること</t>
    </r>
    <r>
      <rPr>
        <sz val="6"/>
        <rFont val="ＭＳ Ｐ明朝"/>
        <family val="1"/>
      </rPr>
      <t>　（防災拠点・その他への設備導入の場合記載不要）</t>
    </r>
    <r>
      <rPr>
        <sz val="11"/>
        <rFont val="ＭＳ Ｐ明朝"/>
        <family val="1"/>
      </rPr>
      <t xml:space="preserve">＞
</t>
    </r>
    <r>
      <rPr>
        <sz val="8"/>
        <rFont val="ＭＳ Ｐ明朝"/>
        <family val="1"/>
      </rPr>
      <t>　　（該当する場合チェック欄に○を選択又は自由記述とし、複数回答可）
　　※　受け入れることを想定している避難者が居住する区域について記載すること。
　　※　</t>
    </r>
    <r>
      <rPr>
        <u val="single"/>
        <sz val="8"/>
        <rFont val="ＭＳ Ｐ明朝"/>
        <family val="1"/>
      </rPr>
      <t>該当する場合には、根拠となる資料を添付すること。</t>
    </r>
  </si>
  <si>
    <t>※適宜行は追加すること</t>
  </si>
  <si>
    <t>○○社製　単結晶240W×○枚</t>
  </si>
  <si>
    <t>12345-01</t>
  </si>
  <si>
    <r>
      <t xml:space="preserve">（１）平成２８年２月末までに竣工・検査及び支払いまでが完了する。
</t>
    </r>
    <r>
      <rPr>
        <sz val="9"/>
        <rFont val="ＭＳ Ｐ明朝"/>
        <family val="1"/>
      </rPr>
      <t>　　　（別紙２－３にスケジュールを記載すること。）</t>
    </r>
  </si>
  <si>
    <t>平常時の施設全体の使用電力量（１年間）</t>
  </si>
  <si>
    <t>災害時特定負荷積算（※災害時に使用を想定している機器の消費電力量）</t>
  </si>
  <si>
    <t>平常時の施設全体の使用電力量（１年間）</t>
  </si>
  <si>
    <t>通常時の施設全体の使用電力量（１年間）</t>
  </si>
  <si>
    <r>
      <t xml:space="preserve">（２）系統接続に係る電力会社の回答保留等により、平成28年２月末日時点で設備稼働に支障が生じることは想定していない。
</t>
    </r>
    <r>
      <rPr>
        <sz val="9"/>
        <rFont val="ＭＳ Ｐ明朝"/>
        <family val="1"/>
      </rPr>
      <t>（支障が生じるおそれがあると認識している場合は○印を付けず、その内容を説明する資料（メモ等）を添付すること。）</t>
    </r>
  </si>
  <si>
    <r>
      <t xml:space="preserve">（２）系統接続に係る電力会社の回答保留等により、平成28年２月末日時点で設備稼働に支障が生じることは想定していない。
</t>
    </r>
    <r>
      <rPr>
        <sz val="9"/>
        <color indexed="10"/>
        <rFont val="ＭＳ Ｐ明朝"/>
        <family val="1"/>
      </rPr>
      <t>（支障が生じるおそれがあると認識している場合は○印を付けず、その内容を説明する資料（メモ等）を添付すること。）</t>
    </r>
  </si>
  <si>
    <r>
      <t>１．防災拠点等としての機能　</t>
    </r>
    <r>
      <rPr>
        <sz val="9"/>
        <rFont val="ＭＳ Ｐ明朝"/>
        <family val="1"/>
      </rPr>
      <t>（該当する場合チェック欄に○を選択してください。避難所の場合は施設の想定収容人数も記載してください。）</t>
    </r>
  </si>
  <si>
    <r>
      <t>１．防災拠点等としての機能　</t>
    </r>
    <r>
      <rPr>
        <sz val="9"/>
        <color indexed="10"/>
        <rFont val="ＭＳ Ｐ明朝"/>
        <family val="1"/>
      </rPr>
      <t>　（該当する場合チェック欄に○を選択してください。避難所の場合は施設の想定収容人数も記載してください。）</t>
    </r>
  </si>
  <si>
    <t>kcal/h</t>
  </si>
  <si>
    <t>kcal/h</t>
  </si>
  <si>
    <t>kℓ/h</t>
  </si>
  <si>
    <t>kℓ/h</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</si>
</sst>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
    <numFmt numFmtId="178" formatCode="#,##0.0;[Red]\-#,##0.0"/>
    <numFmt numFmtId="179" formatCode="#&quot;人&quot;"/>
    <numFmt numFmtId="180" formatCode="0.000"/>
    <numFmt numFmtId="181" formatCode="#,##0.000;[Red]\-#,##0.000"/>
  </numFmts>
  <fonts count="110">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Arial Unicode MS"/>
      <family val="3"/>
    </font>
    <font>
      <sz val="11"/>
      <color indexed="8"/>
      <name val="ＭＳ Ｐ明朝"/>
      <family val="1"/>
    </font>
    <font>
      <sz val="12"/>
      <color indexed="8"/>
      <name val="ＭＳ Ｐ明朝"/>
      <family val="1"/>
    </font>
    <font>
      <sz val="11"/>
      <color indexed="10"/>
      <name val="ＭＳ Ｐ明朝"/>
      <family val="1"/>
    </font>
    <font>
      <b/>
      <sz val="11"/>
      <name val="ＭＳ Ｐ明朝"/>
      <family val="1"/>
    </font>
    <font>
      <sz val="11"/>
      <name val="ＭＳ Ｐ明朝"/>
      <family val="1"/>
    </font>
    <font>
      <b/>
      <sz val="11"/>
      <color indexed="8"/>
      <name val="ＭＳ Ｐ明朝"/>
      <family val="1"/>
    </font>
    <font>
      <sz val="11"/>
      <name val="ＭＳ 明朝"/>
      <family val="1"/>
    </font>
    <font>
      <sz val="10"/>
      <color indexed="10"/>
      <name val="ＭＳ 明朝"/>
      <family val="1"/>
    </font>
    <font>
      <sz val="10"/>
      <color indexed="10"/>
      <name val="ＭＳ Ｐ明朝"/>
      <family val="1"/>
    </font>
    <font>
      <sz val="10"/>
      <color indexed="8"/>
      <name val="ＭＳ Ｐ明朝"/>
      <family val="1"/>
    </font>
    <font>
      <sz val="8"/>
      <color indexed="8"/>
      <name val="ＭＳ Ｐ明朝"/>
      <family val="1"/>
    </font>
    <font>
      <b/>
      <sz val="14"/>
      <color indexed="8"/>
      <name val="ＭＳ Ｐ明朝"/>
      <family val="1"/>
    </font>
    <font>
      <sz val="10.5"/>
      <color indexed="8"/>
      <name val="ＭＳ 明朝"/>
      <family val="1"/>
    </font>
    <font>
      <sz val="10"/>
      <name val="ＭＳ Ｐ明朝"/>
      <family val="1"/>
    </font>
    <font>
      <sz val="11"/>
      <color indexed="8"/>
      <name val="ＭＳ 明朝"/>
      <family val="1"/>
    </font>
    <font>
      <sz val="12"/>
      <color indexed="8"/>
      <name val="ＭＳ 明朝"/>
      <family val="1"/>
    </font>
    <font>
      <sz val="12"/>
      <color indexed="10"/>
      <name val="ＭＳ 明朝"/>
      <family val="1"/>
    </font>
    <font>
      <sz val="9"/>
      <color indexed="10"/>
      <name val="ＭＳ Ｐ明朝"/>
      <family val="1"/>
    </font>
    <font>
      <sz val="11"/>
      <color indexed="10"/>
      <name val="ＭＳ 明朝"/>
      <family val="1"/>
    </font>
    <font>
      <b/>
      <sz val="12"/>
      <color indexed="8"/>
      <name val="ＭＳ Ｐ明朝"/>
      <family val="1"/>
    </font>
    <font>
      <sz val="11"/>
      <color indexed="23"/>
      <name val="ＭＳ Ｐ明朝"/>
      <family val="1"/>
    </font>
    <font>
      <sz val="10"/>
      <color indexed="23"/>
      <name val="ＭＳ Ｐ明朝"/>
      <family val="1"/>
    </font>
    <font>
      <b/>
      <sz val="12"/>
      <color indexed="23"/>
      <name val="ＭＳ Ｐ明朝"/>
      <family val="1"/>
    </font>
    <font>
      <b/>
      <sz val="12"/>
      <name val="ＭＳ Ｐ明朝"/>
      <family val="1"/>
    </font>
    <font>
      <b/>
      <sz val="14"/>
      <name val="ＭＳ Ｐ明朝"/>
      <family val="1"/>
    </font>
    <font>
      <sz val="8"/>
      <name val="ＭＳ Ｐ明朝"/>
      <family val="1"/>
    </font>
    <font>
      <sz val="14"/>
      <color indexed="10"/>
      <name val="ＭＳ Ｐ明朝"/>
      <family val="1"/>
    </font>
    <font>
      <sz val="12"/>
      <color indexed="10"/>
      <name val="ＭＳ Ｐ明朝"/>
      <family val="1"/>
    </font>
    <font>
      <b/>
      <sz val="12"/>
      <color indexed="8"/>
      <name val="ＭＳ 明朝"/>
      <family val="1"/>
    </font>
    <font>
      <sz val="9"/>
      <name val="ＭＳ Ｐ明朝"/>
      <family val="1"/>
    </font>
    <font>
      <sz val="10"/>
      <name val="ＭＳ 明朝"/>
      <family val="1"/>
    </font>
    <font>
      <b/>
      <sz val="11"/>
      <name val="ＭＳ 明朝"/>
      <family val="1"/>
    </font>
    <font>
      <sz val="12"/>
      <name val="ＭＳ 明朝"/>
      <family val="1"/>
    </font>
    <font>
      <sz val="12"/>
      <name val="ＭＳ Ｐ明朝"/>
      <family val="1"/>
    </font>
    <font>
      <b/>
      <sz val="11"/>
      <color indexed="8"/>
      <name val="ＭＳ 明朝"/>
      <family val="1"/>
    </font>
    <font>
      <u val="single"/>
      <sz val="11"/>
      <color indexed="8"/>
      <name val="ＭＳ Ｐ明朝"/>
      <family val="1"/>
    </font>
    <font>
      <sz val="9"/>
      <color indexed="8"/>
      <name val="ＭＳ 明朝"/>
      <family val="1"/>
    </font>
    <font>
      <sz val="14"/>
      <name val="ＭＳ Ｐ明朝"/>
      <family val="1"/>
    </font>
    <font>
      <u val="single"/>
      <sz val="11"/>
      <name val="ＭＳ Ｐ明朝"/>
      <family val="1"/>
    </font>
    <font>
      <sz val="6"/>
      <name val="ＭＳ Ｐ明朝"/>
      <family val="1"/>
    </font>
    <font>
      <sz val="8"/>
      <color indexed="8"/>
      <name val="ＭＳ 明朝"/>
      <family val="1"/>
    </font>
    <font>
      <sz val="9"/>
      <name val="ＭＳ Ｐゴシック"/>
      <family val="3"/>
    </font>
    <font>
      <b/>
      <sz val="9"/>
      <name val="ＭＳ Ｐゴシック"/>
      <family val="3"/>
    </font>
    <font>
      <u val="single"/>
      <sz val="8"/>
      <name val="ＭＳ Ｐ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Calibri"/>
      <family val="2"/>
    </font>
    <font>
      <sz val="16"/>
      <color indexed="9"/>
      <name val="ＤＦ特太ゴシック体"/>
      <family val="3"/>
    </font>
    <font>
      <sz val="9"/>
      <color indexed="8"/>
      <name val="ＭＳ Ｐゴシック"/>
      <family val="3"/>
    </font>
    <font>
      <sz val="9"/>
      <color indexed="8"/>
      <name val="Times New Roman"/>
      <family val="1"/>
    </font>
    <font>
      <sz val="10.5"/>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theme="1"/>
      <name val="ＭＳ 明朝"/>
      <family val="1"/>
    </font>
    <font>
      <sz val="12"/>
      <color theme="1"/>
      <name val="ＭＳ 明朝"/>
      <family val="1"/>
    </font>
    <font>
      <sz val="12"/>
      <color theme="1"/>
      <name val="ＭＳ Ｐ明朝"/>
      <family val="1"/>
    </font>
    <font>
      <b/>
      <sz val="11"/>
      <color theme="1"/>
      <name val="ＭＳ Ｐ明朝"/>
      <family val="1"/>
    </font>
    <font>
      <sz val="10"/>
      <color theme="1"/>
      <name val="ＭＳ Ｐ明朝"/>
      <family val="1"/>
    </font>
    <font>
      <sz val="10"/>
      <color rgb="FFFF0000"/>
      <name val="ＭＳ Ｐ明朝"/>
      <family val="1"/>
    </font>
    <font>
      <sz val="11"/>
      <color rgb="FFFF0000"/>
      <name val="ＭＳ Ｐ明朝"/>
      <family val="1"/>
    </font>
    <font>
      <sz val="11"/>
      <color theme="0" tint="-0.4999699890613556"/>
      <name val="ＭＳ Ｐ明朝"/>
      <family val="1"/>
    </font>
    <font>
      <sz val="10"/>
      <color theme="0" tint="-0.4999699890613556"/>
      <name val="ＭＳ Ｐ明朝"/>
      <family val="1"/>
    </font>
    <font>
      <b/>
      <sz val="14"/>
      <color theme="1"/>
      <name val="ＭＳ Ｐ明朝"/>
      <family val="1"/>
    </font>
    <font>
      <sz val="8"/>
      <color theme="1"/>
      <name val="ＭＳ Ｐ明朝"/>
      <family val="1"/>
    </font>
    <font>
      <b/>
      <sz val="12"/>
      <color theme="1"/>
      <name val="ＭＳ 明朝"/>
      <family val="1"/>
    </font>
    <font>
      <sz val="11"/>
      <color rgb="FFFF0000"/>
      <name val="ＭＳ 明朝"/>
      <family val="1"/>
    </font>
    <font>
      <sz val="12"/>
      <color rgb="FFFF0000"/>
      <name val="ＭＳ 明朝"/>
      <family val="1"/>
    </font>
    <font>
      <sz val="9"/>
      <color rgb="FFFF0000"/>
      <name val="ＭＳ Ｐ明朝"/>
      <family val="1"/>
    </font>
    <font>
      <sz val="10"/>
      <color rgb="FFFF0000"/>
      <name val="ＭＳ 明朝"/>
      <family val="1"/>
    </font>
    <font>
      <b/>
      <sz val="11"/>
      <color theme="1"/>
      <name val="ＭＳ 明朝"/>
      <family val="1"/>
    </font>
    <font>
      <sz val="9"/>
      <color theme="1"/>
      <name val="ＭＳ 明朝"/>
      <family val="1"/>
    </font>
    <font>
      <b/>
      <sz val="12"/>
      <color theme="1"/>
      <name val="ＭＳ Ｐ明朝"/>
      <family val="1"/>
    </font>
    <font>
      <sz val="14"/>
      <color rgb="FFFF0000"/>
      <name val="ＭＳ Ｐ明朝"/>
      <family val="1"/>
    </font>
    <font>
      <sz val="12"/>
      <color rgb="FFFF0000"/>
      <name val="ＭＳ Ｐ明朝"/>
      <family val="1"/>
    </font>
    <font>
      <b/>
      <sz val="12"/>
      <color theme="0" tint="-0.4999699890613556"/>
      <name val="ＭＳ Ｐ明朝"/>
      <family val="1"/>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lightDown">
        <fgColor theme="0"/>
        <bgColor theme="0" tint="-0.3499799966812134"/>
      </patternFill>
    </fill>
    <fill>
      <patternFill patternType="lightUp">
        <fgColor theme="9" tint="0.3999499976634979"/>
        <bgColor theme="0"/>
      </patternFill>
    </fill>
    <fill>
      <patternFill patternType="solid">
        <fgColor rgb="FFFFFFCC"/>
        <bgColor indexed="64"/>
      </patternFill>
    </fill>
    <fill>
      <patternFill patternType="lightDown">
        <fgColor theme="9"/>
        <bgColor theme="0"/>
      </patternFill>
    </fill>
  </fills>
  <borders count="21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style="thin"/>
      <bottom style="thin"/>
    </border>
    <border>
      <left style="thin"/>
      <right style="thin"/>
      <top style="thin"/>
      <bottom style="thin"/>
    </border>
    <border>
      <left style="thin"/>
      <right style="medium"/>
      <top style="thin"/>
      <bottom style="thin"/>
    </border>
    <border>
      <left style="thin"/>
      <right/>
      <top/>
      <bottom/>
    </border>
    <border>
      <left/>
      <right/>
      <top style="medium"/>
      <bottom style="medium"/>
    </border>
    <border>
      <left/>
      <right/>
      <top style="thin"/>
      <bottom style="thin"/>
    </border>
    <border>
      <left/>
      <right style="thin"/>
      <top style="thin"/>
      <bottom style="thin"/>
    </border>
    <border>
      <left style="thin"/>
      <right/>
      <top style="thin"/>
      <bottom style="thin"/>
    </border>
    <border>
      <left/>
      <right/>
      <top/>
      <bottom style="thin"/>
    </border>
    <border>
      <left/>
      <right/>
      <top style="hair"/>
      <bottom style="hair"/>
    </border>
    <border>
      <left/>
      <right style="hair">
        <color theme="0" tint="-0.4999699890613556"/>
      </right>
      <top style="hair"/>
      <bottom style="hair"/>
    </border>
    <border>
      <left/>
      <right/>
      <top style="double"/>
      <bottom style="hair"/>
    </border>
    <border>
      <left style="thin"/>
      <right style="hair">
        <color theme="0" tint="-0.4999699890613556"/>
      </right>
      <top style="thin"/>
      <bottom style="thin"/>
    </border>
    <border>
      <left style="thin"/>
      <right style="thin"/>
      <top style="medium"/>
      <bottom style="thin"/>
    </border>
    <border>
      <left/>
      <right style="thin"/>
      <top style="thin"/>
      <bottom style="medium"/>
    </border>
    <border>
      <left style="medium"/>
      <right style="thin"/>
      <top style="medium"/>
      <bottom/>
    </border>
    <border>
      <left/>
      <right/>
      <top style="medium"/>
      <bottom/>
    </border>
    <border>
      <left/>
      <right style="medium"/>
      <top style="medium"/>
      <bottom style="thin"/>
    </border>
    <border>
      <left/>
      <right style="medium"/>
      <top style="thin"/>
      <bottom style="thin"/>
    </border>
    <border>
      <left style="medium"/>
      <right style="thin"/>
      <top/>
      <bottom/>
    </border>
    <border>
      <left style="medium"/>
      <right style="thin"/>
      <top/>
      <bottom style="thin"/>
    </border>
    <border>
      <left style="medium"/>
      <right style="thin"/>
      <top style="thin"/>
      <bottom/>
    </border>
    <border>
      <left style="medium"/>
      <right/>
      <top/>
      <bottom/>
    </border>
    <border>
      <left style="medium"/>
      <right style="thin"/>
      <top/>
      <bottom style="medium"/>
    </border>
    <border>
      <left style="thin"/>
      <right style="thin"/>
      <top/>
      <bottom style="thin"/>
    </border>
    <border>
      <left style="hair">
        <color theme="0" tint="-0.4999699890613556"/>
      </left>
      <right style="thin"/>
      <top style="thin"/>
      <bottom style="thin"/>
    </border>
    <border>
      <left/>
      <right style="thin"/>
      <top style="hair"/>
      <bottom style="thin"/>
    </border>
    <border>
      <left/>
      <right/>
      <top style="hair"/>
      <bottom style="thin"/>
    </border>
    <border>
      <left style="thin"/>
      <right/>
      <top style="hair"/>
      <bottom style="medium"/>
    </border>
    <border>
      <left/>
      <right style="thin"/>
      <top style="hair"/>
      <bottom style="medium"/>
    </border>
    <border>
      <left/>
      <right style="medium"/>
      <top style="hair"/>
      <bottom style="medium"/>
    </border>
    <border>
      <left/>
      <right style="thin"/>
      <top/>
      <bottom style="medium"/>
    </border>
    <border>
      <left/>
      <right style="thin"/>
      <top style="thin"/>
      <bottom style="hair">
        <color theme="0" tint="-0.4999699890613556"/>
      </bottom>
    </border>
    <border>
      <left/>
      <right style="thin"/>
      <top style="hair">
        <color theme="0" tint="-0.4999699890613556"/>
      </top>
      <bottom style="hair">
        <color theme="0" tint="-0.4999699890613556"/>
      </bottom>
    </border>
    <border>
      <left style="thin"/>
      <right/>
      <top style="thin"/>
      <bottom style="hair">
        <color theme="0" tint="-0.4999699890613556"/>
      </bottom>
    </border>
    <border>
      <left/>
      <right style="thin"/>
      <top style="hair">
        <color theme="0" tint="-0.4999699890613556"/>
      </top>
      <bottom style="double"/>
    </border>
    <border>
      <left style="thin"/>
      <right/>
      <top style="hair">
        <color theme="0" tint="-0.4999699890613556"/>
      </top>
      <bottom style="double"/>
    </border>
    <border>
      <left style="thin"/>
      <right/>
      <top style="hair"/>
      <bottom style="thin"/>
    </border>
    <border>
      <left style="thin"/>
      <right/>
      <top style="hair">
        <color theme="0" tint="-0.4999699890613556"/>
      </top>
      <bottom style="hair">
        <color theme="0" tint="-0.4999699890613556"/>
      </bottom>
    </border>
    <border>
      <left style="thin"/>
      <right/>
      <top style="double"/>
      <bottom style="medium"/>
    </border>
    <border>
      <left/>
      <right style="medium"/>
      <top style="hair"/>
      <bottom style="thin"/>
    </border>
    <border>
      <left style="thin"/>
      <right style="thin"/>
      <top style="thin"/>
      <bottom style="hair">
        <color theme="0" tint="-0.4999699890613556"/>
      </bottom>
    </border>
    <border>
      <left style="thin"/>
      <right style="thin"/>
      <top style="hair">
        <color theme="0" tint="-0.4999699890613556"/>
      </top>
      <bottom style="hair">
        <color theme="0" tint="-0.4999699890613556"/>
      </bottom>
    </border>
    <border>
      <left style="thin"/>
      <right style="thin"/>
      <top style="hair">
        <color theme="0" tint="-0.4999699890613556"/>
      </top>
      <bottom style="medium"/>
    </border>
    <border>
      <left/>
      <right style="medium"/>
      <top style="thin"/>
      <bottom style="medium"/>
    </border>
    <border>
      <left/>
      <right/>
      <top style="thin"/>
      <bottom style="medium"/>
    </border>
    <border>
      <left style="thin"/>
      <right style="thin"/>
      <top style="hair">
        <color theme="0" tint="-0.4999699890613556"/>
      </top>
      <bottom/>
    </border>
    <border>
      <left style="thin"/>
      <right style="thin"/>
      <top style="hair">
        <color theme="0" tint="-0.4999699890613556"/>
      </top>
      <bottom style="double"/>
    </border>
    <border>
      <left style="medium"/>
      <right style="thin"/>
      <top style="thin"/>
      <bottom style="hair">
        <color theme="0" tint="-0.4999699890613556"/>
      </bottom>
    </border>
    <border>
      <left style="medium"/>
      <right style="thin"/>
      <top style="hair">
        <color theme="0" tint="-0.4999699890613556"/>
      </top>
      <bottom style="hair">
        <color theme="0" tint="-0.4999699890613556"/>
      </bottom>
    </border>
    <border>
      <left style="thin"/>
      <right style="medium"/>
      <top style="hair">
        <color theme="0" tint="-0.4999699890613556"/>
      </top>
      <bottom style="hair">
        <color theme="0" tint="-0.4999699890613556"/>
      </bottom>
    </border>
    <border>
      <left style="medium"/>
      <right style="thin"/>
      <top style="hair">
        <color theme="0" tint="-0.4999699890613556"/>
      </top>
      <bottom style="double"/>
    </border>
    <border>
      <left style="thin"/>
      <right style="medium"/>
      <top style="hair">
        <color theme="0" tint="-0.4999699890613556"/>
      </top>
      <bottom/>
    </border>
    <border>
      <left style="hair">
        <color theme="0" tint="-0.4999699890613556"/>
      </left>
      <right style="thin"/>
      <top style="medium"/>
      <bottom style="thin"/>
    </border>
    <border>
      <left style="hair">
        <color theme="0" tint="-0.4999699890613556"/>
      </left>
      <right style="thin"/>
      <top style="thin"/>
      <bottom style="medium"/>
    </border>
    <border>
      <left style="thin"/>
      <right/>
      <top style="thin"/>
      <bottom style="medium"/>
    </border>
    <border>
      <left style="thin"/>
      <right/>
      <top style="thin"/>
      <bottom/>
    </border>
    <border>
      <left/>
      <right style="medium"/>
      <top/>
      <bottom style="medium"/>
    </border>
    <border>
      <left/>
      <right style="medium"/>
      <top/>
      <bottom/>
    </border>
    <border>
      <left style="hair">
        <color theme="0" tint="-0.4999699890613556"/>
      </left>
      <right/>
      <top style="thin"/>
      <bottom style="medium"/>
    </border>
    <border>
      <left style="hair">
        <color theme="0" tint="-0.4999699890613556"/>
      </left>
      <right/>
      <top/>
      <bottom style="thin"/>
    </border>
    <border>
      <left style="medium"/>
      <right/>
      <top/>
      <bottom style="medium"/>
    </border>
    <border>
      <left/>
      <right/>
      <top/>
      <bottom style="medium"/>
    </border>
    <border>
      <left style="medium"/>
      <right/>
      <top style="medium"/>
      <bottom style="thin"/>
    </border>
    <border>
      <left style="hair">
        <color theme="0" tint="-0.4999699890613556"/>
      </left>
      <right/>
      <top/>
      <bottom style="medium"/>
    </border>
    <border>
      <left style="medium"/>
      <right style="medium"/>
      <top style="medium"/>
      <bottom style="medium"/>
    </border>
    <border>
      <left/>
      <right style="hair">
        <color theme="0" tint="-0.4999699890613556"/>
      </right>
      <top style="thin"/>
      <bottom style="thin"/>
    </border>
    <border>
      <left style="medium"/>
      <right/>
      <top style="medium"/>
      <bottom/>
    </border>
    <border>
      <left style="medium"/>
      <right/>
      <top/>
      <bottom style="thin"/>
    </border>
    <border>
      <left style="medium"/>
      <right style="medium"/>
      <top/>
      <bottom/>
    </border>
    <border>
      <left style="thin"/>
      <right style="thin"/>
      <top/>
      <bottom/>
    </border>
    <border>
      <left style="thin"/>
      <right style="medium"/>
      <top/>
      <bottom/>
    </border>
    <border>
      <left style="thin"/>
      <right style="thin"/>
      <top/>
      <bottom style="medium"/>
    </border>
    <border>
      <left style="thin"/>
      <right style="medium"/>
      <top/>
      <bottom style="medium"/>
    </border>
    <border>
      <left style="hair">
        <color theme="0" tint="-0.4999699890613556"/>
      </left>
      <right style="thin"/>
      <top/>
      <bottom style="thin"/>
    </border>
    <border>
      <left/>
      <right style="thin"/>
      <top/>
      <bottom style="thin"/>
    </border>
    <border>
      <left/>
      <right/>
      <top style="thin"/>
      <bottom/>
    </border>
    <border>
      <left/>
      <right/>
      <top style="hair">
        <color theme="0" tint="-0.3499799966812134"/>
      </top>
      <bottom style="double"/>
    </border>
    <border>
      <left style="hair">
        <color theme="0" tint="-0.4999699890613556"/>
      </left>
      <right style="hair">
        <color theme="0" tint="-0.24997000396251678"/>
      </right>
      <top style="thin"/>
      <bottom style="thin"/>
    </border>
    <border>
      <left style="hair">
        <color theme="0" tint="-0.4999699890613556"/>
      </left>
      <right/>
      <top style="thin"/>
      <bottom style="thin"/>
    </border>
    <border>
      <left style="hair">
        <color theme="0" tint="-0.24997000396251678"/>
      </left>
      <right style="thin"/>
      <top style="thin"/>
      <bottom style="thin"/>
    </border>
    <border>
      <left style="thin"/>
      <right style="medium"/>
      <top style="thin"/>
      <bottom style="hair">
        <color theme="0" tint="-0.4999699890613556"/>
      </bottom>
    </border>
    <border>
      <left style="thin"/>
      <right style="medium"/>
      <top/>
      <bottom style="thin"/>
    </border>
    <border>
      <left style="medium"/>
      <right style="thin"/>
      <top style="medium"/>
      <bottom style="thin"/>
    </border>
    <border>
      <left style="thin"/>
      <right style="medium"/>
      <top style="medium"/>
      <bottom style="thin"/>
    </border>
    <border>
      <left style="medium"/>
      <right/>
      <top style="thin"/>
      <bottom style="medium"/>
    </border>
    <border>
      <left style="thin"/>
      <right style="medium"/>
      <top style="thin"/>
      <bottom style="medium"/>
    </border>
    <border>
      <left/>
      <right style="medium"/>
      <top style="thin"/>
      <bottom/>
    </border>
    <border>
      <left style="thin"/>
      <right/>
      <top/>
      <bottom style="thin"/>
    </border>
    <border>
      <left/>
      <right style="medium"/>
      <top/>
      <bottom style="thin"/>
    </border>
    <border>
      <left style="medium"/>
      <right/>
      <top style="double"/>
      <bottom style="hair"/>
    </border>
    <border>
      <left style="hair">
        <color theme="0" tint="-0.4999699890613556"/>
      </left>
      <right/>
      <top style="double"/>
      <bottom style="hair"/>
    </border>
    <border>
      <left/>
      <right style="hair">
        <color theme="0" tint="-0.4999699890613556"/>
      </right>
      <top style="double"/>
      <bottom style="hair"/>
    </border>
    <border>
      <left/>
      <right style="medium"/>
      <top style="double"/>
      <bottom style="hair"/>
    </border>
    <border>
      <left style="thin"/>
      <right/>
      <top style="thin"/>
      <bottom style="double"/>
    </border>
    <border>
      <left/>
      <right/>
      <top style="thin"/>
      <bottom style="double"/>
    </border>
    <border>
      <left/>
      <right style="medium"/>
      <top style="thin"/>
      <bottom style="double"/>
    </border>
    <border>
      <left style="thin"/>
      <right/>
      <top/>
      <bottom style="medium"/>
    </border>
    <border>
      <left style="medium"/>
      <right style="thin"/>
      <top style="thin"/>
      <bottom style="medium"/>
    </border>
    <border>
      <left style="thin"/>
      <right/>
      <top style="medium"/>
      <bottom style="double"/>
    </border>
    <border>
      <left/>
      <right/>
      <top style="medium"/>
      <bottom style="double"/>
    </border>
    <border>
      <left/>
      <right style="medium"/>
      <top style="medium"/>
      <bottom style="double"/>
    </border>
    <border>
      <left style="medium"/>
      <right/>
      <top style="medium"/>
      <bottom style="hair">
        <color theme="0" tint="-0.3499799966812134"/>
      </bottom>
    </border>
    <border>
      <left/>
      <right/>
      <top style="medium"/>
      <bottom style="hair">
        <color theme="0" tint="-0.3499799966812134"/>
      </bottom>
    </border>
    <border>
      <left/>
      <right style="medium"/>
      <top style="medium"/>
      <bottom style="hair">
        <color theme="0" tint="-0.3499799966812134"/>
      </bottom>
    </border>
    <border>
      <left style="medium"/>
      <right/>
      <top style="hair">
        <color theme="0" tint="-0.3499799966812134"/>
      </top>
      <bottom style="double"/>
    </border>
    <border>
      <left/>
      <right style="hair">
        <color theme="0" tint="-0.3499799966812134"/>
      </right>
      <top style="hair">
        <color theme="0" tint="-0.3499799966812134"/>
      </top>
      <bottom style="double"/>
    </border>
    <border>
      <left style="hair">
        <color theme="0" tint="-0.4999699890613556"/>
      </left>
      <right/>
      <top style="hair">
        <color theme="0" tint="-0.3499799966812134"/>
      </top>
      <bottom style="double"/>
    </border>
    <border>
      <left/>
      <right style="medium"/>
      <top style="hair">
        <color theme="0" tint="-0.3499799966812134"/>
      </top>
      <bottom style="double"/>
    </border>
    <border>
      <left style="medium"/>
      <right/>
      <top style="hair"/>
      <bottom style="hair"/>
    </border>
    <border>
      <left style="hair">
        <color theme="0" tint="-0.4999699890613556"/>
      </left>
      <right/>
      <top style="hair"/>
      <bottom style="hair"/>
    </border>
    <border>
      <left/>
      <right style="medium"/>
      <top style="hair"/>
      <bottom style="hair"/>
    </border>
    <border>
      <left/>
      <right/>
      <top style="hair"/>
      <bottom/>
    </border>
    <border>
      <left/>
      <right style="medium"/>
      <top style="hair"/>
      <bottom/>
    </border>
    <border>
      <left/>
      <right style="thin"/>
      <top style="thin"/>
      <bottom/>
    </border>
    <border>
      <left/>
      <right/>
      <top style="thin"/>
      <bottom style="hair">
        <color theme="0" tint="-0.4999699890613556"/>
      </bottom>
    </border>
    <border>
      <left/>
      <right style="medium"/>
      <top style="thin"/>
      <bottom style="hair">
        <color theme="0" tint="-0.4999699890613556"/>
      </bottom>
    </border>
    <border>
      <left style="medium"/>
      <right/>
      <top style="thin"/>
      <bottom style="thin"/>
    </border>
    <border>
      <left style="thin"/>
      <right style="thin"/>
      <top style="thin"/>
      <bottom/>
    </border>
    <border>
      <left style="thin"/>
      <right style="medium"/>
      <top style="thin"/>
      <bottom/>
    </border>
    <border>
      <left style="medium"/>
      <right/>
      <top style="thin"/>
      <bottom/>
    </border>
    <border>
      <left style="thin"/>
      <right style="thin"/>
      <top style="hair">
        <color theme="0" tint="-0.4999699890613556"/>
      </top>
      <bottom style="thin"/>
    </border>
    <border>
      <left style="thin"/>
      <right style="medium"/>
      <top style="hair">
        <color theme="0" tint="-0.4999699890613556"/>
      </top>
      <bottom style="thin"/>
    </border>
    <border>
      <left style="thin"/>
      <right style="double"/>
      <top style="thin"/>
      <bottom style="thin"/>
    </border>
    <border>
      <left/>
      <right style="thin"/>
      <top/>
      <bottom/>
    </border>
    <border>
      <left style="thin"/>
      <right style="double"/>
      <top style="thin"/>
      <bottom/>
    </border>
    <border>
      <left style="thin"/>
      <right style="double"/>
      <top/>
      <bottom style="medium"/>
    </border>
    <border>
      <left style="thin"/>
      <right style="double"/>
      <top/>
      <bottom style="thin"/>
    </border>
    <border>
      <left style="thin"/>
      <right/>
      <top style="medium"/>
      <bottom style="thin"/>
    </border>
    <border>
      <left/>
      <right/>
      <top style="medium"/>
      <bottom style="thin"/>
    </border>
    <border>
      <left/>
      <right style="medium"/>
      <top style="medium"/>
      <bottom/>
    </border>
    <border>
      <left/>
      <right style="thin"/>
      <top style="medium"/>
      <bottom style="thin"/>
    </border>
    <border>
      <left style="medium"/>
      <right style="hair">
        <color theme="0" tint="-0.4999699890613556"/>
      </right>
      <top/>
      <bottom style="thin"/>
    </border>
    <border>
      <left style="hair">
        <color theme="0" tint="-0.4999699890613556"/>
      </left>
      <right style="hair">
        <color theme="0" tint="-0.4999699890613556"/>
      </right>
      <top/>
      <bottom style="thin"/>
    </border>
    <border>
      <left style="thin"/>
      <right style="hair">
        <color theme="0" tint="-0.4999699890613556"/>
      </right>
      <top/>
      <bottom style="thin"/>
    </border>
    <border>
      <left style="hair">
        <color theme="0" tint="-0.4999699890613556"/>
      </left>
      <right style="medium"/>
      <top/>
      <bottom style="thin"/>
    </border>
    <border>
      <left style="thin"/>
      <right style="hair">
        <color theme="0" tint="-0.4999699890613556"/>
      </right>
      <top style="medium"/>
      <bottom style="thin"/>
    </border>
    <border>
      <left style="thin"/>
      <right style="hair">
        <color theme="0" tint="-0.4999699890613556"/>
      </right>
      <top style="thin"/>
      <bottom style="medium"/>
    </border>
    <border>
      <left style="thin"/>
      <right style="thin"/>
      <top style="medium"/>
      <bottom/>
    </border>
    <border>
      <left style="thin"/>
      <right style="medium"/>
      <top style="medium"/>
      <bottom/>
    </border>
    <border>
      <left style="thin"/>
      <right style="hair">
        <color theme="0" tint="-0.4999699890613556"/>
      </right>
      <top/>
      <bottom style="medium"/>
    </border>
    <border>
      <left style="thin"/>
      <right style="hair"/>
      <top style="thin"/>
      <bottom style="thin"/>
    </border>
    <border>
      <left style="thin"/>
      <right style="hair"/>
      <top style="thin"/>
      <bottom style="medium"/>
    </border>
    <border>
      <left style="thin"/>
      <right style="hair">
        <color theme="0" tint="-0.4999699890613556"/>
      </right>
      <top style="medium"/>
      <bottom/>
    </border>
    <border>
      <left/>
      <right style="hair">
        <color theme="0" tint="-0.4999699890613556"/>
      </right>
      <top/>
      <bottom style="thin"/>
    </border>
    <border>
      <left style="medium"/>
      <right/>
      <top style="medium"/>
      <bottom style="medium"/>
    </border>
    <border>
      <left/>
      <right style="medium"/>
      <top style="medium"/>
      <bottom style="medium"/>
    </border>
    <border>
      <left style="thin"/>
      <right style="thin"/>
      <top style="hair"/>
      <bottom style="double"/>
    </border>
    <border>
      <left style="thin"/>
      <right/>
      <top style="hair"/>
      <bottom style="double"/>
    </border>
    <border>
      <left style="thin"/>
      <right style="thin"/>
      <top style="thin"/>
      <bottom style="hair"/>
    </border>
    <border>
      <left style="medium"/>
      <right style="hair">
        <color theme="0" tint="-0.4999699890613556"/>
      </right>
      <top style="hair">
        <color theme="0" tint="-0.4999699890613556"/>
      </top>
      <bottom style="medium"/>
    </border>
    <border>
      <left style="hair">
        <color theme="0" tint="-0.4999699890613556"/>
      </left>
      <right style="hair">
        <color theme="0" tint="-0.4999699890613556"/>
      </right>
      <top style="hair">
        <color theme="0" tint="-0.4999699890613556"/>
      </top>
      <bottom style="medium"/>
    </border>
    <border>
      <left style="hair">
        <color theme="0" tint="-0.4999699890613556"/>
      </left>
      <right/>
      <top style="hair">
        <color theme="0" tint="-0.4999699890613556"/>
      </top>
      <bottom style="medium"/>
    </border>
    <border>
      <left style="thin"/>
      <right style="hair">
        <color theme="0" tint="-0.4999699890613556"/>
      </right>
      <top style="hair">
        <color theme="0" tint="-0.4999699890613556"/>
      </top>
      <bottom style="medium"/>
    </border>
    <border>
      <left style="hair">
        <color theme="0" tint="-0.4999699890613556"/>
      </left>
      <right style="thin"/>
      <top style="hair">
        <color theme="0" tint="-0.4999699890613556"/>
      </top>
      <bottom style="medium"/>
    </border>
    <border>
      <left/>
      <right style="hair">
        <color theme="0" tint="-0.4999699890613556"/>
      </right>
      <top style="hair">
        <color theme="0" tint="-0.4999699890613556"/>
      </top>
      <bottom style="medium"/>
    </border>
    <border>
      <left style="hair">
        <color theme="0" tint="-0.4999699890613556"/>
      </left>
      <right style="medium"/>
      <top style="hair">
        <color theme="0" tint="-0.4999699890613556"/>
      </top>
      <bottom style="medium"/>
    </border>
    <border>
      <left style="medium"/>
      <right style="hair">
        <color theme="0" tint="-0.4999699890613556"/>
      </right>
      <top style="hair">
        <color theme="0" tint="-0.4999699890613556"/>
      </top>
      <bottom style="hair">
        <color theme="0" tint="-0.4999699890613556"/>
      </bottom>
    </border>
    <border>
      <left style="hair">
        <color theme="0" tint="-0.4999699890613556"/>
      </left>
      <right style="hair">
        <color theme="0" tint="-0.4999699890613556"/>
      </right>
      <top style="hair">
        <color theme="0" tint="-0.4999699890613556"/>
      </top>
      <bottom style="hair">
        <color theme="0" tint="-0.4999699890613556"/>
      </bottom>
    </border>
    <border>
      <left style="hair">
        <color theme="0" tint="-0.4999699890613556"/>
      </left>
      <right/>
      <top style="hair">
        <color theme="0" tint="-0.4999699890613556"/>
      </top>
      <bottom style="hair">
        <color theme="0" tint="-0.4999699890613556"/>
      </bottom>
    </border>
    <border>
      <left style="thin"/>
      <right style="hair">
        <color theme="0" tint="-0.4999699890613556"/>
      </right>
      <top style="hair">
        <color theme="0" tint="-0.4999699890613556"/>
      </top>
      <bottom style="hair">
        <color theme="0" tint="-0.4999699890613556"/>
      </bottom>
    </border>
    <border>
      <left style="hair">
        <color theme="0" tint="-0.4999699890613556"/>
      </left>
      <right style="thin"/>
      <top style="hair">
        <color theme="0" tint="-0.4999699890613556"/>
      </top>
      <bottom style="hair">
        <color theme="0" tint="-0.4999699890613556"/>
      </bottom>
    </border>
    <border>
      <left/>
      <right style="hair">
        <color theme="0" tint="-0.4999699890613556"/>
      </right>
      <top style="hair">
        <color theme="0" tint="-0.4999699890613556"/>
      </top>
      <bottom style="hair">
        <color theme="0" tint="-0.4999699890613556"/>
      </bottom>
    </border>
    <border>
      <left style="hair">
        <color theme="0" tint="-0.4999699890613556"/>
      </left>
      <right style="medium"/>
      <top style="hair">
        <color theme="0" tint="-0.4999699890613556"/>
      </top>
      <bottom style="hair">
        <color theme="0" tint="-0.4999699890613556"/>
      </bottom>
    </border>
    <border>
      <left style="medium"/>
      <right style="hair">
        <color theme="0" tint="-0.4999699890613556"/>
      </right>
      <top/>
      <bottom style="hair">
        <color theme="0" tint="-0.4999699890613556"/>
      </bottom>
    </border>
    <border>
      <left style="hair">
        <color theme="0" tint="-0.4999699890613556"/>
      </left>
      <right style="hair">
        <color theme="0" tint="-0.4999699890613556"/>
      </right>
      <top/>
      <bottom style="hair">
        <color theme="0" tint="-0.4999699890613556"/>
      </bottom>
    </border>
    <border>
      <left style="hair">
        <color theme="0" tint="-0.4999699890613556"/>
      </left>
      <right/>
      <top/>
      <bottom style="hair">
        <color theme="0" tint="-0.4999699890613556"/>
      </bottom>
    </border>
    <border>
      <left style="thin"/>
      <right style="hair">
        <color theme="0" tint="-0.4999699890613556"/>
      </right>
      <top style="thin"/>
      <bottom style="hair">
        <color theme="0" tint="-0.4999699890613556"/>
      </bottom>
    </border>
    <border>
      <left style="hair">
        <color theme="0" tint="-0.4999699890613556"/>
      </left>
      <right style="thin"/>
      <top style="thin"/>
      <bottom style="hair">
        <color theme="0" tint="-0.4999699890613556"/>
      </bottom>
    </border>
    <border>
      <left/>
      <right style="hair">
        <color theme="0" tint="-0.4999699890613556"/>
      </right>
      <top/>
      <bottom style="hair">
        <color theme="0" tint="-0.4999699890613556"/>
      </bottom>
    </border>
    <border>
      <left style="hair">
        <color theme="0" tint="-0.4999699890613556"/>
      </left>
      <right style="medium"/>
      <top/>
      <bottom style="hair">
        <color theme="0" tint="-0.4999699890613556"/>
      </bottom>
    </border>
    <border>
      <left style="medium"/>
      <right style="hair">
        <color theme="0" tint="-0.4999699890613556"/>
      </right>
      <top style="hair">
        <color theme="0" tint="-0.4999699890613556"/>
      </top>
      <bottom style="double"/>
    </border>
    <border>
      <left style="hair">
        <color theme="0" tint="-0.4999699890613556"/>
      </left>
      <right style="hair">
        <color theme="0" tint="-0.4999699890613556"/>
      </right>
      <top style="hair">
        <color theme="0" tint="-0.4999699890613556"/>
      </top>
      <bottom style="double"/>
    </border>
    <border>
      <left style="hair">
        <color theme="0" tint="-0.4999699890613556"/>
      </left>
      <right/>
      <top style="hair">
        <color theme="0" tint="-0.4999699890613556"/>
      </top>
      <bottom style="double"/>
    </border>
    <border>
      <left/>
      <right style="hair">
        <color theme="0" tint="-0.4999699890613556"/>
      </right>
      <top style="hair">
        <color theme="0" tint="-0.4999699890613556"/>
      </top>
      <bottom style="double"/>
    </border>
    <border>
      <left style="hair">
        <color theme="0" tint="-0.4999699890613556"/>
      </left>
      <right style="medium"/>
      <top style="hair">
        <color theme="0" tint="-0.4999699890613556"/>
      </top>
      <bottom style="double"/>
    </border>
    <border>
      <left style="medium"/>
      <right/>
      <top style="double"/>
      <bottom style="medium"/>
    </border>
    <border>
      <left/>
      <right/>
      <top style="double"/>
      <bottom style="medium"/>
    </border>
    <border>
      <left/>
      <right style="thin"/>
      <top style="double"/>
      <bottom style="medium"/>
    </border>
    <border>
      <left/>
      <right style="hair">
        <color theme="0" tint="-0.4999699890613556"/>
      </right>
      <top/>
      <bottom style="medium"/>
    </border>
    <border>
      <left style="hair">
        <color theme="0" tint="-0.4999699890613556"/>
      </left>
      <right style="hair">
        <color theme="0" tint="-0.4999699890613556"/>
      </right>
      <top/>
      <bottom style="medium"/>
    </border>
    <border>
      <left style="hair">
        <color theme="0" tint="-0.4999699890613556"/>
      </left>
      <right style="medium"/>
      <top/>
      <bottom style="medium"/>
    </border>
    <border>
      <left style="medium"/>
      <right/>
      <top style="hair">
        <color theme="0" tint="-0.4999699890613556"/>
      </top>
      <bottom style="hair">
        <color theme="0" tint="-0.4999699890613556"/>
      </bottom>
    </border>
    <border>
      <left/>
      <right/>
      <top style="hair">
        <color theme="0" tint="-0.4999699890613556"/>
      </top>
      <bottom style="hair">
        <color theme="0" tint="-0.4999699890613556"/>
      </bottom>
    </border>
    <border>
      <left style="medium"/>
      <right/>
      <top style="thin"/>
      <bottom style="hair">
        <color theme="0" tint="-0.4999699890613556"/>
      </bottom>
    </border>
    <border>
      <left style="medium"/>
      <right/>
      <top style="medium"/>
      <bottom style="hair"/>
    </border>
    <border>
      <left style="medium"/>
      <right/>
      <top style="hair"/>
      <bottom style="medium"/>
    </border>
    <border>
      <left style="thin"/>
      <right style="hair"/>
      <top style="medium"/>
      <bottom style="hair"/>
    </border>
    <border>
      <left style="hair"/>
      <right style="thin"/>
      <top style="medium"/>
      <bottom style="hair"/>
    </border>
    <border>
      <left style="hair"/>
      <right/>
      <top style="medium"/>
      <bottom style="hair"/>
    </border>
    <border>
      <left style="hair"/>
      <right style="hair"/>
      <top style="medium"/>
      <bottom style="hair"/>
    </border>
    <border>
      <left style="hair"/>
      <right style="medium"/>
      <top style="medium"/>
      <bottom style="hair"/>
    </border>
    <border>
      <left style="thin"/>
      <right style="hair"/>
      <top style="hair"/>
      <bottom style="thin"/>
    </border>
    <border>
      <left style="hair"/>
      <right style="hair"/>
      <top style="hair"/>
      <bottom style="thin"/>
    </border>
    <border>
      <left style="hair"/>
      <right/>
      <top style="hair"/>
      <bottom style="thin"/>
    </border>
    <border>
      <left style="thin"/>
      <right style="hair"/>
      <top style="thin"/>
      <bottom style="hair"/>
    </border>
    <border>
      <left style="hair"/>
      <right style="thin"/>
      <top style="thin"/>
      <bottom style="hair"/>
    </border>
    <border>
      <left style="hair"/>
      <right/>
      <top style="thin"/>
      <bottom style="hair"/>
    </border>
    <border>
      <left style="hair"/>
      <right style="hair"/>
      <top style="thin"/>
      <bottom style="hair"/>
    </border>
    <border>
      <left style="hair"/>
      <right style="medium"/>
      <top style="thin"/>
      <bottom style="hair"/>
    </border>
    <border>
      <left style="thin"/>
      <right style="hair"/>
      <top style="hair"/>
      <bottom style="medium"/>
    </border>
    <border>
      <left style="hair"/>
      <right style="hair"/>
      <top style="hair"/>
      <bottom style="medium"/>
    </border>
    <border>
      <left style="hair"/>
      <right/>
      <top style="hair"/>
      <bottom style="medium"/>
    </border>
    <border>
      <left style="medium"/>
      <right style="thin"/>
      <top style="medium"/>
      <bottom style="medium"/>
    </border>
    <border>
      <left style="thin"/>
      <right style="thin"/>
      <top style="medium"/>
      <bottom style="medium"/>
    </border>
    <border>
      <left style="thin"/>
      <right/>
      <top style="medium"/>
      <bottom style="medium"/>
    </border>
    <border>
      <left/>
      <right style="thin"/>
      <top style="medium"/>
      <bottom style="medium"/>
    </border>
    <border>
      <left style="thin"/>
      <right style="medium"/>
      <top style="medium"/>
      <bottom style="medium"/>
    </border>
  </borders>
  <cellStyleXfs count="69">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0"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70"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70" fillId="24" borderId="0" applyNumberFormat="0" applyBorder="0" applyAlignment="0" applyProtection="0"/>
    <xf numFmtId="0" fontId="70" fillId="25" borderId="0" applyNumberFormat="0" applyBorder="0" applyAlignment="0" applyProtection="0"/>
    <xf numFmtId="0" fontId="71" fillId="0" borderId="0" applyNumberFormat="0" applyFill="0" applyBorder="0" applyAlignment="0" applyProtection="0"/>
    <xf numFmtId="0" fontId="72" fillId="26" borderId="1" applyNumberFormat="0" applyAlignment="0" applyProtection="0"/>
    <xf numFmtId="0" fontId="7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74" fillId="0" borderId="3" applyNumberFormat="0" applyFill="0" applyAlignment="0" applyProtection="0"/>
    <xf numFmtId="0" fontId="75" fillId="29" borderId="0" applyNumberFormat="0" applyBorder="0" applyAlignment="0" applyProtection="0"/>
    <xf numFmtId="0" fontId="76" fillId="30" borderId="4" applyNumberFormat="0" applyAlignment="0" applyProtection="0"/>
    <xf numFmtId="0" fontId="7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3" fillId="0" borderId="0" applyFont="0" applyFill="0" applyBorder="0" applyAlignment="0" applyProtection="0"/>
    <xf numFmtId="0" fontId="78" fillId="0" borderId="5" applyNumberFormat="0" applyFill="0" applyAlignment="0" applyProtection="0"/>
    <xf numFmtId="0" fontId="79" fillId="0" borderId="6" applyNumberFormat="0" applyFill="0" applyAlignment="0" applyProtection="0"/>
    <xf numFmtId="0" fontId="80" fillId="0" borderId="7" applyNumberFormat="0" applyFill="0" applyAlignment="0" applyProtection="0"/>
    <xf numFmtId="0" fontId="80" fillId="0" borderId="0" applyNumberFormat="0" applyFill="0" applyBorder="0" applyAlignment="0" applyProtection="0"/>
    <xf numFmtId="0" fontId="81" fillId="0" borderId="8" applyNumberFormat="0" applyFill="0" applyAlignment="0" applyProtection="0"/>
    <xf numFmtId="0" fontId="82" fillId="30" borderId="9" applyNumberFormat="0" applyAlignment="0" applyProtection="0"/>
    <xf numFmtId="0" fontId="8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4" fillId="31" borderId="4" applyNumberFormat="0" applyAlignment="0" applyProtection="0"/>
    <xf numFmtId="0" fontId="0" fillId="0" borderId="0">
      <alignment vertical="center"/>
      <protection/>
    </xf>
    <xf numFmtId="0" fontId="3" fillId="0" borderId="0">
      <alignment vertical="center"/>
      <protection/>
    </xf>
    <xf numFmtId="0" fontId="4" fillId="0" borderId="0">
      <alignment/>
      <protection/>
    </xf>
    <xf numFmtId="0" fontId="1" fillId="0" borderId="0">
      <alignment vertical="center"/>
      <protection/>
    </xf>
    <xf numFmtId="0" fontId="0" fillId="0" borderId="0">
      <alignment vertical="center"/>
      <protection/>
    </xf>
    <xf numFmtId="0" fontId="3" fillId="0" borderId="0">
      <alignment/>
      <protection/>
    </xf>
    <xf numFmtId="0" fontId="85" fillId="32" borderId="0" applyNumberFormat="0" applyBorder="0" applyAlignment="0" applyProtection="0"/>
  </cellStyleXfs>
  <cellXfs count="1187">
    <xf numFmtId="0" fontId="0" fillId="0" borderId="0" xfId="0" applyFont="1" applyAlignment="1">
      <alignment/>
    </xf>
    <xf numFmtId="0" fontId="86" fillId="0" borderId="0" xfId="0" applyFont="1" applyAlignment="1">
      <alignment/>
    </xf>
    <xf numFmtId="0" fontId="86" fillId="0" borderId="0" xfId="0" applyFont="1" applyBorder="1" applyAlignment="1">
      <alignment/>
    </xf>
    <xf numFmtId="0" fontId="86" fillId="0" borderId="0" xfId="62" applyFont="1">
      <alignment vertical="center"/>
      <protection/>
    </xf>
    <xf numFmtId="0" fontId="86" fillId="0" borderId="0" xfId="62" applyFont="1" applyBorder="1">
      <alignment vertical="center"/>
      <protection/>
    </xf>
    <xf numFmtId="0" fontId="86" fillId="0" borderId="0" xfId="62" applyFont="1" applyAlignment="1">
      <alignment horizontal="center" vertical="center"/>
      <protection/>
    </xf>
    <xf numFmtId="0" fontId="86" fillId="0" borderId="10" xfId="62" applyFont="1" applyBorder="1" applyAlignment="1">
      <alignment horizontal="center" vertical="center"/>
      <protection/>
    </xf>
    <xf numFmtId="176" fontId="86" fillId="0" borderId="0" xfId="62" applyNumberFormat="1" applyFont="1" applyBorder="1">
      <alignment vertical="center"/>
      <protection/>
    </xf>
    <xf numFmtId="0" fontId="86" fillId="0" borderId="0" xfId="62" applyFont="1" applyBorder="1" applyAlignment="1">
      <alignment horizontal="center" vertical="center"/>
      <protection/>
    </xf>
    <xf numFmtId="0" fontId="86" fillId="0" borderId="0" xfId="62" applyFont="1" applyFill="1" applyBorder="1">
      <alignment vertical="center"/>
      <protection/>
    </xf>
    <xf numFmtId="0" fontId="3" fillId="0" borderId="0" xfId="63">
      <alignment vertical="center"/>
      <protection/>
    </xf>
    <xf numFmtId="0" fontId="17" fillId="0" borderId="11" xfId="63" applyFont="1" applyBorder="1" applyAlignment="1">
      <alignment horizontal="center" vertical="center" wrapText="1"/>
      <protection/>
    </xf>
    <xf numFmtId="0" fontId="17" fillId="0" borderId="12" xfId="63" applyFont="1" applyBorder="1" applyAlignment="1">
      <alignment horizontal="center" vertical="center" wrapText="1"/>
      <protection/>
    </xf>
    <xf numFmtId="0" fontId="17" fillId="0" borderId="13" xfId="63" applyFont="1" applyBorder="1" applyAlignment="1">
      <alignment horizontal="center" vertical="center" wrapText="1"/>
      <protection/>
    </xf>
    <xf numFmtId="0" fontId="11" fillId="0" borderId="0" xfId="63" applyFont="1" applyProtection="1">
      <alignment vertical="center"/>
      <protection locked="0"/>
    </xf>
    <xf numFmtId="0" fontId="3" fillId="0" borderId="0" xfId="63" applyProtection="1">
      <alignment vertical="center"/>
      <protection locked="0"/>
    </xf>
    <xf numFmtId="0" fontId="87" fillId="0" borderId="0" xfId="0" applyFont="1" applyAlignment="1">
      <alignment horizontal="left" vertical="top" wrapText="1"/>
    </xf>
    <xf numFmtId="0" fontId="88" fillId="0" borderId="0" xfId="0" applyFont="1" applyBorder="1" applyAlignment="1">
      <alignment horizontal="left" vertical="top" wrapText="1"/>
    </xf>
    <xf numFmtId="0" fontId="89" fillId="0" borderId="0" xfId="0" applyFont="1" applyAlignment="1">
      <alignment vertical="center" wrapText="1"/>
    </xf>
    <xf numFmtId="0" fontId="86" fillId="0" borderId="0" xfId="0" applyFont="1" applyBorder="1" applyAlignment="1">
      <alignment vertical="top" wrapText="1"/>
    </xf>
    <xf numFmtId="0" fontId="0" fillId="0" borderId="0" xfId="0" applyBorder="1" applyAlignment="1">
      <alignment/>
    </xf>
    <xf numFmtId="0" fontId="86" fillId="0" borderId="14" xfId="0" applyFont="1" applyBorder="1" applyAlignment="1">
      <alignment vertical="top" wrapText="1"/>
    </xf>
    <xf numFmtId="0" fontId="0" fillId="0" borderId="14" xfId="0" applyBorder="1" applyAlignment="1">
      <alignment/>
    </xf>
    <xf numFmtId="0" fontId="90" fillId="0" borderId="0" xfId="0" applyFont="1" applyBorder="1" applyAlignment="1">
      <alignment vertical="top" wrapText="1"/>
    </xf>
    <xf numFmtId="0" fontId="88" fillId="0" borderId="0" xfId="0" applyFont="1" applyBorder="1" applyAlignment="1">
      <alignment horizontal="right" vertical="center" wrapText="1"/>
    </xf>
    <xf numFmtId="0" fontId="88" fillId="0" borderId="15" xfId="0" applyFont="1" applyBorder="1" applyAlignment="1">
      <alignment horizontal="left" vertical="center" wrapText="1"/>
    </xf>
    <xf numFmtId="0" fontId="86" fillId="33" borderId="0" xfId="0" applyFont="1" applyFill="1" applyAlignment="1">
      <alignment/>
    </xf>
    <xf numFmtId="0" fontId="86" fillId="33" borderId="12" xfId="0" applyFont="1" applyFill="1" applyBorder="1" applyAlignment="1">
      <alignment horizontal="center" vertical="center"/>
    </xf>
    <xf numFmtId="0" fontId="86" fillId="33" borderId="16" xfId="0" applyFont="1" applyFill="1" applyBorder="1" applyAlignment="1">
      <alignment vertical="center"/>
    </xf>
    <xf numFmtId="0" fontId="86" fillId="33" borderId="17" xfId="0" applyFont="1" applyFill="1" applyBorder="1" applyAlignment="1">
      <alignment vertical="center"/>
    </xf>
    <xf numFmtId="0" fontId="86" fillId="33" borderId="0" xfId="0" applyFont="1" applyFill="1" applyBorder="1" applyAlignment="1">
      <alignment/>
    </xf>
    <xf numFmtId="0" fontId="9" fillId="33" borderId="12" xfId="0" applyFont="1" applyFill="1" applyBorder="1" applyAlignment="1">
      <alignment horizontal="center" vertical="center"/>
    </xf>
    <xf numFmtId="0" fontId="18" fillId="33" borderId="12" xfId="0" applyFont="1" applyFill="1" applyBorder="1" applyAlignment="1">
      <alignment horizontal="center" vertical="center"/>
    </xf>
    <xf numFmtId="0" fontId="86" fillId="33" borderId="0" xfId="0" applyFont="1" applyFill="1" applyBorder="1" applyAlignment="1">
      <alignment horizontal="center" vertical="center" wrapText="1"/>
    </xf>
    <xf numFmtId="0" fontId="86" fillId="33" borderId="0" xfId="0" applyFont="1" applyFill="1" applyBorder="1" applyAlignment="1">
      <alignment horizontal="center"/>
    </xf>
    <xf numFmtId="0" fontId="91" fillId="33" borderId="18" xfId="0" applyFont="1" applyFill="1" applyBorder="1" applyAlignment="1">
      <alignment horizontal="center" vertical="center"/>
    </xf>
    <xf numFmtId="0" fontId="91" fillId="33" borderId="16" xfId="0" applyFont="1" applyFill="1" applyBorder="1" applyAlignment="1">
      <alignment horizontal="center" vertical="center"/>
    </xf>
    <xf numFmtId="0" fontId="86" fillId="33" borderId="12" xfId="0" applyFont="1" applyFill="1" applyBorder="1" applyAlignment="1">
      <alignment vertical="center"/>
    </xf>
    <xf numFmtId="0" fontId="86" fillId="33" borderId="18" xfId="0" applyFont="1" applyFill="1" applyBorder="1" applyAlignment="1">
      <alignment vertical="center"/>
    </xf>
    <xf numFmtId="0" fontId="86" fillId="33" borderId="19" xfId="0" applyFont="1" applyFill="1" applyBorder="1" applyAlignment="1">
      <alignment/>
    </xf>
    <xf numFmtId="0" fontId="89" fillId="33" borderId="0" xfId="0" applyFont="1" applyFill="1" applyAlignment="1">
      <alignment/>
    </xf>
    <xf numFmtId="0" fontId="89" fillId="33" borderId="0" xfId="0" applyFont="1" applyFill="1" applyAlignment="1">
      <alignment horizontal="right"/>
    </xf>
    <xf numFmtId="0" fontId="91" fillId="33" borderId="20" xfId="0" applyFont="1" applyFill="1" applyBorder="1" applyAlignment="1">
      <alignment horizontal="center" vertical="center" wrapText="1"/>
    </xf>
    <xf numFmtId="0" fontId="86" fillId="33" borderId="20" xfId="0" applyFont="1" applyFill="1" applyBorder="1" applyAlignment="1">
      <alignment vertical="top" wrapText="1"/>
    </xf>
    <xf numFmtId="0" fontId="86" fillId="33" borderId="21" xfId="0" applyFont="1" applyFill="1" applyBorder="1" applyAlignment="1">
      <alignment vertical="top" wrapText="1"/>
    </xf>
    <xf numFmtId="0" fontId="92" fillId="33" borderId="22" xfId="0" applyFont="1" applyFill="1" applyBorder="1" applyAlignment="1">
      <alignment horizontal="center" vertical="center" wrapText="1"/>
    </xf>
    <xf numFmtId="49" fontId="93" fillId="33" borderId="22" xfId="0" applyNumberFormat="1" applyFont="1" applyFill="1" applyBorder="1" applyAlignment="1">
      <alignment horizontal="left" vertical="center" wrapText="1"/>
    </xf>
    <xf numFmtId="0" fontId="92" fillId="33" borderId="20" xfId="0" applyFont="1" applyFill="1" applyBorder="1" applyAlignment="1">
      <alignment horizontal="center" vertical="center" wrapText="1"/>
    </xf>
    <xf numFmtId="49" fontId="93" fillId="33" borderId="20" xfId="0" applyNumberFormat="1" applyFont="1" applyFill="1" applyBorder="1" applyAlignment="1">
      <alignment vertical="center" wrapText="1"/>
    </xf>
    <xf numFmtId="0" fontId="0" fillId="33" borderId="0" xfId="0" applyFill="1" applyAlignment="1">
      <alignment/>
    </xf>
    <xf numFmtId="0" fontId="9" fillId="33" borderId="0" xfId="0" applyFont="1" applyFill="1" applyAlignment="1">
      <alignment/>
    </xf>
    <xf numFmtId="0" fontId="9" fillId="0" borderId="0" xfId="0" applyFont="1" applyAlignment="1">
      <alignment/>
    </xf>
    <xf numFmtId="0" fontId="9" fillId="33" borderId="0" xfId="0" applyFont="1" applyFill="1" applyBorder="1" applyAlignment="1">
      <alignment/>
    </xf>
    <xf numFmtId="0" fontId="9" fillId="0" borderId="0" xfId="0" applyFont="1" applyBorder="1" applyAlignment="1">
      <alignment/>
    </xf>
    <xf numFmtId="0" fontId="9" fillId="33" borderId="0" xfId="0" applyFont="1" applyFill="1" applyBorder="1" applyAlignment="1">
      <alignment horizontal="center" vertical="center" wrapText="1"/>
    </xf>
    <xf numFmtId="0" fontId="9" fillId="33" borderId="0" xfId="0" applyFont="1" applyFill="1" applyBorder="1" applyAlignment="1">
      <alignment horizontal="center"/>
    </xf>
    <xf numFmtId="0" fontId="18" fillId="33" borderId="22" xfId="0" applyFont="1" applyFill="1" applyBorder="1" applyAlignment="1">
      <alignment horizontal="center" vertical="center" wrapText="1"/>
    </xf>
    <xf numFmtId="0" fontId="18" fillId="33" borderId="20" xfId="0" applyFont="1" applyFill="1" applyBorder="1" applyAlignment="1">
      <alignment horizontal="center" vertical="center" wrapText="1"/>
    </xf>
    <xf numFmtId="0" fontId="93" fillId="33" borderId="12" xfId="0" applyFont="1" applyFill="1" applyBorder="1" applyAlignment="1">
      <alignment horizontal="center" vertical="center"/>
    </xf>
    <xf numFmtId="0" fontId="91" fillId="33" borderId="23" xfId="0" applyFont="1" applyFill="1" applyBorder="1" applyAlignment="1">
      <alignment horizontal="center" vertical="center"/>
    </xf>
    <xf numFmtId="0" fontId="18" fillId="33" borderId="17" xfId="0" applyFont="1" applyFill="1" applyBorder="1" applyAlignment="1">
      <alignment horizontal="center" vertical="center"/>
    </xf>
    <xf numFmtId="0" fontId="9" fillId="33" borderId="17" xfId="0" applyFont="1" applyFill="1" applyBorder="1" applyAlignment="1">
      <alignment horizontal="center" vertical="center"/>
    </xf>
    <xf numFmtId="0" fontId="86" fillId="33" borderId="24"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25" xfId="0" applyFont="1" applyFill="1" applyBorder="1" applyAlignment="1">
      <alignment horizontal="center" vertical="center"/>
    </xf>
    <xf numFmtId="0" fontId="86" fillId="33" borderId="26" xfId="0" applyFont="1" applyFill="1" applyBorder="1" applyAlignment="1">
      <alignment horizontal="left" vertical="center"/>
    </xf>
    <xf numFmtId="0" fontId="86" fillId="33" borderId="27" xfId="0" applyFont="1" applyFill="1" applyBorder="1" applyAlignment="1">
      <alignment/>
    </xf>
    <xf numFmtId="0" fontId="86" fillId="33" borderId="28" xfId="0" applyFont="1" applyFill="1" applyBorder="1" applyAlignment="1">
      <alignment/>
    </xf>
    <xf numFmtId="0" fontId="91" fillId="33" borderId="29" xfId="0" applyFont="1" applyFill="1" applyBorder="1" applyAlignment="1">
      <alignment vertical="center"/>
    </xf>
    <xf numFmtId="0" fontId="86" fillId="33" borderId="30" xfId="0" applyFont="1" applyFill="1" applyBorder="1" applyAlignment="1">
      <alignment horizontal="center"/>
    </xf>
    <xf numFmtId="0" fontId="86" fillId="33" borderId="31" xfId="0" applyFont="1" applyFill="1" applyBorder="1" applyAlignment="1">
      <alignment/>
    </xf>
    <xf numFmtId="0" fontId="86" fillId="33" borderId="32" xfId="0" applyFont="1" applyFill="1" applyBorder="1" applyAlignment="1">
      <alignment vertical="center"/>
    </xf>
    <xf numFmtId="0" fontId="86" fillId="33" borderId="30" xfId="0" applyFont="1" applyFill="1" applyBorder="1" applyAlignment="1">
      <alignment/>
    </xf>
    <xf numFmtId="0" fontId="86" fillId="33" borderId="33" xfId="0" applyFont="1" applyFill="1" applyBorder="1" applyAlignment="1">
      <alignment horizontal="left" vertical="center"/>
    </xf>
    <xf numFmtId="0" fontId="86" fillId="33" borderId="34" xfId="0" applyFont="1" applyFill="1" applyBorder="1" applyAlignment="1">
      <alignment/>
    </xf>
    <xf numFmtId="0" fontId="94" fillId="0" borderId="0" xfId="62" applyFont="1">
      <alignment vertical="center"/>
      <protection/>
    </xf>
    <xf numFmtId="0" fontId="95" fillId="0" borderId="12" xfId="62" applyFont="1" applyBorder="1" applyAlignment="1">
      <alignment horizontal="center" vertical="center"/>
      <protection/>
    </xf>
    <xf numFmtId="0" fontId="94" fillId="0" borderId="12" xfId="62" applyFont="1" applyBorder="1">
      <alignment vertical="center"/>
      <protection/>
    </xf>
    <xf numFmtId="0" fontId="94" fillId="28" borderId="12" xfId="62" applyFont="1" applyFill="1" applyBorder="1">
      <alignment vertical="center"/>
      <protection/>
    </xf>
    <xf numFmtId="0" fontId="94" fillId="0" borderId="12" xfId="62" applyFont="1" applyBorder="1" applyAlignment="1">
      <alignment horizontal="center" vertical="center"/>
      <protection/>
    </xf>
    <xf numFmtId="176" fontId="94" fillId="0" borderId="0" xfId="62" applyNumberFormat="1" applyFont="1" applyFill="1" applyBorder="1">
      <alignment vertical="center"/>
      <protection/>
    </xf>
    <xf numFmtId="176" fontId="94" fillId="0" borderId="0" xfId="62" applyNumberFormat="1" applyFont="1" applyFill="1" applyBorder="1" applyAlignment="1">
      <alignment horizontal="right" vertical="center"/>
      <protection/>
    </xf>
    <xf numFmtId="0" fontId="94" fillId="0" borderId="0" xfId="62" applyFont="1" applyFill="1" applyBorder="1" applyAlignment="1">
      <alignment horizontal="center" vertical="center"/>
      <protection/>
    </xf>
    <xf numFmtId="0" fontId="94" fillId="0" borderId="0" xfId="62" applyFont="1" applyFill="1" applyBorder="1">
      <alignment vertical="center"/>
      <protection/>
    </xf>
    <xf numFmtId="0" fontId="94" fillId="0" borderId="0" xfId="62" applyFont="1" applyFill="1" applyBorder="1" applyAlignment="1">
      <alignment vertical="center" shrinkToFit="1"/>
      <protection/>
    </xf>
    <xf numFmtId="0" fontId="95" fillId="0" borderId="0" xfId="62" applyFont="1" applyFill="1" applyBorder="1" applyAlignment="1">
      <alignment horizontal="left" vertical="center" wrapText="1"/>
      <protection/>
    </xf>
    <xf numFmtId="0" fontId="95" fillId="0" borderId="0" xfId="62" applyFont="1" applyFill="1" applyBorder="1" applyAlignment="1">
      <alignment horizontal="center" vertical="center"/>
      <protection/>
    </xf>
    <xf numFmtId="176" fontId="94" fillId="0" borderId="0" xfId="62" applyNumberFormat="1" applyFont="1" applyFill="1" applyBorder="1" applyAlignment="1">
      <alignment horizontal="center" vertical="center"/>
      <protection/>
    </xf>
    <xf numFmtId="176" fontId="94" fillId="0" borderId="35" xfId="62" applyNumberFormat="1" applyFont="1" applyFill="1" applyBorder="1">
      <alignment vertical="center"/>
      <protection/>
    </xf>
    <xf numFmtId="0" fontId="94" fillId="34" borderId="12" xfId="62" applyFont="1" applyFill="1" applyBorder="1">
      <alignment vertical="center"/>
      <protection/>
    </xf>
    <xf numFmtId="0" fontId="94" fillId="28" borderId="12" xfId="62" applyFont="1" applyFill="1" applyBorder="1" applyAlignment="1">
      <alignment vertical="center" shrinkToFit="1"/>
      <protection/>
    </xf>
    <xf numFmtId="0" fontId="94" fillId="0" borderId="12" xfId="62" applyFont="1" applyBorder="1" applyAlignment="1">
      <alignment vertical="center" shrinkToFit="1"/>
      <protection/>
    </xf>
    <xf numFmtId="0" fontId="96" fillId="33" borderId="0" xfId="62" applyFont="1" applyFill="1" applyAlignment="1">
      <alignment horizontal="center" vertical="center"/>
      <protection/>
    </xf>
    <xf numFmtId="0" fontId="86" fillId="33" borderId="0" xfId="62" applyFont="1" applyFill="1">
      <alignment vertical="center"/>
      <protection/>
    </xf>
    <xf numFmtId="0" fontId="9" fillId="33" borderId="0" xfId="62" applyFont="1" applyFill="1">
      <alignment vertical="center"/>
      <protection/>
    </xf>
    <xf numFmtId="0" fontId="86" fillId="33" borderId="0" xfId="62" applyFont="1" applyFill="1" applyBorder="1">
      <alignment vertical="center"/>
      <protection/>
    </xf>
    <xf numFmtId="0" fontId="97" fillId="33" borderId="0" xfId="62" applyFont="1" applyFill="1">
      <alignment vertical="center"/>
      <protection/>
    </xf>
    <xf numFmtId="176" fontId="86" fillId="33" borderId="0" xfId="62" applyNumberFormat="1" applyFont="1" applyFill="1" applyBorder="1">
      <alignment vertical="center"/>
      <protection/>
    </xf>
    <xf numFmtId="0" fontId="89" fillId="33" borderId="0" xfId="62" applyFont="1" applyFill="1" applyAlignment="1">
      <alignment horizontal="center" vertical="center" wrapText="1"/>
      <protection/>
    </xf>
    <xf numFmtId="0" fontId="89" fillId="33" borderId="0" xfId="62" applyFont="1" applyFill="1" applyAlignment="1">
      <alignment horizontal="center" vertical="center"/>
      <protection/>
    </xf>
    <xf numFmtId="0" fontId="88" fillId="33" borderId="0" xfId="0" applyFont="1" applyFill="1" applyAlignment="1">
      <alignment horizontal="left" vertical="top" wrapText="1"/>
    </xf>
    <xf numFmtId="0" fontId="88" fillId="33" borderId="0" xfId="0" applyFont="1" applyFill="1" applyAlignment="1">
      <alignment horizontal="left" vertical="center"/>
    </xf>
    <xf numFmtId="0" fontId="92" fillId="33" borderId="36" xfId="0" applyFont="1" applyFill="1" applyBorder="1" applyAlignment="1">
      <alignment horizontal="center" vertical="center"/>
    </xf>
    <xf numFmtId="0" fontId="9" fillId="33" borderId="24" xfId="0" applyFont="1" applyFill="1" applyBorder="1" applyAlignment="1">
      <alignment horizontal="center" vertical="center"/>
    </xf>
    <xf numFmtId="0" fontId="9" fillId="33" borderId="26" xfId="0" applyFont="1" applyFill="1" applyBorder="1" applyAlignment="1">
      <alignment horizontal="left" vertical="center"/>
    </xf>
    <xf numFmtId="0" fontId="9" fillId="33" borderId="27" xfId="0" applyFont="1" applyFill="1" applyBorder="1" applyAlignment="1">
      <alignment/>
    </xf>
    <xf numFmtId="0" fontId="9" fillId="33" borderId="28" xfId="0" applyFont="1" applyFill="1" applyBorder="1" applyAlignment="1">
      <alignment/>
    </xf>
    <xf numFmtId="0" fontId="18" fillId="33" borderId="18" xfId="0" applyFont="1" applyFill="1" applyBorder="1" applyAlignment="1">
      <alignment horizontal="center" vertical="center"/>
    </xf>
    <xf numFmtId="0" fontId="18" fillId="33" borderId="36" xfId="0" applyFont="1" applyFill="1" applyBorder="1" applyAlignment="1">
      <alignment horizontal="center" vertical="center"/>
    </xf>
    <xf numFmtId="0" fontId="18" fillId="33" borderId="16" xfId="0" applyFont="1" applyFill="1" applyBorder="1" applyAlignment="1">
      <alignment horizontal="center" vertical="center"/>
    </xf>
    <xf numFmtId="0" fontId="18" fillId="33" borderId="23" xfId="0" applyFont="1" applyFill="1" applyBorder="1" applyAlignment="1">
      <alignment horizontal="center" vertical="center"/>
    </xf>
    <xf numFmtId="0" fontId="9" fillId="33" borderId="30" xfId="0" applyFont="1" applyFill="1" applyBorder="1" applyAlignment="1">
      <alignment horizontal="center"/>
    </xf>
    <xf numFmtId="0" fontId="9" fillId="33" borderId="31" xfId="0" applyFont="1" applyFill="1" applyBorder="1" applyAlignment="1">
      <alignment/>
    </xf>
    <xf numFmtId="0" fontId="9" fillId="33" borderId="32" xfId="0" applyFont="1" applyFill="1" applyBorder="1" applyAlignment="1">
      <alignment vertical="center"/>
    </xf>
    <xf numFmtId="0" fontId="9" fillId="33" borderId="12" xfId="0" applyFont="1" applyFill="1" applyBorder="1" applyAlignment="1">
      <alignment vertical="center"/>
    </xf>
    <xf numFmtId="0" fontId="9" fillId="33" borderId="18" xfId="0" applyFont="1" applyFill="1" applyBorder="1" applyAlignment="1">
      <alignment vertical="center"/>
    </xf>
    <xf numFmtId="0" fontId="9" fillId="33" borderId="16" xfId="0" applyFont="1" applyFill="1" applyBorder="1" applyAlignment="1">
      <alignment vertical="center"/>
    </xf>
    <xf numFmtId="0" fontId="9" fillId="33" borderId="17" xfId="0" applyFont="1" applyFill="1" applyBorder="1" applyAlignment="1">
      <alignment vertical="center"/>
    </xf>
    <xf numFmtId="0" fontId="9" fillId="33" borderId="30" xfId="0" applyFont="1" applyFill="1" applyBorder="1" applyAlignment="1">
      <alignment/>
    </xf>
    <xf numFmtId="0" fontId="9" fillId="33" borderId="33" xfId="0" applyFont="1" applyFill="1" applyBorder="1" applyAlignment="1">
      <alignment horizontal="left" vertical="center"/>
    </xf>
    <xf numFmtId="0" fontId="9" fillId="33" borderId="19" xfId="0" applyFont="1" applyFill="1" applyBorder="1" applyAlignment="1">
      <alignment/>
    </xf>
    <xf numFmtId="0" fontId="9" fillId="33" borderId="34" xfId="0" applyFont="1" applyFill="1" applyBorder="1" applyAlignment="1">
      <alignment/>
    </xf>
    <xf numFmtId="0" fontId="35" fillId="0" borderId="0" xfId="63" applyFont="1" applyProtection="1">
      <alignment vertical="center"/>
      <protection locked="0"/>
    </xf>
    <xf numFmtId="0" fontId="11" fillId="33" borderId="0" xfId="63" applyFont="1" applyFill="1">
      <alignment vertical="center"/>
      <protection/>
    </xf>
    <xf numFmtId="0" fontId="36" fillId="33" borderId="0" xfId="63" applyFont="1" applyFill="1" applyAlignment="1">
      <alignment horizontal="center" vertical="center" wrapText="1"/>
      <protection/>
    </xf>
    <xf numFmtId="0" fontId="36" fillId="33" borderId="0" xfId="63" applyFont="1" applyFill="1" applyAlignment="1">
      <alignment horizontal="center" vertical="center"/>
      <protection/>
    </xf>
    <xf numFmtId="3" fontId="88" fillId="0" borderId="0" xfId="0" applyNumberFormat="1" applyFont="1" applyBorder="1" applyAlignment="1">
      <alignment horizontal="right" vertical="center" wrapText="1"/>
    </xf>
    <xf numFmtId="0" fontId="98" fillId="33" borderId="0" xfId="0" applyFont="1" applyFill="1" applyBorder="1" applyAlignment="1">
      <alignment horizontal="center" vertical="center" wrapText="1"/>
    </xf>
    <xf numFmtId="0" fontId="88" fillId="0" borderId="0" xfId="0" applyFont="1" applyBorder="1" applyAlignment="1">
      <alignment horizontal="center" vertical="top" wrapText="1"/>
    </xf>
    <xf numFmtId="0" fontId="99" fillId="33" borderId="0" xfId="0" applyFont="1" applyFill="1" applyBorder="1" applyAlignment="1">
      <alignment horizontal="left" vertical="center" wrapText="1"/>
    </xf>
    <xf numFmtId="0" fontId="88" fillId="0" borderId="15" xfId="0" applyFont="1" applyBorder="1" applyAlignment="1">
      <alignment horizontal="center" vertical="top" wrapText="1"/>
    </xf>
    <xf numFmtId="0" fontId="88" fillId="0" borderId="0" xfId="0" applyFont="1" applyBorder="1" applyAlignment="1">
      <alignment horizontal="center" vertical="center"/>
    </xf>
    <xf numFmtId="0" fontId="88" fillId="0" borderId="37" xfId="0" applyFont="1" applyBorder="1" applyAlignment="1">
      <alignment horizontal="right" vertical="center" wrapText="1"/>
    </xf>
    <xf numFmtId="0" fontId="88" fillId="0" borderId="38" xfId="0" applyFont="1" applyBorder="1" applyAlignment="1">
      <alignment horizontal="right" vertical="center" wrapText="1"/>
    </xf>
    <xf numFmtId="0" fontId="88" fillId="0" borderId="39" xfId="0" applyFont="1" applyBorder="1" applyAlignment="1">
      <alignment horizontal="right" vertical="center" wrapText="1"/>
    </xf>
    <xf numFmtId="0" fontId="88" fillId="0" borderId="40" xfId="0" applyFont="1" applyBorder="1" applyAlignment="1">
      <alignment horizontal="right" vertical="center" wrapText="1"/>
    </xf>
    <xf numFmtId="3" fontId="88" fillId="0" borderId="39" xfId="0" applyNumberFormat="1" applyFont="1" applyBorder="1" applyAlignment="1">
      <alignment horizontal="right" vertical="center" wrapText="1"/>
    </xf>
    <xf numFmtId="0" fontId="88" fillId="0" borderId="41" xfId="0" applyFont="1" applyBorder="1" applyAlignment="1">
      <alignment horizontal="right" vertical="center" wrapText="1"/>
    </xf>
    <xf numFmtId="3" fontId="88" fillId="0" borderId="42" xfId="0" applyNumberFormat="1" applyFont="1" applyBorder="1" applyAlignment="1">
      <alignment horizontal="right" vertical="center" wrapText="1"/>
    </xf>
    <xf numFmtId="0" fontId="88" fillId="0" borderId="12" xfId="0" applyFont="1" applyBorder="1" applyAlignment="1">
      <alignment horizontal="center" vertical="center" wrapText="1"/>
    </xf>
    <xf numFmtId="3" fontId="88" fillId="0" borderId="43" xfId="0" applyNumberFormat="1" applyFont="1" applyBorder="1" applyAlignment="1">
      <alignment horizontal="left" vertical="center" wrapText="1"/>
    </xf>
    <xf numFmtId="3" fontId="88" fillId="0" borderId="44" xfId="0" applyNumberFormat="1" applyFont="1" applyBorder="1" applyAlignment="1">
      <alignment horizontal="right" vertical="center" wrapText="1" indent="2"/>
    </xf>
    <xf numFmtId="3" fontId="88" fillId="0" borderId="44" xfId="0" applyNumberFormat="1" applyFont="1" applyBorder="1" applyAlignment="1">
      <alignment horizontal="right" vertical="center" indent="2"/>
    </xf>
    <xf numFmtId="3" fontId="88" fillId="0" borderId="44" xfId="0" applyNumberFormat="1" applyFont="1" applyBorder="1" applyAlignment="1">
      <alignment horizontal="right" vertical="center" indent="1"/>
    </xf>
    <xf numFmtId="3" fontId="88" fillId="0" borderId="44" xfId="0" applyNumberFormat="1" applyFont="1" applyBorder="1" applyAlignment="1">
      <alignment horizontal="right" vertical="center" wrapText="1" indent="1"/>
    </xf>
    <xf numFmtId="3" fontId="88" fillId="0" borderId="45" xfId="0" applyNumberFormat="1" applyFont="1" applyBorder="1" applyAlignment="1">
      <alignment horizontal="left" vertical="center" wrapText="1"/>
    </xf>
    <xf numFmtId="3" fontId="88" fillId="0" borderId="44" xfId="0" applyNumberFormat="1" applyFont="1" applyBorder="1" applyAlignment="1">
      <alignment horizontal="right" vertical="center" wrapText="1"/>
    </xf>
    <xf numFmtId="3" fontId="88" fillId="0" borderId="46" xfId="0" applyNumberFormat="1" applyFont="1" applyBorder="1" applyAlignment="1">
      <alignment horizontal="right" vertical="center" wrapText="1"/>
    </xf>
    <xf numFmtId="3" fontId="88" fillId="0" borderId="47" xfId="0" applyNumberFormat="1" applyFont="1" applyBorder="1" applyAlignment="1">
      <alignment horizontal="right" vertical="center" wrapText="1"/>
    </xf>
    <xf numFmtId="3" fontId="100" fillId="0" borderId="48" xfId="0" applyNumberFormat="1" applyFont="1" applyBorder="1" applyAlignment="1">
      <alignment horizontal="right" vertical="center" wrapText="1"/>
    </xf>
    <xf numFmtId="0" fontId="100" fillId="0" borderId="48" xfId="0" applyFont="1" applyBorder="1" applyAlignment="1">
      <alignment horizontal="right" vertical="center" wrapText="1"/>
    </xf>
    <xf numFmtId="3" fontId="100" fillId="0" borderId="49" xfId="0" applyNumberFormat="1" applyFont="1" applyBorder="1" applyAlignment="1">
      <alignment vertical="center" wrapText="1"/>
    </xf>
    <xf numFmtId="3" fontId="100" fillId="0" borderId="49" xfId="0" applyNumberFormat="1" applyFont="1" applyBorder="1" applyAlignment="1">
      <alignment vertical="center"/>
    </xf>
    <xf numFmtId="3" fontId="100" fillId="0" borderId="50" xfId="0" applyNumberFormat="1" applyFont="1" applyBorder="1" applyAlignment="1">
      <alignment horizontal="right" vertical="center" wrapText="1"/>
    </xf>
    <xf numFmtId="0" fontId="88" fillId="0" borderId="15" xfId="0" applyFont="1" applyBorder="1" applyAlignment="1">
      <alignment horizontal="center" vertical="center"/>
    </xf>
    <xf numFmtId="0" fontId="87" fillId="0" borderId="0" xfId="0" applyFont="1" applyBorder="1" applyAlignment="1">
      <alignment horizontal="left" vertical="top" wrapText="1"/>
    </xf>
    <xf numFmtId="3" fontId="100" fillId="0" borderId="15" xfId="0" applyNumberFormat="1" applyFont="1" applyBorder="1" applyAlignment="1">
      <alignment horizontal="right" vertical="center" wrapText="1"/>
    </xf>
    <xf numFmtId="0" fontId="88" fillId="0" borderId="51" xfId="0" applyFont="1" applyBorder="1" applyAlignment="1">
      <alignment horizontal="center" vertical="center" wrapText="1"/>
    </xf>
    <xf numFmtId="3" fontId="100" fillId="0" borderId="52" xfId="0" applyNumberFormat="1" applyFont="1" applyBorder="1" applyAlignment="1">
      <alignment vertical="center" wrapText="1"/>
    </xf>
    <xf numFmtId="3" fontId="100" fillId="0" borderId="53" xfId="0" applyNumberFormat="1" applyFont="1" applyBorder="1" applyAlignment="1">
      <alignment vertical="center" wrapText="1"/>
    </xf>
    <xf numFmtId="0" fontId="88" fillId="0" borderId="53" xfId="0" applyFont="1" applyBorder="1" applyAlignment="1">
      <alignment vertical="center" wrapText="1"/>
    </xf>
    <xf numFmtId="0" fontId="88" fillId="0" borderId="54" xfId="0" applyFont="1" applyBorder="1" applyAlignment="1">
      <alignment vertical="center" wrapText="1"/>
    </xf>
    <xf numFmtId="0" fontId="100" fillId="0" borderId="52" xfId="0" applyFont="1" applyBorder="1" applyAlignment="1">
      <alignment vertical="center" wrapText="1"/>
    </xf>
    <xf numFmtId="0" fontId="100" fillId="0" borderId="53" xfId="0" applyFont="1" applyBorder="1" applyAlignment="1">
      <alignment vertical="center" wrapText="1"/>
    </xf>
    <xf numFmtId="3" fontId="37" fillId="0" borderId="50" xfId="0" applyNumberFormat="1" applyFont="1" applyBorder="1" applyAlignment="1">
      <alignment horizontal="right" vertical="center" wrapText="1"/>
    </xf>
    <xf numFmtId="0" fontId="18" fillId="0" borderId="55" xfId="62" applyFont="1" applyBorder="1" applyAlignment="1">
      <alignment horizontal="center" vertical="center"/>
      <protection/>
    </xf>
    <xf numFmtId="0" fontId="18" fillId="0" borderId="56" xfId="62" applyFont="1" applyBorder="1" applyAlignment="1">
      <alignment horizontal="center" vertical="center"/>
      <protection/>
    </xf>
    <xf numFmtId="0" fontId="9" fillId="33" borderId="0" xfId="62" applyFont="1" applyFill="1" applyAlignment="1">
      <alignment horizontal="left" vertical="center"/>
      <protection/>
    </xf>
    <xf numFmtId="176" fontId="101" fillId="0" borderId="0" xfId="62" applyNumberFormat="1" applyFont="1" applyBorder="1">
      <alignment vertical="center"/>
      <protection/>
    </xf>
    <xf numFmtId="0" fontId="93" fillId="28" borderId="52" xfId="62" applyFont="1" applyFill="1" applyBorder="1">
      <alignment vertical="center"/>
      <protection/>
    </xf>
    <xf numFmtId="0" fontId="93" fillId="28" borderId="53" xfId="62" applyFont="1" applyFill="1" applyBorder="1">
      <alignment vertical="center"/>
      <protection/>
    </xf>
    <xf numFmtId="0" fontId="93" fillId="28" borderId="53" xfId="62" applyFont="1" applyFill="1" applyBorder="1" applyAlignment="1">
      <alignment vertical="center" shrinkToFit="1"/>
      <protection/>
    </xf>
    <xf numFmtId="0" fontId="86" fillId="0" borderId="53" xfId="62" applyFont="1" applyBorder="1" applyAlignment="1">
      <alignment vertical="center" shrinkToFit="1"/>
      <protection/>
    </xf>
    <xf numFmtId="0" fontId="86" fillId="0" borderId="53" xfId="62" applyFont="1" applyBorder="1">
      <alignment vertical="center"/>
      <protection/>
    </xf>
    <xf numFmtId="0" fontId="86" fillId="35" borderId="53" xfId="62" applyFont="1" applyFill="1" applyBorder="1">
      <alignment vertical="center"/>
      <protection/>
    </xf>
    <xf numFmtId="0" fontId="86" fillId="0" borderId="12" xfId="62" applyFont="1" applyBorder="1" applyAlignment="1">
      <alignment horizontal="center" vertical="center"/>
      <protection/>
    </xf>
    <xf numFmtId="0" fontId="86" fillId="35" borderId="57" xfId="62" applyFont="1" applyFill="1" applyBorder="1">
      <alignment vertical="center"/>
      <protection/>
    </xf>
    <xf numFmtId="0" fontId="86" fillId="0" borderId="58" xfId="62" applyFont="1" applyBorder="1">
      <alignment vertical="center"/>
      <protection/>
    </xf>
    <xf numFmtId="0" fontId="18" fillId="0" borderId="16" xfId="62" applyFont="1" applyBorder="1" applyAlignment="1">
      <alignment horizontal="center" vertical="center"/>
      <protection/>
    </xf>
    <xf numFmtId="0" fontId="101" fillId="33" borderId="0" xfId="62" applyFont="1" applyFill="1" applyBorder="1">
      <alignment vertical="center"/>
      <protection/>
    </xf>
    <xf numFmtId="0" fontId="86" fillId="0" borderId="11" xfId="62" applyFont="1" applyBorder="1" applyAlignment="1">
      <alignment horizontal="center" vertical="center"/>
      <protection/>
    </xf>
    <xf numFmtId="0" fontId="86" fillId="0" borderId="13" xfId="62" applyFont="1" applyBorder="1" applyAlignment="1">
      <alignment horizontal="center" vertical="center"/>
      <protection/>
    </xf>
    <xf numFmtId="0" fontId="93" fillId="28" borderId="59" xfId="62" applyFont="1" applyFill="1" applyBorder="1">
      <alignment vertical="center"/>
      <protection/>
    </xf>
    <xf numFmtId="0" fontId="93" fillId="28" borderId="60" xfId="62" applyFont="1" applyFill="1" applyBorder="1">
      <alignment vertical="center"/>
      <protection/>
    </xf>
    <xf numFmtId="0" fontId="86" fillId="35" borderId="61" xfId="62" applyFont="1" applyFill="1" applyBorder="1">
      <alignment vertical="center"/>
      <protection/>
    </xf>
    <xf numFmtId="0" fontId="93" fillId="28" borderId="60" xfId="62" applyFont="1" applyFill="1" applyBorder="1" applyAlignment="1">
      <alignment vertical="center" shrinkToFit="1"/>
      <protection/>
    </xf>
    <xf numFmtId="0" fontId="86" fillId="0" borderId="60" xfId="62" applyFont="1" applyBorder="1" applyAlignment="1">
      <alignment vertical="center" shrinkToFit="1"/>
      <protection/>
    </xf>
    <xf numFmtId="0" fontId="86" fillId="0" borderId="62" xfId="62" applyFont="1" applyBorder="1">
      <alignment vertical="center"/>
      <protection/>
    </xf>
    <xf numFmtId="0" fontId="86" fillId="35" borderId="63" xfId="62" applyFont="1" applyFill="1" applyBorder="1">
      <alignment vertical="center"/>
      <protection/>
    </xf>
    <xf numFmtId="0" fontId="30" fillId="33" borderId="0" xfId="62" applyFont="1" applyFill="1">
      <alignment vertical="center"/>
      <protection/>
    </xf>
    <xf numFmtId="0" fontId="9" fillId="33" borderId="0" xfId="62" applyFont="1" applyFill="1" applyBorder="1" applyAlignment="1">
      <alignment horizontal="left" vertical="center"/>
      <protection/>
    </xf>
    <xf numFmtId="0" fontId="29" fillId="33" borderId="0" xfId="62" applyFont="1" applyFill="1" applyBorder="1" applyAlignment="1">
      <alignment horizontal="left" vertical="center"/>
      <protection/>
    </xf>
    <xf numFmtId="0" fontId="9" fillId="33" borderId="0" xfId="62" applyFont="1" applyFill="1" applyBorder="1" applyAlignment="1">
      <alignment horizontal="center" vertical="center"/>
      <protection/>
    </xf>
    <xf numFmtId="0" fontId="18" fillId="33" borderId="0" xfId="62" applyFont="1" applyFill="1" applyBorder="1" applyAlignment="1">
      <alignment horizontal="left" vertical="center" wrapText="1"/>
      <protection/>
    </xf>
    <xf numFmtId="0" fontId="18" fillId="33" borderId="0" xfId="62" applyFont="1" applyFill="1" applyBorder="1" applyAlignment="1">
      <alignment horizontal="center" vertical="center"/>
      <protection/>
    </xf>
    <xf numFmtId="176" fontId="9" fillId="33" borderId="0" xfId="62" applyNumberFormat="1" applyFont="1" applyFill="1" applyBorder="1" applyAlignment="1">
      <alignment horizontal="center" vertical="center"/>
      <protection/>
    </xf>
    <xf numFmtId="0" fontId="9" fillId="33" borderId="0" xfId="62" applyFont="1" applyFill="1" applyBorder="1">
      <alignment vertical="center"/>
      <protection/>
    </xf>
    <xf numFmtId="0" fontId="18" fillId="0" borderId="64" xfId="62" applyFont="1" applyBorder="1" applyAlignment="1">
      <alignment horizontal="center" vertical="center"/>
      <protection/>
    </xf>
    <xf numFmtId="0" fontId="9" fillId="0" borderId="16" xfId="62" applyFont="1" applyBorder="1" applyAlignment="1">
      <alignment vertical="center"/>
      <protection/>
    </xf>
    <xf numFmtId="0" fontId="18" fillId="0" borderId="36" xfId="62" applyFont="1" applyBorder="1" applyAlignment="1">
      <alignment horizontal="center" vertical="center"/>
      <protection/>
    </xf>
    <xf numFmtId="0" fontId="9" fillId="0" borderId="56" xfId="62" applyFont="1" applyBorder="1" applyAlignment="1">
      <alignment vertical="center"/>
      <protection/>
    </xf>
    <xf numFmtId="0" fontId="18" fillId="0" borderId="65" xfId="62" applyFont="1" applyBorder="1" applyAlignment="1">
      <alignment horizontal="center" vertical="center"/>
      <protection/>
    </xf>
    <xf numFmtId="0" fontId="9" fillId="33" borderId="0" xfId="62" applyFont="1" applyFill="1" applyBorder="1" applyAlignment="1">
      <alignment vertical="center"/>
      <protection/>
    </xf>
    <xf numFmtId="176" fontId="9" fillId="33" borderId="0" xfId="62" applyNumberFormat="1" applyFont="1" applyFill="1" applyBorder="1" applyAlignment="1">
      <alignment horizontal="center" vertical="center"/>
      <protection/>
    </xf>
    <xf numFmtId="0" fontId="91" fillId="0" borderId="64" xfId="62" applyFont="1" applyBorder="1" applyAlignment="1">
      <alignment horizontal="center" vertical="center"/>
      <protection/>
    </xf>
    <xf numFmtId="0" fontId="91" fillId="0" borderId="36" xfId="62" applyFont="1" applyBorder="1" applyAlignment="1">
      <alignment horizontal="center" vertical="center"/>
      <protection/>
    </xf>
    <xf numFmtId="0" fontId="91" fillId="0" borderId="65" xfId="62" applyFont="1" applyBorder="1" applyAlignment="1">
      <alignment horizontal="center" vertical="center"/>
      <protection/>
    </xf>
    <xf numFmtId="176" fontId="93" fillId="35" borderId="66" xfId="62" applyNumberFormat="1" applyFont="1" applyFill="1" applyBorder="1">
      <alignment vertical="center"/>
      <protection/>
    </xf>
    <xf numFmtId="176" fontId="93" fillId="35" borderId="67" xfId="62" applyNumberFormat="1" applyFont="1" applyFill="1" applyBorder="1">
      <alignment vertical="center"/>
      <protection/>
    </xf>
    <xf numFmtId="176" fontId="93" fillId="35" borderId="68" xfId="62" applyNumberFormat="1" applyFont="1" applyFill="1" applyBorder="1">
      <alignment vertical="center"/>
      <protection/>
    </xf>
    <xf numFmtId="176" fontId="93" fillId="35" borderId="13" xfId="62" applyNumberFormat="1" applyFont="1" applyFill="1" applyBorder="1">
      <alignment vertical="center"/>
      <protection/>
    </xf>
    <xf numFmtId="0" fontId="86" fillId="33" borderId="25" xfId="62" applyFont="1" applyFill="1" applyBorder="1">
      <alignment vertical="center"/>
      <protection/>
    </xf>
    <xf numFmtId="0" fontId="86" fillId="33" borderId="66" xfId="62" applyFont="1" applyFill="1" applyBorder="1" applyAlignment="1">
      <alignment horizontal="right" vertical="center"/>
      <protection/>
    </xf>
    <xf numFmtId="0" fontId="86" fillId="33" borderId="55" xfId="62" applyFont="1" applyFill="1" applyBorder="1">
      <alignment vertical="center"/>
      <protection/>
    </xf>
    <xf numFmtId="0" fontId="86" fillId="33" borderId="69" xfId="62" applyFont="1" applyFill="1" applyBorder="1">
      <alignment vertical="center"/>
      <protection/>
    </xf>
    <xf numFmtId="0" fontId="9" fillId="33" borderId="17" xfId="62" applyFont="1" applyFill="1" applyBorder="1">
      <alignment vertical="center"/>
      <protection/>
    </xf>
    <xf numFmtId="0" fontId="86" fillId="0" borderId="0" xfId="62" applyFont="1" applyBorder="1" applyAlignment="1">
      <alignment horizontal="left" vertical="center"/>
      <protection/>
    </xf>
    <xf numFmtId="0" fontId="91" fillId="0" borderId="0" xfId="62" applyFont="1" applyBorder="1" applyAlignment="1">
      <alignment horizontal="center" vertical="center"/>
      <protection/>
    </xf>
    <xf numFmtId="176" fontId="93" fillId="0" borderId="0" xfId="62" applyNumberFormat="1" applyFont="1" applyFill="1" applyBorder="1">
      <alignment vertical="center"/>
      <protection/>
    </xf>
    <xf numFmtId="0" fontId="86" fillId="0" borderId="0" xfId="62" applyFont="1" applyFill="1" applyBorder="1" applyAlignment="1">
      <alignment horizontal="center" vertical="center"/>
      <protection/>
    </xf>
    <xf numFmtId="0" fontId="91" fillId="0" borderId="70" xfId="62" applyFont="1" applyBorder="1" applyAlignment="1">
      <alignment horizontal="center" vertical="center"/>
      <protection/>
    </xf>
    <xf numFmtId="0" fontId="18" fillId="0" borderId="71" xfId="62" applyFont="1" applyBorder="1" applyAlignment="1">
      <alignment horizontal="center" vertical="center"/>
      <protection/>
    </xf>
    <xf numFmtId="0" fontId="9" fillId="0" borderId="56" xfId="62" applyFont="1" applyBorder="1" applyAlignment="1">
      <alignment horizontal="center" vertical="center"/>
      <protection/>
    </xf>
    <xf numFmtId="0" fontId="9" fillId="0" borderId="11" xfId="62" applyFont="1" applyBorder="1" applyAlignment="1">
      <alignment horizontal="center" vertical="center"/>
      <protection/>
    </xf>
    <xf numFmtId="0" fontId="89" fillId="33" borderId="0" xfId="0" applyFont="1" applyFill="1" applyAlignment="1">
      <alignment vertical="center" wrapText="1"/>
    </xf>
    <xf numFmtId="0" fontId="89" fillId="33" borderId="0" xfId="0" applyFont="1" applyFill="1" applyAlignment="1">
      <alignment vertical="center"/>
    </xf>
    <xf numFmtId="0" fontId="93" fillId="33" borderId="0" xfId="0" applyFont="1" applyFill="1" applyBorder="1" applyAlignment="1">
      <alignment horizontal="center" vertical="center" wrapText="1"/>
    </xf>
    <xf numFmtId="0" fontId="86" fillId="33" borderId="0" xfId="0" applyFont="1" applyFill="1" applyBorder="1" applyAlignment="1">
      <alignment horizontal="center" vertical="center"/>
    </xf>
    <xf numFmtId="0" fontId="86" fillId="33" borderId="33" xfId="0" applyFont="1" applyFill="1" applyBorder="1" applyAlignment="1">
      <alignment horizontal="center" vertical="center" wrapText="1"/>
    </xf>
    <xf numFmtId="0" fontId="86" fillId="33" borderId="69" xfId="0" applyFont="1" applyFill="1" applyBorder="1" applyAlignment="1">
      <alignment horizontal="center" vertical="center"/>
    </xf>
    <xf numFmtId="0" fontId="86" fillId="33" borderId="72" xfId="0" applyFont="1" applyFill="1" applyBorder="1" applyAlignment="1">
      <alignment horizontal="center" vertical="center"/>
    </xf>
    <xf numFmtId="0" fontId="86" fillId="33" borderId="73" xfId="0" applyFont="1" applyFill="1" applyBorder="1" applyAlignment="1">
      <alignment horizontal="center" vertical="center"/>
    </xf>
    <xf numFmtId="0" fontId="86" fillId="33" borderId="68" xfId="0" applyFont="1" applyFill="1" applyBorder="1" applyAlignment="1">
      <alignment horizontal="center" vertical="center"/>
    </xf>
    <xf numFmtId="0" fontId="86" fillId="33" borderId="0" xfId="0" applyFont="1" applyFill="1" applyBorder="1" applyAlignment="1">
      <alignment horizontal="right" vertical="center" wrapText="1"/>
    </xf>
    <xf numFmtId="0" fontId="86" fillId="33" borderId="0" xfId="0" applyFont="1" applyFill="1" applyBorder="1" applyAlignment="1">
      <alignment horizontal="right" vertical="center"/>
    </xf>
    <xf numFmtId="0" fontId="86" fillId="33" borderId="73" xfId="0" applyFont="1" applyFill="1" applyBorder="1" applyAlignment="1">
      <alignment horizontal="right" vertical="center"/>
    </xf>
    <xf numFmtId="0" fontId="86" fillId="33" borderId="0" xfId="0" applyFont="1" applyFill="1" applyBorder="1" applyAlignment="1">
      <alignment horizontal="left" vertical="center" wrapText="1"/>
    </xf>
    <xf numFmtId="0" fontId="86" fillId="33" borderId="0" xfId="0" applyFont="1" applyFill="1" applyBorder="1" applyAlignment="1">
      <alignment horizontal="left" vertical="center"/>
    </xf>
    <xf numFmtId="0" fontId="86" fillId="33" borderId="73" xfId="0" applyFont="1" applyFill="1" applyBorder="1" applyAlignment="1">
      <alignment horizontal="left" vertical="center"/>
    </xf>
    <xf numFmtId="0" fontId="87" fillId="33" borderId="0" xfId="0" applyFont="1" applyFill="1" applyAlignment="1">
      <alignment/>
    </xf>
    <xf numFmtId="0" fontId="87" fillId="0" borderId="0" xfId="0" applyFont="1" applyAlignment="1">
      <alignment/>
    </xf>
    <xf numFmtId="0" fontId="102" fillId="33" borderId="0" xfId="0" applyFont="1" applyFill="1" applyAlignment="1">
      <alignment/>
    </xf>
    <xf numFmtId="49" fontId="9" fillId="33" borderId="22" xfId="0" applyNumberFormat="1" applyFont="1" applyFill="1" applyBorder="1" applyAlignment="1">
      <alignment horizontal="left" vertical="center" wrapText="1"/>
    </xf>
    <xf numFmtId="49" fontId="9" fillId="33" borderId="20" xfId="0" applyNumberFormat="1" applyFont="1" applyFill="1" applyBorder="1" applyAlignment="1">
      <alignment vertical="center" wrapText="1"/>
    </xf>
    <xf numFmtId="0" fontId="9" fillId="33" borderId="0" xfId="0" applyFont="1" applyFill="1" applyBorder="1" applyAlignment="1">
      <alignment horizontal="right" vertical="center" wrapText="1"/>
    </xf>
    <xf numFmtId="0" fontId="9" fillId="33" borderId="0" xfId="0" applyFont="1" applyFill="1" applyBorder="1" applyAlignment="1">
      <alignment horizontal="left" vertical="center" wrapText="1"/>
    </xf>
    <xf numFmtId="0" fontId="9" fillId="33" borderId="0" xfId="0" applyFont="1" applyFill="1" applyBorder="1" applyAlignment="1">
      <alignment horizontal="right" vertical="center"/>
    </xf>
    <xf numFmtId="0" fontId="9" fillId="33" borderId="0" xfId="0" applyFont="1" applyFill="1" applyBorder="1" applyAlignment="1">
      <alignment horizontal="left" vertical="center"/>
    </xf>
    <xf numFmtId="0" fontId="9" fillId="33" borderId="72" xfId="0" applyFont="1" applyFill="1" applyBorder="1" applyAlignment="1">
      <alignment horizontal="center" vertical="center"/>
    </xf>
    <xf numFmtId="0" fontId="9" fillId="33" borderId="73" xfId="0" applyFont="1" applyFill="1" applyBorder="1" applyAlignment="1">
      <alignment horizontal="center" vertical="center"/>
    </xf>
    <xf numFmtId="0" fontId="9" fillId="33" borderId="73" xfId="0" applyFont="1" applyFill="1" applyBorder="1" applyAlignment="1">
      <alignment horizontal="right" vertical="center"/>
    </xf>
    <xf numFmtId="0" fontId="9" fillId="33" borderId="73" xfId="0" applyFont="1" applyFill="1" applyBorder="1" applyAlignment="1">
      <alignment horizontal="left" vertical="center"/>
    </xf>
    <xf numFmtId="0" fontId="9" fillId="33" borderId="68" xfId="0" applyFont="1" applyFill="1" applyBorder="1" applyAlignment="1">
      <alignment horizontal="center" vertical="center"/>
    </xf>
    <xf numFmtId="0" fontId="88" fillId="0" borderId="0" xfId="0" applyFont="1" applyAlignment="1">
      <alignment vertical="center" wrapText="1"/>
    </xf>
    <xf numFmtId="0" fontId="87" fillId="0" borderId="0" xfId="0" applyFont="1" applyBorder="1" applyAlignment="1">
      <alignment vertical="top" wrapText="1"/>
    </xf>
    <xf numFmtId="0" fontId="87" fillId="0" borderId="0" xfId="0" applyFont="1" applyBorder="1" applyAlignment="1">
      <alignment/>
    </xf>
    <xf numFmtId="0" fontId="87" fillId="0" borderId="14" xfId="0" applyFont="1" applyBorder="1" applyAlignment="1">
      <alignment vertical="top" wrapText="1"/>
    </xf>
    <xf numFmtId="0" fontId="87" fillId="0" borderId="14" xfId="0" applyFont="1" applyBorder="1" applyAlignment="1">
      <alignment/>
    </xf>
    <xf numFmtId="0" fontId="103" fillId="0" borderId="0" xfId="0" applyFont="1" applyBorder="1" applyAlignment="1">
      <alignment vertical="top" wrapText="1"/>
    </xf>
    <xf numFmtId="0" fontId="86" fillId="33" borderId="74" xfId="62" applyFont="1" applyFill="1" applyBorder="1">
      <alignment vertical="center"/>
      <protection/>
    </xf>
    <xf numFmtId="0" fontId="86" fillId="33" borderId="24" xfId="62" applyFont="1" applyFill="1" applyBorder="1">
      <alignment vertical="center"/>
      <protection/>
    </xf>
    <xf numFmtId="0" fontId="86" fillId="0" borderId="0" xfId="62" applyFont="1" applyFill="1" applyBorder="1" applyAlignment="1">
      <alignment horizontal="left" vertical="center"/>
      <protection/>
    </xf>
    <xf numFmtId="0" fontId="18" fillId="0" borderId="0" xfId="62" applyFont="1" applyBorder="1" applyAlignment="1">
      <alignment horizontal="center" vertical="center"/>
      <protection/>
    </xf>
    <xf numFmtId="0" fontId="18" fillId="0" borderId="75" xfId="62" applyFont="1" applyBorder="1" applyAlignment="1">
      <alignment horizontal="center" vertical="center"/>
      <protection/>
    </xf>
    <xf numFmtId="0" fontId="90" fillId="0" borderId="0" xfId="62" applyFont="1" applyFill="1" applyBorder="1" applyAlignment="1">
      <alignment horizontal="center" vertical="center"/>
      <protection/>
    </xf>
    <xf numFmtId="0" fontId="18" fillId="0" borderId="0" xfId="62" applyFont="1" applyFill="1" applyBorder="1" applyAlignment="1">
      <alignment horizontal="center" vertical="center"/>
      <protection/>
    </xf>
    <xf numFmtId="176" fontId="93" fillId="0" borderId="0" xfId="62" applyNumberFormat="1" applyFont="1" applyFill="1" applyBorder="1" applyAlignment="1">
      <alignment horizontal="center" vertical="center"/>
      <protection/>
    </xf>
    <xf numFmtId="176" fontId="9" fillId="35" borderId="76" xfId="62" applyNumberFormat="1" applyFont="1" applyFill="1" applyBorder="1">
      <alignment vertical="center"/>
      <protection/>
    </xf>
    <xf numFmtId="0" fontId="18" fillId="0" borderId="25" xfId="62" applyFont="1" applyBorder="1" applyAlignment="1">
      <alignment horizontal="center" vertical="center"/>
      <protection/>
    </xf>
    <xf numFmtId="0" fontId="9" fillId="0" borderId="77" xfId="62" applyFont="1" applyBorder="1" applyAlignment="1">
      <alignment vertical="center"/>
      <protection/>
    </xf>
    <xf numFmtId="0" fontId="86" fillId="33" borderId="0" xfId="62" applyFont="1" applyFill="1" applyBorder="1" applyAlignment="1">
      <alignment horizontal="center" vertical="center"/>
      <protection/>
    </xf>
    <xf numFmtId="0" fontId="93" fillId="33" borderId="0" xfId="62" applyFont="1" applyFill="1" applyBorder="1" applyAlignment="1">
      <alignment horizontal="left" vertical="center"/>
      <protection/>
    </xf>
    <xf numFmtId="0" fontId="93" fillId="33" borderId="0" xfId="62" applyFont="1" applyFill="1" applyBorder="1" applyAlignment="1">
      <alignment horizontal="center" vertical="center"/>
      <protection/>
    </xf>
    <xf numFmtId="0" fontId="17" fillId="0" borderId="78" xfId="63" applyFont="1" applyBorder="1" applyAlignment="1">
      <alignment vertical="center" wrapText="1"/>
      <protection/>
    </xf>
    <xf numFmtId="0" fontId="17" fillId="0" borderId="79" xfId="63" applyFont="1" applyBorder="1" applyAlignment="1">
      <alignment horizontal="center" vertical="center" wrapText="1"/>
      <protection/>
    </xf>
    <xf numFmtId="0" fontId="102" fillId="28" borderId="33" xfId="63" applyFont="1" applyFill="1" applyBorder="1" applyAlignment="1" applyProtection="1">
      <alignment vertical="center" wrapText="1" shrinkToFit="1"/>
      <protection locked="0"/>
    </xf>
    <xf numFmtId="0" fontId="102" fillId="28" borderId="80" xfId="63" applyFont="1" applyFill="1" applyBorder="1" applyAlignment="1" applyProtection="1">
      <alignment vertical="center" wrapText="1" shrinkToFit="1"/>
      <protection locked="0"/>
    </xf>
    <xf numFmtId="0" fontId="102" fillId="28" borderId="72" xfId="63" applyFont="1" applyFill="1" applyBorder="1" applyAlignment="1" applyProtection="1">
      <alignment vertical="center" wrapText="1" shrinkToFit="1"/>
      <protection locked="0"/>
    </xf>
    <xf numFmtId="0" fontId="11" fillId="33" borderId="30" xfId="63" applyFont="1" applyFill="1" applyBorder="1" applyProtection="1">
      <alignment vertical="center"/>
      <protection locked="0"/>
    </xf>
    <xf numFmtId="0" fontId="11" fillId="33" borderId="81" xfId="63" applyFont="1" applyFill="1" applyBorder="1" applyProtection="1">
      <alignment vertical="center"/>
      <protection locked="0"/>
    </xf>
    <xf numFmtId="0" fontId="17" fillId="33" borderId="82" xfId="63" applyFont="1" applyFill="1" applyBorder="1" applyAlignment="1">
      <alignment horizontal="center" vertical="center" wrapText="1"/>
      <protection/>
    </xf>
    <xf numFmtId="0" fontId="3" fillId="33" borderId="82" xfId="63" applyFill="1" applyBorder="1" applyAlignment="1" applyProtection="1">
      <alignment vertical="center"/>
      <protection locked="0"/>
    </xf>
    <xf numFmtId="0" fontId="11" fillId="33" borderId="34" xfId="63" applyFont="1" applyFill="1" applyBorder="1" applyProtection="1">
      <alignment vertical="center"/>
      <protection locked="0"/>
    </xf>
    <xf numFmtId="0" fontId="11" fillId="33" borderId="83" xfId="63" applyFont="1" applyFill="1" applyBorder="1" applyProtection="1">
      <alignment vertical="center"/>
      <protection locked="0"/>
    </xf>
    <xf numFmtId="0" fontId="11" fillId="33" borderId="84" xfId="63" applyFont="1" applyFill="1" applyBorder="1" applyProtection="1">
      <alignment vertical="center"/>
      <protection locked="0"/>
    </xf>
    <xf numFmtId="0" fontId="9" fillId="0" borderId="19" xfId="62" applyFont="1" applyBorder="1" applyAlignment="1">
      <alignment vertical="center"/>
      <protection/>
    </xf>
    <xf numFmtId="0" fontId="18" fillId="0" borderId="85" xfId="62" applyFont="1" applyBorder="1" applyAlignment="1">
      <alignment horizontal="center" vertical="center"/>
      <protection/>
    </xf>
    <xf numFmtId="0" fontId="18" fillId="0" borderId="86" xfId="62" applyFont="1" applyBorder="1" applyAlignment="1">
      <alignment horizontal="center" vertical="center"/>
      <protection/>
    </xf>
    <xf numFmtId="0" fontId="87" fillId="0" borderId="0" xfId="0" applyFont="1" applyBorder="1" applyAlignment="1">
      <alignment horizontal="left" vertical="top"/>
    </xf>
    <xf numFmtId="3" fontId="100" fillId="28" borderId="48" xfId="0" applyNumberFormat="1" applyFont="1" applyFill="1" applyBorder="1" applyAlignment="1">
      <alignment horizontal="right" vertical="center" wrapText="1"/>
    </xf>
    <xf numFmtId="0" fontId="100" fillId="28" borderId="48" xfId="0" applyFont="1" applyFill="1" applyBorder="1" applyAlignment="1">
      <alignment horizontal="right" vertical="center" wrapText="1"/>
    </xf>
    <xf numFmtId="3" fontId="100" fillId="28" borderId="49" xfId="0" applyNumberFormat="1" applyFont="1" applyFill="1" applyBorder="1" applyAlignment="1">
      <alignment vertical="center" wrapText="1"/>
    </xf>
    <xf numFmtId="3" fontId="100" fillId="28" borderId="49" xfId="0" applyNumberFormat="1" applyFont="1" applyFill="1" applyBorder="1" applyAlignment="1">
      <alignment vertical="center"/>
    </xf>
    <xf numFmtId="0" fontId="100" fillId="28" borderId="52" xfId="0" applyFont="1" applyFill="1" applyBorder="1" applyAlignment="1">
      <alignment horizontal="center" vertical="center" wrapText="1"/>
    </xf>
    <xf numFmtId="3" fontId="100" fillId="28" borderId="52" xfId="0" applyNumberFormat="1" applyFont="1" applyFill="1" applyBorder="1" applyAlignment="1">
      <alignment vertical="center" wrapText="1"/>
    </xf>
    <xf numFmtId="0" fontId="100" fillId="28" borderId="53" xfId="0" applyFont="1" applyFill="1" applyBorder="1" applyAlignment="1">
      <alignment horizontal="center" vertical="center" wrapText="1"/>
    </xf>
    <xf numFmtId="3" fontId="100" fillId="28" borderId="53" xfId="0" applyNumberFormat="1" applyFont="1" applyFill="1" applyBorder="1" applyAlignment="1">
      <alignment vertical="center" wrapText="1"/>
    </xf>
    <xf numFmtId="0" fontId="38" fillId="33" borderId="0" xfId="62" applyFont="1" applyFill="1" applyAlignment="1">
      <alignment horizontal="center" vertical="center" wrapText="1"/>
      <protection/>
    </xf>
    <xf numFmtId="0" fontId="38" fillId="33" borderId="0" xfId="62" applyFont="1" applyFill="1" applyAlignment="1">
      <alignment horizontal="center" vertical="center"/>
      <protection/>
    </xf>
    <xf numFmtId="0" fontId="9" fillId="33" borderId="74" xfId="62" applyFont="1" applyFill="1" applyBorder="1">
      <alignment vertical="center"/>
      <protection/>
    </xf>
    <xf numFmtId="0" fontId="9" fillId="33" borderId="24" xfId="62" applyFont="1" applyFill="1" applyBorder="1">
      <alignment vertical="center"/>
      <protection/>
    </xf>
    <xf numFmtId="0" fontId="29" fillId="33" borderId="0" xfId="62" applyFont="1" applyFill="1" applyAlignment="1">
      <alignment horizontal="center" vertical="center"/>
      <protection/>
    </xf>
    <xf numFmtId="0" fontId="9" fillId="33" borderId="25" xfId="62" applyFont="1" applyFill="1" applyBorder="1">
      <alignment vertical="center"/>
      <protection/>
    </xf>
    <xf numFmtId="0" fontId="9" fillId="33" borderId="66" xfId="62" applyFont="1" applyFill="1" applyBorder="1" applyAlignment="1">
      <alignment horizontal="right" vertical="center"/>
      <protection/>
    </xf>
    <xf numFmtId="0" fontId="9" fillId="33" borderId="55" xfId="62" applyFont="1" applyFill="1" applyBorder="1">
      <alignment vertical="center"/>
      <protection/>
    </xf>
    <xf numFmtId="0" fontId="9" fillId="33" borderId="69" xfId="62" applyFont="1" applyFill="1" applyBorder="1">
      <alignment vertical="center"/>
      <protection/>
    </xf>
    <xf numFmtId="176" fontId="9" fillId="33" borderId="0" xfId="62" applyNumberFormat="1" applyFont="1" applyFill="1" applyBorder="1">
      <alignment vertical="center"/>
      <protection/>
    </xf>
    <xf numFmtId="0" fontId="9" fillId="0" borderId="0" xfId="62" applyFont="1">
      <alignment vertical="center"/>
      <protection/>
    </xf>
    <xf numFmtId="0" fontId="9" fillId="0" borderId="0" xfId="62" applyFont="1" applyAlignment="1">
      <alignment horizontal="center" vertical="center"/>
      <protection/>
    </xf>
    <xf numFmtId="0" fontId="9" fillId="0" borderId="13" xfId="62" applyFont="1" applyBorder="1" applyAlignment="1">
      <alignment horizontal="center" vertical="center"/>
      <protection/>
    </xf>
    <xf numFmtId="0" fontId="9" fillId="28" borderId="59" xfId="62" applyFont="1" applyFill="1" applyBorder="1">
      <alignment vertical="center"/>
      <protection/>
    </xf>
    <xf numFmtId="0" fontId="9" fillId="28" borderId="52" xfId="62" applyFont="1" applyFill="1" applyBorder="1">
      <alignment vertical="center"/>
      <protection/>
    </xf>
    <xf numFmtId="0" fontId="9" fillId="28" borderId="60" xfId="62" applyFont="1" applyFill="1" applyBorder="1">
      <alignment vertical="center"/>
      <protection/>
    </xf>
    <xf numFmtId="0" fontId="9" fillId="28" borderId="53" xfId="62" applyFont="1" applyFill="1" applyBorder="1">
      <alignment vertical="center"/>
      <protection/>
    </xf>
    <xf numFmtId="0" fontId="9" fillId="28" borderId="60" xfId="62" applyFont="1" applyFill="1" applyBorder="1" applyAlignment="1">
      <alignment vertical="center" shrinkToFit="1"/>
      <protection/>
    </xf>
    <xf numFmtId="0" fontId="9" fillId="28" borderId="53" xfId="62" applyFont="1" applyFill="1" applyBorder="1" applyAlignment="1">
      <alignment vertical="center" shrinkToFit="1"/>
      <protection/>
    </xf>
    <xf numFmtId="176" fontId="9" fillId="0" borderId="0" xfId="62" applyNumberFormat="1" applyFont="1" applyBorder="1">
      <alignment vertical="center"/>
      <protection/>
    </xf>
    <xf numFmtId="176" fontId="34" fillId="0" borderId="0" xfId="62" applyNumberFormat="1" applyFont="1" applyBorder="1">
      <alignment vertical="center"/>
      <protection/>
    </xf>
    <xf numFmtId="0" fontId="9" fillId="0" borderId="12" xfId="62" applyFont="1" applyBorder="1" applyAlignment="1">
      <alignment horizontal="center" vertical="center"/>
      <protection/>
    </xf>
    <xf numFmtId="176" fontId="9" fillId="35" borderId="67" xfId="62" applyNumberFormat="1" applyFont="1" applyFill="1" applyBorder="1">
      <alignment vertical="center"/>
      <protection/>
    </xf>
    <xf numFmtId="176" fontId="9" fillId="35" borderId="13" xfId="62" applyNumberFormat="1" applyFont="1" applyFill="1" applyBorder="1">
      <alignment vertical="center"/>
      <protection/>
    </xf>
    <xf numFmtId="176" fontId="9" fillId="35" borderId="66" xfId="62" applyNumberFormat="1" applyFont="1" applyFill="1" applyBorder="1">
      <alignment vertical="center"/>
      <protection/>
    </xf>
    <xf numFmtId="0" fontId="9" fillId="0" borderId="10" xfId="62" applyFont="1" applyBorder="1" applyAlignment="1">
      <alignment horizontal="center" vertical="center"/>
      <protection/>
    </xf>
    <xf numFmtId="176" fontId="9" fillId="35" borderId="68" xfId="62" applyNumberFormat="1" applyFont="1" applyFill="1" applyBorder="1">
      <alignment vertical="center"/>
      <protection/>
    </xf>
    <xf numFmtId="0" fontId="9" fillId="0" borderId="0" xfId="62" applyFont="1" applyBorder="1">
      <alignment vertical="center"/>
      <protection/>
    </xf>
    <xf numFmtId="0" fontId="9" fillId="0" borderId="0" xfId="62" applyFont="1" applyBorder="1" applyAlignment="1">
      <alignment horizontal="center" vertical="center"/>
      <protection/>
    </xf>
    <xf numFmtId="0" fontId="9" fillId="0" borderId="0" xfId="62" applyFont="1" applyBorder="1" applyAlignment="1">
      <alignment horizontal="left" vertical="center"/>
      <protection/>
    </xf>
    <xf numFmtId="176" fontId="9" fillId="0" borderId="0" xfId="62" applyNumberFormat="1" applyFont="1" applyFill="1" applyBorder="1">
      <alignment vertical="center"/>
      <protection/>
    </xf>
    <xf numFmtId="0" fontId="9" fillId="0" borderId="0" xfId="62" applyFont="1" applyFill="1" applyBorder="1" applyAlignment="1">
      <alignment horizontal="center" vertical="center"/>
      <protection/>
    </xf>
    <xf numFmtId="0" fontId="9" fillId="0" borderId="0" xfId="62" applyFont="1" applyFill="1" applyBorder="1">
      <alignment vertical="center"/>
      <protection/>
    </xf>
    <xf numFmtId="0" fontId="8" fillId="0" borderId="0" xfId="62" applyFont="1" applyFill="1" applyBorder="1" applyAlignment="1">
      <alignment horizontal="center" vertical="center"/>
      <protection/>
    </xf>
    <xf numFmtId="0" fontId="9" fillId="0" borderId="0" xfId="62" applyFont="1" applyFill="1" applyBorder="1" applyAlignment="1">
      <alignment horizontal="left" vertical="center"/>
      <protection/>
    </xf>
    <xf numFmtId="176" fontId="9" fillId="0" borderId="0" xfId="62" applyNumberFormat="1" applyFont="1" applyFill="1" applyBorder="1" applyAlignment="1">
      <alignment horizontal="center" vertical="center"/>
      <protection/>
    </xf>
    <xf numFmtId="0" fontId="18" fillId="0" borderId="70" xfId="62" applyFont="1" applyBorder="1" applyAlignment="1">
      <alignment horizontal="center" vertical="center"/>
      <protection/>
    </xf>
    <xf numFmtId="0" fontId="34" fillId="33" borderId="0" xfId="62" applyFont="1" applyFill="1" applyBorder="1">
      <alignment vertical="center"/>
      <protection/>
    </xf>
    <xf numFmtId="0" fontId="9" fillId="33" borderId="0" xfId="62" applyFont="1" applyFill="1" applyAlignment="1">
      <alignment horizontal="center" vertical="center"/>
      <protection/>
    </xf>
    <xf numFmtId="0" fontId="9" fillId="33" borderId="0" xfId="62" applyFont="1" applyFill="1" applyBorder="1" applyAlignment="1">
      <alignment vertical="center" shrinkToFit="1"/>
      <protection/>
    </xf>
    <xf numFmtId="176" fontId="9" fillId="33" borderId="0" xfId="62" applyNumberFormat="1" applyFont="1" applyFill="1" applyBorder="1" applyAlignment="1">
      <alignment horizontal="right" vertical="center"/>
      <protection/>
    </xf>
    <xf numFmtId="38" fontId="100" fillId="28" borderId="39" xfId="48" applyFont="1" applyFill="1" applyBorder="1" applyAlignment="1">
      <alignment horizontal="right" vertical="center" wrapText="1"/>
    </xf>
    <xf numFmtId="3" fontId="100" fillId="28" borderId="39" xfId="0" applyNumberFormat="1" applyFont="1" applyFill="1" applyBorder="1" applyAlignment="1">
      <alignment horizontal="right" vertical="center" wrapText="1"/>
    </xf>
    <xf numFmtId="0" fontId="9" fillId="0" borderId="0" xfId="0" applyFont="1" applyAlignment="1">
      <alignment wrapText="1"/>
    </xf>
    <xf numFmtId="38" fontId="87" fillId="0" borderId="0" xfId="48" applyFont="1" applyAlignment="1">
      <alignment horizontal="left" vertical="top" wrapText="1"/>
    </xf>
    <xf numFmtId="38" fontId="87" fillId="0" borderId="0" xfId="0" applyNumberFormat="1" applyFont="1" applyAlignment="1">
      <alignment horizontal="left" vertical="top" wrapText="1"/>
    </xf>
    <xf numFmtId="49" fontId="9" fillId="33" borderId="20" xfId="0" applyNumberFormat="1" applyFont="1" applyFill="1" applyBorder="1" applyAlignment="1">
      <alignment vertical="top" wrapText="1"/>
    </xf>
    <xf numFmtId="49" fontId="9" fillId="33" borderId="21" xfId="0" applyNumberFormat="1" applyFont="1" applyFill="1" applyBorder="1" applyAlignment="1">
      <alignment vertical="top" wrapText="1"/>
    </xf>
    <xf numFmtId="0" fontId="18" fillId="33" borderId="29" xfId="0" applyFont="1" applyFill="1" applyBorder="1" applyAlignment="1">
      <alignment horizontal="center" vertical="center"/>
    </xf>
    <xf numFmtId="0" fontId="9" fillId="28" borderId="62" xfId="62" applyFont="1" applyFill="1" applyBorder="1">
      <alignment vertical="center"/>
      <protection/>
    </xf>
    <xf numFmtId="0" fontId="9" fillId="28" borderId="58" xfId="62" applyFont="1" applyFill="1" applyBorder="1">
      <alignment vertical="center"/>
      <protection/>
    </xf>
    <xf numFmtId="0" fontId="18" fillId="28" borderId="64" xfId="62" applyFont="1" applyFill="1" applyBorder="1" applyAlignment="1">
      <alignment horizontal="center" vertical="center"/>
      <protection/>
    </xf>
    <xf numFmtId="0" fontId="18" fillId="28" borderId="36" xfId="62" applyFont="1" applyFill="1" applyBorder="1" applyAlignment="1">
      <alignment horizontal="center" vertical="center"/>
      <protection/>
    </xf>
    <xf numFmtId="0" fontId="18" fillId="28" borderId="86" xfId="62" applyFont="1" applyFill="1" applyBorder="1" applyAlignment="1">
      <alignment horizontal="center" vertical="center"/>
      <protection/>
    </xf>
    <xf numFmtId="0" fontId="104" fillId="0" borderId="15" xfId="0" applyFont="1" applyBorder="1" applyAlignment="1">
      <alignment horizontal="left" vertical="center"/>
    </xf>
    <xf numFmtId="0" fontId="86" fillId="33" borderId="87" xfId="0" applyFont="1" applyFill="1" applyBorder="1" applyAlignment="1">
      <alignment horizontal="left" vertical="top" wrapText="1"/>
    </xf>
    <xf numFmtId="0" fontId="18" fillId="33" borderId="12" xfId="0" applyFont="1" applyFill="1" applyBorder="1" applyAlignment="1">
      <alignment horizontal="center" vertical="center"/>
    </xf>
    <xf numFmtId="0" fontId="9" fillId="33" borderId="12" xfId="0" applyFont="1" applyFill="1" applyBorder="1" applyAlignment="1">
      <alignment horizontal="center"/>
    </xf>
    <xf numFmtId="0" fontId="9" fillId="33" borderId="10" xfId="0" applyFont="1" applyFill="1" applyBorder="1" applyAlignment="1">
      <alignment horizontal="center"/>
    </xf>
    <xf numFmtId="0" fontId="18" fillId="33" borderId="88" xfId="0" applyFont="1" applyFill="1" applyBorder="1" applyAlignment="1">
      <alignment horizontal="center" vertical="center" wrapText="1"/>
    </xf>
    <xf numFmtId="0" fontId="9" fillId="33" borderId="0" xfId="0" applyFont="1" applyFill="1" applyBorder="1" applyAlignment="1">
      <alignment horizontal="center" vertical="center"/>
    </xf>
    <xf numFmtId="0" fontId="9" fillId="33" borderId="69" xfId="0" applyFont="1" applyFill="1" applyBorder="1" applyAlignment="1">
      <alignment horizontal="center" vertical="center"/>
    </xf>
    <xf numFmtId="0" fontId="91" fillId="33" borderId="12" xfId="0" applyFont="1" applyFill="1" applyBorder="1" applyAlignment="1">
      <alignment horizontal="center" vertical="center"/>
    </xf>
    <xf numFmtId="0" fontId="93" fillId="33" borderId="12" xfId="0" applyFont="1" applyFill="1" applyBorder="1" applyAlignment="1">
      <alignment horizontal="center"/>
    </xf>
    <xf numFmtId="0" fontId="93" fillId="33" borderId="10" xfId="0" applyFont="1" applyFill="1" applyBorder="1" applyAlignment="1">
      <alignment horizontal="center"/>
    </xf>
    <xf numFmtId="0" fontId="93" fillId="33" borderId="0" xfId="0" applyFont="1" applyFill="1" applyBorder="1" applyAlignment="1">
      <alignment horizontal="center" vertical="center"/>
    </xf>
    <xf numFmtId="0" fontId="9" fillId="33" borderId="33" xfId="0" applyFont="1" applyFill="1" applyBorder="1" applyAlignment="1">
      <alignment horizontal="center" vertical="center" wrapText="1"/>
    </xf>
    <xf numFmtId="0" fontId="46" fillId="33" borderId="0" xfId="63" applyFont="1" applyFill="1" applyAlignment="1">
      <alignment vertical="center" textRotation="180"/>
      <protection/>
    </xf>
    <xf numFmtId="0" fontId="18" fillId="33" borderId="89" xfId="0" applyFont="1" applyFill="1" applyBorder="1" applyAlignment="1">
      <alignment horizontal="center" vertical="center"/>
    </xf>
    <xf numFmtId="0" fontId="9" fillId="33" borderId="17" xfId="0" applyFont="1" applyFill="1" applyBorder="1" applyAlignment="1">
      <alignment/>
    </xf>
    <xf numFmtId="0" fontId="92" fillId="33" borderId="90" xfId="0" applyFont="1" applyFill="1" applyBorder="1" applyAlignment="1">
      <alignment horizontal="center" vertical="center"/>
    </xf>
    <xf numFmtId="0" fontId="86" fillId="33" borderId="17" xfId="0" applyFont="1" applyFill="1" applyBorder="1" applyAlignment="1">
      <alignment/>
    </xf>
    <xf numFmtId="179" fontId="92" fillId="33" borderId="91" xfId="0" applyNumberFormat="1" applyFont="1" applyFill="1" applyBorder="1" applyAlignment="1">
      <alignment horizontal="center" vertical="center"/>
    </xf>
    <xf numFmtId="179" fontId="18" fillId="33" borderId="17" xfId="0" applyNumberFormat="1" applyFont="1" applyFill="1" applyBorder="1" applyAlignment="1">
      <alignment horizontal="center" vertical="center"/>
    </xf>
    <xf numFmtId="180" fontId="86" fillId="35" borderId="52" xfId="62" applyNumberFormat="1" applyFont="1" applyFill="1" applyBorder="1">
      <alignment vertical="center"/>
      <protection/>
    </xf>
    <xf numFmtId="180" fontId="86" fillId="35" borderId="53" xfId="62" applyNumberFormat="1" applyFont="1" applyFill="1" applyBorder="1">
      <alignment vertical="center"/>
      <protection/>
    </xf>
    <xf numFmtId="180" fontId="86" fillId="35" borderId="92" xfId="62" applyNumberFormat="1" applyFont="1" applyFill="1" applyBorder="1">
      <alignment vertical="center"/>
      <protection/>
    </xf>
    <xf numFmtId="180" fontId="86" fillId="35" borderId="61" xfId="62" applyNumberFormat="1" applyFont="1" applyFill="1" applyBorder="1">
      <alignment vertical="center"/>
      <protection/>
    </xf>
    <xf numFmtId="181" fontId="9" fillId="35" borderId="52" xfId="48" applyNumberFormat="1" applyFont="1" applyFill="1" applyBorder="1" applyAlignment="1">
      <alignment vertical="center"/>
    </xf>
    <xf numFmtId="181" fontId="9" fillId="35" borderId="53" xfId="48" applyNumberFormat="1" applyFont="1" applyFill="1" applyBorder="1" applyAlignment="1">
      <alignment vertical="center"/>
    </xf>
    <xf numFmtId="181" fontId="9" fillId="35" borderId="57" xfId="48" applyNumberFormat="1" applyFont="1" applyFill="1" applyBorder="1" applyAlignment="1">
      <alignment vertical="center"/>
    </xf>
    <xf numFmtId="181" fontId="9" fillId="35" borderId="92" xfId="48" applyNumberFormat="1" applyFont="1" applyFill="1" applyBorder="1" applyAlignment="1">
      <alignment vertical="center"/>
    </xf>
    <xf numFmtId="181" fontId="9" fillId="35" borderId="61" xfId="48" applyNumberFormat="1" applyFont="1" applyFill="1" applyBorder="1" applyAlignment="1">
      <alignment vertical="center"/>
    </xf>
    <xf numFmtId="181" fontId="9" fillId="35" borderId="63" xfId="48" applyNumberFormat="1" applyFont="1" applyFill="1" applyBorder="1" applyAlignment="1">
      <alignment vertical="center"/>
    </xf>
    <xf numFmtId="0" fontId="86" fillId="33" borderId="0" xfId="0" applyFont="1" applyFill="1" applyBorder="1" applyAlignment="1">
      <alignment horizontal="center" wrapText="1"/>
    </xf>
    <xf numFmtId="0" fontId="93" fillId="33" borderId="0" xfId="0" applyFont="1" applyFill="1" applyBorder="1" applyAlignment="1">
      <alignment horizontal="center" vertical="top"/>
    </xf>
    <xf numFmtId="0" fontId="9" fillId="33" borderId="0" xfId="0" applyFont="1" applyFill="1" applyBorder="1" applyAlignment="1">
      <alignment horizontal="center" wrapText="1"/>
    </xf>
    <xf numFmtId="0" fontId="9" fillId="33" borderId="0" xfId="0" applyFont="1" applyFill="1" applyBorder="1" applyAlignment="1">
      <alignment horizontal="center" vertical="top"/>
    </xf>
    <xf numFmtId="0" fontId="105" fillId="33" borderId="0" xfId="0" applyFont="1" applyFill="1" applyAlignment="1">
      <alignment horizontal="center" vertical="center" wrapText="1"/>
    </xf>
    <xf numFmtId="0" fontId="89" fillId="33" borderId="0" xfId="0" applyFont="1" applyFill="1" applyAlignment="1">
      <alignment horizontal="distributed"/>
    </xf>
    <xf numFmtId="0" fontId="89" fillId="33" borderId="0" xfId="0" applyFont="1" applyFill="1" applyAlignment="1">
      <alignment horizontal="left" vertical="center" wrapText="1"/>
    </xf>
    <xf numFmtId="0" fontId="9" fillId="33" borderId="35" xfId="0" applyFont="1" applyFill="1" applyBorder="1" applyAlignment="1">
      <alignment horizontal="center" vertical="center"/>
    </xf>
    <xf numFmtId="0" fontId="9" fillId="33" borderId="93" xfId="0" applyFont="1" applyFill="1" applyBorder="1" applyAlignment="1">
      <alignment horizontal="center" vertical="center"/>
    </xf>
    <xf numFmtId="0" fontId="28" fillId="33" borderId="0" xfId="0" applyFont="1" applyFill="1" applyAlignment="1">
      <alignment horizontal="center" vertical="center" wrapText="1"/>
    </xf>
    <xf numFmtId="0" fontId="9" fillId="33" borderId="94" xfId="0" applyFont="1" applyFill="1" applyBorder="1" applyAlignment="1">
      <alignment horizontal="center" wrapText="1"/>
    </xf>
    <xf numFmtId="0" fontId="9" fillId="33" borderId="24" xfId="0" applyFont="1" applyFill="1" applyBorder="1" applyAlignment="1">
      <alignment horizontal="center" wrapText="1"/>
    </xf>
    <xf numFmtId="49" fontId="9" fillId="33" borderId="24" xfId="0" applyNumberFormat="1" applyFont="1" applyFill="1" applyBorder="1" applyAlignment="1">
      <alignment horizontal="center" vertical="center"/>
    </xf>
    <xf numFmtId="49" fontId="9" fillId="33" borderId="95" xfId="0" applyNumberFormat="1" applyFont="1" applyFill="1" applyBorder="1" applyAlignment="1">
      <alignment horizontal="center" vertical="center"/>
    </xf>
    <xf numFmtId="0" fontId="9" fillId="33" borderId="96" xfId="0" applyFont="1" applyFill="1" applyBorder="1" applyAlignment="1">
      <alignment horizontal="center" vertical="center" wrapText="1"/>
    </xf>
    <xf numFmtId="0" fontId="9" fillId="33" borderId="56"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9" fillId="33" borderId="10" xfId="0" applyFont="1" applyFill="1" applyBorder="1" applyAlignment="1">
      <alignment horizontal="center" vertical="center"/>
    </xf>
    <xf numFmtId="0" fontId="9" fillId="33" borderId="97"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67" xfId="0" applyFont="1" applyFill="1" applyBorder="1" applyAlignment="1">
      <alignment horizontal="left" vertical="top" wrapText="1"/>
    </xf>
    <xf numFmtId="0" fontId="9" fillId="33" borderId="87" xfId="0" applyFont="1" applyFill="1" applyBorder="1" applyAlignment="1">
      <alignment horizontal="left" vertical="top"/>
    </xf>
    <xf numFmtId="0" fontId="9" fillId="33" borderId="98" xfId="0" applyFont="1" applyFill="1" applyBorder="1" applyAlignment="1">
      <alignment horizontal="left" vertical="top"/>
    </xf>
    <xf numFmtId="0" fontId="9" fillId="33" borderId="14" xfId="0" applyFont="1" applyFill="1" applyBorder="1" applyAlignment="1">
      <alignment horizontal="left" vertical="top"/>
    </xf>
    <xf numFmtId="0" fontId="9" fillId="33" borderId="0" xfId="0" applyFont="1" applyFill="1" applyBorder="1" applyAlignment="1">
      <alignment horizontal="left" vertical="top"/>
    </xf>
    <xf numFmtId="0" fontId="9" fillId="33" borderId="69" xfId="0" applyFont="1" applyFill="1" applyBorder="1" applyAlignment="1">
      <alignment horizontal="left" vertical="top"/>
    </xf>
    <xf numFmtId="0" fontId="9" fillId="33" borderId="99" xfId="0" applyFont="1" applyFill="1" applyBorder="1" applyAlignment="1">
      <alignment horizontal="left" vertical="top"/>
    </xf>
    <xf numFmtId="0" fontId="9" fillId="33" borderId="19" xfId="0" applyFont="1" applyFill="1" applyBorder="1" applyAlignment="1">
      <alignment horizontal="left" vertical="top"/>
    </xf>
    <xf numFmtId="0" fontId="9" fillId="33" borderId="100" xfId="0" applyFont="1" applyFill="1" applyBorder="1" applyAlignment="1">
      <alignment horizontal="left" vertical="top"/>
    </xf>
    <xf numFmtId="0" fontId="18" fillId="33" borderId="18" xfId="0" applyFont="1" applyFill="1" applyBorder="1" applyAlignment="1">
      <alignment horizontal="center" vertical="center"/>
    </xf>
    <xf numFmtId="0" fontId="18" fillId="33" borderId="17" xfId="0" applyFont="1" applyFill="1" applyBorder="1" applyAlignment="1">
      <alignment horizontal="center" vertical="center"/>
    </xf>
    <xf numFmtId="0" fontId="18" fillId="33" borderId="12" xfId="0" applyFont="1" applyFill="1" applyBorder="1" applyAlignment="1">
      <alignment horizontal="center" vertical="center"/>
    </xf>
    <xf numFmtId="0" fontId="9" fillId="33" borderId="18" xfId="0" applyFont="1" applyFill="1" applyBorder="1" applyAlignment="1">
      <alignment horizontal="center"/>
    </xf>
    <xf numFmtId="0" fontId="9" fillId="33" borderId="17" xfId="0" applyFont="1" applyFill="1" applyBorder="1" applyAlignment="1">
      <alignment horizontal="center"/>
    </xf>
    <xf numFmtId="0" fontId="9" fillId="33" borderId="12" xfId="0" applyFont="1" applyFill="1" applyBorder="1" applyAlignment="1">
      <alignment horizontal="center"/>
    </xf>
    <xf numFmtId="49" fontId="9" fillId="33" borderId="101" xfId="0" applyNumberFormat="1" applyFont="1" applyFill="1" applyBorder="1" applyAlignment="1">
      <alignment horizontal="right" vertical="center" wrapText="1"/>
    </xf>
    <xf numFmtId="49" fontId="9" fillId="33" borderId="22" xfId="0" applyNumberFormat="1" applyFont="1" applyFill="1" applyBorder="1" applyAlignment="1">
      <alignment horizontal="right" vertical="center" wrapText="1"/>
    </xf>
    <xf numFmtId="0" fontId="9" fillId="33" borderId="102" xfId="0" applyFont="1" applyFill="1" applyBorder="1" applyAlignment="1">
      <alignment horizontal="center" vertical="center" wrapText="1"/>
    </xf>
    <xf numFmtId="0" fontId="9" fillId="33" borderId="22" xfId="0" applyFont="1" applyFill="1" applyBorder="1" applyAlignment="1">
      <alignment horizontal="center" vertical="center" wrapText="1"/>
    </xf>
    <xf numFmtId="0" fontId="9" fillId="33" borderId="103" xfId="0" applyFont="1" applyFill="1" applyBorder="1" applyAlignment="1">
      <alignment horizontal="center" vertical="center" wrapText="1"/>
    </xf>
    <xf numFmtId="38" fontId="9" fillId="33" borderId="22" xfId="48" applyFont="1" applyFill="1" applyBorder="1" applyAlignment="1">
      <alignment horizontal="center" vertical="center" wrapText="1"/>
    </xf>
    <xf numFmtId="38" fontId="9" fillId="33" borderId="104" xfId="48" applyFont="1" applyFill="1" applyBorder="1" applyAlignment="1">
      <alignment horizontal="center" vertical="center" wrapText="1"/>
    </xf>
    <xf numFmtId="0" fontId="9" fillId="33" borderId="105" xfId="0" applyFont="1" applyFill="1" applyBorder="1" applyAlignment="1">
      <alignment horizontal="center" vertical="center"/>
    </xf>
    <xf numFmtId="0" fontId="9" fillId="33" borderId="106" xfId="0" applyFont="1" applyFill="1" applyBorder="1" applyAlignment="1">
      <alignment horizontal="center" vertical="center"/>
    </xf>
    <xf numFmtId="0" fontId="9" fillId="33" borderId="107" xfId="0" applyFont="1" applyFill="1" applyBorder="1" applyAlignment="1">
      <alignment horizontal="center" vertical="center"/>
    </xf>
    <xf numFmtId="0" fontId="9" fillId="33" borderId="99"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86" xfId="0" applyFont="1" applyFill="1" applyBorder="1" applyAlignment="1">
      <alignment horizontal="center" vertical="center"/>
    </xf>
    <xf numFmtId="0" fontId="9" fillId="33" borderId="100" xfId="0" applyFont="1" applyFill="1" applyBorder="1" applyAlignment="1">
      <alignment horizontal="center" vertical="center"/>
    </xf>
    <xf numFmtId="0" fontId="9" fillId="33" borderId="108" xfId="0" applyFont="1" applyFill="1" applyBorder="1" applyAlignment="1">
      <alignment horizontal="left" vertical="top"/>
    </xf>
    <xf numFmtId="0" fontId="9" fillId="33" borderId="73" xfId="0" applyFont="1" applyFill="1" applyBorder="1" applyAlignment="1">
      <alignment horizontal="left" vertical="top"/>
    </xf>
    <xf numFmtId="0" fontId="9" fillId="33" borderId="68" xfId="0" applyFont="1" applyFill="1" applyBorder="1" applyAlignment="1">
      <alignment horizontal="left" vertical="top"/>
    </xf>
    <xf numFmtId="0" fontId="9" fillId="33" borderId="66" xfId="0" applyFont="1" applyFill="1" applyBorder="1" applyAlignment="1">
      <alignment horizontal="center"/>
    </xf>
    <xf numFmtId="0" fontId="9" fillId="33" borderId="25" xfId="0" applyFont="1" applyFill="1" applyBorder="1" applyAlignment="1">
      <alignment horizontal="center"/>
    </xf>
    <xf numFmtId="0" fontId="18" fillId="33" borderId="94" xfId="0" applyFont="1" applyFill="1" applyBorder="1" applyAlignment="1">
      <alignment horizontal="center" vertical="center" wrapText="1"/>
    </xf>
    <xf numFmtId="0" fontId="18" fillId="33" borderId="24" xfId="0" applyFont="1" applyFill="1" applyBorder="1" applyAlignment="1">
      <alignment horizontal="center" vertical="center" wrapText="1"/>
    </xf>
    <xf numFmtId="0" fontId="18" fillId="33" borderId="11" xfId="0" applyFont="1" applyFill="1" applyBorder="1" applyAlignment="1">
      <alignment horizontal="center" vertical="center" wrapText="1"/>
    </xf>
    <xf numFmtId="0" fontId="18" fillId="33" borderId="12" xfId="0" applyFont="1" applyFill="1" applyBorder="1" applyAlignment="1">
      <alignment horizontal="center" vertical="center" wrapText="1"/>
    </xf>
    <xf numFmtId="0" fontId="18" fillId="33" borderId="109" xfId="0" applyFont="1" applyFill="1" applyBorder="1" applyAlignment="1">
      <alignment horizontal="center" vertical="center" wrapText="1"/>
    </xf>
    <xf numFmtId="0" fontId="18" fillId="33" borderId="10" xfId="0" applyFont="1" applyFill="1" applyBorder="1" applyAlignment="1">
      <alignment horizontal="center" vertical="center" wrapText="1"/>
    </xf>
    <xf numFmtId="0" fontId="9" fillId="33" borderId="110" xfId="0" applyFont="1" applyFill="1" applyBorder="1" applyAlignment="1">
      <alignment horizontal="center" vertical="center"/>
    </xf>
    <xf numFmtId="0" fontId="9" fillId="33" borderId="111" xfId="0" applyFont="1" applyFill="1" applyBorder="1" applyAlignment="1">
      <alignment horizontal="center" vertical="center"/>
    </xf>
    <xf numFmtId="0" fontId="9" fillId="33" borderId="112" xfId="0" applyFont="1" applyFill="1" applyBorder="1" applyAlignment="1">
      <alignment horizontal="center" vertical="center"/>
    </xf>
    <xf numFmtId="0" fontId="9" fillId="33" borderId="10" xfId="0" applyFont="1" applyFill="1" applyBorder="1" applyAlignment="1">
      <alignment horizontal="center"/>
    </xf>
    <xf numFmtId="0" fontId="9" fillId="33" borderId="113" xfId="0" applyFont="1" applyFill="1" applyBorder="1" applyAlignment="1">
      <alignment horizontal="left" vertical="center"/>
    </xf>
    <xf numFmtId="0" fontId="9" fillId="33" borderId="114" xfId="0" applyFont="1" applyFill="1" applyBorder="1" applyAlignment="1">
      <alignment horizontal="left" vertical="center"/>
    </xf>
    <xf numFmtId="0" fontId="9" fillId="33" borderId="115" xfId="0" applyFont="1" applyFill="1" applyBorder="1" applyAlignment="1">
      <alignment horizontal="left" vertical="center"/>
    </xf>
    <xf numFmtId="0" fontId="18" fillId="33" borderId="116" xfId="0" applyFont="1" applyFill="1" applyBorder="1" applyAlignment="1">
      <alignment horizontal="center" vertical="center"/>
    </xf>
    <xf numFmtId="0" fontId="18" fillId="33" borderId="88" xfId="0" applyFont="1" applyFill="1" applyBorder="1" applyAlignment="1">
      <alignment horizontal="center" vertical="center"/>
    </xf>
    <xf numFmtId="0" fontId="18" fillId="33" borderId="117" xfId="0" applyFont="1" applyFill="1" applyBorder="1" applyAlignment="1">
      <alignment horizontal="center" vertical="center"/>
    </xf>
    <xf numFmtId="0" fontId="18" fillId="33" borderId="118" xfId="0" applyFont="1" applyFill="1" applyBorder="1" applyAlignment="1">
      <alignment horizontal="center" vertical="center" wrapText="1"/>
    </xf>
    <xf numFmtId="0" fontId="18" fillId="33" borderId="88" xfId="0" applyFont="1" applyFill="1" applyBorder="1" applyAlignment="1">
      <alignment horizontal="center" vertical="center" wrapText="1"/>
    </xf>
    <xf numFmtId="0" fontId="18" fillId="33" borderId="119" xfId="0" applyFont="1" applyFill="1" applyBorder="1" applyAlignment="1">
      <alignment horizontal="center" vertical="center" wrapText="1"/>
    </xf>
    <xf numFmtId="49" fontId="9" fillId="33" borderId="120" xfId="0" applyNumberFormat="1" applyFont="1" applyFill="1" applyBorder="1" applyAlignment="1">
      <alignment horizontal="right" vertical="center" wrapText="1"/>
    </xf>
    <xf numFmtId="49" fontId="9" fillId="33" borderId="20" xfId="0" applyNumberFormat="1" applyFont="1" applyFill="1" applyBorder="1" applyAlignment="1">
      <alignment horizontal="right" vertical="center" wrapText="1"/>
    </xf>
    <xf numFmtId="0" fontId="9" fillId="33" borderId="121"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21" xfId="0" applyFont="1" applyFill="1" applyBorder="1" applyAlignment="1">
      <alignment horizontal="center" vertical="center" wrapText="1"/>
    </xf>
    <xf numFmtId="38" fontId="9" fillId="33" borderId="20" xfId="48" applyFont="1" applyFill="1" applyBorder="1" applyAlignment="1">
      <alignment horizontal="center" vertical="center" wrapText="1"/>
    </xf>
    <xf numFmtId="38" fontId="9" fillId="33" borderId="122" xfId="48" applyFont="1" applyFill="1" applyBorder="1" applyAlignment="1">
      <alignment horizontal="center" vertical="center" wrapText="1"/>
    </xf>
    <xf numFmtId="0" fontId="9" fillId="33" borderId="121" xfId="0" applyFont="1" applyFill="1" applyBorder="1" applyAlignment="1">
      <alignment horizontal="center" vertical="top"/>
    </xf>
    <xf numFmtId="0" fontId="9" fillId="33" borderId="20" xfId="0" applyFont="1" applyFill="1" applyBorder="1" applyAlignment="1">
      <alignment horizontal="center" vertical="top"/>
    </xf>
    <xf numFmtId="0" fontId="9" fillId="33" borderId="21" xfId="0" applyFont="1" applyFill="1" applyBorder="1" applyAlignment="1">
      <alignment horizontal="center" vertical="top"/>
    </xf>
    <xf numFmtId="38" fontId="9" fillId="33" borderId="20" xfId="48" applyFont="1" applyFill="1" applyBorder="1" applyAlignment="1">
      <alignment horizontal="center" vertical="top"/>
    </xf>
    <xf numFmtId="38" fontId="9" fillId="33" borderId="122" xfId="48" applyFont="1" applyFill="1" applyBorder="1" applyAlignment="1">
      <alignment horizontal="center" vertical="top"/>
    </xf>
    <xf numFmtId="38" fontId="9" fillId="33" borderId="123" xfId="0" applyNumberFormat="1" applyFont="1" applyFill="1" applyBorder="1" applyAlignment="1">
      <alignment horizontal="center" vertical="center" wrapText="1"/>
    </xf>
    <xf numFmtId="0" fontId="9" fillId="33" borderId="123" xfId="0" applyFont="1" applyFill="1" applyBorder="1" applyAlignment="1">
      <alignment horizontal="center" vertical="center" wrapText="1"/>
    </xf>
    <xf numFmtId="0" fontId="9" fillId="33" borderId="124" xfId="0" applyFont="1" applyFill="1" applyBorder="1" applyAlignment="1">
      <alignment horizontal="center" vertical="center" wrapText="1"/>
    </xf>
    <xf numFmtId="0" fontId="9" fillId="33" borderId="0" xfId="0" applyFont="1" applyFill="1" applyBorder="1" applyAlignment="1">
      <alignment horizontal="center" vertical="center"/>
    </xf>
    <xf numFmtId="0" fontId="9" fillId="33" borderId="69" xfId="0" applyFont="1" applyFill="1" applyBorder="1" applyAlignment="1">
      <alignment horizontal="center" vertical="center"/>
    </xf>
    <xf numFmtId="0" fontId="86" fillId="33" borderId="120" xfId="0" applyFont="1" applyFill="1" applyBorder="1" applyAlignment="1">
      <alignment horizontal="right" vertical="center" wrapText="1"/>
    </xf>
    <xf numFmtId="0" fontId="86" fillId="33" borderId="20" xfId="0" applyFont="1" applyFill="1" applyBorder="1" applyAlignment="1">
      <alignment horizontal="right" vertical="center" wrapText="1"/>
    </xf>
    <xf numFmtId="0" fontId="93" fillId="33" borderId="67" xfId="0" applyFont="1" applyFill="1" applyBorder="1" applyAlignment="1">
      <alignment horizontal="left" vertical="top" wrapText="1"/>
    </xf>
    <xf numFmtId="0" fontId="93" fillId="33" borderId="87" xfId="0" applyFont="1" applyFill="1" applyBorder="1" applyAlignment="1">
      <alignment horizontal="left" vertical="top"/>
    </xf>
    <xf numFmtId="0" fontId="93" fillId="33" borderId="98" xfId="0" applyFont="1" applyFill="1" applyBorder="1" applyAlignment="1">
      <alignment horizontal="left" vertical="top"/>
    </xf>
    <xf numFmtId="0" fontId="93" fillId="33" borderId="14" xfId="0" applyFont="1" applyFill="1" applyBorder="1" applyAlignment="1">
      <alignment horizontal="left" vertical="top"/>
    </xf>
    <xf numFmtId="0" fontId="93" fillId="33" borderId="0" xfId="0" applyFont="1" applyFill="1" applyBorder="1" applyAlignment="1">
      <alignment horizontal="left" vertical="top"/>
    </xf>
    <xf numFmtId="0" fontId="93" fillId="33" borderId="69" xfId="0" applyFont="1" applyFill="1" applyBorder="1" applyAlignment="1">
      <alignment horizontal="left" vertical="top"/>
    </xf>
    <xf numFmtId="0" fontId="93" fillId="33" borderId="99" xfId="0" applyFont="1" applyFill="1" applyBorder="1" applyAlignment="1">
      <alignment horizontal="left" vertical="top"/>
    </xf>
    <xf numFmtId="0" fontId="93" fillId="33" borderId="19" xfId="0" applyFont="1" applyFill="1" applyBorder="1" applyAlignment="1">
      <alignment horizontal="left" vertical="top"/>
    </xf>
    <xf numFmtId="0" fontId="93" fillId="33" borderId="100" xfId="0" applyFont="1" applyFill="1" applyBorder="1" applyAlignment="1">
      <alignment horizontal="left" vertical="top"/>
    </xf>
    <xf numFmtId="0" fontId="91" fillId="33" borderId="18" xfId="0" applyFont="1" applyFill="1" applyBorder="1" applyAlignment="1">
      <alignment horizontal="center" vertical="center"/>
    </xf>
    <xf numFmtId="0" fontId="91" fillId="33" borderId="17" xfId="0" applyFont="1" applyFill="1" applyBorder="1" applyAlignment="1">
      <alignment horizontal="center" vertical="center"/>
    </xf>
    <xf numFmtId="0" fontId="93" fillId="33" borderId="18" xfId="0" applyFont="1" applyFill="1" applyBorder="1" applyAlignment="1">
      <alignment horizontal="center"/>
    </xf>
    <xf numFmtId="0" fontId="93" fillId="33" borderId="17" xfId="0" applyFont="1" applyFill="1" applyBorder="1" applyAlignment="1">
      <alignment horizontal="center"/>
    </xf>
    <xf numFmtId="0" fontId="93" fillId="33" borderId="108" xfId="0" applyFont="1" applyFill="1" applyBorder="1" applyAlignment="1">
      <alignment horizontal="left" vertical="top"/>
    </xf>
    <xf numFmtId="0" fontId="93" fillId="33" borderId="73" xfId="0" applyFont="1" applyFill="1" applyBorder="1" applyAlignment="1">
      <alignment horizontal="left" vertical="top"/>
    </xf>
    <xf numFmtId="0" fontId="93" fillId="33" borderId="68" xfId="0" applyFont="1" applyFill="1" applyBorder="1" applyAlignment="1">
      <alignment horizontal="left" vertical="top"/>
    </xf>
    <xf numFmtId="0" fontId="93" fillId="33" borderId="66" xfId="0" applyFont="1" applyFill="1" applyBorder="1" applyAlignment="1">
      <alignment horizontal="center"/>
    </xf>
    <xf numFmtId="0" fontId="93" fillId="33" borderId="25" xfId="0" applyFont="1" applyFill="1" applyBorder="1" applyAlignment="1">
      <alignment horizontal="center"/>
    </xf>
    <xf numFmtId="0" fontId="93" fillId="33" borderId="120" xfId="0" applyFont="1" applyFill="1" applyBorder="1" applyAlignment="1">
      <alignment horizontal="right" vertical="center" wrapText="1"/>
    </xf>
    <xf numFmtId="0" fontId="93" fillId="33" borderId="20" xfId="0" applyFont="1" applyFill="1" applyBorder="1" applyAlignment="1">
      <alignment horizontal="right" vertical="center" wrapText="1"/>
    </xf>
    <xf numFmtId="0" fontId="93" fillId="33" borderId="101" xfId="0" applyFont="1" applyFill="1" applyBorder="1" applyAlignment="1">
      <alignment horizontal="right" vertical="center" wrapText="1"/>
    </xf>
    <xf numFmtId="0" fontId="93" fillId="33" borderId="22" xfId="0" applyFont="1" applyFill="1" applyBorder="1" applyAlignment="1">
      <alignment horizontal="right" vertical="center" wrapText="1"/>
    </xf>
    <xf numFmtId="0" fontId="93" fillId="33" borderId="18" xfId="0" applyFont="1" applyFill="1" applyBorder="1" applyAlignment="1">
      <alignment horizontal="center" vertical="center"/>
    </xf>
    <xf numFmtId="0" fontId="93" fillId="33" borderId="16" xfId="0" applyFont="1" applyFill="1" applyBorder="1" applyAlignment="1">
      <alignment horizontal="center" vertical="center"/>
    </xf>
    <xf numFmtId="0" fontId="93" fillId="33" borderId="17" xfId="0" applyFont="1" applyFill="1" applyBorder="1" applyAlignment="1">
      <alignment horizontal="center" vertical="center"/>
    </xf>
    <xf numFmtId="0" fontId="91" fillId="33" borderId="12" xfId="0" applyFont="1" applyFill="1" applyBorder="1" applyAlignment="1">
      <alignment horizontal="center" vertical="center"/>
    </xf>
    <xf numFmtId="0" fontId="86" fillId="33" borderId="94" xfId="0" applyFont="1" applyFill="1" applyBorder="1" applyAlignment="1">
      <alignment horizontal="center" wrapText="1"/>
    </xf>
    <xf numFmtId="0" fontId="86" fillId="33" borderId="24" xfId="0" applyFont="1" applyFill="1" applyBorder="1" applyAlignment="1">
      <alignment horizontal="center" wrapText="1"/>
    </xf>
    <xf numFmtId="0" fontId="93" fillId="33" borderId="24" xfId="0" applyFont="1" applyFill="1" applyBorder="1" applyAlignment="1">
      <alignment horizontal="center" vertical="center"/>
    </xf>
    <xf numFmtId="0" fontId="93" fillId="33" borderId="95" xfId="0" applyFont="1" applyFill="1" applyBorder="1" applyAlignment="1">
      <alignment horizontal="center" vertical="center"/>
    </xf>
    <xf numFmtId="0" fontId="86" fillId="33" borderId="96" xfId="0" applyFont="1" applyFill="1" applyBorder="1" applyAlignment="1">
      <alignment horizontal="center" vertical="center" wrapText="1"/>
    </xf>
    <xf numFmtId="0" fontId="86" fillId="33" borderId="56" xfId="0" applyFont="1" applyFill="1" applyBorder="1" applyAlignment="1">
      <alignment horizontal="center" vertical="center" wrapText="1"/>
    </xf>
    <xf numFmtId="0" fontId="86" fillId="33" borderId="25" xfId="0" applyFont="1" applyFill="1" applyBorder="1" applyAlignment="1">
      <alignment horizontal="center" vertical="center" wrapText="1"/>
    </xf>
    <xf numFmtId="0" fontId="93" fillId="33" borderId="10" xfId="0" applyFont="1" applyFill="1" applyBorder="1" applyAlignment="1">
      <alignment horizontal="center" vertical="center"/>
    </xf>
    <xf numFmtId="0" fontId="93" fillId="33" borderId="97" xfId="0" applyFont="1" applyFill="1" applyBorder="1" applyAlignment="1">
      <alignment horizontal="center" vertical="center"/>
    </xf>
    <xf numFmtId="0" fontId="93" fillId="33" borderId="12" xfId="0" applyFont="1" applyFill="1" applyBorder="1" applyAlignment="1">
      <alignment horizontal="center"/>
    </xf>
    <xf numFmtId="0" fontId="86" fillId="33" borderId="99" xfId="0" applyFont="1" applyFill="1" applyBorder="1" applyAlignment="1">
      <alignment horizontal="center" vertical="center"/>
    </xf>
    <xf numFmtId="0" fontId="86" fillId="33" borderId="19" xfId="0" applyFont="1" applyFill="1" applyBorder="1" applyAlignment="1">
      <alignment horizontal="center" vertical="center"/>
    </xf>
    <xf numFmtId="0" fontId="86" fillId="33" borderId="100" xfId="0" applyFont="1" applyFill="1" applyBorder="1" applyAlignment="1">
      <alignment horizontal="center" vertical="center"/>
    </xf>
    <xf numFmtId="0" fontId="86" fillId="33" borderId="86" xfId="0" applyFont="1" applyFill="1" applyBorder="1" applyAlignment="1">
      <alignment horizontal="center" vertical="center"/>
    </xf>
    <xf numFmtId="0" fontId="86" fillId="33" borderId="35" xfId="0" applyFont="1" applyFill="1" applyBorder="1" applyAlignment="1">
      <alignment horizontal="center" vertical="center"/>
    </xf>
    <xf numFmtId="0" fontId="91" fillId="33" borderId="94" xfId="0" applyFont="1" applyFill="1" applyBorder="1" applyAlignment="1">
      <alignment horizontal="center" vertical="center" wrapText="1"/>
    </xf>
    <xf numFmtId="0" fontId="91" fillId="33" borderId="24" xfId="0" applyFont="1" applyFill="1" applyBorder="1" applyAlignment="1">
      <alignment horizontal="center" vertical="center" wrapText="1"/>
    </xf>
    <xf numFmtId="0" fontId="91" fillId="33" borderId="11" xfId="0" applyFont="1" applyFill="1" applyBorder="1" applyAlignment="1">
      <alignment horizontal="center" vertical="center" wrapText="1"/>
    </xf>
    <xf numFmtId="0" fontId="91" fillId="33" borderId="12" xfId="0" applyFont="1" applyFill="1" applyBorder="1" applyAlignment="1">
      <alignment horizontal="center" vertical="center" wrapText="1"/>
    </xf>
    <xf numFmtId="0" fontId="91" fillId="33" borderId="109" xfId="0" applyFont="1" applyFill="1" applyBorder="1" applyAlignment="1">
      <alignment horizontal="center" vertical="center" wrapText="1"/>
    </xf>
    <xf numFmtId="0" fontId="91" fillId="33" borderId="10" xfId="0" applyFont="1" applyFill="1" applyBorder="1" applyAlignment="1">
      <alignment horizontal="center" vertical="center" wrapText="1"/>
    </xf>
    <xf numFmtId="0" fontId="86" fillId="33" borderId="110" xfId="0" applyFont="1" applyFill="1" applyBorder="1" applyAlignment="1">
      <alignment horizontal="center" vertical="center"/>
    </xf>
    <xf numFmtId="0" fontId="86" fillId="33" borderId="111" xfId="0" applyFont="1" applyFill="1" applyBorder="1" applyAlignment="1">
      <alignment horizontal="center" vertical="center"/>
    </xf>
    <xf numFmtId="0" fontId="86" fillId="33" borderId="112" xfId="0" applyFont="1" applyFill="1" applyBorder="1" applyAlignment="1">
      <alignment horizontal="center" vertical="center"/>
    </xf>
    <xf numFmtId="0" fontId="86" fillId="33" borderId="93" xfId="0" applyFont="1" applyFill="1" applyBorder="1" applyAlignment="1">
      <alignment horizontal="center" vertical="center"/>
    </xf>
    <xf numFmtId="0" fontId="93" fillId="33" borderId="10" xfId="0" applyFont="1" applyFill="1" applyBorder="1" applyAlignment="1">
      <alignment horizontal="center"/>
    </xf>
    <xf numFmtId="0" fontId="86" fillId="33" borderId="105" xfId="0" applyFont="1" applyFill="1" applyBorder="1" applyAlignment="1">
      <alignment horizontal="center" vertical="center"/>
    </xf>
    <xf numFmtId="0" fontId="86" fillId="33" borderId="106" xfId="0" applyFont="1" applyFill="1" applyBorder="1" applyAlignment="1">
      <alignment horizontal="center" vertical="center"/>
    </xf>
    <xf numFmtId="0" fontId="86" fillId="33" borderId="107" xfId="0" applyFont="1" applyFill="1" applyBorder="1" applyAlignment="1">
      <alignment horizontal="center" vertical="center"/>
    </xf>
    <xf numFmtId="38" fontId="93" fillId="33" borderId="20" xfId="48" applyFont="1" applyFill="1" applyBorder="1" applyAlignment="1">
      <alignment horizontal="center" vertical="center" wrapText="1"/>
    </xf>
    <xf numFmtId="38" fontId="93" fillId="33" borderId="122" xfId="48" applyFont="1" applyFill="1" applyBorder="1" applyAlignment="1">
      <alignment horizontal="center" vertical="center" wrapText="1"/>
    </xf>
    <xf numFmtId="38" fontId="93" fillId="33" borderId="22" xfId="48" applyFont="1" applyFill="1" applyBorder="1" applyAlignment="1">
      <alignment horizontal="center" vertical="center" wrapText="1"/>
    </xf>
    <xf numFmtId="38" fontId="93" fillId="33" borderId="104" xfId="48" applyFont="1" applyFill="1" applyBorder="1" applyAlignment="1">
      <alignment horizontal="center" vertical="center" wrapText="1"/>
    </xf>
    <xf numFmtId="0" fontId="93" fillId="33" borderId="102" xfId="0" applyFont="1" applyFill="1" applyBorder="1" applyAlignment="1">
      <alignment horizontal="center" vertical="center" wrapText="1"/>
    </xf>
    <xf numFmtId="0" fontId="93" fillId="33" borderId="22" xfId="0" applyFont="1" applyFill="1" applyBorder="1" applyAlignment="1">
      <alignment horizontal="center" vertical="center" wrapText="1"/>
    </xf>
    <xf numFmtId="0" fontId="93" fillId="33" borderId="103" xfId="0" applyFont="1" applyFill="1" applyBorder="1" applyAlignment="1">
      <alignment horizontal="center" vertical="center" wrapText="1"/>
    </xf>
    <xf numFmtId="0" fontId="93" fillId="33" borderId="121" xfId="0" applyFont="1" applyFill="1" applyBorder="1" applyAlignment="1">
      <alignment horizontal="center" vertical="center" wrapText="1"/>
    </xf>
    <xf numFmtId="0" fontId="93" fillId="33" borderId="20" xfId="0" applyFont="1" applyFill="1" applyBorder="1" applyAlignment="1">
      <alignment horizontal="center" vertical="center" wrapText="1"/>
    </xf>
    <xf numFmtId="0" fontId="93" fillId="33" borderId="21" xfId="0" applyFont="1" applyFill="1" applyBorder="1" applyAlignment="1">
      <alignment horizontal="center" vertical="center" wrapText="1"/>
    </xf>
    <xf numFmtId="0" fontId="86" fillId="33" borderId="121" xfId="0" applyFont="1" applyFill="1" applyBorder="1" applyAlignment="1">
      <alignment horizontal="center" vertical="top"/>
    </xf>
    <xf numFmtId="0" fontId="86" fillId="33" borderId="20" xfId="0" applyFont="1" applyFill="1" applyBorder="1" applyAlignment="1">
      <alignment horizontal="center" vertical="top"/>
    </xf>
    <xf numFmtId="0" fontId="86" fillId="33" borderId="21" xfId="0" applyFont="1" applyFill="1" applyBorder="1" applyAlignment="1">
      <alignment horizontal="center" vertical="top"/>
    </xf>
    <xf numFmtId="38" fontId="93" fillId="33" borderId="123" xfId="0" applyNumberFormat="1" applyFont="1" applyFill="1" applyBorder="1" applyAlignment="1">
      <alignment horizontal="center" vertical="center" wrapText="1"/>
    </xf>
    <xf numFmtId="0" fontId="93" fillId="33" borderId="123" xfId="0" applyFont="1" applyFill="1" applyBorder="1" applyAlignment="1">
      <alignment horizontal="center" vertical="center" wrapText="1"/>
    </xf>
    <xf numFmtId="0" fontId="93" fillId="33" borderId="124" xfId="0" applyFont="1" applyFill="1" applyBorder="1" applyAlignment="1">
      <alignment horizontal="center" vertical="center" wrapText="1"/>
    </xf>
    <xf numFmtId="0" fontId="93" fillId="33" borderId="0" xfId="0" applyFont="1" applyFill="1" applyBorder="1" applyAlignment="1">
      <alignment horizontal="center" vertical="center"/>
    </xf>
    <xf numFmtId="0" fontId="93" fillId="33" borderId="69" xfId="0" applyFont="1" applyFill="1" applyBorder="1" applyAlignment="1">
      <alignment horizontal="center" vertical="center"/>
    </xf>
    <xf numFmtId="38" fontId="86" fillId="33" borderId="20" xfId="48" applyFont="1" applyFill="1" applyBorder="1" applyAlignment="1">
      <alignment horizontal="center" vertical="top"/>
    </xf>
    <xf numFmtId="38" fontId="86" fillId="33" borderId="122" xfId="48" applyFont="1" applyFill="1" applyBorder="1" applyAlignment="1">
      <alignment horizontal="center" vertical="top"/>
    </xf>
    <xf numFmtId="0" fontId="87" fillId="33" borderId="18" xfId="0" applyFont="1" applyFill="1" applyBorder="1" applyAlignment="1">
      <alignment horizontal="left" vertical="top" wrapText="1"/>
    </xf>
    <xf numFmtId="0" fontId="87" fillId="33" borderId="16" xfId="0" applyFont="1" applyFill="1" applyBorder="1" applyAlignment="1">
      <alignment horizontal="left" vertical="top" wrapText="1"/>
    </xf>
    <xf numFmtId="0" fontId="87" fillId="33" borderId="17" xfId="0" applyFont="1" applyFill="1" applyBorder="1" applyAlignment="1">
      <alignment horizontal="left" vertical="top" wrapText="1"/>
    </xf>
    <xf numFmtId="0" fontId="11" fillId="33" borderId="18" xfId="0" applyFont="1" applyFill="1" applyBorder="1" applyAlignment="1">
      <alignment horizontal="left" vertical="top"/>
    </xf>
    <xf numFmtId="0" fontId="11" fillId="33" borderId="16" xfId="0" applyFont="1" applyFill="1" applyBorder="1" applyAlignment="1">
      <alignment horizontal="left" vertical="top"/>
    </xf>
    <xf numFmtId="0" fontId="11" fillId="33" borderId="17" xfId="0" applyFont="1" applyFill="1" applyBorder="1" applyAlignment="1">
      <alignment horizontal="left" vertical="top"/>
    </xf>
    <xf numFmtId="0" fontId="98" fillId="33" borderId="0" xfId="0" applyFont="1" applyFill="1" applyAlignment="1">
      <alignment horizontal="center" vertical="center" wrapText="1"/>
    </xf>
    <xf numFmtId="0" fontId="103" fillId="33" borderId="18" xfId="0" applyFont="1" applyFill="1" applyBorder="1" applyAlignment="1">
      <alignment horizontal="left" vertical="top" wrapText="1"/>
    </xf>
    <xf numFmtId="0" fontId="87" fillId="33" borderId="16" xfId="0" applyFont="1" applyFill="1" applyBorder="1" applyAlignment="1">
      <alignment horizontal="left" vertical="top"/>
    </xf>
    <xf numFmtId="0" fontId="87" fillId="33" borderId="17" xfId="0" applyFont="1" applyFill="1" applyBorder="1" applyAlignment="1">
      <alignment horizontal="left" vertical="top"/>
    </xf>
    <xf numFmtId="0" fontId="103" fillId="33" borderId="16" xfId="0" applyFont="1" applyFill="1" applyBorder="1" applyAlignment="1">
      <alignment horizontal="left" vertical="top" wrapText="1"/>
    </xf>
    <xf numFmtId="0" fontId="103" fillId="33" borderId="17" xfId="0" applyFont="1" applyFill="1" applyBorder="1" applyAlignment="1">
      <alignment horizontal="left" vertical="top" wrapText="1"/>
    </xf>
    <xf numFmtId="0" fontId="87" fillId="33" borderId="18" xfId="0" applyFont="1" applyFill="1" applyBorder="1" applyAlignment="1">
      <alignment horizontal="left" vertical="top"/>
    </xf>
    <xf numFmtId="0" fontId="99" fillId="33" borderId="18" xfId="0" applyFont="1" applyFill="1" applyBorder="1" applyAlignment="1">
      <alignment horizontal="left" vertical="top"/>
    </xf>
    <xf numFmtId="0" fontId="99" fillId="33" borderId="16" xfId="0" applyFont="1" applyFill="1" applyBorder="1" applyAlignment="1">
      <alignment horizontal="left" vertical="top"/>
    </xf>
    <xf numFmtId="0" fontId="99" fillId="33" borderId="17" xfId="0" applyFont="1" applyFill="1" applyBorder="1" applyAlignment="1">
      <alignment horizontal="left" vertical="top"/>
    </xf>
    <xf numFmtId="0" fontId="0" fillId="33" borderId="67" xfId="0" applyFill="1" applyBorder="1" applyAlignment="1">
      <alignment horizontal="center"/>
    </xf>
    <xf numFmtId="0" fontId="0" fillId="33" borderId="87" xfId="0" applyFill="1" applyBorder="1" applyAlignment="1">
      <alignment horizontal="center"/>
    </xf>
    <xf numFmtId="0" fontId="0" fillId="33" borderId="125" xfId="0" applyFill="1" applyBorder="1" applyAlignment="1">
      <alignment horizontal="center"/>
    </xf>
    <xf numFmtId="0" fontId="0" fillId="33" borderId="99" xfId="0" applyFill="1" applyBorder="1" applyAlignment="1">
      <alignment horizontal="center"/>
    </xf>
    <xf numFmtId="0" fontId="0" fillId="33" borderId="19" xfId="0" applyFill="1" applyBorder="1" applyAlignment="1">
      <alignment horizontal="center"/>
    </xf>
    <xf numFmtId="0" fontId="0" fillId="33" borderId="86" xfId="0" applyFill="1" applyBorder="1" applyAlignment="1">
      <alignment horizontal="center"/>
    </xf>
    <xf numFmtId="0" fontId="0" fillId="33" borderId="18" xfId="0" applyFill="1" applyBorder="1" applyAlignment="1">
      <alignment horizontal="center"/>
    </xf>
    <xf numFmtId="0" fontId="0" fillId="33" borderId="16" xfId="0" applyFill="1" applyBorder="1" applyAlignment="1">
      <alignment horizontal="center"/>
    </xf>
    <xf numFmtId="0" fontId="0" fillId="33" borderId="17" xfId="0" applyFill="1" applyBorder="1" applyAlignment="1">
      <alignment horizontal="center"/>
    </xf>
    <xf numFmtId="0" fontId="9" fillId="33" borderId="45" xfId="0" applyFont="1" applyFill="1" applyBorder="1" applyAlignment="1">
      <alignment horizontal="center" vertical="center"/>
    </xf>
    <xf numFmtId="0" fontId="9" fillId="33" borderId="126" xfId="0" applyFont="1" applyFill="1" applyBorder="1" applyAlignment="1">
      <alignment horizontal="center" vertical="center"/>
    </xf>
    <xf numFmtId="0" fontId="9" fillId="33" borderId="127" xfId="0" applyFont="1" applyFill="1" applyBorder="1" applyAlignment="1">
      <alignment horizontal="center" vertical="center"/>
    </xf>
    <xf numFmtId="0" fontId="34" fillId="33" borderId="99" xfId="0" applyFont="1" applyFill="1" applyBorder="1" applyAlignment="1">
      <alignment horizontal="left" vertical="top" wrapText="1"/>
    </xf>
    <xf numFmtId="0" fontId="34" fillId="33" borderId="19" xfId="0" applyFont="1" applyFill="1" applyBorder="1" applyAlignment="1">
      <alignment horizontal="left" vertical="top" wrapText="1"/>
    </xf>
    <xf numFmtId="0" fontId="34" fillId="33" borderId="100" xfId="0" applyFont="1" applyFill="1" applyBorder="1" applyAlignment="1">
      <alignment horizontal="left" vertical="top" wrapText="1"/>
    </xf>
    <xf numFmtId="0" fontId="18" fillId="33" borderId="16" xfId="0" applyFont="1" applyFill="1" applyBorder="1" applyAlignment="1">
      <alignment horizontal="center" vertical="center"/>
    </xf>
    <xf numFmtId="0" fontId="18" fillId="33" borderId="29" xfId="0" applyFont="1" applyFill="1" applyBorder="1" applyAlignment="1">
      <alignment horizontal="center" vertical="center"/>
    </xf>
    <xf numFmtId="3" fontId="9" fillId="33" borderId="18" xfId="0" applyNumberFormat="1" applyFont="1" applyFill="1" applyBorder="1" applyAlignment="1">
      <alignment horizontal="center" vertical="center"/>
    </xf>
    <xf numFmtId="0" fontId="9" fillId="33" borderId="29" xfId="0" applyFont="1" applyFill="1" applyBorder="1" applyAlignment="1">
      <alignment horizontal="center" vertical="center"/>
    </xf>
    <xf numFmtId="0" fontId="9" fillId="33" borderId="128"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128" xfId="0" applyFont="1" applyFill="1" applyBorder="1" applyAlignment="1">
      <alignment horizontal="center" vertical="center"/>
    </xf>
    <xf numFmtId="0" fontId="18" fillId="33" borderId="18" xfId="0" applyFont="1" applyFill="1" applyBorder="1" applyAlignment="1">
      <alignment horizontal="left" vertical="center"/>
    </xf>
    <xf numFmtId="0" fontId="18" fillId="33" borderId="16" xfId="0" applyFont="1" applyFill="1" applyBorder="1" applyAlignment="1">
      <alignment horizontal="left" vertical="center"/>
    </xf>
    <xf numFmtId="0" fontId="18" fillId="33" borderId="17" xfId="0" applyFont="1" applyFill="1" applyBorder="1" applyAlignment="1">
      <alignment horizontal="left" vertical="center"/>
    </xf>
    <xf numFmtId="0" fontId="9" fillId="33" borderId="18" xfId="0" applyFont="1" applyFill="1" applyBorder="1" applyAlignment="1">
      <alignment horizontal="left" vertical="center" wrapText="1"/>
    </xf>
    <xf numFmtId="0" fontId="9" fillId="33" borderId="16" xfId="0" applyFont="1" applyFill="1" applyBorder="1" applyAlignment="1">
      <alignment horizontal="left" vertical="center" wrapText="1"/>
    </xf>
    <xf numFmtId="0" fontId="9" fillId="33" borderId="17" xfId="0" applyFont="1" applyFill="1" applyBorder="1" applyAlignment="1">
      <alignment horizontal="left" vertical="center" wrapText="1"/>
    </xf>
    <xf numFmtId="0" fontId="9" fillId="33" borderId="66" xfId="0" applyFont="1" applyFill="1" applyBorder="1" applyAlignment="1">
      <alignment horizontal="left" vertical="center" wrapText="1"/>
    </xf>
    <xf numFmtId="0" fontId="9" fillId="33" borderId="56" xfId="0" applyFont="1" applyFill="1" applyBorder="1" applyAlignment="1">
      <alignment horizontal="left" vertical="center" wrapText="1"/>
    </xf>
    <xf numFmtId="0" fontId="9" fillId="33" borderId="25" xfId="0" applyFont="1" applyFill="1" applyBorder="1" applyAlignment="1">
      <alignment horizontal="left" vertical="center" wrapText="1"/>
    </xf>
    <xf numFmtId="0" fontId="9" fillId="33" borderId="12" xfId="0" applyFont="1" applyFill="1" applyBorder="1" applyAlignment="1">
      <alignment horizontal="center" vertical="center"/>
    </xf>
    <xf numFmtId="0" fontId="9" fillId="33" borderId="13" xfId="0" applyFont="1" applyFill="1" applyBorder="1" applyAlignment="1">
      <alignment horizontal="center" vertical="center"/>
    </xf>
    <xf numFmtId="0" fontId="18" fillId="33" borderId="13" xfId="0" applyFont="1" applyFill="1" applyBorder="1" applyAlignment="1">
      <alignment horizontal="center" vertical="center"/>
    </xf>
    <xf numFmtId="0" fontId="18" fillId="33" borderId="129" xfId="0" applyFont="1" applyFill="1" applyBorder="1" applyAlignment="1">
      <alignment horizontal="center" vertical="center"/>
    </xf>
    <xf numFmtId="0" fontId="18" fillId="33" borderId="130" xfId="0" applyFont="1" applyFill="1" applyBorder="1" applyAlignment="1">
      <alignment horizontal="center" vertical="center"/>
    </xf>
    <xf numFmtId="0" fontId="9" fillId="33" borderId="131" xfId="0" applyFont="1" applyFill="1" applyBorder="1" applyAlignment="1">
      <alignment horizontal="left" vertical="top" wrapText="1"/>
    </xf>
    <xf numFmtId="0" fontId="9" fillId="33" borderId="87" xfId="0" applyFont="1" applyFill="1" applyBorder="1" applyAlignment="1">
      <alignment horizontal="left" vertical="top" wrapText="1"/>
    </xf>
    <xf numFmtId="0" fontId="9" fillId="33" borderId="125" xfId="0" applyFont="1" applyFill="1" applyBorder="1" applyAlignment="1">
      <alignment horizontal="left" vertical="top" wrapText="1"/>
    </xf>
    <xf numFmtId="0" fontId="9" fillId="33" borderId="18" xfId="0" applyFont="1" applyFill="1" applyBorder="1" applyAlignment="1">
      <alignment horizontal="left" vertical="center"/>
    </xf>
    <xf numFmtId="0" fontId="9" fillId="33" borderId="16" xfId="0" applyFont="1" applyFill="1" applyBorder="1" applyAlignment="1">
      <alignment horizontal="left" vertical="center"/>
    </xf>
    <xf numFmtId="0" fontId="9" fillId="33" borderId="17" xfId="0" applyFont="1" applyFill="1" applyBorder="1" applyAlignment="1">
      <alignment horizontal="left" vertical="center"/>
    </xf>
    <xf numFmtId="0" fontId="18" fillId="33" borderId="52" xfId="0" applyFont="1" applyFill="1" applyBorder="1" applyAlignment="1">
      <alignment horizontal="center" vertical="center"/>
    </xf>
    <xf numFmtId="0" fontId="18" fillId="33" borderId="92" xfId="0" applyFont="1" applyFill="1" applyBorder="1" applyAlignment="1">
      <alignment horizontal="center" vertical="center"/>
    </xf>
    <xf numFmtId="0" fontId="9" fillId="33" borderId="132" xfId="0" applyFont="1" applyFill="1" applyBorder="1" applyAlignment="1">
      <alignment horizontal="center" vertical="center"/>
    </xf>
    <xf numFmtId="0" fontId="9" fillId="33" borderId="133" xfId="0" applyFont="1" applyFill="1" applyBorder="1" applyAlignment="1">
      <alignment horizontal="center" vertical="center"/>
    </xf>
    <xf numFmtId="0" fontId="9" fillId="33" borderId="67" xfId="0" applyFont="1" applyFill="1" applyBorder="1" applyAlignment="1">
      <alignment horizontal="left" vertical="center" wrapText="1"/>
    </xf>
    <xf numFmtId="0" fontId="9" fillId="33" borderId="87" xfId="0" applyFont="1" applyFill="1" applyBorder="1" applyAlignment="1">
      <alignment horizontal="left" vertical="center" wrapText="1"/>
    </xf>
    <xf numFmtId="0" fontId="9" fillId="33" borderId="125" xfId="0" applyFont="1" applyFill="1" applyBorder="1" applyAlignment="1">
      <alignment horizontal="left" vertical="center" wrapText="1"/>
    </xf>
    <xf numFmtId="0" fontId="9" fillId="33" borderId="99"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3" borderId="86" xfId="0" applyFont="1" applyFill="1" applyBorder="1" applyAlignment="1">
      <alignment horizontal="left" vertical="center" wrapText="1"/>
    </xf>
    <xf numFmtId="0" fontId="9" fillId="33" borderId="31" xfId="0" applyFont="1" applyFill="1" applyBorder="1" applyAlignment="1">
      <alignment horizontal="center"/>
    </xf>
    <xf numFmtId="0" fontId="9" fillId="33" borderId="11" xfId="0" applyFont="1" applyFill="1" applyBorder="1" applyAlignment="1">
      <alignment horizontal="center"/>
    </xf>
    <xf numFmtId="0" fontId="9" fillId="33" borderId="134" xfId="0" applyFont="1" applyFill="1" applyBorder="1" applyAlignment="1">
      <alignment horizontal="center" vertical="center"/>
    </xf>
    <xf numFmtId="0" fontId="34" fillId="33" borderId="18" xfId="0" applyFont="1" applyFill="1" applyBorder="1" applyAlignment="1">
      <alignment horizontal="left" vertical="center"/>
    </xf>
    <xf numFmtId="0" fontId="34" fillId="33" borderId="16" xfId="0" applyFont="1" applyFill="1" applyBorder="1" applyAlignment="1">
      <alignment horizontal="left" vertical="center"/>
    </xf>
    <xf numFmtId="0" fontId="34" fillId="33" borderId="29" xfId="0" applyFont="1" applyFill="1" applyBorder="1" applyAlignment="1">
      <alignment horizontal="left" vertical="center"/>
    </xf>
    <xf numFmtId="0" fontId="9" fillId="33" borderId="131" xfId="0" applyFont="1" applyFill="1" applyBorder="1" applyAlignment="1">
      <alignment horizontal="center" vertical="center" wrapText="1"/>
    </xf>
    <xf numFmtId="0" fontId="9" fillId="33" borderId="125" xfId="0" applyFont="1" applyFill="1" applyBorder="1" applyAlignment="1">
      <alignment horizontal="center" vertical="center" wrapText="1"/>
    </xf>
    <xf numFmtId="0" fontId="9" fillId="33" borderId="33" xfId="0" applyFont="1" applyFill="1" applyBorder="1" applyAlignment="1">
      <alignment horizontal="center" vertical="center" wrapText="1"/>
    </xf>
    <xf numFmtId="0" fontId="9" fillId="33" borderId="135" xfId="0" applyFont="1" applyFill="1" applyBorder="1" applyAlignment="1">
      <alignment horizontal="center" vertical="center" wrapText="1"/>
    </xf>
    <xf numFmtId="0" fontId="9" fillId="33" borderId="72" xfId="0" applyFont="1" applyFill="1" applyBorder="1" applyAlignment="1">
      <alignment horizontal="center" vertical="center" wrapText="1"/>
    </xf>
    <xf numFmtId="0" fontId="9" fillId="33" borderId="42" xfId="0" applyFont="1" applyFill="1" applyBorder="1" applyAlignment="1">
      <alignment horizontal="center" vertical="center" wrapText="1"/>
    </xf>
    <xf numFmtId="0" fontId="18" fillId="33" borderId="136" xfId="0" applyFont="1" applyFill="1" applyBorder="1" applyAlignment="1">
      <alignment horizontal="center" vertical="center" wrapText="1"/>
    </xf>
    <xf numFmtId="0" fontId="18" fillId="33" borderId="137" xfId="0" applyFont="1" applyFill="1" applyBorder="1" applyAlignment="1">
      <alignment horizontal="center" vertical="center" wrapText="1"/>
    </xf>
    <xf numFmtId="0" fontId="9" fillId="33" borderId="136" xfId="0" applyFont="1" applyFill="1" applyBorder="1" applyAlignment="1">
      <alignment horizontal="center" vertical="center"/>
    </xf>
    <xf numFmtId="0" fontId="9" fillId="33" borderId="138" xfId="0" applyFont="1" applyFill="1" applyBorder="1" applyAlignment="1">
      <alignment horizontal="center" vertical="center"/>
    </xf>
    <xf numFmtId="0" fontId="34" fillId="33" borderId="10" xfId="0" applyFont="1" applyFill="1" applyBorder="1" applyAlignment="1">
      <alignment horizontal="left" vertical="center"/>
    </xf>
    <xf numFmtId="0" fontId="34" fillId="33" borderId="97" xfId="0" applyFont="1" applyFill="1" applyBorder="1" applyAlignment="1">
      <alignment horizontal="left" vertical="center"/>
    </xf>
    <xf numFmtId="49" fontId="9" fillId="33" borderId="139" xfId="0" applyNumberFormat="1" applyFont="1" applyFill="1" applyBorder="1" applyAlignment="1">
      <alignment horizontal="left" vertical="center"/>
    </xf>
    <xf numFmtId="49" fontId="9" fillId="33" borderId="140" xfId="0" applyNumberFormat="1" applyFont="1" applyFill="1" applyBorder="1" applyAlignment="1">
      <alignment horizontal="left" vertical="center"/>
    </xf>
    <xf numFmtId="49" fontId="9" fillId="33" borderId="28" xfId="0" applyNumberFormat="1" applyFont="1" applyFill="1" applyBorder="1" applyAlignment="1">
      <alignment horizontal="left" vertical="center"/>
    </xf>
    <xf numFmtId="0" fontId="9" fillId="33" borderId="18" xfId="0" applyFont="1" applyFill="1" applyBorder="1" applyAlignment="1">
      <alignment horizontal="left" vertical="center" shrinkToFit="1"/>
    </xf>
    <xf numFmtId="0" fontId="9" fillId="33" borderId="16" xfId="0" applyFont="1" applyFill="1" applyBorder="1" applyAlignment="1">
      <alignment horizontal="left" vertical="center" shrinkToFit="1"/>
    </xf>
    <xf numFmtId="0" fontId="9" fillId="33" borderId="29" xfId="0" applyFont="1" applyFill="1" applyBorder="1" applyAlignment="1">
      <alignment horizontal="left" vertical="center" shrinkToFit="1"/>
    </xf>
    <xf numFmtId="0" fontId="9" fillId="33" borderId="18" xfId="0" applyFont="1" applyFill="1" applyBorder="1" applyAlignment="1">
      <alignment horizontal="left" vertical="top" wrapText="1"/>
    </xf>
    <xf numFmtId="0" fontId="9" fillId="33" borderId="17" xfId="0" applyFont="1" applyFill="1" applyBorder="1" applyAlignment="1">
      <alignment horizontal="left" vertical="top"/>
    </xf>
    <xf numFmtId="49" fontId="9" fillId="33" borderId="12" xfId="0" applyNumberFormat="1" applyFont="1" applyFill="1" applyBorder="1" applyAlignment="1">
      <alignment horizontal="center" vertical="center"/>
    </xf>
    <xf numFmtId="0" fontId="9" fillId="33" borderId="94" xfId="0" applyFont="1" applyFill="1" applyBorder="1" applyAlignment="1">
      <alignment horizontal="center" vertical="center" wrapText="1"/>
    </xf>
    <xf numFmtId="0" fontId="9" fillId="33" borderId="24" xfId="0" applyFont="1" applyFill="1" applyBorder="1" applyAlignment="1">
      <alignment horizontal="center" vertical="center" wrapText="1"/>
    </xf>
    <xf numFmtId="0" fontId="9" fillId="33" borderId="11"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6" xfId="0" applyFont="1" applyFill="1" applyBorder="1" applyAlignment="1">
      <alignment horizontal="left" vertical="top"/>
    </xf>
    <xf numFmtId="0" fontId="9" fillId="33" borderId="29" xfId="0" applyFont="1" applyFill="1" applyBorder="1" applyAlignment="1">
      <alignment horizontal="left" vertical="top"/>
    </xf>
    <xf numFmtId="0" fontId="34" fillId="33" borderId="12" xfId="0" applyFont="1" applyFill="1" applyBorder="1" applyAlignment="1">
      <alignment horizontal="center" vertical="center"/>
    </xf>
    <xf numFmtId="0" fontId="34" fillId="33" borderId="13" xfId="0" applyFont="1" applyFill="1" applyBorder="1" applyAlignment="1">
      <alignment horizontal="center" vertical="center"/>
    </xf>
    <xf numFmtId="0" fontId="9" fillId="33" borderId="12" xfId="0" applyFont="1" applyFill="1" applyBorder="1" applyAlignment="1">
      <alignment horizontal="left" vertical="center"/>
    </xf>
    <xf numFmtId="0" fontId="9" fillId="33" borderId="13" xfId="0" applyFont="1" applyFill="1" applyBorder="1" applyAlignment="1">
      <alignment horizontal="left" vertical="center"/>
    </xf>
    <xf numFmtId="0" fontId="9" fillId="33" borderId="32" xfId="0" applyFont="1" applyFill="1" applyBorder="1" applyAlignment="1">
      <alignment horizontal="center"/>
    </xf>
    <xf numFmtId="0" fontId="9" fillId="33" borderId="87" xfId="0" applyFont="1" applyFill="1" applyBorder="1" applyAlignment="1">
      <alignment horizontal="center" vertical="center" wrapText="1"/>
    </xf>
    <xf numFmtId="0" fontId="9" fillId="33" borderId="79"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9" fillId="33" borderId="86" xfId="0" applyFont="1" applyFill="1" applyBorder="1" applyAlignment="1">
      <alignment horizontal="center" vertical="center" wrapText="1"/>
    </xf>
    <xf numFmtId="0" fontId="9" fillId="33" borderId="67" xfId="0" applyFont="1" applyFill="1" applyBorder="1" applyAlignment="1">
      <alignment horizontal="left" vertical="center"/>
    </xf>
    <xf numFmtId="0" fontId="9" fillId="33" borderId="87" xfId="0" applyFont="1" applyFill="1" applyBorder="1" applyAlignment="1">
      <alignment horizontal="left" vertical="center"/>
    </xf>
    <xf numFmtId="0" fontId="9" fillId="33" borderId="125" xfId="0" applyFont="1" applyFill="1" applyBorder="1" applyAlignment="1">
      <alignment horizontal="left" vertical="center"/>
    </xf>
    <xf numFmtId="0" fontId="9" fillId="33" borderId="99" xfId="0" applyFont="1" applyFill="1" applyBorder="1" applyAlignment="1">
      <alignment horizontal="left" vertical="center"/>
    </xf>
    <xf numFmtId="0" fontId="9" fillId="33" borderId="19" xfId="0" applyFont="1" applyFill="1" applyBorder="1" applyAlignment="1">
      <alignment horizontal="left" vertical="center"/>
    </xf>
    <xf numFmtId="0" fontId="9" fillId="33" borderId="86" xfId="0" applyFont="1" applyFill="1" applyBorder="1" applyAlignment="1">
      <alignment horizontal="left" vertical="center"/>
    </xf>
    <xf numFmtId="0" fontId="93" fillId="33" borderId="29" xfId="0" applyFont="1" applyFill="1" applyBorder="1" applyAlignment="1">
      <alignment horizontal="center" vertical="center"/>
    </xf>
    <xf numFmtId="0" fontId="86" fillId="33" borderId="18" xfId="0" applyFont="1" applyFill="1" applyBorder="1" applyAlignment="1">
      <alignment horizontal="center" vertical="center"/>
    </xf>
    <xf numFmtId="0" fontId="86" fillId="33" borderId="29" xfId="0" applyFont="1" applyFill="1" applyBorder="1" applyAlignment="1">
      <alignment horizontal="center" vertical="center"/>
    </xf>
    <xf numFmtId="0" fontId="86" fillId="33" borderId="18" xfId="0" applyFont="1" applyFill="1" applyBorder="1" applyAlignment="1">
      <alignment horizontal="left" vertical="center"/>
    </xf>
    <xf numFmtId="0" fontId="86" fillId="33" borderId="16" xfId="0" applyFont="1" applyFill="1" applyBorder="1" applyAlignment="1">
      <alignment horizontal="left" vertical="center"/>
    </xf>
    <xf numFmtId="0" fontId="86" fillId="33" borderId="17" xfId="0" applyFont="1" applyFill="1" applyBorder="1" applyAlignment="1">
      <alignment horizontal="left" vertical="center"/>
    </xf>
    <xf numFmtId="0" fontId="91" fillId="33" borderId="18" xfId="0" applyFont="1" applyFill="1" applyBorder="1" applyAlignment="1">
      <alignment horizontal="left" vertical="center"/>
    </xf>
    <xf numFmtId="0" fontId="91" fillId="33" borderId="16" xfId="0" applyFont="1" applyFill="1" applyBorder="1" applyAlignment="1">
      <alignment horizontal="left" vertical="center"/>
    </xf>
    <xf numFmtId="0" fontId="91" fillId="33" borderId="17" xfId="0" applyFont="1" applyFill="1" applyBorder="1" applyAlignment="1">
      <alignment horizontal="left" vertical="center"/>
    </xf>
    <xf numFmtId="0" fontId="92" fillId="33" borderId="18" xfId="0" applyFont="1" applyFill="1" applyBorder="1" applyAlignment="1">
      <alignment horizontal="center" vertical="center"/>
    </xf>
    <xf numFmtId="0" fontId="92" fillId="33" borderId="29" xfId="0" applyFont="1" applyFill="1" applyBorder="1" applyAlignment="1">
      <alignment horizontal="center" vertical="center"/>
    </xf>
    <xf numFmtId="0" fontId="93" fillId="33" borderId="12" xfId="0" applyFont="1" applyFill="1" applyBorder="1" applyAlignment="1">
      <alignment horizontal="center" vertical="center"/>
    </xf>
    <xf numFmtId="0" fontId="93" fillId="33" borderId="13" xfId="0" applyFont="1" applyFill="1" applyBorder="1" applyAlignment="1">
      <alignment horizontal="center" vertical="center"/>
    </xf>
    <xf numFmtId="0" fontId="86" fillId="33" borderId="31" xfId="0" applyFont="1" applyFill="1" applyBorder="1" applyAlignment="1">
      <alignment horizontal="center"/>
    </xf>
    <xf numFmtId="0" fontId="86" fillId="33" borderId="11" xfId="0" applyFont="1" applyFill="1" applyBorder="1" applyAlignment="1">
      <alignment horizontal="center"/>
    </xf>
    <xf numFmtId="0" fontId="86" fillId="33" borderId="12" xfId="0" applyFont="1" applyFill="1" applyBorder="1" applyAlignment="1">
      <alignment horizontal="center" vertical="center"/>
    </xf>
    <xf numFmtId="0" fontId="86" fillId="33" borderId="13" xfId="0" applyFont="1" applyFill="1" applyBorder="1" applyAlignment="1">
      <alignment horizontal="center" vertical="center"/>
    </xf>
    <xf numFmtId="0" fontId="86" fillId="33" borderId="87" xfId="0" applyFont="1" applyFill="1" applyBorder="1" applyAlignment="1">
      <alignment horizontal="left" vertical="top" wrapText="1"/>
    </xf>
    <xf numFmtId="0" fontId="91" fillId="33" borderId="52" xfId="0" applyFont="1" applyFill="1" applyBorder="1" applyAlignment="1">
      <alignment horizontal="center" vertical="center"/>
    </xf>
    <xf numFmtId="0" fontId="91" fillId="33" borderId="92" xfId="0" applyFont="1" applyFill="1" applyBorder="1" applyAlignment="1">
      <alignment horizontal="center" vertical="center"/>
    </xf>
    <xf numFmtId="0" fontId="93" fillId="33" borderId="35" xfId="0" applyFont="1" applyFill="1" applyBorder="1" applyAlignment="1">
      <alignment horizontal="center" vertical="center"/>
    </xf>
    <xf numFmtId="0" fontId="93" fillId="33" borderId="93" xfId="0" applyFont="1" applyFill="1" applyBorder="1" applyAlignment="1">
      <alignment horizontal="center" vertical="center"/>
    </xf>
    <xf numFmtId="0" fontId="91" fillId="33" borderId="129" xfId="0" applyFont="1" applyFill="1" applyBorder="1" applyAlignment="1">
      <alignment horizontal="center" vertical="center"/>
    </xf>
    <xf numFmtId="0" fontId="91" fillId="33" borderId="130" xfId="0" applyFont="1" applyFill="1" applyBorder="1" applyAlignment="1">
      <alignment horizontal="center" vertical="center"/>
    </xf>
    <xf numFmtId="0" fontId="93" fillId="33" borderId="132" xfId="0" applyFont="1" applyFill="1" applyBorder="1" applyAlignment="1">
      <alignment horizontal="center" vertical="center"/>
    </xf>
    <xf numFmtId="0" fontId="93" fillId="33" borderId="133" xfId="0" applyFont="1" applyFill="1" applyBorder="1" applyAlignment="1">
      <alignment horizontal="center" vertical="center"/>
    </xf>
    <xf numFmtId="0" fontId="91" fillId="33" borderId="13" xfId="0" applyFont="1" applyFill="1" applyBorder="1" applyAlignment="1">
      <alignment horizontal="center" vertical="center"/>
    </xf>
    <xf numFmtId="0" fontId="101" fillId="33" borderId="10" xfId="0" applyFont="1" applyFill="1" applyBorder="1" applyAlignment="1">
      <alignment horizontal="left" vertical="center"/>
    </xf>
    <xf numFmtId="0" fontId="101" fillId="33" borderId="97" xfId="0" applyFont="1" applyFill="1" applyBorder="1" applyAlignment="1">
      <alignment horizontal="left" vertical="center"/>
    </xf>
    <xf numFmtId="0" fontId="101" fillId="33" borderId="18" xfId="0" applyFont="1" applyFill="1" applyBorder="1" applyAlignment="1">
      <alignment horizontal="left" vertical="center"/>
    </xf>
    <xf numFmtId="0" fontId="101" fillId="33" borderId="16" xfId="0" applyFont="1" applyFill="1" applyBorder="1" applyAlignment="1">
      <alignment horizontal="left" vertical="center"/>
    </xf>
    <xf numFmtId="0" fontId="101" fillId="33" borderId="29" xfId="0" applyFont="1" applyFill="1" applyBorder="1" applyAlignment="1">
      <alignment horizontal="left" vertical="center"/>
    </xf>
    <xf numFmtId="0" fontId="86" fillId="33" borderId="18" xfId="0" applyFont="1" applyFill="1" applyBorder="1" applyAlignment="1">
      <alignment horizontal="left" vertical="center" wrapText="1"/>
    </xf>
    <xf numFmtId="0" fontId="86" fillId="33" borderId="16" xfId="0" applyFont="1" applyFill="1" applyBorder="1" applyAlignment="1">
      <alignment horizontal="left" vertical="center" wrapText="1"/>
    </xf>
    <xf numFmtId="0" fontId="86" fillId="33" borderId="17" xfId="0" applyFont="1" applyFill="1" applyBorder="1" applyAlignment="1">
      <alignment horizontal="left" vertical="center" wrapText="1"/>
    </xf>
    <xf numFmtId="0" fontId="86" fillId="33" borderId="32" xfId="0" applyFont="1" applyFill="1" applyBorder="1" applyAlignment="1">
      <alignment horizontal="center"/>
    </xf>
    <xf numFmtId="0" fontId="86" fillId="33" borderId="18" xfId="0" applyFont="1" applyFill="1" applyBorder="1" applyAlignment="1">
      <alignment horizontal="left" vertical="top" wrapText="1"/>
    </xf>
    <xf numFmtId="0" fontId="86" fillId="33" borderId="17" xfId="0" applyFont="1" applyFill="1" applyBorder="1" applyAlignment="1">
      <alignment horizontal="left" vertical="top"/>
    </xf>
    <xf numFmtId="0" fontId="86" fillId="33" borderId="67" xfId="0" applyFont="1" applyFill="1" applyBorder="1" applyAlignment="1">
      <alignment horizontal="left" vertical="center" wrapText="1"/>
    </xf>
    <xf numFmtId="0" fontId="86" fillId="33" borderId="87" xfId="0" applyFont="1" applyFill="1" applyBorder="1" applyAlignment="1">
      <alignment horizontal="left" vertical="center" wrapText="1"/>
    </xf>
    <xf numFmtId="0" fontId="86" fillId="33" borderId="125" xfId="0" applyFont="1" applyFill="1" applyBorder="1" applyAlignment="1">
      <alignment horizontal="left" vertical="center" wrapText="1"/>
    </xf>
    <xf numFmtId="0" fontId="86" fillId="33" borderId="99" xfId="0" applyFont="1" applyFill="1" applyBorder="1" applyAlignment="1">
      <alignment horizontal="left" vertical="center" wrapText="1"/>
    </xf>
    <xf numFmtId="0" fontId="86" fillId="33" borderId="19" xfId="0" applyFont="1" applyFill="1" applyBorder="1" applyAlignment="1">
      <alignment horizontal="left" vertical="center" wrapText="1"/>
    </xf>
    <xf numFmtId="0" fontId="86" fillId="33" borderId="86" xfId="0" applyFont="1" applyFill="1" applyBorder="1" applyAlignment="1">
      <alignment horizontal="left" vertical="center" wrapText="1"/>
    </xf>
    <xf numFmtId="0" fontId="86" fillId="33" borderId="128" xfId="0" applyFont="1" applyFill="1" applyBorder="1" applyAlignment="1">
      <alignment horizontal="center" vertical="center" wrapText="1"/>
    </xf>
    <xf numFmtId="0" fontId="86" fillId="33" borderId="16" xfId="0" applyFont="1" applyFill="1" applyBorder="1" applyAlignment="1">
      <alignment horizontal="center" vertical="center" wrapText="1"/>
    </xf>
    <xf numFmtId="0" fontId="86" fillId="33" borderId="17" xfId="0" applyFont="1" applyFill="1" applyBorder="1" applyAlignment="1">
      <alignment horizontal="center" vertical="center" wrapText="1"/>
    </xf>
    <xf numFmtId="3" fontId="93" fillId="33" borderId="18" xfId="0" applyNumberFormat="1" applyFont="1" applyFill="1" applyBorder="1" applyAlignment="1">
      <alignment horizontal="center" vertical="center"/>
    </xf>
    <xf numFmtId="0" fontId="86" fillId="33" borderId="131" xfId="0" applyFont="1" applyFill="1" applyBorder="1" applyAlignment="1">
      <alignment horizontal="center" vertical="center" wrapText="1"/>
    </xf>
    <xf numFmtId="0" fontId="86" fillId="33" borderId="87" xfId="0" applyFont="1" applyFill="1" applyBorder="1" applyAlignment="1">
      <alignment horizontal="center" vertical="center" wrapText="1"/>
    </xf>
    <xf numFmtId="0" fontId="86" fillId="33" borderId="125" xfId="0" applyFont="1" applyFill="1" applyBorder="1" applyAlignment="1">
      <alignment horizontal="center" vertical="center" wrapText="1"/>
    </xf>
    <xf numFmtId="0" fontId="86" fillId="33" borderId="79" xfId="0" applyFont="1" applyFill="1" applyBorder="1" applyAlignment="1">
      <alignment horizontal="center" vertical="center" wrapText="1"/>
    </xf>
    <xf numFmtId="0" fontId="86" fillId="33" borderId="19" xfId="0" applyFont="1" applyFill="1" applyBorder="1" applyAlignment="1">
      <alignment horizontal="center" vertical="center" wrapText="1"/>
    </xf>
    <xf numFmtId="0" fontId="86" fillId="33" borderId="86" xfId="0" applyFont="1" applyFill="1" applyBorder="1" applyAlignment="1">
      <alignment horizontal="center" vertical="center" wrapText="1"/>
    </xf>
    <xf numFmtId="0" fontId="93" fillId="33" borderId="45" xfId="0" applyFont="1" applyFill="1" applyBorder="1" applyAlignment="1">
      <alignment horizontal="center" vertical="center"/>
    </xf>
    <xf numFmtId="0" fontId="93" fillId="33" borderId="126" xfId="0" applyFont="1" applyFill="1" applyBorder="1" applyAlignment="1">
      <alignment horizontal="center" vertical="center"/>
    </xf>
    <xf numFmtId="0" fontId="93" fillId="33" borderId="127" xfId="0" applyFont="1" applyFill="1" applyBorder="1" applyAlignment="1">
      <alignment horizontal="center" vertical="center"/>
    </xf>
    <xf numFmtId="0" fontId="101" fillId="33" borderId="99" xfId="0" applyFont="1" applyFill="1" applyBorder="1" applyAlignment="1">
      <alignment horizontal="left" vertical="top" wrapText="1"/>
    </xf>
    <xf numFmtId="0" fontId="101" fillId="33" borderId="19" xfId="0" applyFont="1" applyFill="1" applyBorder="1" applyAlignment="1">
      <alignment horizontal="left" vertical="top" wrapText="1"/>
    </xf>
    <xf numFmtId="0" fontId="101" fillId="33" borderId="100" xfId="0" applyFont="1" applyFill="1" applyBorder="1" applyAlignment="1">
      <alignment horizontal="left" vertical="top" wrapText="1"/>
    </xf>
    <xf numFmtId="0" fontId="86" fillId="33" borderId="11" xfId="0" applyFont="1" applyFill="1" applyBorder="1" applyAlignment="1">
      <alignment horizontal="center" vertical="center" wrapText="1"/>
    </xf>
    <xf numFmtId="0" fontId="86" fillId="33" borderId="12" xfId="0" applyFont="1" applyFill="1" applyBorder="1" applyAlignment="1">
      <alignment horizontal="center" vertical="center" wrapText="1"/>
    </xf>
    <xf numFmtId="0" fontId="93" fillId="33" borderId="12" xfId="0" applyFont="1" applyFill="1" applyBorder="1" applyAlignment="1">
      <alignment horizontal="left" vertical="center"/>
    </xf>
    <xf numFmtId="0" fontId="93" fillId="33" borderId="13" xfId="0" applyFont="1" applyFill="1" applyBorder="1" applyAlignment="1">
      <alignment horizontal="left" vertical="center"/>
    </xf>
    <xf numFmtId="0" fontId="93" fillId="33" borderId="18" xfId="0" applyFont="1" applyFill="1" applyBorder="1" applyAlignment="1">
      <alignment horizontal="left" vertical="top" wrapText="1"/>
    </xf>
    <xf numFmtId="0" fontId="93" fillId="33" borderId="16" xfId="0" applyFont="1" applyFill="1" applyBorder="1" applyAlignment="1">
      <alignment horizontal="left" vertical="top"/>
    </xf>
    <xf numFmtId="0" fontId="93" fillId="33" borderId="29" xfId="0" applyFont="1" applyFill="1" applyBorder="1" applyAlignment="1">
      <alignment horizontal="left" vertical="top"/>
    </xf>
    <xf numFmtId="0" fontId="86" fillId="33" borderId="128" xfId="0" applyFont="1" applyFill="1" applyBorder="1" applyAlignment="1">
      <alignment horizontal="center" vertical="center"/>
    </xf>
    <xf numFmtId="0" fontId="86" fillId="33" borderId="16" xfId="0" applyFont="1" applyFill="1" applyBorder="1" applyAlignment="1">
      <alignment horizontal="center" vertical="center"/>
    </xf>
    <xf numFmtId="0" fontId="86" fillId="33" borderId="17" xfId="0" applyFont="1" applyFill="1" applyBorder="1" applyAlignment="1">
      <alignment horizontal="center" vertical="center"/>
    </xf>
    <xf numFmtId="0" fontId="92" fillId="33" borderId="16" xfId="0" applyFont="1" applyFill="1" applyBorder="1" applyAlignment="1">
      <alignment horizontal="center" vertical="center"/>
    </xf>
    <xf numFmtId="0" fontId="86" fillId="33" borderId="94" xfId="0" applyFont="1" applyFill="1" applyBorder="1" applyAlignment="1">
      <alignment horizontal="center" vertical="center" wrapText="1"/>
    </xf>
    <xf numFmtId="0" fontId="86" fillId="33" borderId="24" xfId="0" applyFont="1" applyFill="1" applyBorder="1" applyAlignment="1">
      <alignment horizontal="center" vertical="center" wrapText="1"/>
    </xf>
    <xf numFmtId="49" fontId="93" fillId="33" borderId="139" xfId="0" applyNumberFormat="1" applyFont="1" applyFill="1" applyBorder="1" applyAlignment="1">
      <alignment horizontal="left" vertical="center"/>
    </xf>
    <xf numFmtId="49" fontId="93" fillId="33" borderId="140" xfId="0" applyNumberFormat="1" applyFont="1" applyFill="1" applyBorder="1" applyAlignment="1">
      <alignment horizontal="left" vertical="center"/>
    </xf>
    <xf numFmtId="49" fontId="93" fillId="33" borderId="28" xfId="0" applyNumberFormat="1" applyFont="1" applyFill="1" applyBorder="1" applyAlignment="1">
      <alignment horizontal="left" vertical="center"/>
    </xf>
    <xf numFmtId="0" fontId="93" fillId="33" borderId="18" xfId="0" applyFont="1" applyFill="1" applyBorder="1" applyAlignment="1">
      <alignment horizontal="left" vertical="center" shrinkToFit="1"/>
    </xf>
    <xf numFmtId="0" fontId="93" fillId="33" borderId="16" xfId="0" applyFont="1" applyFill="1" applyBorder="1" applyAlignment="1">
      <alignment horizontal="left" vertical="center" shrinkToFit="1"/>
    </xf>
    <xf numFmtId="0" fontId="93" fillId="33" borderId="29" xfId="0" applyFont="1" applyFill="1" applyBorder="1" applyAlignment="1">
      <alignment horizontal="left" vertical="center" shrinkToFit="1"/>
    </xf>
    <xf numFmtId="0" fontId="86" fillId="33" borderId="67" xfId="0" applyFont="1" applyFill="1" applyBorder="1" applyAlignment="1">
      <alignment horizontal="left" vertical="center"/>
    </xf>
    <xf numFmtId="0" fontId="86" fillId="33" borderId="87" xfId="0" applyFont="1" applyFill="1" applyBorder="1" applyAlignment="1">
      <alignment horizontal="left" vertical="center"/>
    </xf>
    <xf numFmtId="0" fontId="86" fillId="33" borderId="125" xfId="0" applyFont="1" applyFill="1" applyBorder="1" applyAlignment="1">
      <alignment horizontal="left" vertical="center"/>
    </xf>
    <xf numFmtId="0" fontId="86" fillId="33" borderId="99" xfId="0" applyFont="1" applyFill="1" applyBorder="1" applyAlignment="1">
      <alignment horizontal="left" vertical="center"/>
    </xf>
    <xf numFmtId="0" fontId="86" fillId="33" borderId="19" xfId="0" applyFont="1" applyFill="1" applyBorder="1" applyAlignment="1">
      <alignment horizontal="left" vertical="center"/>
    </xf>
    <xf numFmtId="0" fontId="86" fillId="33" borderId="86" xfId="0" applyFont="1" applyFill="1" applyBorder="1" applyAlignment="1">
      <alignment horizontal="left" vertical="center"/>
    </xf>
    <xf numFmtId="0" fontId="28" fillId="33" borderId="78" xfId="62" applyFont="1" applyFill="1" applyBorder="1" applyAlignment="1">
      <alignment horizontal="left" vertical="center"/>
      <protection/>
    </xf>
    <xf numFmtId="0" fontId="28" fillId="33" borderId="27" xfId="62" applyFont="1" applyFill="1" applyBorder="1" applyAlignment="1">
      <alignment horizontal="left" vertical="center"/>
      <protection/>
    </xf>
    <xf numFmtId="0" fontId="28" fillId="33" borderId="141" xfId="62" applyFont="1" applyFill="1" applyBorder="1" applyAlignment="1">
      <alignment horizontal="left" vertical="center"/>
      <protection/>
    </xf>
    <xf numFmtId="0" fontId="29" fillId="33" borderId="0" xfId="62" applyFont="1" applyFill="1" applyAlignment="1">
      <alignment horizontal="center" vertical="center" wrapText="1"/>
      <protection/>
    </xf>
    <xf numFmtId="0" fontId="29" fillId="33" borderId="0" xfId="62" applyFont="1" applyFill="1" applyAlignment="1">
      <alignment horizontal="center" vertical="center"/>
      <protection/>
    </xf>
    <xf numFmtId="49" fontId="9" fillId="28" borderId="139" xfId="62" applyNumberFormat="1" applyFont="1" applyFill="1" applyBorder="1" applyAlignment="1">
      <alignment horizontal="left" vertical="center"/>
      <protection/>
    </xf>
    <xf numFmtId="49" fontId="9" fillId="28" borderId="140" xfId="62" applyNumberFormat="1" applyFont="1" applyFill="1" applyBorder="1" applyAlignment="1">
      <alignment horizontal="left" vertical="center"/>
      <protection/>
    </xf>
    <xf numFmtId="49" fontId="9" fillId="28" borderId="142" xfId="62" applyNumberFormat="1" applyFont="1" applyFill="1" applyBorder="1" applyAlignment="1">
      <alignment horizontal="left" vertical="center"/>
      <protection/>
    </xf>
    <xf numFmtId="0" fontId="9" fillId="28" borderId="139" xfId="62" applyFont="1" applyFill="1" applyBorder="1" applyAlignment="1">
      <alignment horizontal="left" vertical="center"/>
      <protection/>
    </xf>
    <xf numFmtId="0" fontId="9" fillId="28" borderId="140" xfId="62" applyFont="1" applyFill="1" applyBorder="1" applyAlignment="1">
      <alignment horizontal="left" vertical="center"/>
      <protection/>
    </xf>
    <xf numFmtId="0" fontId="9" fillId="28" borderId="28" xfId="62" applyFont="1" applyFill="1" applyBorder="1" applyAlignment="1">
      <alignment horizontal="left" vertical="center"/>
      <protection/>
    </xf>
    <xf numFmtId="0" fontId="28" fillId="33" borderId="79" xfId="62" applyFont="1" applyFill="1" applyBorder="1" applyAlignment="1">
      <alignment horizontal="left" vertical="center"/>
      <protection/>
    </xf>
    <xf numFmtId="0" fontId="28" fillId="33" borderId="19" xfId="62" applyFont="1" applyFill="1" applyBorder="1" applyAlignment="1">
      <alignment horizontal="left" vertical="center"/>
      <protection/>
    </xf>
    <xf numFmtId="0" fontId="28" fillId="33" borderId="100" xfId="62" applyFont="1" applyFill="1" applyBorder="1" applyAlignment="1">
      <alignment horizontal="left" vertical="center"/>
      <protection/>
    </xf>
    <xf numFmtId="0" fontId="38" fillId="28" borderId="33" xfId="62" applyFont="1" applyFill="1" applyBorder="1" applyAlignment="1">
      <alignment horizontal="left" vertical="top" wrapText="1"/>
      <protection/>
    </xf>
    <xf numFmtId="0" fontId="38" fillId="28" borderId="0" xfId="62" applyFont="1" applyFill="1" applyBorder="1" applyAlignment="1">
      <alignment horizontal="left" vertical="top" wrapText="1"/>
      <protection/>
    </xf>
    <xf numFmtId="0" fontId="38" fillId="28" borderId="69" xfId="62" applyFont="1" applyFill="1" applyBorder="1" applyAlignment="1">
      <alignment horizontal="left" vertical="top" wrapText="1"/>
      <protection/>
    </xf>
    <xf numFmtId="0" fontId="38" fillId="28" borderId="72" xfId="62" applyFont="1" applyFill="1" applyBorder="1" applyAlignment="1">
      <alignment horizontal="left" vertical="top" wrapText="1"/>
      <protection/>
    </xf>
    <xf numFmtId="0" fontId="38" fillId="28" borderId="73" xfId="62" applyFont="1" applyFill="1" applyBorder="1" applyAlignment="1">
      <alignment horizontal="left" vertical="top" wrapText="1"/>
      <protection/>
    </xf>
    <xf numFmtId="0" fontId="38" fillId="28" borderId="68" xfId="62" applyFont="1" applyFill="1" applyBorder="1" applyAlignment="1">
      <alignment horizontal="left" vertical="top" wrapText="1"/>
      <protection/>
    </xf>
    <xf numFmtId="176" fontId="9" fillId="0" borderId="34" xfId="62" applyNumberFormat="1" applyFont="1" applyBorder="1" applyAlignment="1">
      <alignment horizontal="center" vertical="center"/>
      <protection/>
    </xf>
    <xf numFmtId="176" fontId="9" fillId="0" borderId="83" xfId="62" applyNumberFormat="1" applyFont="1" applyBorder="1" applyAlignment="1">
      <alignment horizontal="center" vertical="center"/>
      <protection/>
    </xf>
    <xf numFmtId="176" fontId="9" fillId="0" borderId="108" xfId="62" applyNumberFormat="1" applyFont="1" applyBorder="1" applyAlignment="1">
      <alignment horizontal="center" vertical="center"/>
      <protection/>
    </xf>
    <xf numFmtId="176" fontId="9" fillId="0" borderId="42" xfId="62" applyNumberFormat="1" applyFont="1" applyBorder="1" applyAlignment="1">
      <alignment horizontal="center" vertical="center"/>
      <protection/>
    </xf>
    <xf numFmtId="0" fontId="38" fillId="33" borderId="96" xfId="62" applyFont="1" applyFill="1" applyBorder="1" applyAlignment="1">
      <alignment horizontal="center" vertical="center"/>
      <protection/>
    </xf>
    <xf numFmtId="0" fontId="38" fillId="33" borderId="56" xfId="62" applyFont="1" applyFill="1" applyBorder="1" applyAlignment="1">
      <alignment horizontal="center" vertical="center"/>
      <protection/>
    </xf>
    <xf numFmtId="0" fontId="42" fillId="28" borderId="56" xfId="62" applyFont="1" applyFill="1" applyBorder="1" applyAlignment="1">
      <alignment horizontal="center" vertical="center"/>
      <protection/>
    </xf>
    <xf numFmtId="0" fontId="9" fillId="33" borderId="56" xfId="62" applyFont="1" applyFill="1" applyBorder="1" applyAlignment="1">
      <alignment horizontal="right" vertical="center"/>
      <protection/>
    </xf>
    <xf numFmtId="0" fontId="28" fillId="33" borderId="74" xfId="62" applyFont="1" applyFill="1" applyBorder="1" applyAlignment="1">
      <alignment horizontal="left" vertical="center"/>
      <protection/>
    </xf>
    <xf numFmtId="0" fontId="28" fillId="33" borderId="140" xfId="62" applyFont="1" applyFill="1" applyBorder="1" applyAlignment="1">
      <alignment horizontal="left" vertical="center"/>
      <protection/>
    </xf>
    <xf numFmtId="0" fontId="28" fillId="33" borderId="28" xfId="62" applyFont="1" applyFill="1" applyBorder="1" applyAlignment="1">
      <alignment horizontal="left" vertical="center"/>
      <protection/>
    </xf>
    <xf numFmtId="0" fontId="38" fillId="33" borderId="128" xfId="62" applyFont="1" applyFill="1" applyBorder="1" applyAlignment="1">
      <alignment horizontal="center" vertical="center"/>
      <protection/>
    </xf>
    <xf numFmtId="0" fontId="38" fillId="33" borderId="16" xfId="62" applyFont="1" applyFill="1" applyBorder="1" applyAlignment="1">
      <alignment horizontal="center" vertical="center"/>
      <protection/>
    </xf>
    <xf numFmtId="176" fontId="9" fillId="28" borderId="19" xfId="62" applyNumberFormat="1" applyFont="1" applyFill="1" applyBorder="1" applyAlignment="1">
      <alignment horizontal="center" vertical="center"/>
      <protection/>
    </xf>
    <xf numFmtId="0" fontId="9" fillId="33" borderId="72" xfId="62" applyFont="1" applyFill="1" applyBorder="1" applyAlignment="1">
      <alignment horizontal="left" vertical="center"/>
      <protection/>
    </xf>
    <xf numFmtId="0" fontId="9" fillId="33" borderId="73" xfId="62" applyFont="1" applyFill="1" applyBorder="1" applyAlignment="1">
      <alignment horizontal="left" vertical="center"/>
      <protection/>
    </xf>
    <xf numFmtId="0" fontId="9" fillId="33" borderId="68" xfId="62" applyFont="1" applyFill="1" applyBorder="1" applyAlignment="1">
      <alignment horizontal="left" vertical="center"/>
      <protection/>
    </xf>
    <xf numFmtId="0" fontId="9" fillId="33" borderId="79" xfId="62" applyFont="1" applyFill="1" applyBorder="1" applyAlignment="1">
      <alignment horizontal="left" vertical="center"/>
      <protection/>
    </xf>
    <xf numFmtId="0" fontId="9" fillId="33" borderId="19" xfId="62" applyFont="1" applyFill="1" applyBorder="1" applyAlignment="1">
      <alignment horizontal="left" vertical="center"/>
      <protection/>
    </xf>
    <xf numFmtId="0" fontId="9" fillId="33" borderId="100" xfId="62" applyFont="1" applyFill="1" applyBorder="1" applyAlignment="1">
      <alignment horizontal="left" vertical="center"/>
      <protection/>
    </xf>
    <xf numFmtId="0" fontId="9" fillId="28" borderId="143" xfId="62" applyFont="1" applyFill="1" applyBorder="1" applyAlignment="1">
      <alignment horizontal="center" vertical="center"/>
      <protection/>
    </xf>
    <xf numFmtId="0" fontId="9" fillId="28" borderId="144" xfId="62" applyFont="1" applyFill="1" applyBorder="1" applyAlignment="1">
      <alignment horizontal="center" vertical="center"/>
      <protection/>
    </xf>
    <xf numFmtId="0" fontId="9" fillId="28" borderId="85" xfId="62" applyFont="1" applyFill="1" applyBorder="1" applyAlignment="1">
      <alignment horizontal="center" vertical="center"/>
      <protection/>
    </xf>
    <xf numFmtId="0" fontId="9" fillId="28" borderId="145" xfId="62" applyFont="1" applyFill="1" applyBorder="1" applyAlignment="1">
      <alignment horizontal="center" vertical="center"/>
      <protection/>
    </xf>
    <xf numFmtId="0" fontId="9" fillId="28" borderId="146" xfId="62" applyFont="1" applyFill="1" applyBorder="1" applyAlignment="1">
      <alignment horizontal="center" vertical="center"/>
      <protection/>
    </xf>
    <xf numFmtId="0" fontId="9" fillId="0" borderId="94" xfId="62" applyFont="1" applyBorder="1" applyAlignment="1">
      <alignment horizontal="center" vertical="center"/>
      <protection/>
    </xf>
    <xf numFmtId="0" fontId="9" fillId="0" borderId="24" xfId="62" applyFont="1" applyBorder="1" applyAlignment="1">
      <alignment horizontal="center" vertical="center"/>
      <protection/>
    </xf>
    <xf numFmtId="0" fontId="18" fillId="0" borderId="24" xfId="62" applyFont="1" applyBorder="1" applyAlignment="1">
      <alignment horizontal="left" vertical="center" wrapText="1"/>
      <protection/>
    </xf>
    <xf numFmtId="0" fontId="18" fillId="0" borderId="147" xfId="62" applyFont="1" applyBorder="1" applyAlignment="1">
      <alignment horizontal="left" vertical="center" wrapText="1"/>
      <protection/>
    </xf>
    <xf numFmtId="176" fontId="9" fillId="35" borderId="142" xfId="62" applyNumberFormat="1" applyFont="1" applyFill="1" applyBorder="1" applyAlignment="1">
      <alignment horizontal="center" vertical="center"/>
      <protection/>
    </xf>
    <xf numFmtId="176" fontId="9" fillId="35" borderId="24" xfId="62" applyNumberFormat="1" applyFont="1" applyFill="1" applyBorder="1" applyAlignment="1">
      <alignment horizontal="center" vertical="center"/>
      <protection/>
    </xf>
    <xf numFmtId="176" fontId="9" fillId="35" borderId="95" xfId="62" applyNumberFormat="1" applyFont="1" applyFill="1" applyBorder="1" applyAlignment="1">
      <alignment horizontal="center" vertical="center"/>
      <protection/>
    </xf>
    <xf numFmtId="0" fontId="9" fillId="0" borderId="11" xfId="62" applyFont="1" applyBorder="1" applyAlignment="1">
      <alignment horizontal="center" vertical="center"/>
      <protection/>
    </xf>
    <xf numFmtId="0" fontId="9" fillId="0" borderId="12" xfId="62" applyFont="1" applyBorder="1" applyAlignment="1">
      <alignment horizontal="center" vertical="center"/>
      <protection/>
    </xf>
    <xf numFmtId="0" fontId="18" fillId="0" borderId="12" xfId="62" applyFont="1" applyBorder="1" applyAlignment="1">
      <alignment horizontal="left" vertical="center" wrapText="1"/>
      <protection/>
    </xf>
    <xf numFmtId="0" fontId="18" fillId="0" borderId="23" xfId="62" applyFont="1" applyBorder="1" applyAlignment="1">
      <alignment horizontal="left" vertical="center" wrapText="1"/>
      <protection/>
    </xf>
    <xf numFmtId="176" fontId="9" fillId="35" borderId="17" xfId="62" applyNumberFormat="1" applyFont="1" applyFill="1" applyBorder="1" applyAlignment="1">
      <alignment horizontal="center" vertical="center"/>
      <protection/>
    </xf>
    <xf numFmtId="176" fontId="9" fillId="35" borderId="12" xfId="62" applyNumberFormat="1" applyFont="1" applyFill="1" applyBorder="1" applyAlignment="1">
      <alignment horizontal="center" vertical="center"/>
      <protection/>
    </xf>
    <xf numFmtId="176" fontId="9" fillId="35" borderId="13" xfId="62" applyNumberFormat="1" applyFont="1" applyFill="1" applyBorder="1" applyAlignment="1">
      <alignment horizontal="center" vertical="center"/>
      <protection/>
    </xf>
    <xf numFmtId="178" fontId="9" fillId="35" borderId="17" xfId="50" applyNumberFormat="1" applyFont="1" applyFill="1" applyBorder="1" applyAlignment="1">
      <alignment horizontal="center" vertical="center"/>
    </xf>
    <xf numFmtId="178" fontId="9" fillId="35" borderId="12" xfId="50" applyNumberFormat="1" applyFont="1" applyFill="1" applyBorder="1" applyAlignment="1">
      <alignment horizontal="center" vertical="center"/>
    </xf>
    <xf numFmtId="178" fontId="9" fillId="35" borderId="13" xfId="50" applyNumberFormat="1" applyFont="1" applyFill="1" applyBorder="1" applyAlignment="1">
      <alignment horizontal="center" vertical="center"/>
    </xf>
    <xf numFmtId="0" fontId="9" fillId="0" borderId="109" xfId="62" applyFont="1" applyBorder="1" applyAlignment="1">
      <alignment horizontal="center" vertical="center"/>
      <protection/>
    </xf>
    <xf numFmtId="0" fontId="9" fillId="0" borderId="10" xfId="62" applyFont="1" applyBorder="1" applyAlignment="1">
      <alignment horizontal="center" vertical="center"/>
      <protection/>
    </xf>
    <xf numFmtId="0" fontId="18" fillId="0" borderId="10" xfId="62" applyFont="1" applyBorder="1" applyAlignment="1">
      <alignment horizontal="left" vertical="center" wrapText="1"/>
      <protection/>
    </xf>
    <xf numFmtId="0" fontId="18" fillId="0" borderId="148" xfId="62" applyFont="1" applyBorder="1" applyAlignment="1">
      <alignment horizontal="left" vertical="center" wrapText="1"/>
      <protection/>
    </xf>
    <xf numFmtId="176" fontId="9" fillId="35" borderId="25" xfId="62" applyNumberFormat="1" applyFont="1" applyFill="1" applyBorder="1" applyAlignment="1">
      <alignment horizontal="center" vertical="center"/>
      <protection/>
    </xf>
    <xf numFmtId="176" fontId="9" fillId="35" borderId="10" xfId="62" applyNumberFormat="1" applyFont="1" applyFill="1" applyBorder="1" applyAlignment="1">
      <alignment horizontal="center" vertical="center"/>
      <protection/>
    </xf>
    <xf numFmtId="176" fontId="9" fillId="35" borderId="97" xfId="62" applyNumberFormat="1" applyFont="1" applyFill="1" applyBorder="1" applyAlignment="1">
      <alignment horizontal="center" vertical="center"/>
      <protection/>
    </xf>
    <xf numFmtId="0" fontId="28" fillId="0" borderId="94" xfId="62" applyFont="1" applyBorder="1" applyAlignment="1">
      <alignment horizontal="center" vertical="center"/>
      <protection/>
    </xf>
    <xf numFmtId="0" fontId="28" fillId="0" borderId="24" xfId="62" applyFont="1" applyBorder="1" applyAlignment="1">
      <alignment horizontal="center" vertical="center"/>
      <protection/>
    </xf>
    <xf numFmtId="0" fontId="28" fillId="0" borderId="149" xfId="62" applyFont="1" applyBorder="1" applyAlignment="1">
      <alignment horizontal="center" vertical="center"/>
      <protection/>
    </xf>
    <xf numFmtId="0" fontId="28" fillId="0" borderId="150" xfId="62" applyFont="1" applyBorder="1" applyAlignment="1">
      <alignment horizontal="center" vertical="center"/>
      <protection/>
    </xf>
    <xf numFmtId="0" fontId="9" fillId="0" borderId="12" xfId="62" applyFont="1" applyBorder="1" applyAlignment="1">
      <alignment horizontal="left" vertical="center"/>
      <protection/>
    </xf>
    <xf numFmtId="0" fontId="9" fillId="0" borderId="23" xfId="62" applyFont="1" applyBorder="1" applyAlignment="1">
      <alignment horizontal="left" vertical="center"/>
      <protection/>
    </xf>
    <xf numFmtId="0" fontId="9" fillId="0" borderId="10" xfId="62" applyFont="1" applyBorder="1" applyAlignment="1">
      <alignment horizontal="left" vertical="center"/>
      <protection/>
    </xf>
    <xf numFmtId="0" fontId="9" fillId="0" borderId="148" xfId="62" applyFont="1" applyBorder="1" applyAlignment="1">
      <alignment horizontal="left" vertical="center"/>
      <protection/>
    </xf>
    <xf numFmtId="0" fontId="28" fillId="0" borderId="94" xfId="62" applyFont="1" applyBorder="1" applyAlignment="1">
      <alignment horizontal="center" vertical="center" wrapText="1"/>
      <protection/>
    </xf>
    <xf numFmtId="0" fontId="28" fillId="0" borderId="95" xfId="62" applyFont="1" applyBorder="1" applyAlignment="1">
      <alignment horizontal="center" vertical="center"/>
      <protection/>
    </xf>
    <xf numFmtId="0" fontId="8" fillId="0" borderId="34" xfId="62" applyFont="1" applyBorder="1" applyAlignment="1">
      <alignment horizontal="center" vertical="center"/>
      <protection/>
    </xf>
    <xf numFmtId="0" fontId="8" fillId="0" borderId="108" xfId="62" applyFont="1" applyBorder="1" applyAlignment="1">
      <alignment horizontal="center" vertical="center"/>
      <protection/>
    </xf>
    <xf numFmtId="0" fontId="9" fillId="0" borderId="42" xfId="62" applyFont="1" applyFill="1" applyBorder="1" applyAlignment="1">
      <alignment horizontal="left" vertical="center"/>
      <protection/>
    </xf>
    <xf numFmtId="0" fontId="9" fillId="0" borderId="83" xfId="62" applyFont="1" applyFill="1" applyBorder="1" applyAlignment="1">
      <alignment horizontal="left" vertical="center"/>
      <protection/>
    </xf>
    <xf numFmtId="0" fontId="9" fillId="0" borderId="151" xfId="62" applyFont="1" applyFill="1" applyBorder="1" applyAlignment="1">
      <alignment horizontal="left" vertical="center"/>
      <protection/>
    </xf>
    <xf numFmtId="176" fontId="9" fillId="28" borderId="10" xfId="62" applyNumberFormat="1" applyFont="1" applyFill="1" applyBorder="1" applyAlignment="1">
      <alignment horizontal="center" vertical="center"/>
      <protection/>
    </xf>
    <xf numFmtId="176" fontId="9" fillId="28" borderId="97" xfId="62" applyNumberFormat="1" applyFont="1" applyFill="1" applyBorder="1" applyAlignment="1">
      <alignment horizontal="center" vertical="center"/>
      <protection/>
    </xf>
    <xf numFmtId="0" fontId="8" fillId="0" borderId="31" xfId="62" applyFont="1" applyBorder="1" applyAlignment="1">
      <alignment horizontal="center" vertical="center"/>
      <protection/>
    </xf>
    <xf numFmtId="0" fontId="8" fillId="0" borderId="99" xfId="62" applyFont="1" applyBorder="1" applyAlignment="1">
      <alignment horizontal="center" vertical="center"/>
      <protection/>
    </xf>
    <xf numFmtId="0" fontId="18" fillId="0" borderId="86" xfId="62" applyFont="1" applyFill="1" applyBorder="1" applyAlignment="1">
      <alignment horizontal="left" vertical="center" wrapText="1"/>
      <protection/>
    </xf>
    <xf numFmtId="0" fontId="18" fillId="0" borderId="35" xfId="62" applyFont="1" applyFill="1" applyBorder="1" applyAlignment="1">
      <alignment horizontal="left" vertical="center"/>
      <protection/>
    </xf>
    <xf numFmtId="0" fontId="18" fillId="0" borderId="145" xfId="62" applyFont="1" applyFill="1" applyBorder="1" applyAlignment="1">
      <alignment horizontal="left" vertical="center"/>
      <protection/>
    </xf>
    <xf numFmtId="176" fontId="9" fillId="28" borderId="12" xfId="62" applyNumberFormat="1" applyFont="1" applyFill="1" applyBorder="1" applyAlignment="1">
      <alignment horizontal="center" vertical="center"/>
      <protection/>
    </xf>
    <xf numFmtId="176" fontId="9" fillId="28" borderId="13" xfId="62" applyNumberFormat="1" applyFont="1" applyFill="1" applyBorder="1" applyAlignment="1">
      <alignment horizontal="center" vertical="center"/>
      <protection/>
    </xf>
    <xf numFmtId="0" fontId="8" fillId="0" borderId="109" xfId="62" applyFont="1" applyBorder="1" applyAlignment="1">
      <alignment horizontal="center" vertical="center"/>
      <protection/>
    </xf>
    <xf numFmtId="0" fontId="8" fillId="0" borderId="66" xfId="62" applyFont="1" applyBorder="1" applyAlignment="1">
      <alignment horizontal="center" vertical="center"/>
      <protection/>
    </xf>
    <xf numFmtId="0" fontId="9" fillId="0" borderId="25" xfId="62" applyFont="1" applyFill="1" applyBorder="1" applyAlignment="1">
      <alignment horizontal="left" vertical="center"/>
      <protection/>
    </xf>
    <xf numFmtId="0" fontId="9" fillId="0" borderId="10" xfId="62" applyFont="1" applyFill="1" applyBorder="1" applyAlignment="1">
      <alignment horizontal="left" vertical="center"/>
      <protection/>
    </xf>
    <xf numFmtId="0" fontId="9" fillId="0" borderId="148" xfId="62" applyFont="1" applyFill="1" applyBorder="1" applyAlignment="1">
      <alignment horizontal="left" vertical="center"/>
      <protection/>
    </xf>
    <xf numFmtId="0" fontId="86" fillId="0" borderId="109" xfId="62" applyFont="1" applyBorder="1" applyAlignment="1">
      <alignment horizontal="center" vertical="center"/>
      <protection/>
    </xf>
    <xf numFmtId="0" fontId="86" fillId="0" borderId="10" xfId="62" applyFont="1" applyBorder="1" applyAlignment="1">
      <alignment horizontal="center" vertical="center"/>
      <protection/>
    </xf>
    <xf numFmtId="0" fontId="86" fillId="0" borderId="11" xfId="62" applyFont="1" applyBorder="1" applyAlignment="1">
      <alignment horizontal="center" vertical="center"/>
      <protection/>
    </xf>
    <xf numFmtId="0" fontId="86" fillId="0" borderId="12" xfId="62" applyFont="1" applyBorder="1" applyAlignment="1">
      <alignment horizontal="center" vertical="center"/>
      <protection/>
    </xf>
    <xf numFmtId="0" fontId="86" fillId="0" borderId="10" xfId="62" applyFont="1" applyBorder="1" applyAlignment="1">
      <alignment horizontal="left" vertical="center"/>
      <protection/>
    </xf>
    <xf numFmtId="0" fontId="86" fillId="0" borderId="148" xfId="62" applyFont="1" applyBorder="1" applyAlignment="1">
      <alignment horizontal="left" vertical="center"/>
      <protection/>
    </xf>
    <xf numFmtId="178" fontId="93" fillId="35" borderId="17" xfId="50" applyNumberFormat="1" applyFont="1" applyFill="1" applyBorder="1" applyAlignment="1">
      <alignment horizontal="center" vertical="center"/>
    </xf>
    <xf numFmtId="178" fontId="93" fillId="35" borderId="12" xfId="50" applyNumberFormat="1" applyFont="1" applyFill="1" applyBorder="1" applyAlignment="1">
      <alignment horizontal="center" vertical="center"/>
    </xf>
    <xf numFmtId="178" fontId="93" fillId="35" borderId="13" xfId="50" applyNumberFormat="1" applyFont="1" applyFill="1" applyBorder="1" applyAlignment="1">
      <alignment horizontal="center" vertical="center"/>
    </xf>
    <xf numFmtId="176" fontId="93" fillId="35" borderId="17" xfId="62" applyNumberFormat="1" applyFont="1" applyFill="1" applyBorder="1" applyAlignment="1">
      <alignment horizontal="center" vertical="center"/>
      <protection/>
    </xf>
    <xf numFmtId="176" fontId="93" fillId="35" borderId="12" xfId="62" applyNumberFormat="1" applyFont="1" applyFill="1" applyBorder="1" applyAlignment="1">
      <alignment horizontal="center" vertical="center"/>
      <protection/>
    </xf>
    <xf numFmtId="176" fontId="93" fillId="35" borderId="13" xfId="62" applyNumberFormat="1" applyFont="1" applyFill="1" applyBorder="1" applyAlignment="1">
      <alignment horizontal="center" vertical="center"/>
      <protection/>
    </xf>
    <xf numFmtId="0" fontId="91" fillId="0" borderId="12" xfId="62" applyFont="1" applyBorder="1" applyAlignment="1">
      <alignment horizontal="left" vertical="center" wrapText="1"/>
      <protection/>
    </xf>
    <xf numFmtId="0" fontId="91" fillId="0" borderId="23" xfId="62" applyFont="1" applyBorder="1" applyAlignment="1">
      <alignment horizontal="left" vertical="center" wrapText="1"/>
      <protection/>
    </xf>
    <xf numFmtId="0" fontId="105" fillId="0" borderId="94" xfId="62" applyFont="1" applyBorder="1" applyAlignment="1">
      <alignment horizontal="center" vertical="center"/>
      <protection/>
    </xf>
    <xf numFmtId="0" fontId="105" fillId="0" borderId="24" xfId="62" applyFont="1" applyBorder="1" applyAlignment="1">
      <alignment horizontal="center" vertical="center"/>
      <protection/>
    </xf>
    <xf numFmtId="0" fontId="105" fillId="0" borderId="149" xfId="62" applyFont="1" applyBorder="1" applyAlignment="1">
      <alignment horizontal="center" vertical="center"/>
      <protection/>
    </xf>
    <xf numFmtId="0" fontId="105" fillId="0" borderId="150" xfId="62" applyFont="1" applyBorder="1" applyAlignment="1">
      <alignment horizontal="center" vertical="center"/>
      <protection/>
    </xf>
    <xf numFmtId="176" fontId="93" fillId="35" borderId="25" xfId="62" applyNumberFormat="1" applyFont="1" applyFill="1" applyBorder="1" applyAlignment="1">
      <alignment horizontal="center" vertical="center"/>
      <protection/>
    </xf>
    <xf numFmtId="176" fontId="93" fillId="35" borderId="10" xfId="62" applyNumberFormat="1" applyFont="1" applyFill="1" applyBorder="1" applyAlignment="1">
      <alignment horizontal="center" vertical="center"/>
      <protection/>
    </xf>
    <xf numFmtId="176" fontId="93" fillId="35" borderId="97" xfId="62" applyNumberFormat="1" applyFont="1" applyFill="1" applyBorder="1" applyAlignment="1">
      <alignment horizontal="center" vertical="center"/>
      <protection/>
    </xf>
    <xf numFmtId="0" fontId="91" fillId="0" borderId="10" xfId="62" applyFont="1" applyBorder="1" applyAlignment="1">
      <alignment horizontal="left" vertical="center" wrapText="1"/>
      <protection/>
    </xf>
    <xf numFmtId="0" fontId="91" fillId="0" borderId="148" xfId="62" applyFont="1" applyBorder="1" applyAlignment="1">
      <alignment horizontal="left" vertical="center" wrapText="1"/>
      <protection/>
    </xf>
    <xf numFmtId="176" fontId="86" fillId="0" borderId="34" xfId="62" applyNumberFormat="1" applyFont="1" applyBorder="1" applyAlignment="1">
      <alignment horizontal="center" vertical="center"/>
      <protection/>
    </xf>
    <xf numFmtId="176" fontId="86" fillId="0" borderId="83" xfId="62" applyNumberFormat="1" applyFont="1" applyBorder="1" applyAlignment="1">
      <alignment horizontal="center" vertical="center"/>
      <protection/>
    </xf>
    <xf numFmtId="176" fontId="86" fillId="0" borderId="108" xfId="62" applyNumberFormat="1" applyFont="1" applyBorder="1" applyAlignment="1">
      <alignment horizontal="center" vertical="center"/>
      <protection/>
    </xf>
    <xf numFmtId="176" fontId="86" fillId="0" borderId="42" xfId="62" applyNumberFormat="1" applyFont="1" applyBorder="1" applyAlignment="1">
      <alignment horizontal="center" vertical="center"/>
      <protection/>
    </xf>
    <xf numFmtId="0" fontId="105" fillId="33" borderId="78" xfId="62" applyFont="1" applyFill="1" applyBorder="1" applyAlignment="1">
      <alignment horizontal="left" vertical="center"/>
      <protection/>
    </xf>
    <xf numFmtId="0" fontId="105" fillId="33" borderId="27" xfId="62" applyFont="1" applyFill="1" applyBorder="1" applyAlignment="1">
      <alignment horizontal="left" vertical="center"/>
      <protection/>
    </xf>
    <xf numFmtId="0" fontId="105" fillId="33" borderId="141" xfId="62" applyFont="1" applyFill="1" applyBorder="1" applyAlignment="1">
      <alignment horizontal="left" vertical="center"/>
      <protection/>
    </xf>
    <xf numFmtId="0" fontId="86" fillId="33" borderId="72" xfId="62" applyFont="1" applyFill="1" applyBorder="1" applyAlignment="1">
      <alignment horizontal="left" vertical="center"/>
      <protection/>
    </xf>
    <xf numFmtId="0" fontId="86" fillId="33" borderId="73" xfId="62" applyFont="1" applyFill="1" applyBorder="1" applyAlignment="1">
      <alignment horizontal="left" vertical="center"/>
      <protection/>
    </xf>
    <xf numFmtId="0" fontId="86" fillId="33" borderId="68" xfId="62" applyFont="1" applyFill="1" applyBorder="1" applyAlignment="1">
      <alignment horizontal="left" vertical="center"/>
      <protection/>
    </xf>
    <xf numFmtId="0" fontId="86" fillId="33" borderId="79" xfId="62" applyFont="1" applyFill="1" applyBorder="1" applyAlignment="1">
      <alignment horizontal="left" vertical="center"/>
      <protection/>
    </xf>
    <xf numFmtId="0" fontId="86" fillId="33" borderId="19" xfId="62" applyFont="1" applyFill="1" applyBorder="1" applyAlignment="1">
      <alignment horizontal="left" vertical="center"/>
      <protection/>
    </xf>
    <xf numFmtId="0" fontId="86" fillId="33" borderId="100" xfId="62" applyFont="1" applyFill="1" applyBorder="1" applyAlignment="1">
      <alignment horizontal="left" vertical="center"/>
      <protection/>
    </xf>
    <xf numFmtId="0" fontId="91" fillId="0" borderId="24" xfId="62" applyFont="1" applyBorder="1" applyAlignment="1">
      <alignment horizontal="left" vertical="center" wrapText="1"/>
      <protection/>
    </xf>
    <xf numFmtId="0" fontId="91" fillId="0" borderId="147" xfId="62" applyFont="1" applyBorder="1" applyAlignment="1">
      <alignment horizontal="left" vertical="center" wrapText="1"/>
      <protection/>
    </xf>
    <xf numFmtId="176" fontId="93" fillId="35" borderId="142" xfId="62" applyNumberFormat="1" applyFont="1" applyFill="1" applyBorder="1" applyAlignment="1">
      <alignment horizontal="center" vertical="center"/>
      <protection/>
    </xf>
    <xf numFmtId="176" fontId="93" fillId="35" borderId="24" xfId="62" applyNumberFormat="1" applyFont="1" applyFill="1" applyBorder="1" applyAlignment="1">
      <alignment horizontal="center" vertical="center"/>
      <protection/>
    </xf>
    <xf numFmtId="176" fontId="93" fillId="35" borderId="95" xfId="62" applyNumberFormat="1" applyFont="1" applyFill="1" applyBorder="1" applyAlignment="1">
      <alignment horizontal="center" vertical="center"/>
      <protection/>
    </xf>
    <xf numFmtId="0" fontId="86" fillId="0" borderId="94" xfId="62" applyFont="1" applyBorder="1" applyAlignment="1">
      <alignment horizontal="center" vertical="center"/>
      <protection/>
    </xf>
    <xf numFmtId="0" fontId="86" fillId="0" borderId="24" xfId="62" applyFont="1" applyBorder="1" applyAlignment="1">
      <alignment horizontal="center" vertical="center"/>
      <protection/>
    </xf>
    <xf numFmtId="0" fontId="96" fillId="33" borderId="0" xfId="62" applyFont="1" applyFill="1" applyAlignment="1">
      <alignment horizontal="center" vertical="center" wrapText="1"/>
      <protection/>
    </xf>
    <xf numFmtId="0" fontId="96" fillId="33" borderId="0" xfId="62" applyFont="1" applyFill="1" applyAlignment="1">
      <alignment horizontal="center" vertical="center"/>
      <protection/>
    </xf>
    <xf numFmtId="0" fontId="86" fillId="0" borderId="143" xfId="62" applyFont="1" applyBorder="1" applyAlignment="1">
      <alignment horizontal="center" vertical="center"/>
      <protection/>
    </xf>
    <xf numFmtId="0" fontId="86" fillId="0" borderId="144" xfId="62" applyFont="1" applyBorder="1" applyAlignment="1">
      <alignment horizontal="center" vertical="center"/>
      <protection/>
    </xf>
    <xf numFmtId="0" fontId="86" fillId="0" borderId="85" xfId="62" applyFont="1" applyBorder="1" applyAlignment="1">
      <alignment horizontal="center" vertical="center"/>
      <protection/>
    </xf>
    <xf numFmtId="0" fontId="86" fillId="0" borderId="145" xfId="62" applyFont="1" applyBorder="1" applyAlignment="1">
      <alignment horizontal="center" vertical="center"/>
      <protection/>
    </xf>
    <xf numFmtId="0" fontId="86" fillId="0" borderId="146" xfId="62" applyFont="1" applyBorder="1" applyAlignment="1">
      <alignment horizontal="center" vertical="center"/>
      <protection/>
    </xf>
    <xf numFmtId="0" fontId="106" fillId="28" borderId="56" xfId="62" applyFont="1" applyFill="1" applyBorder="1" applyAlignment="1">
      <alignment horizontal="center" vertical="center"/>
      <protection/>
    </xf>
    <xf numFmtId="0" fontId="89" fillId="33" borderId="96" xfId="62" applyFont="1" applyFill="1" applyBorder="1" applyAlignment="1">
      <alignment horizontal="center" vertical="center"/>
      <protection/>
    </xf>
    <xf numFmtId="0" fontId="89" fillId="33" borderId="56" xfId="62" applyFont="1" applyFill="1" applyBorder="1" applyAlignment="1">
      <alignment horizontal="center" vertical="center"/>
      <protection/>
    </xf>
    <xf numFmtId="0" fontId="93" fillId="33" borderId="56" xfId="62" applyFont="1" applyFill="1" applyBorder="1" applyAlignment="1">
      <alignment horizontal="right" vertical="center"/>
      <protection/>
    </xf>
    <xf numFmtId="0" fontId="93" fillId="33" borderId="139" xfId="62" applyFont="1" applyFill="1" applyBorder="1" applyAlignment="1">
      <alignment horizontal="left" vertical="center"/>
      <protection/>
    </xf>
    <xf numFmtId="0" fontId="93" fillId="33" borderId="140" xfId="62" applyFont="1" applyFill="1" applyBorder="1" applyAlignment="1">
      <alignment horizontal="left" vertical="center"/>
      <protection/>
    </xf>
    <xf numFmtId="0" fontId="93" fillId="33" borderId="142" xfId="62" applyFont="1" applyFill="1" applyBorder="1" applyAlignment="1">
      <alignment horizontal="left" vertical="center"/>
      <protection/>
    </xf>
    <xf numFmtId="0" fontId="93" fillId="33" borderId="28" xfId="62" applyFont="1" applyFill="1" applyBorder="1" applyAlignment="1">
      <alignment horizontal="left" vertical="center"/>
      <protection/>
    </xf>
    <xf numFmtId="0" fontId="105" fillId="33" borderId="79" xfId="62" applyFont="1" applyFill="1" applyBorder="1" applyAlignment="1">
      <alignment horizontal="left" vertical="center"/>
      <protection/>
    </xf>
    <xf numFmtId="0" fontId="105" fillId="33" borderId="19" xfId="62" applyFont="1" applyFill="1" applyBorder="1" applyAlignment="1">
      <alignment horizontal="left" vertical="center"/>
      <protection/>
    </xf>
    <xf numFmtId="0" fontId="105" fillId="33" borderId="100" xfId="62" applyFont="1" applyFill="1" applyBorder="1" applyAlignment="1">
      <alignment horizontal="left" vertical="center"/>
      <protection/>
    </xf>
    <xf numFmtId="0" fontId="107" fillId="28" borderId="33" xfId="62" applyFont="1" applyFill="1" applyBorder="1" applyAlignment="1">
      <alignment horizontal="left" vertical="top" wrapText="1"/>
      <protection/>
    </xf>
    <xf numFmtId="0" fontId="107" fillId="28" borderId="0" xfId="62" applyFont="1" applyFill="1" applyBorder="1" applyAlignment="1">
      <alignment horizontal="left" vertical="top" wrapText="1"/>
      <protection/>
    </xf>
    <xf numFmtId="0" fontId="107" fillId="28" borderId="69" xfId="62" applyFont="1" applyFill="1" applyBorder="1" applyAlignment="1">
      <alignment horizontal="left" vertical="top" wrapText="1"/>
      <protection/>
    </xf>
    <xf numFmtId="0" fontId="107" fillId="28" borderId="72" xfId="62" applyFont="1" applyFill="1" applyBorder="1" applyAlignment="1">
      <alignment horizontal="left" vertical="top" wrapText="1"/>
      <protection/>
    </xf>
    <xf numFmtId="0" fontId="107" fillId="28" borderId="73" xfId="62" applyFont="1" applyFill="1" applyBorder="1" applyAlignment="1">
      <alignment horizontal="left" vertical="top" wrapText="1"/>
      <protection/>
    </xf>
    <xf numFmtId="0" fontId="107" fillId="28" borderId="68" xfId="62" applyFont="1" applyFill="1" applyBorder="1" applyAlignment="1">
      <alignment horizontal="left" vertical="top" wrapText="1"/>
      <protection/>
    </xf>
    <xf numFmtId="0" fontId="105" fillId="33" borderId="74" xfId="62" applyFont="1" applyFill="1" applyBorder="1" applyAlignment="1">
      <alignment horizontal="left" vertical="center"/>
      <protection/>
    </xf>
    <xf numFmtId="0" fontId="105" fillId="33" borderId="140" xfId="62" applyFont="1" applyFill="1" applyBorder="1" applyAlignment="1">
      <alignment horizontal="left" vertical="center"/>
      <protection/>
    </xf>
    <xf numFmtId="0" fontId="105" fillId="33" borderId="28" xfId="62" applyFont="1" applyFill="1" applyBorder="1" applyAlignment="1">
      <alignment horizontal="left" vertical="center"/>
      <protection/>
    </xf>
    <xf numFmtId="176" fontId="93" fillId="28" borderId="19" xfId="62" applyNumberFormat="1" applyFont="1" applyFill="1" applyBorder="1" applyAlignment="1">
      <alignment horizontal="center" vertical="center"/>
      <protection/>
    </xf>
    <xf numFmtId="0" fontId="89" fillId="33" borderId="128" xfId="62" applyFont="1" applyFill="1" applyBorder="1" applyAlignment="1">
      <alignment horizontal="center" vertical="center"/>
      <protection/>
    </xf>
    <xf numFmtId="0" fontId="89" fillId="33" borderId="16" xfId="62" applyFont="1" applyFill="1" applyBorder="1" applyAlignment="1">
      <alignment horizontal="center" vertical="center"/>
      <protection/>
    </xf>
    <xf numFmtId="0" fontId="86" fillId="0" borderId="25" xfId="62" applyFont="1" applyFill="1" applyBorder="1" applyAlignment="1">
      <alignment horizontal="left" vertical="center"/>
      <protection/>
    </xf>
    <xf numFmtId="0" fontId="86" fillId="0" borderId="10" xfId="62" applyFont="1" applyFill="1" applyBorder="1" applyAlignment="1">
      <alignment horizontal="left" vertical="center"/>
      <protection/>
    </xf>
    <xf numFmtId="0" fontId="86" fillId="0" borderId="148" xfId="62" applyFont="1" applyFill="1" applyBorder="1" applyAlignment="1">
      <alignment horizontal="left" vertical="center"/>
      <protection/>
    </xf>
    <xf numFmtId="0" fontId="91" fillId="0" borderId="86" xfId="62" applyFont="1" applyFill="1" applyBorder="1" applyAlignment="1">
      <alignment horizontal="left" vertical="center" wrapText="1"/>
      <protection/>
    </xf>
    <xf numFmtId="0" fontId="91" fillId="0" borderId="35" xfId="62" applyFont="1" applyFill="1" applyBorder="1" applyAlignment="1">
      <alignment horizontal="left" vertical="center"/>
      <protection/>
    </xf>
    <xf numFmtId="0" fontId="91" fillId="0" borderId="145" xfId="62" applyFont="1" applyFill="1" applyBorder="1" applyAlignment="1">
      <alignment horizontal="left" vertical="center"/>
      <protection/>
    </xf>
    <xf numFmtId="0" fontId="90" fillId="0" borderId="109" xfId="62" applyFont="1" applyBorder="1" applyAlignment="1">
      <alignment horizontal="center" vertical="center"/>
      <protection/>
    </xf>
    <xf numFmtId="0" fontId="90" fillId="0" borderId="66" xfId="62" applyFont="1" applyBorder="1" applyAlignment="1">
      <alignment horizontal="center" vertical="center"/>
      <protection/>
    </xf>
    <xf numFmtId="0" fontId="90" fillId="0" borderId="31" xfId="62" applyFont="1" applyBorder="1" applyAlignment="1">
      <alignment horizontal="center" vertical="center"/>
      <protection/>
    </xf>
    <xf numFmtId="0" fontId="90" fillId="0" borderId="99" xfId="62" applyFont="1" applyBorder="1" applyAlignment="1">
      <alignment horizontal="center" vertical="center"/>
      <protection/>
    </xf>
    <xf numFmtId="0" fontId="105" fillId="0" borderId="94" xfId="62" applyFont="1" applyBorder="1" applyAlignment="1">
      <alignment horizontal="center" vertical="center" wrapText="1"/>
      <protection/>
    </xf>
    <xf numFmtId="0" fontId="105" fillId="0" borderId="95" xfId="62" applyFont="1" applyBorder="1" applyAlignment="1">
      <alignment horizontal="center" vertical="center"/>
      <protection/>
    </xf>
    <xf numFmtId="0" fontId="90" fillId="0" borderId="34" xfId="62" applyFont="1" applyBorder="1" applyAlignment="1">
      <alignment horizontal="center" vertical="center"/>
      <protection/>
    </xf>
    <xf numFmtId="0" fontId="90" fillId="0" borderId="108" xfId="62" applyFont="1" applyBorder="1" applyAlignment="1">
      <alignment horizontal="center" vertical="center"/>
      <protection/>
    </xf>
    <xf numFmtId="0" fontId="86" fillId="0" borderId="42" xfId="62" applyFont="1" applyFill="1" applyBorder="1" applyAlignment="1">
      <alignment horizontal="left" vertical="center"/>
      <protection/>
    </xf>
    <xf numFmtId="0" fontId="86" fillId="0" borderId="83" xfId="62" applyFont="1" applyFill="1" applyBorder="1" applyAlignment="1">
      <alignment horizontal="left" vertical="center"/>
      <protection/>
    </xf>
    <xf numFmtId="0" fontId="86" fillId="0" borderId="151" xfId="62" applyFont="1" applyFill="1" applyBorder="1" applyAlignment="1">
      <alignment horizontal="left" vertical="center"/>
      <protection/>
    </xf>
    <xf numFmtId="176" fontId="93" fillId="28" borderId="10" xfId="62" applyNumberFormat="1" applyFont="1" applyFill="1" applyBorder="1" applyAlignment="1">
      <alignment horizontal="center" vertical="center"/>
      <protection/>
    </xf>
    <xf numFmtId="176" fontId="93" fillId="28" borderId="97" xfId="62" applyNumberFormat="1" applyFont="1" applyFill="1" applyBorder="1" applyAlignment="1">
      <alignment horizontal="center" vertical="center"/>
      <protection/>
    </xf>
    <xf numFmtId="176" fontId="93" fillId="28" borderId="12" xfId="62" applyNumberFormat="1" applyFont="1" applyFill="1" applyBorder="1" applyAlignment="1">
      <alignment horizontal="center" vertical="center"/>
      <protection/>
    </xf>
    <xf numFmtId="176" fontId="93" fillId="28" borderId="13" xfId="62" applyNumberFormat="1" applyFont="1" applyFill="1" applyBorder="1" applyAlignment="1">
      <alignment horizontal="center" vertical="center"/>
      <protection/>
    </xf>
    <xf numFmtId="0" fontId="28" fillId="33" borderId="0" xfId="62" applyFont="1" applyFill="1" applyBorder="1" applyAlignment="1">
      <alignment horizontal="center" vertical="center"/>
      <protection/>
    </xf>
    <xf numFmtId="176" fontId="9" fillId="33" borderId="0" xfId="62" applyNumberFormat="1" applyFont="1" applyFill="1" applyBorder="1" applyAlignment="1">
      <alignment horizontal="center" vertical="center"/>
      <protection/>
    </xf>
    <xf numFmtId="0" fontId="9" fillId="33" borderId="0" xfId="62" applyFont="1" applyFill="1" applyBorder="1" applyAlignment="1">
      <alignment horizontal="center" vertical="center"/>
      <protection/>
    </xf>
    <xf numFmtId="0" fontId="18" fillId="33" borderId="0" xfId="62" applyFont="1" applyFill="1" applyBorder="1" applyAlignment="1">
      <alignment horizontal="left" vertical="center" wrapText="1"/>
      <protection/>
    </xf>
    <xf numFmtId="38" fontId="9" fillId="33" borderId="0" xfId="50" applyFont="1" applyFill="1" applyBorder="1" applyAlignment="1">
      <alignment horizontal="center" vertical="center"/>
    </xf>
    <xf numFmtId="0" fontId="28" fillId="0" borderId="78" xfId="62" applyFont="1" applyBorder="1" applyAlignment="1">
      <alignment horizontal="center" vertical="center"/>
      <protection/>
    </xf>
    <xf numFmtId="0" fontId="28" fillId="0" borderId="27" xfId="62" applyFont="1" applyBorder="1" applyAlignment="1">
      <alignment horizontal="center" vertical="center"/>
      <protection/>
    </xf>
    <xf numFmtId="0" fontId="28" fillId="0" borderId="141" xfId="62" applyFont="1" applyBorder="1" applyAlignment="1">
      <alignment horizontal="center" vertical="center"/>
      <protection/>
    </xf>
    <xf numFmtId="0" fontId="9" fillId="0" borderId="18" xfId="62" applyFont="1" applyBorder="1" applyAlignment="1">
      <alignment horizontal="center" vertical="center"/>
      <protection/>
    </xf>
    <xf numFmtId="0" fontId="9" fillId="0" borderId="17" xfId="62" applyFont="1" applyFill="1" applyBorder="1" applyAlignment="1">
      <alignment horizontal="left" vertical="center"/>
      <protection/>
    </xf>
    <xf numFmtId="0" fontId="9" fillId="0" borderId="12" xfId="62" applyFont="1" applyFill="1" applyBorder="1" applyAlignment="1">
      <alignment horizontal="left" vertical="center"/>
      <protection/>
    </xf>
    <xf numFmtId="0" fontId="9" fillId="0" borderId="152" xfId="62" applyFont="1" applyFill="1" applyBorder="1" applyAlignment="1">
      <alignment horizontal="left" vertical="center"/>
      <protection/>
    </xf>
    <xf numFmtId="176" fontId="9" fillId="28" borderId="18" xfId="62" applyNumberFormat="1" applyFont="1" applyFill="1" applyBorder="1" applyAlignment="1">
      <alignment horizontal="center" vertical="center"/>
      <protection/>
    </xf>
    <xf numFmtId="176" fontId="9" fillId="28" borderId="16" xfId="62" applyNumberFormat="1" applyFont="1" applyFill="1" applyBorder="1" applyAlignment="1">
      <alignment horizontal="center" vertical="center"/>
      <protection/>
    </xf>
    <xf numFmtId="176" fontId="9" fillId="28" borderId="29" xfId="62" applyNumberFormat="1" applyFont="1" applyFill="1" applyBorder="1" applyAlignment="1">
      <alignment horizontal="center" vertical="center"/>
      <protection/>
    </xf>
    <xf numFmtId="0" fontId="9" fillId="0" borderId="66" xfId="62" applyFont="1" applyBorder="1" applyAlignment="1">
      <alignment horizontal="center" vertical="center"/>
      <protection/>
    </xf>
    <xf numFmtId="0" fontId="9" fillId="0" borderId="153" xfId="62" applyFont="1" applyFill="1" applyBorder="1" applyAlignment="1">
      <alignment horizontal="left" vertical="center"/>
      <protection/>
    </xf>
    <xf numFmtId="176" fontId="9" fillId="28" borderId="66" xfId="62" applyNumberFormat="1" applyFont="1" applyFill="1" applyBorder="1" applyAlignment="1">
      <alignment horizontal="center" vertical="center"/>
      <protection/>
    </xf>
    <xf numFmtId="176" fontId="9" fillId="28" borderId="56" xfId="62" applyNumberFormat="1" applyFont="1" applyFill="1" applyBorder="1" applyAlignment="1">
      <alignment horizontal="center" vertical="center"/>
      <protection/>
    </xf>
    <xf numFmtId="176" fontId="9" fillId="28" borderId="55" xfId="62" applyNumberFormat="1" applyFont="1" applyFill="1" applyBorder="1" applyAlignment="1">
      <alignment horizontal="center" vertical="center"/>
      <protection/>
    </xf>
    <xf numFmtId="0" fontId="94" fillId="0" borderId="12" xfId="62" applyFont="1" applyBorder="1" applyAlignment="1">
      <alignment horizontal="center" vertical="center"/>
      <protection/>
    </xf>
    <xf numFmtId="0" fontId="95" fillId="0" borderId="12" xfId="62" applyFont="1" applyBorder="1" applyAlignment="1">
      <alignment horizontal="left" vertical="center" wrapText="1"/>
      <protection/>
    </xf>
    <xf numFmtId="176" fontId="94" fillId="34" borderId="12" xfId="62" applyNumberFormat="1" applyFont="1" applyFill="1" applyBorder="1" applyAlignment="1">
      <alignment horizontal="center" vertical="center"/>
      <protection/>
    </xf>
    <xf numFmtId="38" fontId="94" fillId="34" borderId="12" xfId="50" applyFont="1" applyFill="1" applyBorder="1" applyAlignment="1">
      <alignment horizontal="center" vertical="center"/>
    </xf>
    <xf numFmtId="0" fontId="108" fillId="0" borderId="18" xfId="62" applyFont="1" applyBorder="1" applyAlignment="1">
      <alignment horizontal="center" vertical="center"/>
      <protection/>
    </xf>
    <xf numFmtId="0" fontId="108" fillId="0" borderId="16" xfId="62" applyFont="1" applyBorder="1" applyAlignment="1">
      <alignment horizontal="center" vertical="center"/>
      <protection/>
    </xf>
    <xf numFmtId="0" fontId="108" fillId="0" borderId="17" xfId="62" applyFont="1" applyBorder="1" applyAlignment="1">
      <alignment horizontal="center" vertical="center"/>
      <protection/>
    </xf>
    <xf numFmtId="176" fontId="94" fillId="0" borderId="18" xfId="62" applyNumberFormat="1" applyFont="1" applyBorder="1" applyAlignment="1">
      <alignment horizontal="center" vertical="center"/>
      <protection/>
    </xf>
    <xf numFmtId="176" fontId="94" fillId="0" borderId="16" xfId="62" applyNumberFormat="1" applyFont="1" applyBorder="1" applyAlignment="1">
      <alignment horizontal="center" vertical="center"/>
      <protection/>
    </xf>
    <xf numFmtId="176" fontId="94" fillId="0" borderId="17" xfId="62" applyNumberFormat="1" applyFont="1" applyBorder="1" applyAlignment="1">
      <alignment horizontal="center" vertical="center"/>
      <protection/>
    </xf>
    <xf numFmtId="0" fontId="8" fillId="0" borderId="79" xfId="62" applyFont="1" applyBorder="1" applyAlignment="1">
      <alignment horizontal="center" vertical="center"/>
      <protection/>
    </xf>
    <xf numFmtId="0" fontId="8" fillId="0" borderId="19" xfId="62" applyFont="1" applyBorder="1" applyAlignment="1">
      <alignment horizontal="center" vertical="center"/>
      <protection/>
    </xf>
    <xf numFmtId="176" fontId="9" fillId="28" borderId="35" xfId="62" applyNumberFormat="1" applyFont="1" applyFill="1" applyBorder="1" applyAlignment="1">
      <alignment horizontal="center" vertical="center"/>
      <protection/>
    </xf>
    <xf numFmtId="176" fontId="9" fillId="28" borderId="93" xfId="62" applyNumberFormat="1" applyFont="1" applyFill="1" applyBorder="1" applyAlignment="1">
      <alignment horizontal="center" vertical="center"/>
      <protection/>
    </xf>
    <xf numFmtId="0" fontId="28" fillId="0" borderId="147" xfId="62" applyFont="1" applyBorder="1" applyAlignment="1">
      <alignment horizontal="center" vertical="center"/>
      <protection/>
    </xf>
    <xf numFmtId="0" fontId="9" fillId="36" borderId="140" xfId="48" applyNumberFormat="1" applyFont="1" applyFill="1" applyBorder="1" applyAlignment="1">
      <alignment horizontal="center" vertical="center"/>
    </xf>
    <xf numFmtId="0" fontId="9" fillId="36" borderId="28" xfId="48" applyNumberFormat="1" applyFont="1" applyFill="1" applyBorder="1" applyAlignment="1">
      <alignment horizontal="center" vertical="center"/>
    </xf>
    <xf numFmtId="0" fontId="8" fillId="0" borderId="128" xfId="62" applyFont="1" applyBorder="1" applyAlignment="1">
      <alignment horizontal="center" vertical="center"/>
      <protection/>
    </xf>
    <xf numFmtId="0" fontId="8" fillId="0" borderId="16" xfId="62" applyFont="1" applyBorder="1" applyAlignment="1">
      <alignment horizontal="center" vertical="center"/>
      <protection/>
    </xf>
    <xf numFmtId="0" fontId="8" fillId="0" borderId="96" xfId="62" applyFont="1" applyBorder="1" applyAlignment="1">
      <alignment horizontal="center" vertical="center"/>
      <protection/>
    </xf>
    <xf numFmtId="0" fontId="8" fillId="0" borderId="56" xfId="62" applyFont="1" applyBorder="1" applyAlignment="1">
      <alignment horizontal="center" vertical="center"/>
      <protection/>
    </xf>
    <xf numFmtId="177" fontId="9" fillId="37" borderId="10" xfId="42" applyNumberFormat="1" applyFont="1" applyFill="1" applyBorder="1" applyAlignment="1">
      <alignment horizontal="center" vertical="center"/>
    </xf>
    <xf numFmtId="177" fontId="9" fillId="37" borderId="97" xfId="42" applyNumberFormat="1" applyFont="1" applyFill="1" applyBorder="1" applyAlignment="1">
      <alignment horizontal="center" vertical="center"/>
    </xf>
    <xf numFmtId="0" fontId="28" fillId="0" borderId="26" xfId="62" applyFont="1" applyBorder="1" applyAlignment="1">
      <alignment horizontal="center" vertical="center" wrapText="1"/>
      <protection/>
    </xf>
    <xf numFmtId="0" fontId="28" fillId="0" borderId="154" xfId="62" applyFont="1" applyBorder="1" applyAlignment="1">
      <alignment horizontal="center" vertical="center"/>
      <protection/>
    </xf>
    <xf numFmtId="38" fontId="9" fillId="36" borderId="140" xfId="48" applyFont="1" applyFill="1" applyBorder="1" applyAlignment="1">
      <alignment horizontal="center" vertical="center"/>
    </xf>
    <xf numFmtId="38" fontId="9" fillId="36" borderId="28" xfId="48" applyFont="1" applyFill="1" applyBorder="1" applyAlignment="1">
      <alignment horizontal="center" vertical="center"/>
    </xf>
    <xf numFmtId="176" fontId="9" fillId="36" borderId="18" xfId="62" applyNumberFormat="1" applyFont="1" applyFill="1" applyBorder="1" applyAlignment="1">
      <alignment horizontal="center" vertical="center"/>
      <protection/>
    </xf>
    <xf numFmtId="176" fontId="9" fillId="36" borderId="16" xfId="62" applyNumberFormat="1" applyFont="1" applyFill="1" applyBorder="1" applyAlignment="1">
      <alignment horizontal="center" vertical="center"/>
      <protection/>
    </xf>
    <xf numFmtId="176" fontId="9" fillId="36" borderId="29" xfId="62" applyNumberFormat="1" applyFont="1" applyFill="1" applyBorder="1" applyAlignment="1">
      <alignment horizontal="center" vertical="center"/>
      <protection/>
    </xf>
    <xf numFmtId="0" fontId="8" fillId="0" borderId="33" xfId="62" applyFont="1" applyBorder="1" applyAlignment="1">
      <alignment horizontal="center" vertical="center" wrapText="1"/>
      <protection/>
    </xf>
    <xf numFmtId="0" fontId="8" fillId="0" borderId="0" xfId="62" applyFont="1" applyBorder="1" applyAlignment="1">
      <alignment horizontal="center" vertical="center" wrapText="1"/>
      <protection/>
    </xf>
    <xf numFmtId="0" fontId="8" fillId="0" borderId="135" xfId="62" applyFont="1" applyBorder="1" applyAlignment="1">
      <alignment horizontal="center" vertical="center" wrapText="1"/>
      <protection/>
    </xf>
    <xf numFmtId="0" fontId="8" fillId="0" borderId="79" xfId="62" applyFont="1" applyBorder="1" applyAlignment="1">
      <alignment horizontal="center" vertical="center" wrapText="1"/>
      <protection/>
    </xf>
    <xf numFmtId="0" fontId="8" fillId="0" borderId="19" xfId="62" applyFont="1" applyBorder="1" applyAlignment="1">
      <alignment horizontal="center" vertical="center" wrapText="1"/>
      <protection/>
    </xf>
    <xf numFmtId="0" fontId="8" fillId="0" borderId="86" xfId="62" applyFont="1" applyBorder="1" applyAlignment="1">
      <alignment horizontal="center" vertical="center" wrapText="1"/>
      <protection/>
    </xf>
    <xf numFmtId="0" fontId="9" fillId="0" borderId="99" xfId="62" applyFont="1" applyFill="1" applyBorder="1" applyAlignment="1">
      <alignment horizontal="center" vertical="center"/>
      <protection/>
    </xf>
    <xf numFmtId="0" fontId="9" fillId="0" borderId="155" xfId="62" applyFont="1" applyFill="1" applyBorder="1" applyAlignment="1">
      <alignment horizontal="center" vertical="center"/>
      <protection/>
    </xf>
    <xf numFmtId="176" fontId="9" fillId="36" borderId="99" xfId="62" applyNumberFormat="1" applyFont="1" applyFill="1" applyBorder="1" applyAlignment="1">
      <alignment horizontal="center" vertical="center"/>
      <protection/>
    </xf>
    <xf numFmtId="176" fontId="9" fillId="36" borderId="19" xfId="62" applyNumberFormat="1" applyFont="1" applyFill="1" applyBorder="1" applyAlignment="1">
      <alignment horizontal="center" vertical="center"/>
      <protection/>
    </xf>
    <xf numFmtId="176" fontId="9" fillId="36" borderId="100" xfId="62" applyNumberFormat="1" applyFont="1" applyFill="1" applyBorder="1" applyAlignment="1">
      <alignment horizontal="center" vertical="center"/>
      <protection/>
    </xf>
    <xf numFmtId="0" fontId="9" fillId="28" borderId="14" xfId="62" applyFont="1" applyFill="1" applyBorder="1" applyAlignment="1">
      <alignment horizontal="left" vertical="top" wrapText="1"/>
      <protection/>
    </xf>
    <xf numFmtId="0" fontId="9" fillId="28" borderId="0" xfId="62" applyFont="1" applyFill="1" applyBorder="1" applyAlignment="1">
      <alignment horizontal="left" vertical="top" wrapText="1"/>
      <protection/>
    </xf>
    <xf numFmtId="0" fontId="9" fillId="28" borderId="69" xfId="62" applyFont="1" applyFill="1" applyBorder="1" applyAlignment="1">
      <alignment horizontal="left" vertical="top" wrapText="1"/>
      <protection/>
    </xf>
    <xf numFmtId="177" fontId="9" fillId="37" borderId="156" xfId="42" applyNumberFormat="1" applyFont="1" applyFill="1" applyBorder="1" applyAlignment="1">
      <alignment horizontal="center" vertical="center" wrapText="1"/>
    </xf>
    <xf numFmtId="177" fontId="9" fillId="37" borderId="15" xfId="42" applyNumberFormat="1" applyFont="1" applyFill="1" applyBorder="1" applyAlignment="1">
      <alignment horizontal="center" vertical="center" wrapText="1"/>
    </xf>
    <xf numFmtId="177" fontId="9" fillId="37" borderId="157" xfId="42" applyNumberFormat="1" applyFont="1" applyFill="1" applyBorder="1" applyAlignment="1">
      <alignment horizontal="center" vertical="center" wrapText="1"/>
    </xf>
    <xf numFmtId="0" fontId="8" fillId="33" borderId="74" xfId="62" applyFont="1" applyFill="1" applyBorder="1" applyAlignment="1">
      <alignment horizontal="center" vertical="center" wrapText="1"/>
      <protection/>
    </xf>
    <xf numFmtId="0" fontId="9" fillId="33" borderId="140" xfId="62" applyFont="1" applyFill="1" applyBorder="1" applyAlignment="1">
      <alignment horizontal="center" vertical="center"/>
      <protection/>
    </xf>
    <xf numFmtId="0" fontId="9" fillId="33" borderId="28" xfId="62" applyFont="1" applyFill="1" applyBorder="1" applyAlignment="1">
      <alignment horizontal="center" vertical="center"/>
      <protection/>
    </xf>
    <xf numFmtId="0" fontId="28" fillId="0" borderId="18" xfId="62" applyFont="1" applyBorder="1" applyAlignment="1">
      <alignment horizontal="center" vertical="center" wrapText="1"/>
      <protection/>
    </xf>
    <xf numFmtId="0" fontId="28" fillId="0" borderId="29" xfId="62" applyFont="1" applyBorder="1" applyAlignment="1">
      <alignment horizontal="center" vertical="center" wrapText="1"/>
      <protection/>
    </xf>
    <xf numFmtId="0" fontId="9" fillId="28" borderId="156" xfId="62" applyFont="1" applyFill="1" applyBorder="1" applyAlignment="1">
      <alignment horizontal="left" vertical="top" wrapText="1"/>
      <protection/>
    </xf>
    <xf numFmtId="0" fontId="9" fillId="28" borderId="15" xfId="62" applyFont="1" applyFill="1" applyBorder="1" applyAlignment="1">
      <alignment horizontal="left" vertical="top"/>
      <protection/>
    </xf>
    <xf numFmtId="0" fontId="9" fillId="28" borderId="157" xfId="62" applyFont="1" applyFill="1" applyBorder="1" applyAlignment="1">
      <alignment horizontal="left" vertical="top"/>
      <protection/>
    </xf>
    <xf numFmtId="0" fontId="93" fillId="28" borderId="156" xfId="62" applyFont="1" applyFill="1" applyBorder="1" applyAlignment="1">
      <alignment horizontal="left" vertical="top" wrapText="1"/>
      <protection/>
    </xf>
    <xf numFmtId="0" fontId="93" fillId="28" borderId="15" xfId="62" applyFont="1" applyFill="1" applyBorder="1" applyAlignment="1">
      <alignment horizontal="left" vertical="top"/>
      <protection/>
    </xf>
    <xf numFmtId="0" fontId="93" fillId="28" borderId="157" xfId="62" applyFont="1" applyFill="1" applyBorder="1" applyAlignment="1">
      <alignment horizontal="left" vertical="top"/>
      <protection/>
    </xf>
    <xf numFmtId="176" fontId="93" fillId="36" borderId="99" xfId="62" applyNumberFormat="1" applyFont="1" applyFill="1" applyBorder="1" applyAlignment="1">
      <alignment horizontal="center" vertical="center"/>
      <protection/>
    </xf>
    <xf numFmtId="176" fontId="93" fillId="36" borderId="19" xfId="62" applyNumberFormat="1" applyFont="1" applyFill="1" applyBorder="1" applyAlignment="1">
      <alignment horizontal="center" vertical="center"/>
      <protection/>
    </xf>
    <xf numFmtId="176" fontId="93" fillId="36" borderId="100" xfId="62" applyNumberFormat="1" applyFont="1" applyFill="1" applyBorder="1" applyAlignment="1">
      <alignment horizontal="center" vertical="center"/>
      <protection/>
    </xf>
    <xf numFmtId="177" fontId="93" fillId="37" borderId="156" xfId="42" applyNumberFormat="1" applyFont="1" applyFill="1" applyBorder="1" applyAlignment="1">
      <alignment horizontal="center" vertical="center" wrapText="1"/>
    </xf>
    <xf numFmtId="177" fontId="93" fillId="37" borderId="15" xfId="42" applyNumberFormat="1" applyFont="1" applyFill="1" applyBorder="1" applyAlignment="1">
      <alignment horizontal="center" vertical="center" wrapText="1"/>
    </xf>
    <xf numFmtId="177" fontId="93" fillId="37" borderId="157" xfId="42" applyNumberFormat="1" applyFont="1" applyFill="1" applyBorder="1" applyAlignment="1">
      <alignment horizontal="center" vertical="center" wrapText="1"/>
    </xf>
    <xf numFmtId="177" fontId="93" fillId="37" borderId="10" xfId="42" applyNumberFormat="1" applyFont="1" applyFill="1" applyBorder="1" applyAlignment="1">
      <alignment horizontal="center" vertical="center"/>
    </xf>
    <xf numFmtId="177" fontId="93" fillId="37" borderId="97" xfId="42" applyNumberFormat="1" applyFont="1" applyFill="1" applyBorder="1" applyAlignment="1">
      <alignment horizontal="center" vertical="center"/>
    </xf>
    <xf numFmtId="0" fontId="93" fillId="28" borderId="139" xfId="62" applyFont="1" applyFill="1" applyBorder="1" applyAlignment="1">
      <alignment horizontal="left" vertical="center"/>
      <protection/>
    </xf>
    <xf numFmtId="0" fontId="93" fillId="28" borderId="140" xfId="62" applyFont="1" applyFill="1" applyBorder="1" applyAlignment="1">
      <alignment horizontal="left" vertical="center"/>
      <protection/>
    </xf>
    <xf numFmtId="0" fontId="93" fillId="28" borderId="142" xfId="62" applyFont="1" applyFill="1" applyBorder="1" applyAlignment="1">
      <alignment horizontal="left" vertical="center"/>
      <protection/>
    </xf>
    <xf numFmtId="0" fontId="93" fillId="28" borderId="28" xfId="62" applyFont="1" applyFill="1" applyBorder="1" applyAlignment="1">
      <alignment horizontal="left" vertical="center"/>
      <protection/>
    </xf>
    <xf numFmtId="38" fontId="93" fillId="28" borderId="140" xfId="48" applyFont="1" applyFill="1" applyBorder="1" applyAlignment="1">
      <alignment horizontal="center" vertical="center"/>
    </xf>
    <xf numFmtId="38" fontId="93" fillId="28" borderId="28" xfId="48" applyFont="1" applyFill="1" applyBorder="1" applyAlignment="1">
      <alignment horizontal="center" vertical="center"/>
    </xf>
    <xf numFmtId="176" fontId="93" fillId="28" borderId="35" xfId="62" applyNumberFormat="1" applyFont="1" applyFill="1" applyBorder="1" applyAlignment="1">
      <alignment horizontal="center" vertical="center"/>
      <protection/>
    </xf>
    <xf numFmtId="176" fontId="93" fillId="28" borderId="93" xfId="62" applyNumberFormat="1" applyFont="1" applyFill="1" applyBorder="1" applyAlignment="1">
      <alignment horizontal="center" vertical="center"/>
      <protection/>
    </xf>
    <xf numFmtId="176" fontId="93" fillId="36" borderId="18" xfId="62" applyNumberFormat="1" applyFont="1" applyFill="1" applyBorder="1" applyAlignment="1">
      <alignment horizontal="center" vertical="center"/>
      <protection/>
    </xf>
    <xf numFmtId="176" fontId="93" fillId="36" borderId="16" xfId="62" applyNumberFormat="1" applyFont="1" applyFill="1" applyBorder="1" applyAlignment="1">
      <alignment horizontal="center" vertical="center"/>
      <protection/>
    </xf>
    <xf numFmtId="176" fontId="93" fillId="36" borderId="29" xfId="62" applyNumberFormat="1" applyFont="1" applyFill="1" applyBorder="1" applyAlignment="1">
      <alignment horizontal="center" vertical="center"/>
      <protection/>
    </xf>
    <xf numFmtId="38" fontId="93" fillId="36" borderId="140" xfId="48" applyFont="1" applyFill="1" applyBorder="1" applyAlignment="1">
      <alignment horizontal="center" vertical="center"/>
    </xf>
    <xf numFmtId="38" fontId="93" fillId="36" borderId="28" xfId="48" applyFont="1" applyFill="1" applyBorder="1" applyAlignment="1">
      <alignment horizontal="center" vertical="center"/>
    </xf>
    <xf numFmtId="0" fontId="93" fillId="28" borderId="14" xfId="62" applyFont="1" applyFill="1" applyBorder="1" applyAlignment="1">
      <alignment horizontal="left" vertical="top" wrapText="1"/>
      <protection/>
    </xf>
    <xf numFmtId="0" fontId="93" fillId="28" borderId="0" xfId="62" applyFont="1" applyFill="1" applyBorder="1" applyAlignment="1">
      <alignment horizontal="left" vertical="top" wrapText="1"/>
      <protection/>
    </xf>
    <xf numFmtId="0" fontId="93" fillId="28" borderId="69" xfId="62" applyFont="1" applyFill="1" applyBorder="1" applyAlignment="1">
      <alignment horizontal="left" vertical="top" wrapText="1"/>
      <protection/>
    </xf>
    <xf numFmtId="0" fontId="87" fillId="0" borderId="158" xfId="0" applyFont="1" applyBorder="1" applyAlignment="1">
      <alignment horizontal="center" vertical="center" wrapText="1"/>
    </xf>
    <xf numFmtId="0" fontId="87" fillId="0" borderId="159" xfId="0" applyFont="1" applyBorder="1" applyAlignment="1">
      <alignment horizontal="center" vertical="center" wrapText="1"/>
    </xf>
    <xf numFmtId="0" fontId="87" fillId="0" borderId="160" xfId="0" applyFont="1" applyBorder="1" applyAlignment="1">
      <alignment horizontal="center" vertical="center" wrapText="1"/>
    </xf>
    <xf numFmtId="0" fontId="87" fillId="0" borderId="35" xfId="0" applyFont="1" applyBorder="1" applyAlignment="1">
      <alignment horizontal="center" vertical="center" wrapText="1"/>
    </xf>
    <xf numFmtId="0" fontId="87" fillId="0" borderId="99" xfId="0" applyFont="1" applyBorder="1" applyAlignment="1">
      <alignment horizontal="center" vertical="center" wrapText="1"/>
    </xf>
    <xf numFmtId="38" fontId="88" fillId="28" borderId="158" xfId="48" applyFont="1" applyFill="1" applyBorder="1" applyAlignment="1">
      <alignment horizontal="right" vertical="center" wrapText="1"/>
    </xf>
    <xf numFmtId="38" fontId="88" fillId="28" borderId="129" xfId="48" applyFont="1" applyFill="1" applyBorder="1" applyAlignment="1">
      <alignment horizontal="right" vertical="center" wrapText="1"/>
    </xf>
    <xf numFmtId="0" fontId="104" fillId="0" borderId="12" xfId="0" applyFont="1" applyBorder="1" applyAlignment="1">
      <alignment horizontal="center" vertical="center" wrapText="1"/>
    </xf>
    <xf numFmtId="38" fontId="88" fillId="0" borderId="158" xfId="48" applyFont="1" applyBorder="1" applyAlignment="1">
      <alignment horizontal="right" vertical="center" wrapText="1"/>
    </xf>
    <xf numFmtId="38" fontId="88" fillId="0" borderId="160" xfId="48" applyFont="1" applyBorder="1" applyAlignment="1">
      <alignment horizontal="right" vertical="center" wrapText="1"/>
    </xf>
    <xf numFmtId="38" fontId="88" fillId="0" borderId="35" xfId="0" applyNumberFormat="1" applyFont="1" applyBorder="1" applyAlignment="1">
      <alignment horizontal="right" vertical="center" wrapText="1"/>
    </xf>
    <xf numFmtId="38" fontId="88" fillId="0" borderId="35" xfId="48" applyFont="1" applyBorder="1" applyAlignment="1">
      <alignment horizontal="right" vertical="center" wrapText="1"/>
    </xf>
    <xf numFmtId="0" fontId="88" fillId="0" borderId="161" xfId="0" applyFont="1" applyBorder="1" applyAlignment="1">
      <alignment vertical="center" wrapText="1"/>
    </xf>
    <xf numFmtId="0" fontId="88" fillId="0" borderId="162" xfId="0" applyFont="1" applyBorder="1" applyAlignment="1">
      <alignment vertical="center" wrapText="1"/>
    </xf>
    <xf numFmtId="0" fontId="88" fillId="0" borderId="163" xfId="0" applyFont="1" applyBorder="1" applyAlignment="1">
      <alignment vertical="center" wrapText="1"/>
    </xf>
    <xf numFmtId="0" fontId="88" fillId="0" borderId="164" xfId="0" applyFont="1" applyBorder="1" applyAlignment="1">
      <alignment vertical="center" wrapText="1"/>
    </xf>
    <xf numFmtId="0" fontId="88" fillId="0" borderId="165" xfId="0" applyFont="1" applyBorder="1" applyAlignment="1">
      <alignment vertical="center" wrapText="1"/>
    </xf>
    <xf numFmtId="0" fontId="100" fillId="0" borderId="166" xfId="0" applyFont="1" applyBorder="1" applyAlignment="1">
      <alignment vertical="center" wrapText="1"/>
    </xf>
    <xf numFmtId="0" fontId="100" fillId="0" borderId="162" xfId="0" applyFont="1" applyBorder="1" applyAlignment="1">
      <alignment vertical="center" wrapText="1"/>
    </xf>
    <xf numFmtId="0" fontId="100" fillId="0" borderId="167" xfId="0" applyFont="1" applyBorder="1" applyAlignment="1">
      <alignment vertical="center" wrapText="1"/>
    </xf>
    <xf numFmtId="0" fontId="35" fillId="33" borderId="0" xfId="0" applyFont="1" applyFill="1" applyBorder="1" applyAlignment="1">
      <alignment horizontal="left" vertical="center" wrapText="1"/>
    </xf>
    <xf numFmtId="0" fontId="88" fillId="0" borderId="168" xfId="0" applyFont="1" applyBorder="1" applyAlignment="1">
      <alignment vertical="center" wrapText="1"/>
    </xf>
    <xf numFmtId="0" fontId="88" fillId="0" borderId="169" xfId="0" applyFont="1" applyBorder="1" applyAlignment="1">
      <alignment vertical="center" wrapText="1"/>
    </xf>
    <xf numFmtId="0" fontId="88" fillId="0" borderId="170" xfId="0" applyFont="1" applyBorder="1" applyAlignment="1">
      <alignment vertical="center" wrapText="1"/>
    </xf>
    <xf numFmtId="0" fontId="88" fillId="0" borderId="171" xfId="0" applyFont="1" applyBorder="1" applyAlignment="1">
      <alignment vertical="center" wrapText="1"/>
    </xf>
    <xf numFmtId="0" fontId="88" fillId="0" borderId="172" xfId="0" applyFont="1" applyBorder="1" applyAlignment="1">
      <alignment vertical="center" wrapText="1"/>
    </xf>
    <xf numFmtId="0" fontId="100" fillId="0" borderId="173" xfId="0" applyFont="1" applyBorder="1" applyAlignment="1">
      <alignment vertical="center" wrapText="1"/>
    </xf>
    <xf numFmtId="0" fontId="100" fillId="0" borderId="169" xfId="0" applyFont="1" applyBorder="1" applyAlignment="1">
      <alignment vertical="center" wrapText="1"/>
    </xf>
    <xf numFmtId="0" fontId="100" fillId="0" borderId="174" xfId="0" applyFont="1" applyBorder="1" applyAlignment="1">
      <alignment vertical="center" wrapText="1"/>
    </xf>
    <xf numFmtId="0" fontId="100" fillId="0" borderId="168" xfId="0" applyFont="1" applyBorder="1" applyAlignment="1">
      <alignment vertical="center" wrapText="1"/>
    </xf>
    <xf numFmtId="0" fontId="100" fillId="0" borderId="172" xfId="0" applyFont="1" applyBorder="1" applyAlignment="1">
      <alignment vertical="center" wrapText="1"/>
    </xf>
    <xf numFmtId="0" fontId="99" fillId="0" borderId="171" xfId="0" applyFont="1" applyBorder="1" applyAlignment="1">
      <alignment vertical="center" wrapText="1"/>
    </xf>
    <xf numFmtId="0" fontId="99" fillId="0" borderId="172" xfId="0" applyFont="1" applyBorder="1" applyAlignment="1">
      <alignment vertical="center" wrapText="1"/>
    </xf>
    <xf numFmtId="0" fontId="88" fillId="0" borderId="11" xfId="0" applyFont="1" applyBorder="1" applyAlignment="1">
      <alignment horizontal="center" vertical="center" wrapText="1"/>
    </xf>
    <xf numFmtId="0" fontId="88" fillId="0" borderId="12" xfId="0" applyFont="1" applyBorder="1" applyAlignment="1">
      <alignment horizontal="center" vertical="center" wrapText="1"/>
    </xf>
    <xf numFmtId="0" fontId="88" fillId="0" borderId="13" xfId="0" applyFont="1" applyBorder="1" applyAlignment="1">
      <alignment horizontal="center" vertical="center" wrapText="1"/>
    </xf>
    <xf numFmtId="0" fontId="100" fillId="0" borderId="175" xfId="0" applyFont="1" applyBorder="1" applyAlignment="1">
      <alignment vertical="center" wrapText="1"/>
    </xf>
    <xf numFmtId="0" fontId="100" fillId="0" borderId="176" xfId="0" applyFont="1" applyBorder="1" applyAlignment="1">
      <alignment vertical="center" wrapText="1"/>
    </xf>
    <xf numFmtId="0" fontId="100" fillId="0" borderId="177" xfId="0" applyFont="1" applyBorder="1" applyAlignment="1">
      <alignment vertical="center" wrapText="1"/>
    </xf>
    <xf numFmtId="0" fontId="99" fillId="0" borderId="178" xfId="0" applyFont="1" applyBorder="1" applyAlignment="1">
      <alignment vertical="center" wrapText="1"/>
    </xf>
    <xf numFmtId="0" fontId="99" fillId="0" borderId="179" xfId="0" applyFont="1" applyBorder="1" applyAlignment="1">
      <alignment vertical="center" wrapText="1"/>
    </xf>
    <xf numFmtId="0" fontId="100" fillId="0" borderId="180" xfId="0" applyFont="1" applyBorder="1" applyAlignment="1">
      <alignment vertical="center" wrapText="1"/>
    </xf>
    <xf numFmtId="0" fontId="100" fillId="0" borderId="181" xfId="0" applyFont="1" applyBorder="1" applyAlignment="1">
      <alignment vertical="center" wrapText="1"/>
    </xf>
    <xf numFmtId="0" fontId="88" fillId="0" borderId="182" xfId="0" applyFont="1" applyBorder="1" applyAlignment="1">
      <alignment horizontal="left" vertical="center"/>
    </xf>
    <xf numFmtId="0" fontId="88" fillId="0" borderId="183" xfId="0" applyFont="1" applyBorder="1" applyAlignment="1">
      <alignment horizontal="left" vertical="center"/>
    </xf>
    <xf numFmtId="0" fontId="88" fillId="0" borderId="184" xfId="0" applyFont="1" applyBorder="1" applyAlignment="1">
      <alignment horizontal="left" vertical="center"/>
    </xf>
    <xf numFmtId="0" fontId="88" fillId="0" borderId="185" xfId="0" applyFont="1" applyBorder="1" applyAlignment="1">
      <alignment horizontal="center" vertical="center" wrapText="1"/>
    </xf>
    <xf numFmtId="0" fontId="88" fillId="0" borderId="183" xfId="0" applyFont="1" applyBorder="1" applyAlignment="1">
      <alignment horizontal="center" vertical="center" wrapText="1"/>
    </xf>
    <xf numFmtId="0" fontId="88" fillId="0" borderId="186" xfId="0" applyFont="1" applyBorder="1" applyAlignment="1">
      <alignment horizontal="center" vertical="center" wrapText="1"/>
    </xf>
    <xf numFmtId="0" fontId="88" fillId="0" borderId="187" xfId="0" applyFont="1" applyBorder="1" applyAlignment="1">
      <alignment horizontal="center" vertical="center"/>
    </xf>
    <xf numFmtId="0" fontId="88" fillId="0" borderId="188" xfId="0" applyFont="1" applyBorder="1" applyAlignment="1">
      <alignment horizontal="center" vertical="center"/>
    </xf>
    <xf numFmtId="0" fontId="88" fillId="0" borderId="189" xfId="0" applyFont="1" applyBorder="1" applyAlignment="1">
      <alignment horizontal="center" vertical="center"/>
    </xf>
    <xf numFmtId="0" fontId="88" fillId="0" borderId="190" xfId="0" applyFont="1" applyBorder="1" applyAlignment="1">
      <alignment horizontal="center" vertical="top" wrapText="1"/>
    </xf>
    <xf numFmtId="0" fontId="88" fillId="0" borderId="191" xfId="0" applyFont="1" applyBorder="1" applyAlignment="1">
      <alignment horizontal="center" vertical="top" wrapText="1"/>
    </xf>
    <xf numFmtId="0" fontId="88" fillId="0" borderId="192" xfId="0" applyFont="1" applyBorder="1" applyAlignment="1">
      <alignment horizontal="center" vertical="top" wrapText="1"/>
    </xf>
    <xf numFmtId="0" fontId="88" fillId="0" borderId="94" xfId="0" applyFont="1" applyBorder="1" applyAlignment="1">
      <alignment horizontal="center" vertical="center"/>
    </xf>
    <xf numFmtId="0" fontId="88" fillId="0" borderId="24" xfId="0" applyFont="1" applyBorder="1" applyAlignment="1">
      <alignment horizontal="center" vertical="center"/>
    </xf>
    <xf numFmtId="0" fontId="88" fillId="0" borderId="95" xfId="0" applyFont="1" applyBorder="1" applyAlignment="1">
      <alignment horizontal="center" vertical="center"/>
    </xf>
    <xf numFmtId="0" fontId="100" fillId="0" borderId="168" xfId="0" applyFont="1" applyBorder="1" applyAlignment="1">
      <alignment horizontal="left" vertical="center"/>
    </xf>
    <xf numFmtId="0" fontId="100" fillId="0" borderId="169" xfId="0" applyFont="1" applyBorder="1" applyAlignment="1">
      <alignment horizontal="left" vertical="center"/>
    </xf>
    <xf numFmtId="0" fontId="100" fillId="0" borderId="170" xfId="0" applyFont="1" applyBorder="1" applyAlignment="1">
      <alignment horizontal="left" vertical="center"/>
    </xf>
    <xf numFmtId="0" fontId="88" fillId="0" borderId="173" xfId="0" applyFont="1" applyBorder="1" applyAlignment="1">
      <alignment horizontal="center" vertical="center" wrapText="1"/>
    </xf>
    <xf numFmtId="0" fontId="88" fillId="0" borderId="169" xfId="0" applyFont="1" applyBorder="1" applyAlignment="1">
      <alignment horizontal="center" vertical="center" wrapText="1"/>
    </xf>
    <xf numFmtId="0" fontId="88" fillId="0" borderId="174" xfId="0" applyFont="1" applyBorder="1" applyAlignment="1">
      <alignment horizontal="center" vertical="center" wrapText="1"/>
    </xf>
    <xf numFmtId="0" fontId="99" fillId="0" borderId="193" xfId="0" applyFont="1" applyBorder="1" applyAlignment="1">
      <alignment horizontal="center" vertical="center" textRotation="180"/>
    </xf>
    <xf numFmtId="0" fontId="99" fillId="0" borderId="194" xfId="0" applyFont="1" applyBorder="1" applyAlignment="1">
      <alignment horizontal="center" vertical="center" textRotation="180"/>
    </xf>
    <xf numFmtId="0" fontId="99" fillId="0" borderId="44" xfId="0" applyFont="1" applyBorder="1" applyAlignment="1">
      <alignment horizontal="center" vertical="center" textRotation="180"/>
    </xf>
    <xf numFmtId="0" fontId="100" fillId="0" borderId="172" xfId="0" applyFont="1" applyBorder="1" applyAlignment="1">
      <alignment horizontal="left" vertical="center"/>
    </xf>
    <xf numFmtId="0" fontId="88" fillId="0" borderId="78" xfId="0" applyFont="1" applyBorder="1" applyAlignment="1">
      <alignment horizontal="left" vertical="center" wrapText="1"/>
    </xf>
    <xf numFmtId="0" fontId="88" fillId="0" borderId="27" xfId="0" applyFont="1" applyBorder="1" applyAlignment="1">
      <alignment horizontal="left" vertical="center" wrapText="1"/>
    </xf>
    <xf numFmtId="0" fontId="88" fillId="0" borderId="141" xfId="0" applyFont="1" applyBorder="1" applyAlignment="1">
      <alignment horizontal="left" vertical="center" wrapText="1"/>
    </xf>
    <xf numFmtId="0" fontId="88" fillId="0" borderId="12" xfId="0" applyFont="1" applyBorder="1" applyAlignment="1">
      <alignment horizontal="center" vertical="center"/>
    </xf>
    <xf numFmtId="0" fontId="88" fillId="0" borderId="13" xfId="0" applyFont="1" applyBorder="1" applyAlignment="1">
      <alignment horizontal="center" vertical="center"/>
    </xf>
    <xf numFmtId="0" fontId="88" fillId="0" borderId="195" xfId="0" applyFont="1" applyBorder="1" applyAlignment="1">
      <alignment horizontal="center" vertical="center"/>
    </xf>
    <xf numFmtId="0" fontId="88" fillId="0" borderId="126" xfId="0" applyFont="1" applyBorder="1" applyAlignment="1">
      <alignment horizontal="center" vertical="center"/>
    </xf>
    <xf numFmtId="0" fontId="88" fillId="0" borderId="43" xfId="0" applyFont="1" applyBorder="1" applyAlignment="1">
      <alignment horizontal="center" vertical="center"/>
    </xf>
    <xf numFmtId="0" fontId="88" fillId="0" borderId="180" xfId="0" applyFont="1" applyBorder="1" applyAlignment="1">
      <alignment horizontal="center" vertical="center" wrapText="1"/>
    </xf>
    <xf numFmtId="0" fontId="88" fillId="0" borderId="176" xfId="0" applyFont="1" applyBorder="1" applyAlignment="1">
      <alignment horizontal="center" vertical="center" wrapText="1"/>
    </xf>
    <xf numFmtId="0" fontId="88" fillId="0" borderId="181" xfId="0" applyFont="1" applyBorder="1" applyAlignment="1">
      <alignment horizontal="center" vertical="center" wrapText="1"/>
    </xf>
    <xf numFmtId="0" fontId="98" fillId="33" borderId="0" xfId="0" applyFont="1" applyFill="1" applyBorder="1" applyAlignment="1">
      <alignment horizontal="center" vertical="center" wrapText="1"/>
    </xf>
    <xf numFmtId="0" fontId="88" fillId="0" borderId="196" xfId="0" applyFont="1" applyBorder="1" applyAlignment="1">
      <alignment horizontal="left" vertical="center" wrapText="1"/>
    </xf>
    <xf numFmtId="0" fontId="88" fillId="0" borderId="120" xfId="0" applyFont="1" applyBorder="1" applyAlignment="1">
      <alignment horizontal="left" vertical="center" wrapText="1"/>
    </xf>
    <xf numFmtId="0" fontId="88" fillId="0" borderId="197" xfId="0" applyFont="1" applyBorder="1" applyAlignment="1">
      <alignment horizontal="left" vertical="center" wrapText="1"/>
    </xf>
    <xf numFmtId="0" fontId="88" fillId="0" borderId="198" xfId="0" applyFont="1" applyBorder="1" applyAlignment="1">
      <alignment horizontal="left" vertical="top" wrapText="1"/>
    </xf>
    <xf numFmtId="0" fontId="88" fillId="0" borderId="199" xfId="0" applyFont="1" applyBorder="1" applyAlignment="1">
      <alignment horizontal="left" vertical="top" wrapText="1"/>
    </xf>
    <xf numFmtId="0" fontId="88" fillId="0" borderId="200" xfId="0" applyFont="1" applyBorder="1" applyAlignment="1">
      <alignment horizontal="left" vertical="top" wrapText="1"/>
    </xf>
    <xf numFmtId="0" fontId="88" fillId="0" borderId="201" xfId="0" applyFont="1" applyBorder="1" applyAlignment="1">
      <alignment horizontal="left" vertical="top" wrapText="1"/>
    </xf>
    <xf numFmtId="0" fontId="88" fillId="0" borderId="202" xfId="0" applyFont="1" applyBorder="1" applyAlignment="1">
      <alignment horizontal="left" vertical="top" wrapText="1"/>
    </xf>
    <xf numFmtId="3" fontId="100" fillId="0" borderId="203" xfId="0" applyNumberFormat="1" applyFont="1" applyBorder="1" applyAlignment="1">
      <alignment horizontal="right" vertical="center" wrapText="1"/>
    </xf>
    <xf numFmtId="0" fontId="100" fillId="0" borderId="204" xfId="0" applyFont="1" applyBorder="1" applyAlignment="1">
      <alignment horizontal="right" vertical="center" wrapText="1"/>
    </xf>
    <xf numFmtId="0" fontId="100" fillId="0" borderId="205" xfId="0" applyFont="1" applyBorder="1" applyAlignment="1">
      <alignment horizontal="right" vertical="center" wrapText="1"/>
    </xf>
    <xf numFmtId="0" fontId="88" fillId="0" borderId="206" xfId="0" applyFont="1" applyBorder="1" applyAlignment="1">
      <alignment horizontal="left" vertical="top" wrapText="1"/>
    </xf>
    <xf numFmtId="0" fontId="88" fillId="0" borderId="207" xfId="0" applyFont="1" applyBorder="1" applyAlignment="1">
      <alignment horizontal="left" vertical="top" wrapText="1"/>
    </xf>
    <xf numFmtId="0" fontId="88" fillId="0" borderId="208" xfId="0" applyFont="1" applyBorder="1" applyAlignment="1">
      <alignment horizontal="left" vertical="top" wrapText="1"/>
    </xf>
    <xf numFmtId="0" fontId="88" fillId="0" borderId="209" xfId="0" applyFont="1" applyBorder="1" applyAlignment="1">
      <alignment horizontal="left" vertical="top" wrapText="1"/>
    </xf>
    <xf numFmtId="0" fontId="88" fillId="0" borderId="210" xfId="0" applyFont="1" applyBorder="1" applyAlignment="1">
      <alignment horizontal="left" vertical="top" wrapText="1"/>
    </xf>
    <xf numFmtId="3" fontId="88" fillId="0" borderId="211" xfId="0" applyNumberFormat="1" applyFont="1" applyBorder="1" applyAlignment="1">
      <alignment horizontal="right" vertical="center" wrapText="1"/>
    </xf>
    <xf numFmtId="0" fontId="88" fillId="0" borderId="212" xfId="0" applyFont="1" applyBorder="1" applyAlignment="1">
      <alignment horizontal="right" vertical="center" wrapText="1"/>
    </xf>
    <xf numFmtId="0" fontId="88" fillId="0" borderId="213" xfId="0" applyFont="1" applyBorder="1" applyAlignment="1">
      <alignment horizontal="right" vertical="center" wrapText="1"/>
    </xf>
    <xf numFmtId="0" fontId="99" fillId="33" borderId="0" xfId="0" applyFont="1" applyFill="1" applyBorder="1" applyAlignment="1">
      <alignment horizontal="left" vertical="center" wrapText="1"/>
    </xf>
    <xf numFmtId="0" fontId="100" fillId="28" borderId="173" xfId="0" applyFont="1" applyFill="1" applyBorder="1" applyAlignment="1">
      <alignment vertical="center" wrapText="1"/>
    </xf>
    <xf numFmtId="0" fontId="100" fillId="28" borderId="169" xfId="0" applyFont="1" applyFill="1" applyBorder="1" applyAlignment="1">
      <alignment vertical="center" wrapText="1"/>
    </xf>
    <xf numFmtId="0" fontId="100" fillId="28" borderId="174" xfId="0" applyFont="1" applyFill="1" applyBorder="1" applyAlignment="1">
      <alignment vertical="center" wrapText="1"/>
    </xf>
    <xf numFmtId="0" fontId="100" fillId="28" borderId="168" xfId="0" applyFont="1" applyFill="1" applyBorder="1" applyAlignment="1">
      <alignment vertical="center" wrapText="1"/>
    </xf>
    <xf numFmtId="0" fontId="100" fillId="28" borderId="172" xfId="0" applyFont="1" applyFill="1" applyBorder="1" applyAlignment="1">
      <alignment vertical="center" wrapText="1"/>
    </xf>
    <xf numFmtId="0" fontId="100" fillId="28" borderId="175" xfId="0" applyFont="1" applyFill="1" applyBorder="1" applyAlignment="1">
      <alignment vertical="center" wrapText="1"/>
    </xf>
    <xf numFmtId="0" fontId="100" fillId="28" borderId="176" xfId="0" applyFont="1" applyFill="1" applyBorder="1" applyAlignment="1">
      <alignment vertical="center" wrapText="1"/>
    </xf>
    <xf numFmtId="0" fontId="100" fillId="28" borderId="177" xfId="0" applyFont="1" applyFill="1" applyBorder="1" applyAlignment="1">
      <alignment vertical="center" wrapText="1"/>
    </xf>
    <xf numFmtId="0" fontId="100" fillId="28" borderId="180" xfId="0" applyFont="1" applyFill="1" applyBorder="1" applyAlignment="1">
      <alignment vertical="center" wrapText="1"/>
    </xf>
    <xf numFmtId="0" fontId="100" fillId="28" borderId="181" xfId="0" applyFont="1" applyFill="1" applyBorder="1" applyAlignment="1">
      <alignment vertical="center" wrapText="1"/>
    </xf>
    <xf numFmtId="0" fontId="99" fillId="28" borderId="171" xfId="0" applyFont="1" applyFill="1" applyBorder="1" applyAlignment="1">
      <alignment vertical="center" wrapText="1"/>
    </xf>
    <xf numFmtId="0" fontId="99" fillId="28" borderId="172" xfId="0" applyFont="1" applyFill="1" applyBorder="1" applyAlignment="1">
      <alignment vertical="center" wrapText="1"/>
    </xf>
    <xf numFmtId="0" fontId="99" fillId="28" borderId="178" xfId="0" applyFont="1" applyFill="1" applyBorder="1" applyAlignment="1">
      <alignment vertical="center" wrapText="1"/>
    </xf>
    <xf numFmtId="0" fontId="99" fillId="28" borderId="179" xfId="0" applyFont="1" applyFill="1" applyBorder="1" applyAlignment="1">
      <alignment vertical="center" wrapText="1"/>
    </xf>
    <xf numFmtId="0" fontId="100" fillId="28" borderId="168" xfId="0" applyFont="1" applyFill="1" applyBorder="1" applyAlignment="1">
      <alignment horizontal="left" vertical="center"/>
    </xf>
    <xf numFmtId="0" fontId="100" fillId="28" borderId="169" xfId="0" applyFont="1" applyFill="1" applyBorder="1" applyAlignment="1">
      <alignment horizontal="left" vertical="center"/>
    </xf>
    <xf numFmtId="0" fontId="100" fillId="28" borderId="172" xfId="0" applyFont="1" applyFill="1" applyBorder="1" applyAlignment="1">
      <alignment horizontal="left" vertical="center"/>
    </xf>
    <xf numFmtId="3" fontId="100" fillId="28" borderId="203" xfId="0" applyNumberFormat="1" applyFont="1" applyFill="1" applyBorder="1" applyAlignment="1">
      <alignment horizontal="right" vertical="center" wrapText="1"/>
    </xf>
    <xf numFmtId="0" fontId="100" fillId="28" borderId="204" xfId="0" applyFont="1" applyFill="1" applyBorder="1" applyAlignment="1">
      <alignment horizontal="right" vertical="center" wrapText="1"/>
    </xf>
    <xf numFmtId="0" fontId="100" fillId="28" borderId="205" xfId="0" applyFont="1" applyFill="1" applyBorder="1" applyAlignment="1">
      <alignment horizontal="right" vertical="center" wrapText="1"/>
    </xf>
    <xf numFmtId="0" fontId="100" fillId="28" borderId="170" xfId="0" applyFont="1" applyFill="1" applyBorder="1" applyAlignment="1">
      <alignment horizontal="left" vertical="center"/>
    </xf>
    <xf numFmtId="0" fontId="99" fillId="28" borderId="193" xfId="0" applyFont="1" applyFill="1" applyBorder="1" applyAlignment="1">
      <alignment horizontal="center" vertical="center" textRotation="180"/>
    </xf>
    <xf numFmtId="0" fontId="99" fillId="28" borderId="194" xfId="0" applyFont="1" applyFill="1" applyBorder="1" applyAlignment="1">
      <alignment horizontal="center" vertical="center" textRotation="180"/>
    </xf>
    <xf numFmtId="0" fontId="99" fillId="28" borderId="44" xfId="0" applyFont="1" applyFill="1" applyBorder="1" applyAlignment="1">
      <alignment horizontal="center" vertical="center" textRotation="180"/>
    </xf>
    <xf numFmtId="3" fontId="100" fillId="28" borderId="211" xfId="0" applyNumberFormat="1" applyFont="1" applyFill="1" applyBorder="1" applyAlignment="1">
      <alignment horizontal="right" vertical="center" wrapText="1"/>
    </xf>
    <xf numFmtId="0" fontId="100" fillId="28" borderId="212" xfId="0" applyFont="1" applyFill="1" applyBorder="1" applyAlignment="1">
      <alignment horizontal="right" vertical="center" wrapText="1"/>
    </xf>
    <xf numFmtId="0" fontId="100" fillId="28" borderId="213" xfId="0" applyFont="1" applyFill="1" applyBorder="1" applyAlignment="1">
      <alignment horizontal="right" vertical="center" wrapText="1"/>
    </xf>
    <xf numFmtId="0" fontId="17" fillId="0" borderId="94" xfId="63" applyFont="1" applyBorder="1" applyAlignment="1">
      <alignment horizontal="center" vertical="center" wrapText="1"/>
      <protection/>
    </xf>
    <xf numFmtId="0" fontId="17" fillId="0" borderId="24" xfId="63" applyFont="1" applyBorder="1" applyAlignment="1">
      <alignment horizontal="center" vertical="center" wrapText="1"/>
      <protection/>
    </xf>
    <xf numFmtId="0" fontId="17" fillId="0" borderId="95" xfId="63" applyFont="1" applyBorder="1" applyAlignment="1">
      <alignment horizontal="center" vertical="center" wrapText="1"/>
      <protection/>
    </xf>
    <xf numFmtId="0" fontId="36" fillId="33" borderId="0" xfId="63" applyFont="1" applyFill="1" applyAlignment="1">
      <alignment horizontal="center" vertical="center" wrapText="1"/>
      <protection/>
    </xf>
    <xf numFmtId="0" fontId="36" fillId="33" borderId="0" xfId="63" applyFont="1" applyFill="1" applyAlignment="1">
      <alignment horizontal="center" vertical="center"/>
      <protection/>
    </xf>
    <xf numFmtId="0" fontId="86" fillId="33" borderId="214" xfId="62" applyFont="1" applyFill="1" applyBorder="1" applyAlignment="1">
      <alignment horizontal="center" vertical="center"/>
      <protection/>
    </xf>
    <xf numFmtId="0" fontId="86" fillId="33" borderId="215" xfId="62" applyFont="1" applyFill="1" applyBorder="1" applyAlignment="1">
      <alignment horizontal="center" vertical="center"/>
      <protection/>
    </xf>
    <xf numFmtId="0" fontId="93" fillId="28" borderId="216" xfId="62" applyFont="1" applyFill="1" applyBorder="1" applyAlignment="1">
      <alignment horizontal="center" vertical="center"/>
      <protection/>
    </xf>
    <xf numFmtId="0" fontId="93" fillId="28" borderId="15" xfId="62" applyFont="1" applyFill="1" applyBorder="1" applyAlignment="1">
      <alignment horizontal="center" vertical="center"/>
      <protection/>
    </xf>
    <xf numFmtId="0" fontId="93" fillId="28" borderId="217" xfId="62" applyFont="1" applyFill="1" applyBorder="1" applyAlignment="1">
      <alignment horizontal="center" vertical="center"/>
      <protection/>
    </xf>
    <xf numFmtId="0" fontId="93" fillId="28" borderId="215" xfId="62" applyFont="1" applyFill="1" applyBorder="1" applyAlignment="1">
      <alignment horizontal="center" vertical="center"/>
      <protection/>
    </xf>
    <xf numFmtId="0" fontId="93" fillId="28" borderId="218" xfId="62" applyFont="1" applyFill="1" applyBorder="1" applyAlignment="1">
      <alignment horizontal="center" vertical="center"/>
      <protection/>
    </xf>
    <xf numFmtId="0" fontId="92" fillId="28" borderId="215" xfId="62" applyFont="1" applyFill="1" applyBorder="1" applyAlignment="1">
      <alignment horizontal="center" vertical="center"/>
      <protection/>
    </xf>
    <xf numFmtId="0" fontId="92" fillId="28" borderId="218" xfId="62" applyFont="1" applyFill="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桁区切り 2 10"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2 3" xfId="64"/>
    <cellStyle name="標準 3" xfId="65"/>
    <cellStyle name="標準 3 2" xfId="66"/>
    <cellStyle name="標準 4" xfId="67"/>
    <cellStyle name="良い" xfId="68"/>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externalLink" Target="externalLinks/externalLink4.xml" /><Relationship Id="rId2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381000</xdr:colOff>
      <xdr:row>42</xdr:row>
      <xdr:rowOff>19050</xdr:rowOff>
    </xdr:from>
    <xdr:to>
      <xdr:col>9</xdr:col>
      <xdr:colOff>342900</xdr:colOff>
      <xdr:row>53</xdr:row>
      <xdr:rowOff>38100</xdr:rowOff>
    </xdr:to>
    <xdr:sp>
      <xdr:nvSpPr>
        <xdr:cNvPr id="1" name="テキスト ボックス 1"/>
        <xdr:cNvSpPr txBox="1">
          <a:spLocks noChangeArrowheads="1"/>
        </xdr:cNvSpPr>
      </xdr:nvSpPr>
      <xdr:spPr>
        <a:xfrm>
          <a:off x="3067050" y="7962900"/>
          <a:ext cx="2362200" cy="19050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（担当者欄）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所属部署名：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役職名：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氏名：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ＴＥＬ：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ＦＡＸ：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Ｍａｉｌ：</a:t>
          </a:r>
          <a:r>
            <a:rPr lang="en-US" cap="none" sz="1100" b="0" i="0" u="none" baseline="0">
              <a:solidFill>
                <a:srgbClr val="000000"/>
              </a:solidFill>
              <a:latin typeface="Calibri"/>
              <a:ea typeface="Calibri"/>
              <a:cs typeface="Calibri"/>
            </a:rPr>
            <a:t>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0</xdr:row>
      <xdr:rowOff>104775</xdr:rowOff>
    </xdr:from>
    <xdr:to>
      <xdr:col>10</xdr:col>
      <xdr:colOff>104775</xdr:colOff>
      <xdr:row>2</xdr:row>
      <xdr:rowOff>123825</xdr:rowOff>
    </xdr:to>
    <xdr:sp>
      <xdr:nvSpPr>
        <xdr:cNvPr id="1" name="角丸四角形吹き出し 437"/>
        <xdr:cNvSpPr>
          <a:spLocks/>
        </xdr:cNvSpPr>
      </xdr:nvSpPr>
      <xdr:spPr>
        <a:xfrm>
          <a:off x="6172200" y="104775"/>
          <a:ext cx="2466975" cy="866775"/>
        </a:xfrm>
        <a:prstGeom prst="wedgeRoundRectCallout">
          <a:avLst>
            <a:gd name="adj1" fmla="val 16851"/>
            <a:gd name="adj2" fmla="val 63717"/>
          </a:avLst>
        </a:prstGeom>
        <a:solidFill>
          <a:srgbClr val="FFFFFF"/>
        </a:solidFill>
        <a:ln w="25400" cmpd="sng">
          <a:solidFill>
            <a:srgbClr val="F79646"/>
          </a:solidFill>
          <a:headEnd type="none"/>
          <a:tailEnd type="none"/>
        </a:ln>
      </xdr:spPr>
      <xdr:txBody>
        <a:bodyPr vertOverflow="clip" wrap="square" anchor="ctr"/>
        <a:p>
          <a:pPr algn="l">
            <a:defRPr/>
          </a:pPr>
          <a:r>
            <a:rPr lang="en-US" cap="none" sz="900" b="0" i="0" u="none" baseline="0">
              <a:solidFill>
                <a:srgbClr val="000000"/>
              </a:solidFill>
            </a:rPr>
            <a:t>補助対象外経費が含まれている場合は除外する。</a:t>
          </a:r>
          <a:r>
            <a:rPr lang="en-US" cap="none" sz="900" b="0" i="0" u="none" baseline="0">
              <a:solidFill>
                <a:srgbClr val="000000"/>
              </a:solidFill>
            </a:rPr>
            <a:t>(1)</a:t>
          </a:r>
          <a:r>
            <a:rPr lang="en-US" cap="none" sz="900" b="0" i="0" u="none" baseline="0">
              <a:solidFill>
                <a:srgbClr val="000000"/>
              </a:solidFill>
            </a:rPr>
            <a:t>総事業費＝</a:t>
          </a:r>
          <a:r>
            <a:rPr lang="en-US" cap="none" sz="900" b="0" i="0" u="none" baseline="0">
              <a:solidFill>
                <a:srgbClr val="000000"/>
              </a:solidFill>
            </a:rPr>
            <a:t>(4)</a:t>
          </a:r>
          <a:r>
            <a:rPr lang="en-US" cap="none" sz="900" b="0" i="0" u="none" baseline="0">
              <a:solidFill>
                <a:srgbClr val="000000"/>
              </a:solidFill>
            </a:rPr>
            <a:t>補助対象経費支出予定額でない場合は、その内訳がわかる資料を別途添付すること。</a:t>
          </a:r>
        </a:p>
      </xdr:txBody>
    </xdr:sp>
    <xdr:clientData/>
  </xdr:twoCellAnchor>
  <xdr:twoCellAnchor>
    <xdr:from>
      <xdr:col>1</xdr:col>
      <xdr:colOff>542925</xdr:colOff>
      <xdr:row>31</xdr:row>
      <xdr:rowOff>295275</xdr:rowOff>
    </xdr:from>
    <xdr:to>
      <xdr:col>2</xdr:col>
      <xdr:colOff>171450</xdr:colOff>
      <xdr:row>32</xdr:row>
      <xdr:rowOff>285750</xdr:rowOff>
    </xdr:to>
    <xdr:sp>
      <xdr:nvSpPr>
        <xdr:cNvPr id="2" name="角丸四角形吹き出し 440"/>
        <xdr:cNvSpPr>
          <a:spLocks/>
        </xdr:cNvSpPr>
      </xdr:nvSpPr>
      <xdr:spPr>
        <a:xfrm>
          <a:off x="1457325" y="9601200"/>
          <a:ext cx="1304925" cy="304800"/>
        </a:xfrm>
        <a:prstGeom prst="wedgeRoundRectCallout">
          <a:avLst>
            <a:gd name="adj1" fmla="val 106092"/>
            <a:gd name="adj2" fmla="val 96129"/>
          </a:avLst>
        </a:prstGeom>
        <a:solidFill>
          <a:srgbClr val="FFFFFF"/>
        </a:solidFill>
        <a:ln w="25400" cmpd="sng">
          <a:solidFill>
            <a:srgbClr val="F79646"/>
          </a:solidFill>
          <a:headEnd type="none"/>
          <a:tailEnd type="none"/>
        </a:ln>
      </xdr:spPr>
      <xdr:txBody>
        <a:bodyPr vertOverflow="clip" wrap="square" anchor="ctr"/>
        <a:p>
          <a:pPr algn="l">
            <a:defRPr/>
          </a:pPr>
          <a:r>
            <a:rPr lang="en-US" cap="none" sz="900" b="0" i="0" u="none" baseline="0">
              <a:solidFill>
                <a:srgbClr val="000000"/>
              </a:solidFill>
            </a:rPr>
            <a:t>上記（４）と同額</a:t>
          </a:r>
          <a:r>
            <a:rPr lang="en-US" cap="none" sz="900" b="0" i="0" u="none" baseline="0">
              <a:solidFill>
                <a:srgbClr val="000000"/>
              </a:solidFill>
            </a:rPr>
            <a:t>
</a:t>
          </a:r>
        </a:p>
      </xdr:txBody>
    </xdr:sp>
    <xdr:clientData/>
  </xdr:twoCellAnchor>
  <xdr:twoCellAnchor>
    <xdr:from>
      <xdr:col>1</xdr:col>
      <xdr:colOff>371475</xdr:colOff>
      <xdr:row>11</xdr:row>
      <xdr:rowOff>28575</xdr:rowOff>
    </xdr:from>
    <xdr:to>
      <xdr:col>1</xdr:col>
      <xdr:colOff>876300</xdr:colOff>
      <xdr:row>31</xdr:row>
      <xdr:rowOff>238125</xdr:rowOff>
    </xdr:to>
    <xdr:sp>
      <xdr:nvSpPr>
        <xdr:cNvPr id="3" name="右中かっこ 420"/>
        <xdr:cNvSpPr>
          <a:spLocks/>
        </xdr:cNvSpPr>
      </xdr:nvSpPr>
      <xdr:spPr>
        <a:xfrm>
          <a:off x="1285875" y="4410075"/>
          <a:ext cx="504825" cy="5133975"/>
        </a:xfrm>
        <a:prstGeom prst="rightBrace">
          <a:avLst>
            <a:gd name="adj1" fmla="val -49245"/>
            <a:gd name="adj2" fmla="val -9625"/>
          </a:avLst>
        </a:prstGeom>
        <a:noFill/>
        <a:ln w="28575" cmpd="sng">
          <a:solidFill>
            <a:srgbClr val="F79646"/>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47625</xdr:colOff>
      <xdr:row>10</xdr:row>
      <xdr:rowOff>152400</xdr:rowOff>
    </xdr:from>
    <xdr:to>
      <xdr:col>10</xdr:col>
      <xdr:colOff>19050</xdr:colOff>
      <xdr:row>16</xdr:row>
      <xdr:rowOff>76200</xdr:rowOff>
    </xdr:to>
    <xdr:sp>
      <xdr:nvSpPr>
        <xdr:cNvPr id="4" name="角丸四角形吹き出し 439"/>
        <xdr:cNvSpPr>
          <a:spLocks/>
        </xdr:cNvSpPr>
      </xdr:nvSpPr>
      <xdr:spPr>
        <a:xfrm>
          <a:off x="4743450" y="4219575"/>
          <a:ext cx="3810000" cy="1638300"/>
        </a:xfrm>
        <a:prstGeom prst="wedgeRoundRectCallout">
          <a:avLst>
            <a:gd name="adj1" fmla="val -132495"/>
            <a:gd name="adj2" fmla="val -13342"/>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a:t>
          </a:r>
          <a:r>
            <a:rPr lang="en-US" cap="none" sz="900" b="0" i="0" u="none" baseline="0">
              <a:solidFill>
                <a:srgbClr val="000000"/>
              </a:solidFill>
            </a:rPr>
            <a:t>経費区分・費目及び金額の記載について</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見積書（地方公共団体における予定価格計算書類を含む（以下同じ））がある場合、当該見積書の項目ごとに経費区分・費目及び金額を記載し、当該見積書を添付すること。但し、正式公募申請時には、実施要領別表第５の区分・費目、細目の項目のとおり記載すること。</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見積書がない場合、地方公共団体の過去の導入実績等を踏まえて算出の上、実施要領別表第５の「細目」ごとに金額を記載すること。</a:t>
          </a:r>
        </a:p>
      </xdr:txBody>
    </xdr:sp>
    <xdr:clientData/>
  </xdr:twoCellAnchor>
  <xdr:twoCellAnchor>
    <xdr:from>
      <xdr:col>5</xdr:col>
      <xdr:colOff>152400</xdr:colOff>
      <xdr:row>19</xdr:row>
      <xdr:rowOff>114300</xdr:rowOff>
    </xdr:from>
    <xdr:to>
      <xdr:col>10</xdr:col>
      <xdr:colOff>38100</xdr:colOff>
      <xdr:row>23</xdr:row>
      <xdr:rowOff>114300</xdr:rowOff>
    </xdr:to>
    <xdr:sp>
      <xdr:nvSpPr>
        <xdr:cNvPr id="5" name="角丸四角形吹き出し 439"/>
        <xdr:cNvSpPr>
          <a:spLocks/>
        </xdr:cNvSpPr>
      </xdr:nvSpPr>
      <xdr:spPr>
        <a:xfrm>
          <a:off x="4848225" y="6667500"/>
          <a:ext cx="3724275" cy="1028700"/>
        </a:xfrm>
        <a:prstGeom prst="wedgeRoundRectCallout">
          <a:avLst>
            <a:gd name="adj1" fmla="val -22476"/>
            <a:gd name="adj2" fmla="val -78921"/>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a:t>
          </a:r>
          <a:r>
            <a:rPr lang="en-US" cap="none" sz="900" b="0" i="0" u="none" baseline="0">
              <a:solidFill>
                <a:srgbClr val="000000"/>
              </a:solidFill>
            </a:rPr>
            <a:t>積算内訳の記載について</a:t>
          </a:r>
          <a:r>
            <a:rPr lang="en-US" cap="none" sz="900" b="0" i="0" u="none" baseline="0">
              <a:solidFill>
                <a:srgbClr val="000000"/>
              </a:solidFill>
            </a:rPr>
            <a:t>】</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見積書がある場合、概要について「設備名　（数量）</a:t>
          </a:r>
          <a:r>
            <a:rPr lang="en-US" cap="none" sz="900" b="0" i="0" u="none" baseline="0">
              <a:solidFill>
                <a:srgbClr val="000000"/>
              </a:solidFill>
            </a:rPr>
            <a:t>×</a:t>
          </a:r>
          <a:r>
            <a:rPr lang="en-US" cap="none" sz="900" b="0" i="0" u="none" baseline="0">
              <a:solidFill>
                <a:srgbClr val="000000"/>
              </a:solidFill>
            </a:rPr>
            <a:t>（単価）＝金額」を記載し、詳細については「見積参照」とすること。</a:t>
          </a:r>
          <a:r>
            <a:rPr lang="en-US" cap="none" sz="900" b="0" i="0" u="none" baseline="0">
              <a:solidFill>
                <a:srgbClr val="000000"/>
              </a:solidFill>
            </a:rPr>
            <a:t>
</a:t>
          </a:r>
          <a:r>
            <a:rPr lang="en-US" cap="none" sz="900" b="0" i="0" u="none" baseline="0">
              <a:solidFill>
                <a:srgbClr val="000000"/>
              </a:solidFill>
            </a:rPr>
            <a:t>※</a:t>
          </a:r>
          <a:r>
            <a:rPr lang="en-US" cap="none" sz="900" b="0" i="0" u="none" baseline="0">
              <a:solidFill>
                <a:srgbClr val="000000"/>
              </a:solidFill>
            </a:rPr>
            <a:t>見積書がない場合、価格の決定根拠について記載すること。</a:t>
          </a:r>
        </a:p>
      </xdr:txBody>
    </xdr:sp>
    <xdr:clientData/>
  </xdr:twoCellAnchor>
  <xdr:twoCellAnchor>
    <xdr:from>
      <xdr:col>0</xdr:col>
      <xdr:colOff>276225</xdr:colOff>
      <xdr:row>41</xdr:row>
      <xdr:rowOff>85725</xdr:rowOff>
    </xdr:from>
    <xdr:to>
      <xdr:col>1</xdr:col>
      <xdr:colOff>1504950</xdr:colOff>
      <xdr:row>44</xdr:row>
      <xdr:rowOff>38100</xdr:rowOff>
    </xdr:to>
    <xdr:sp>
      <xdr:nvSpPr>
        <xdr:cNvPr id="6" name="角丸四角形吹き出し 440"/>
        <xdr:cNvSpPr>
          <a:spLocks/>
        </xdr:cNvSpPr>
      </xdr:nvSpPr>
      <xdr:spPr>
        <a:xfrm>
          <a:off x="276225" y="12182475"/>
          <a:ext cx="2143125" cy="752475"/>
        </a:xfrm>
        <a:prstGeom prst="wedgeRoundRectCallout">
          <a:avLst>
            <a:gd name="adj1" fmla="val -22199"/>
            <a:gd name="adj2" fmla="val -139439"/>
          </a:avLst>
        </a:prstGeom>
        <a:solidFill>
          <a:srgbClr val="FFFFFF"/>
        </a:solidFill>
        <a:ln w="25400" cmpd="sng">
          <a:solidFill>
            <a:srgbClr val="F79646"/>
          </a:solidFill>
          <a:headEnd type="none"/>
          <a:tailEnd type="none"/>
        </a:ln>
      </xdr:spPr>
      <xdr:txBody>
        <a:bodyPr vertOverflow="clip" wrap="square" anchor="ctr"/>
        <a:p>
          <a:pPr algn="l">
            <a:defRPr/>
          </a:pPr>
          <a:r>
            <a:rPr lang="en-US" cap="none" sz="900" b="0" i="0" u="none" baseline="0">
              <a:solidFill>
                <a:srgbClr val="000000"/>
              </a:solidFill>
            </a:rPr>
            <a:t>分かりやすく記載すること。</a:t>
          </a:r>
          <a:r>
            <a:rPr lang="en-US" cap="none" sz="900" b="0" i="0" u="none" baseline="0">
              <a:solidFill>
                <a:srgbClr val="000000"/>
              </a:solidFill>
            </a:rPr>
            <a:t>
</a:t>
          </a:r>
          <a:r>
            <a:rPr lang="en-US" cap="none" sz="900" b="0" i="0" u="none" baseline="0">
              <a:solidFill>
                <a:srgbClr val="000000"/>
              </a:solidFill>
            </a:rPr>
            <a:t>見積り書があれば見積もり書の名称に合わせること。</a:t>
          </a:r>
        </a:p>
      </xdr:txBody>
    </xdr:sp>
    <xdr:clientData/>
  </xdr:twoCellAnchor>
  <xdr:twoCellAnchor>
    <xdr:from>
      <xdr:col>1</xdr:col>
      <xdr:colOff>819150</xdr:colOff>
      <xdr:row>7</xdr:row>
      <xdr:rowOff>133350</xdr:rowOff>
    </xdr:from>
    <xdr:to>
      <xdr:col>3</xdr:col>
      <xdr:colOff>219075</xdr:colOff>
      <xdr:row>8</xdr:row>
      <xdr:rowOff>257175</xdr:rowOff>
    </xdr:to>
    <xdr:sp>
      <xdr:nvSpPr>
        <xdr:cNvPr id="7" name="角丸四角形吹き出し 439"/>
        <xdr:cNvSpPr>
          <a:spLocks/>
        </xdr:cNvSpPr>
      </xdr:nvSpPr>
      <xdr:spPr>
        <a:xfrm>
          <a:off x="1733550" y="3238500"/>
          <a:ext cx="1304925" cy="400050"/>
        </a:xfrm>
        <a:prstGeom prst="wedgeRoundRectCallout">
          <a:avLst>
            <a:gd name="adj1" fmla="val -20800"/>
            <a:gd name="adj2" fmla="val -109592"/>
          </a:avLst>
        </a:prstGeom>
        <a:solidFill>
          <a:srgbClr val="FFFFFF"/>
        </a:solidFill>
        <a:ln w="25400" cmpd="sng">
          <a:solidFill>
            <a:srgbClr val="F79646"/>
          </a:solidFill>
          <a:headEnd type="none"/>
          <a:tailEnd type="none"/>
        </a:ln>
      </xdr:spPr>
      <xdr:txBody>
        <a:bodyPr vertOverflow="clip" wrap="square" anchor="ctr"/>
        <a:p>
          <a:pPr algn="l">
            <a:defRPr/>
          </a:pPr>
          <a:r>
            <a:rPr lang="en-US" cap="none" sz="900" b="0" i="0" u="none" baseline="0">
              <a:solidFill>
                <a:srgbClr val="000000"/>
              </a:solidFill>
            </a:rPr>
            <a:t>－は記載不要</a:t>
          </a:r>
          <a:r>
            <a:rPr lang="en-US" cap="none" sz="900" b="0" i="0" u="none" baseline="0">
              <a:solidFill>
                <a:srgbClr val="000000"/>
              </a:solidFill>
            </a:rPr>
            <a:t>
</a:t>
          </a:r>
        </a:p>
      </xdr:txBody>
    </xdr:sp>
    <xdr:clientData/>
  </xdr:twoCellAnchor>
  <xdr:twoCellAnchor>
    <xdr:from>
      <xdr:col>0</xdr:col>
      <xdr:colOff>400050</xdr:colOff>
      <xdr:row>1</xdr:row>
      <xdr:rowOff>85725</xdr:rowOff>
    </xdr:from>
    <xdr:to>
      <xdr:col>1</xdr:col>
      <xdr:colOff>685800</xdr:colOff>
      <xdr:row>1</xdr:row>
      <xdr:rowOff>485775</xdr:rowOff>
    </xdr:to>
    <xdr:sp>
      <xdr:nvSpPr>
        <xdr:cNvPr id="8" name="正方形/長方形 10"/>
        <xdr:cNvSpPr>
          <a:spLocks/>
        </xdr:cNvSpPr>
      </xdr:nvSpPr>
      <xdr:spPr>
        <a:xfrm>
          <a:off x="400050" y="314325"/>
          <a:ext cx="1200150" cy="400050"/>
        </a:xfrm>
        <a:prstGeom prst="rect">
          <a:avLst/>
        </a:prstGeom>
        <a:solidFill>
          <a:srgbClr val="F79646"/>
        </a:solidFill>
        <a:ln w="25400" cmpd="sng">
          <a:solidFill>
            <a:srgbClr val="B66D31"/>
          </a:solidFill>
          <a:headEnd type="none"/>
          <a:tailEnd type="none"/>
        </a:ln>
      </xdr:spPr>
      <xdr:txBody>
        <a:bodyPr vertOverflow="clip" wrap="square" anchor="ctr"/>
        <a:p>
          <a:pPr algn="ctr">
            <a:defRPr/>
          </a:pPr>
          <a:r>
            <a:rPr lang="en-US" cap="none" sz="1600" b="0" i="0" u="none" baseline="0">
              <a:solidFill>
                <a:srgbClr val="FFFFFF"/>
              </a:solidFill>
            </a:rPr>
            <a:t>記入例</a:t>
          </a:r>
        </a:p>
      </xdr:txBody>
    </xdr:sp>
    <xdr:clientData/>
  </xdr:twoCellAnchor>
  <xdr:twoCellAnchor>
    <xdr:from>
      <xdr:col>9</xdr:col>
      <xdr:colOff>609600</xdr:colOff>
      <xdr:row>7</xdr:row>
      <xdr:rowOff>276225</xdr:rowOff>
    </xdr:from>
    <xdr:to>
      <xdr:col>10</xdr:col>
      <xdr:colOff>0</xdr:colOff>
      <xdr:row>8</xdr:row>
      <xdr:rowOff>304800</xdr:rowOff>
    </xdr:to>
    <xdr:sp>
      <xdr:nvSpPr>
        <xdr:cNvPr id="9" name="角丸四角形吹き出し 437"/>
        <xdr:cNvSpPr>
          <a:spLocks/>
        </xdr:cNvSpPr>
      </xdr:nvSpPr>
      <xdr:spPr>
        <a:xfrm>
          <a:off x="7410450" y="3381375"/>
          <a:ext cx="1123950" cy="304800"/>
        </a:xfrm>
        <a:prstGeom prst="wedgeRoundRectCallout">
          <a:avLst>
            <a:gd name="adj1" fmla="val 8305"/>
            <a:gd name="adj2" fmla="val -151722"/>
          </a:avLst>
        </a:prstGeom>
        <a:solidFill>
          <a:srgbClr val="FFFFFF"/>
        </a:solidFill>
        <a:ln w="25400" cmpd="sng">
          <a:solidFill>
            <a:srgbClr val="F79646"/>
          </a:solidFill>
          <a:headEnd type="none"/>
          <a:tailEnd type="none"/>
        </a:ln>
      </xdr:spPr>
      <xdr:txBody>
        <a:bodyPr vertOverflow="clip" wrap="square" anchor="ctr"/>
        <a:p>
          <a:pPr algn="ctr">
            <a:defRPr/>
          </a:pPr>
          <a:r>
            <a:rPr lang="en-US" cap="none" sz="900" b="0" i="0" u="none" baseline="0">
              <a:solidFill>
                <a:srgbClr val="000000"/>
              </a:solidFill>
            </a:rPr>
            <a:t>千円未満切り捨て</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xdr:colOff>
      <xdr:row>8</xdr:row>
      <xdr:rowOff>47625</xdr:rowOff>
    </xdr:from>
    <xdr:to>
      <xdr:col>5</xdr:col>
      <xdr:colOff>209550</xdr:colOff>
      <xdr:row>8</xdr:row>
      <xdr:rowOff>304800</xdr:rowOff>
    </xdr:to>
    <xdr:sp>
      <xdr:nvSpPr>
        <xdr:cNvPr id="1" name="右矢印 1"/>
        <xdr:cNvSpPr>
          <a:spLocks/>
        </xdr:cNvSpPr>
      </xdr:nvSpPr>
      <xdr:spPr>
        <a:xfrm>
          <a:off x="2247900" y="2047875"/>
          <a:ext cx="561975" cy="257175"/>
        </a:xfrm>
        <a:prstGeom prst="rightArrow">
          <a:avLst>
            <a:gd name="adj" fmla="val 3014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5</xdr:col>
      <xdr:colOff>9525</xdr:colOff>
      <xdr:row>9</xdr:row>
      <xdr:rowOff>0</xdr:rowOff>
    </xdr:from>
    <xdr:to>
      <xdr:col>6</xdr:col>
      <xdr:colOff>200025</xdr:colOff>
      <xdr:row>9</xdr:row>
      <xdr:rowOff>257175</xdr:rowOff>
    </xdr:to>
    <xdr:sp>
      <xdr:nvSpPr>
        <xdr:cNvPr id="2" name="右矢印 2"/>
        <xdr:cNvSpPr>
          <a:spLocks/>
        </xdr:cNvSpPr>
      </xdr:nvSpPr>
      <xdr:spPr>
        <a:xfrm>
          <a:off x="2609850" y="2324100"/>
          <a:ext cx="561975" cy="257175"/>
        </a:xfrm>
        <a:prstGeom prst="rightArrow">
          <a:avLst>
            <a:gd name="adj" fmla="val 30148"/>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xdr:col>
      <xdr:colOff>28575</xdr:colOff>
      <xdr:row>10</xdr:row>
      <xdr:rowOff>38100</xdr:rowOff>
    </xdr:from>
    <xdr:to>
      <xdr:col>9</xdr:col>
      <xdr:colOff>342900</xdr:colOff>
      <xdr:row>10</xdr:row>
      <xdr:rowOff>295275</xdr:rowOff>
    </xdr:to>
    <xdr:sp>
      <xdr:nvSpPr>
        <xdr:cNvPr id="3" name="右矢印 3"/>
        <xdr:cNvSpPr>
          <a:spLocks/>
        </xdr:cNvSpPr>
      </xdr:nvSpPr>
      <xdr:spPr>
        <a:xfrm>
          <a:off x="3000375" y="2686050"/>
          <a:ext cx="1428750" cy="257175"/>
        </a:xfrm>
        <a:prstGeom prst="rightArrow">
          <a:avLst>
            <a:gd name="adj" fmla="val 42194"/>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9525</xdr:colOff>
      <xdr:row>11</xdr:row>
      <xdr:rowOff>47625</xdr:rowOff>
    </xdr:from>
    <xdr:to>
      <xdr:col>10</xdr:col>
      <xdr:colOff>361950</xdr:colOff>
      <xdr:row>11</xdr:row>
      <xdr:rowOff>304800</xdr:rowOff>
    </xdr:to>
    <xdr:sp>
      <xdr:nvSpPr>
        <xdr:cNvPr id="4" name="右矢印 4"/>
        <xdr:cNvSpPr>
          <a:spLocks/>
        </xdr:cNvSpPr>
      </xdr:nvSpPr>
      <xdr:spPr>
        <a:xfrm>
          <a:off x="4467225" y="3019425"/>
          <a:ext cx="352425" cy="257175"/>
        </a:xfrm>
        <a:prstGeom prst="rightArrow">
          <a:avLst>
            <a:gd name="adj" fmla="val 1860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xdr:col>
      <xdr:colOff>9525</xdr:colOff>
      <xdr:row>12</xdr:row>
      <xdr:rowOff>38100</xdr:rowOff>
    </xdr:from>
    <xdr:to>
      <xdr:col>11</xdr:col>
      <xdr:colOff>361950</xdr:colOff>
      <xdr:row>12</xdr:row>
      <xdr:rowOff>295275</xdr:rowOff>
    </xdr:to>
    <xdr:sp>
      <xdr:nvSpPr>
        <xdr:cNvPr id="5" name="右矢印 5"/>
        <xdr:cNvSpPr>
          <a:spLocks/>
        </xdr:cNvSpPr>
      </xdr:nvSpPr>
      <xdr:spPr>
        <a:xfrm>
          <a:off x="4838700" y="3333750"/>
          <a:ext cx="352425" cy="257175"/>
        </a:xfrm>
        <a:prstGeom prst="rightArrow">
          <a:avLst>
            <a:gd name="adj" fmla="val 1860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12</xdr:col>
      <xdr:colOff>19050</xdr:colOff>
      <xdr:row>13</xdr:row>
      <xdr:rowOff>38100</xdr:rowOff>
    </xdr:from>
    <xdr:to>
      <xdr:col>13</xdr:col>
      <xdr:colOff>0</xdr:colOff>
      <xdr:row>13</xdr:row>
      <xdr:rowOff>295275</xdr:rowOff>
    </xdr:to>
    <xdr:sp>
      <xdr:nvSpPr>
        <xdr:cNvPr id="6" name="右矢印 6"/>
        <xdr:cNvSpPr>
          <a:spLocks/>
        </xdr:cNvSpPr>
      </xdr:nvSpPr>
      <xdr:spPr>
        <a:xfrm>
          <a:off x="5219700" y="3657600"/>
          <a:ext cx="352425" cy="257175"/>
        </a:xfrm>
        <a:prstGeom prst="rightArrow">
          <a:avLst>
            <a:gd name="adj" fmla="val 18606"/>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xdr:col>
      <xdr:colOff>352425</xdr:colOff>
      <xdr:row>0</xdr:row>
      <xdr:rowOff>66675</xdr:rowOff>
    </xdr:from>
    <xdr:to>
      <xdr:col>13</xdr:col>
      <xdr:colOff>323850</xdr:colOff>
      <xdr:row>2</xdr:row>
      <xdr:rowOff>57150</xdr:rowOff>
    </xdr:to>
    <xdr:sp>
      <xdr:nvSpPr>
        <xdr:cNvPr id="7" name="正方形/長方形 7"/>
        <xdr:cNvSpPr>
          <a:spLocks/>
        </xdr:cNvSpPr>
      </xdr:nvSpPr>
      <xdr:spPr>
        <a:xfrm>
          <a:off x="4810125" y="66675"/>
          <a:ext cx="1085850" cy="352425"/>
        </a:xfrm>
        <a:prstGeom prst="rect">
          <a:avLst/>
        </a:prstGeom>
        <a:solidFill>
          <a:srgbClr val="F79646"/>
        </a:solidFill>
        <a:ln w="25400" cmpd="sng">
          <a:solidFill>
            <a:srgbClr val="B66D31"/>
          </a:solidFill>
          <a:headEnd type="none"/>
          <a:tailEnd type="none"/>
        </a:ln>
      </xdr:spPr>
      <xdr:txBody>
        <a:bodyPr vertOverflow="clip" wrap="square" anchor="ctr"/>
        <a:p>
          <a:pPr algn="ctr">
            <a:defRPr/>
          </a:pPr>
          <a:r>
            <a:rPr lang="en-US" cap="none" sz="1600" b="0" i="0" u="none" baseline="0">
              <a:solidFill>
                <a:srgbClr val="FFFFFF"/>
              </a:solidFill>
            </a:rPr>
            <a:t>記入例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295275</xdr:colOff>
      <xdr:row>40</xdr:row>
      <xdr:rowOff>28575</xdr:rowOff>
    </xdr:from>
    <xdr:to>
      <xdr:col>9</xdr:col>
      <xdr:colOff>247650</xdr:colOff>
      <xdr:row>51</xdr:row>
      <xdr:rowOff>9525</xdr:rowOff>
    </xdr:to>
    <xdr:sp>
      <xdr:nvSpPr>
        <xdr:cNvPr id="1" name="テキスト ボックス 1"/>
        <xdr:cNvSpPr txBox="1">
          <a:spLocks noChangeArrowheads="1"/>
        </xdr:cNvSpPr>
      </xdr:nvSpPr>
      <xdr:spPr>
        <a:xfrm>
          <a:off x="2981325" y="7915275"/>
          <a:ext cx="2352675" cy="18669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（担当者欄）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所属部署名：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役職名：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氏名：</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ＴＥＬ：</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ＦＡＸ：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ＭＳ Ｐゴシック"/>
              <a:ea typeface="ＭＳ Ｐゴシック"/>
              <a:cs typeface="ＭＳ Ｐゴシック"/>
            </a:rPr>
            <a:t>Ｍａｉｌ：</a:t>
          </a:r>
          <a:r>
            <a:rPr lang="en-US" cap="none" sz="1100" b="0" i="0" u="none" baseline="0">
              <a:solidFill>
                <a:srgbClr val="000000"/>
              </a:solidFill>
              <a:latin typeface="Calibri"/>
              <a:ea typeface="Calibri"/>
              <a:cs typeface="Calibri"/>
            </a:rPr>
            <a:t>
</a:t>
          </a:r>
        </a:p>
      </xdr:txBody>
    </xdr:sp>
    <xdr:clientData/>
  </xdr:twoCellAnchor>
  <xdr:twoCellAnchor>
    <xdr:from>
      <xdr:col>7</xdr:col>
      <xdr:colOff>476250</xdr:colOff>
      <xdr:row>9</xdr:row>
      <xdr:rowOff>152400</xdr:rowOff>
    </xdr:from>
    <xdr:to>
      <xdr:col>9</xdr:col>
      <xdr:colOff>238125</xdr:colOff>
      <xdr:row>11</xdr:row>
      <xdr:rowOff>152400</xdr:rowOff>
    </xdr:to>
    <xdr:sp>
      <xdr:nvSpPr>
        <xdr:cNvPr id="2" name="角丸四角形吹き出し 2"/>
        <xdr:cNvSpPr>
          <a:spLocks/>
        </xdr:cNvSpPr>
      </xdr:nvSpPr>
      <xdr:spPr>
        <a:xfrm>
          <a:off x="4362450" y="2095500"/>
          <a:ext cx="962025" cy="361950"/>
        </a:xfrm>
        <a:prstGeom prst="wedgeRoundRectCallout">
          <a:avLst>
            <a:gd name="adj1" fmla="val -17314"/>
            <a:gd name="adj2" fmla="val -69851"/>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公印不要</a:t>
          </a:r>
        </a:p>
      </xdr:txBody>
    </xdr:sp>
    <xdr:clientData/>
  </xdr:twoCellAnchor>
  <xdr:twoCellAnchor>
    <xdr:from>
      <xdr:col>3</xdr:col>
      <xdr:colOff>0</xdr:colOff>
      <xdr:row>34</xdr:row>
      <xdr:rowOff>28575</xdr:rowOff>
    </xdr:from>
    <xdr:to>
      <xdr:col>5</xdr:col>
      <xdr:colOff>381000</xdr:colOff>
      <xdr:row>36</xdr:row>
      <xdr:rowOff>28575</xdr:rowOff>
    </xdr:to>
    <xdr:sp>
      <xdr:nvSpPr>
        <xdr:cNvPr id="3" name="角丸四角形吹き出し 3"/>
        <xdr:cNvSpPr>
          <a:spLocks/>
        </xdr:cNvSpPr>
      </xdr:nvSpPr>
      <xdr:spPr>
        <a:xfrm>
          <a:off x="1485900" y="6858000"/>
          <a:ext cx="1581150" cy="361950"/>
        </a:xfrm>
        <a:prstGeom prst="wedgeRoundRectCallout">
          <a:avLst>
            <a:gd name="adj1" fmla="val -86189"/>
            <a:gd name="adj2" fmla="val -72486"/>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根拠資料名称を記載</a:t>
          </a:r>
        </a:p>
      </xdr:txBody>
    </xdr:sp>
    <xdr:clientData/>
  </xdr:twoCellAnchor>
  <xdr:twoCellAnchor>
    <xdr:from>
      <xdr:col>7</xdr:col>
      <xdr:colOff>457200</xdr:colOff>
      <xdr:row>0</xdr:row>
      <xdr:rowOff>104775</xdr:rowOff>
    </xdr:from>
    <xdr:to>
      <xdr:col>9</xdr:col>
      <xdr:colOff>457200</xdr:colOff>
      <xdr:row>1</xdr:row>
      <xdr:rowOff>361950</xdr:rowOff>
    </xdr:to>
    <xdr:sp>
      <xdr:nvSpPr>
        <xdr:cNvPr id="4" name="正方形/長方形 5"/>
        <xdr:cNvSpPr>
          <a:spLocks/>
        </xdr:cNvSpPr>
      </xdr:nvSpPr>
      <xdr:spPr>
        <a:xfrm>
          <a:off x="4343400" y="104775"/>
          <a:ext cx="1200150" cy="438150"/>
        </a:xfrm>
        <a:prstGeom prst="rect">
          <a:avLst/>
        </a:prstGeom>
        <a:solidFill>
          <a:srgbClr val="F79646"/>
        </a:solidFill>
        <a:ln w="25400" cmpd="sng">
          <a:solidFill>
            <a:srgbClr val="B66D31"/>
          </a:solidFill>
          <a:headEnd type="none"/>
          <a:tailEnd type="none"/>
        </a:ln>
      </xdr:spPr>
      <xdr:txBody>
        <a:bodyPr vertOverflow="clip" wrap="square" anchor="ctr"/>
        <a:p>
          <a:pPr algn="ctr">
            <a:defRPr/>
          </a:pPr>
          <a:r>
            <a:rPr lang="en-US" cap="none" sz="1600" b="0" i="0" u="none" baseline="0">
              <a:solidFill>
                <a:srgbClr val="FFFFFF"/>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666750</xdr:colOff>
      <xdr:row>11</xdr:row>
      <xdr:rowOff>190500</xdr:rowOff>
    </xdr:from>
    <xdr:to>
      <xdr:col>12</xdr:col>
      <xdr:colOff>361950</xdr:colOff>
      <xdr:row>14</xdr:row>
      <xdr:rowOff>171450</xdr:rowOff>
    </xdr:to>
    <xdr:sp>
      <xdr:nvSpPr>
        <xdr:cNvPr id="1" name="角丸四角形吹き出し 439"/>
        <xdr:cNvSpPr>
          <a:spLocks/>
        </xdr:cNvSpPr>
      </xdr:nvSpPr>
      <xdr:spPr>
        <a:xfrm>
          <a:off x="6172200" y="2219325"/>
          <a:ext cx="1304925" cy="733425"/>
        </a:xfrm>
        <a:prstGeom prst="wedgeRoundRectCallout">
          <a:avLst>
            <a:gd name="adj1" fmla="val -137226"/>
            <a:gd name="adj2" fmla="val 41356"/>
          </a:avLst>
        </a:prstGeom>
        <a:solidFill>
          <a:srgbClr val="FFFFFF"/>
        </a:solidFill>
        <a:ln w="25400" cmpd="sng">
          <a:solidFill>
            <a:srgbClr val="F79646"/>
          </a:solidFill>
          <a:headEnd type="none"/>
          <a:tailEnd type="none"/>
        </a:ln>
      </xdr:spPr>
      <xdr:txBody>
        <a:bodyPr vertOverflow="clip" wrap="square" anchor="ctr"/>
        <a:p>
          <a:pPr algn="l">
            <a:defRPr/>
          </a:pPr>
          <a:r>
            <a:rPr lang="en-US" cap="none" sz="900" b="0" i="0" u="none" baseline="0">
              <a:solidFill>
                <a:srgbClr val="000000"/>
              </a:solidFill>
            </a:rPr>
            <a:t>事業の窓口となる方</a:t>
          </a:r>
          <a:r>
            <a:rPr lang="en-US" cap="none" sz="900" b="0" i="0" u="none" baseline="0">
              <a:solidFill>
                <a:srgbClr val="000000"/>
              </a:solidFill>
            </a:rPr>
            <a:t>を記載してください。</a:t>
          </a:r>
        </a:p>
      </xdr:txBody>
    </xdr:sp>
    <xdr:clientData/>
  </xdr:twoCellAnchor>
  <xdr:twoCellAnchor>
    <xdr:from>
      <xdr:col>4</xdr:col>
      <xdr:colOff>85725</xdr:colOff>
      <xdr:row>27</xdr:row>
      <xdr:rowOff>276225</xdr:rowOff>
    </xdr:from>
    <xdr:to>
      <xdr:col>7</xdr:col>
      <xdr:colOff>685800</xdr:colOff>
      <xdr:row>29</xdr:row>
      <xdr:rowOff>161925</xdr:rowOff>
    </xdr:to>
    <xdr:sp>
      <xdr:nvSpPr>
        <xdr:cNvPr id="2" name="角丸四角形吹き出し 439"/>
        <xdr:cNvSpPr>
          <a:spLocks/>
        </xdr:cNvSpPr>
      </xdr:nvSpPr>
      <xdr:spPr>
        <a:xfrm>
          <a:off x="1743075" y="6810375"/>
          <a:ext cx="2647950" cy="533400"/>
        </a:xfrm>
        <a:prstGeom prst="wedgeRoundRectCallout">
          <a:avLst>
            <a:gd name="adj1" fmla="val -37203"/>
            <a:gd name="adj2" fmla="val -270680"/>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・様式第１（別紙２）に記載している「事業番号」「補助事業の名称」を記載してください。</a:t>
          </a:r>
        </a:p>
      </xdr:txBody>
    </xdr:sp>
    <xdr:clientData/>
  </xdr:twoCellAnchor>
  <xdr:twoCellAnchor>
    <xdr:from>
      <xdr:col>7</xdr:col>
      <xdr:colOff>695325</xdr:colOff>
      <xdr:row>30</xdr:row>
      <xdr:rowOff>171450</xdr:rowOff>
    </xdr:from>
    <xdr:to>
      <xdr:col>12</xdr:col>
      <xdr:colOff>342900</xdr:colOff>
      <xdr:row>32</xdr:row>
      <xdr:rowOff>142875</xdr:rowOff>
    </xdr:to>
    <xdr:sp>
      <xdr:nvSpPr>
        <xdr:cNvPr id="3" name="角丸四角形吹き出し 439"/>
        <xdr:cNvSpPr>
          <a:spLocks/>
        </xdr:cNvSpPr>
      </xdr:nvSpPr>
      <xdr:spPr>
        <a:xfrm>
          <a:off x="4400550" y="7677150"/>
          <a:ext cx="3057525" cy="619125"/>
        </a:xfrm>
        <a:prstGeom prst="wedgeRoundRectCallout">
          <a:avLst>
            <a:gd name="adj1" fmla="val 34180"/>
            <a:gd name="adj2" fmla="val -127976"/>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事業主体ごとの補助申請額の合計、応募件数を、表末尾に記載して下さい。</a:t>
          </a:r>
        </a:p>
      </xdr:txBody>
    </xdr:sp>
    <xdr:clientData/>
  </xdr:twoCellAnchor>
  <xdr:twoCellAnchor>
    <xdr:from>
      <xdr:col>10</xdr:col>
      <xdr:colOff>95250</xdr:colOff>
      <xdr:row>1</xdr:row>
      <xdr:rowOff>9525</xdr:rowOff>
    </xdr:from>
    <xdr:to>
      <xdr:col>12</xdr:col>
      <xdr:colOff>466725</xdr:colOff>
      <xdr:row>3</xdr:row>
      <xdr:rowOff>152400</xdr:rowOff>
    </xdr:to>
    <xdr:sp>
      <xdr:nvSpPr>
        <xdr:cNvPr id="4" name="正方形/長方形 5"/>
        <xdr:cNvSpPr>
          <a:spLocks/>
        </xdr:cNvSpPr>
      </xdr:nvSpPr>
      <xdr:spPr>
        <a:xfrm>
          <a:off x="6381750" y="180975"/>
          <a:ext cx="1200150" cy="400050"/>
        </a:xfrm>
        <a:prstGeom prst="rect">
          <a:avLst/>
        </a:prstGeom>
        <a:solidFill>
          <a:srgbClr val="F79646"/>
        </a:solidFill>
        <a:ln w="25400" cmpd="sng">
          <a:solidFill>
            <a:srgbClr val="B66D31"/>
          </a:solidFill>
          <a:headEnd type="none"/>
          <a:tailEnd type="none"/>
        </a:ln>
      </xdr:spPr>
      <xdr:txBody>
        <a:bodyPr vertOverflow="clip" wrap="square" anchor="ctr"/>
        <a:p>
          <a:pPr algn="ctr">
            <a:defRPr/>
          </a:pPr>
          <a:r>
            <a:rPr lang="en-US" cap="none" sz="1600" b="0" i="0" u="none" baseline="0">
              <a:solidFill>
                <a:srgbClr val="FFFFFF"/>
              </a:solidFill>
            </a:rPr>
            <a:t>記入例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657225</xdr:colOff>
      <xdr:row>7</xdr:row>
      <xdr:rowOff>228600</xdr:rowOff>
    </xdr:from>
    <xdr:to>
      <xdr:col>8</xdr:col>
      <xdr:colOff>276225</xdr:colOff>
      <xdr:row>7</xdr:row>
      <xdr:rowOff>1257300</xdr:rowOff>
    </xdr:to>
    <xdr:sp>
      <xdr:nvSpPr>
        <xdr:cNvPr id="1" name="正方形/長方形 1"/>
        <xdr:cNvSpPr>
          <a:spLocks/>
        </xdr:cNvSpPr>
      </xdr:nvSpPr>
      <xdr:spPr>
        <a:xfrm>
          <a:off x="857250" y="2057400"/>
          <a:ext cx="4819650" cy="1028700"/>
        </a:xfrm>
        <a:prstGeom prst="rect">
          <a:avLst/>
        </a:prstGeom>
        <a:solidFill>
          <a:srgbClr val="FFFFFF"/>
        </a:solidFill>
        <a:ln w="25400" cmpd="sng">
          <a:solidFill>
            <a:srgbClr val="F79646"/>
          </a:solidFill>
          <a:headEnd type="none"/>
          <a:tailEnd type="none"/>
        </a:ln>
      </xdr:spPr>
      <xdr:txBody>
        <a:bodyPr vertOverflow="clip" wrap="square"/>
        <a:p>
          <a:pPr algn="ctr">
            <a:defRPr/>
          </a:pPr>
          <a:r>
            <a:rPr lang="en-US" cap="none" sz="1100" b="0" i="0" u="none" baseline="0">
              <a:solidFill>
                <a:srgbClr val="000000"/>
              </a:solidFill>
              <a:latin typeface="Calibri"/>
              <a:ea typeface="Calibri"/>
              <a:cs typeface="Calibri"/>
            </a:rPr>
            <a:t>※</a:t>
          </a:r>
          <a:r>
            <a:rPr lang="en-US" cap="none" sz="1100" b="0" i="0" u="none" baseline="0">
              <a:solidFill>
                <a:srgbClr val="000000"/>
              </a:solidFill>
            </a:rPr>
            <a:t>別紙１－１に係る注意事項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図表等があれば別添とし、欄内にはテキストのみとすること。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t>
          </a:r>
          <a:r>
            <a:rPr lang="en-US" cap="none" sz="1100" b="0" i="0" u="none" baseline="0">
              <a:solidFill>
                <a:srgbClr val="000000"/>
              </a:solidFill>
            </a:rPr>
            <a:t>自治体以外（一部事務組合など）についても同様に記載すること。</a:t>
          </a:r>
          <a:r>
            <a:rPr lang="en-US" cap="none" sz="1100" b="0" i="0" u="none" baseline="0">
              <a:solidFill>
                <a:srgbClr val="000000"/>
              </a:solidFill>
              <a:latin typeface="Calibri"/>
              <a:ea typeface="Calibri"/>
              <a:cs typeface="Calibri"/>
            </a:rPr>
            <a:t>
</a:t>
          </a:r>
        </a:p>
      </xdr:txBody>
    </xdr:sp>
    <xdr:clientData/>
  </xdr:twoCellAnchor>
  <xdr:twoCellAnchor>
    <xdr:from>
      <xdr:col>8</xdr:col>
      <xdr:colOff>95250</xdr:colOff>
      <xdr:row>1</xdr:row>
      <xdr:rowOff>133350</xdr:rowOff>
    </xdr:from>
    <xdr:to>
      <xdr:col>9</xdr:col>
      <xdr:colOff>542925</xdr:colOff>
      <xdr:row>4</xdr:row>
      <xdr:rowOff>28575</xdr:rowOff>
    </xdr:to>
    <xdr:sp>
      <xdr:nvSpPr>
        <xdr:cNvPr id="2" name="正方形/長方形 2"/>
        <xdr:cNvSpPr>
          <a:spLocks/>
        </xdr:cNvSpPr>
      </xdr:nvSpPr>
      <xdr:spPr>
        <a:xfrm>
          <a:off x="5495925" y="304800"/>
          <a:ext cx="1190625" cy="409575"/>
        </a:xfrm>
        <a:prstGeom prst="rect">
          <a:avLst/>
        </a:prstGeom>
        <a:solidFill>
          <a:srgbClr val="F79646"/>
        </a:solidFill>
        <a:ln w="25400" cmpd="sng">
          <a:solidFill>
            <a:srgbClr val="B66D31"/>
          </a:solidFill>
          <a:headEnd type="none"/>
          <a:tailEnd type="none"/>
        </a:ln>
      </xdr:spPr>
      <xdr:txBody>
        <a:bodyPr vertOverflow="clip" wrap="square" anchor="ctr"/>
        <a:p>
          <a:pPr algn="ctr">
            <a:defRPr/>
          </a:pPr>
          <a:r>
            <a:rPr lang="en-US" cap="none" sz="1600" b="0" i="0" u="none" baseline="0">
              <a:solidFill>
                <a:srgbClr val="FFFFFF"/>
              </a:solidFill>
            </a:rPr>
            <a:t>記入例</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28575</xdr:colOff>
      <xdr:row>5</xdr:row>
      <xdr:rowOff>152400</xdr:rowOff>
    </xdr:from>
    <xdr:to>
      <xdr:col>11</xdr:col>
      <xdr:colOff>76200</xdr:colOff>
      <xdr:row>7</xdr:row>
      <xdr:rowOff>247650</xdr:rowOff>
    </xdr:to>
    <xdr:sp>
      <xdr:nvSpPr>
        <xdr:cNvPr id="1" name="角丸四角形吹き出し 439"/>
        <xdr:cNvSpPr>
          <a:spLocks/>
        </xdr:cNvSpPr>
      </xdr:nvSpPr>
      <xdr:spPr>
        <a:xfrm>
          <a:off x="3876675" y="1304925"/>
          <a:ext cx="4305300" cy="933450"/>
        </a:xfrm>
        <a:prstGeom prst="wedgeRoundRectCallout">
          <a:avLst>
            <a:gd name="adj1" fmla="val -20101"/>
            <a:gd name="adj2" fmla="val -64115"/>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事務組合等で全国地方公共団体コードが無い場合は、所管の都道府県の</a:t>
          </a:r>
          <a:r>
            <a:rPr lang="en-US" cap="none" sz="900" b="0" i="0" u="none" baseline="0">
              <a:solidFill>
                <a:srgbClr val="000000"/>
              </a:solidFill>
            </a:rPr>
            <a:t>
</a:t>
          </a:r>
          <a:r>
            <a:rPr lang="en-US" cap="none" sz="900" b="0" i="0" u="none" baseline="0">
              <a:solidFill>
                <a:srgbClr val="000000"/>
              </a:solidFill>
            </a:rPr>
            <a:t>全国地方公共団体コードの（左</a:t>
          </a:r>
          <a:r>
            <a:rPr lang="en-US" cap="none" sz="900" b="0" i="0" u="none" baseline="0">
              <a:solidFill>
                <a:srgbClr val="000000"/>
              </a:solidFill>
            </a:rPr>
            <a:t>2</a:t>
          </a:r>
          <a:r>
            <a:rPr lang="en-US" cap="none" sz="900" b="0" i="0" u="none" baseline="0">
              <a:solidFill>
                <a:srgbClr val="000000"/>
              </a:solidFill>
            </a:rPr>
            <a:t>桁）＋任意の</a:t>
          </a:r>
          <a:r>
            <a:rPr lang="en-US" cap="none" sz="900" b="0" i="0" u="none" baseline="0">
              <a:solidFill>
                <a:srgbClr val="000000"/>
              </a:solidFill>
            </a:rPr>
            <a:t>3</a:t>
          </a:r>
          <a:r>
            <a:rPr lang="en-US" cap="none" sz="900" b="0" i="0" u="none" baseline="0">
              <a:solidFill>
                <a:srgbClr val="000000"/>
              </a:solidFill>
            </a:rPr>
            <a:t>文字（漢字またはカナ）を使用すること。</a:t>
          </a:r>
          <a:r>
            <a:rPr lang="en-US" cap="none" sz="900" b="0" i="0" u="none" baseline="0">
              <a:solidFill>
                <a:srgbClr val="000000"/>
              </a:solidFill>
            </a:rPr>
            <a:t>
</a:t>
          </a:r>
          <a:r>
            <a:rPr lang="en-US" cap="none" sz="900" b="0" i="0" u="none" baseline="0">
              <a:solidFill>
                <a:srgbClr val="000000"/>
              </a:solidFill>
            </a:rPr>
            <a:t>（例）</a:t>
          </a:r>
          <a:r>
            <a:rPr lang="en-US" cap="none" sz="900" b="0" i="0" u="none" baseline="0">
              <a:solidFill>
                <a:srgbClr val="000000"/>
              </a:solidFill>
            </a:rPr>
            <a:t>12</a:t>
          </a:r>
          <a:r>
            <a:rPr lang="en-US" cap="none" sz="900" b="0" i="0" u="none" baseline="0">
              <a:solidFill>
                <a:srgbClr val="000000"/>
              </a:solidFill>
            </a:rPr>
            <a:t>霞事組</a:t>
          </a:r>
          <a:r>
            <a:rPr lang="en-US" cap="none" sz="900" b="0" i="0" u="none" baseline="0">
              <a:solidFill>
                <a:srgbClr val="000000"/>
              </a:solidFill>
            </a:rPr>
            <a:t>-01</a:t>
          </a:r>
        </a:p>
      </xdr:txBody>
    </xdr:sp>
    <xdr:clientData/>
  </xdr:twoCellAnchor>
  <xdr:twoCellAnchor>
    <xdr:from>
      <xdr:col>7</xdr:col>
      <xdr:colOff>428625</xdr:colOff>
      <xdr:row>1</xdr:row>
      <xdr:rowOff>285750</xdr:rowOff>
    </xdr:from>
    <xdr:to>
      <xdr:col>10</xdr:col>
      <xdr:colOff>104775</xdr:colOff>
      <xdr:row>3</xdr:row>
      <xdr:rowOff>171450</xdr:rowOff>
    </xdr:to>
    <xdr:sp>
      <xdr:nvSpPr>
        <xdr:cNvPr id="2" name="角丸四角形吹き出し 439"/>
        <xdr:cNvSpPr>
          <a:spLocks/>
        </xdr:cNvSpPr>
      </xdr:nvSpPr>
      <xdr:spPr>
        <a:xfrm>
          <a:off x="5238750" y="457200"/>
          <a:ext cx="2009775" cy="447675"/>
        </a:xfrm>
        <a:prstGeom prst="wedgeRoundRectCallout">
          <a:avLst>
            <a:gd name="adj1" fmla="val -60013"/>
            <a:gd name="adj2" fmla="val -48583"/>
          </a:avLst>
        </a:prstGeom>
        <a:solidFill>
          <a:srgbClr val="FFFFFF"/>
        </a:solidFill>
        <a:ln w="25400" cmpd="sng">
          <a:solidFill>
            <a:srgbClr val="F79646"/>
          </a:solidFill>
          <a:headEnd type="none"/>
          <a:tailEnd type="none"/>
        </a:ln>
      </xdr:spPr>
      <xdr:txBody>
        <a:bodyPr vertOverflow="clip" wrap="square" anchor="ctr"/>
        <a:p>
          <a:pPr algn="l">
            <a:defRPr/>
          </a:pPr>
          <a:r>
            <a:rPr lang="en-US" cap="none" sz="900" b="0" i="0" u="none" baseline="0">
              <a:solidFill>
                <a:srgbClr val="000000"/>
              </a:solidFill>
            </a:rPr>
            <a:t>申請事業ごとに記載すること</a:t>
          </a:r>
        </a:p>
      </xdr:txBody>
    </xdr:sp>
    <xdr:clientData/>
  </xdr:twoCellAnchor>
  <xdr:twoCellAnchor>
    <xdr:from>
      <xdr:col>8</xdr:col>
      <xdr:colOff>457200</xdr:colOff>
      <xdr:row>17</xdr:row>
      <xdr:rowOff>57150</xdr:rowOff>
    </xdr:from>
    <xdr:to>
      <xdr:col>10</xdr:col>
      <xdr:colOff>771525</xdr:colOff>
      <xdr:row>19</xdr:row>
      <xdr:rowOff>133350</xdr:rowOff>
    </xdr:to>
    <xdr:sp>
      <xdr:nvSpPr>
        <xdr:cNvPr id="3" name="角丸四角形吹き出し 3"/>
        <xdr:cNvSpPr>
          <a:spLocks/>
        </xdr:cNvSpPr>
      </xdr:nvSpPr>
      <xdr:spPr>
        <a:xfrm>
          <a:off x="5905500" y="5276850"/>
          <a:ext cx="2009775" cy="466725"/>
        </a:xfrm>
        <a:prstGeom prst="wedgeRoundRectCallout">
          <a:avLst>
            <a:gd name="adj1" fmla="val -6930"/>
            <a:gd name="adj2" fmla="val 91069"/>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項目は要領を確認のこと</a:t>
          </a:r>
        </a:p>
      </xdr:txBody>
    </xdr:sp>
    <xdr:clientData/>
  </xdr:twoCellAnchor>
  <xdr:twoCellAnchor>
    <xdr:from>
      <xdr:col>9</xdr:col>
      <xdr:colOff>742950</xdr:colOff>
      <xdr:row>0</xdr:row>
      <xdr:rowOff>114300</xdr:rowOff>
    </xdr:from>
    <xdr:to>
      <xdr:col>10</xdr:col>
      <xdr:colOff>857250</xdr:colOff>
      <xdr:row>1</xdr:row>
      <xdr:rowOff>342900</xdr:rowOff>
    </xdr:to>
    <xdr:sp>
      <xdr:nvSpPr>
        <xdr:cNvPr id="4" name="正方形/長方形 4"/>
        <xdr:cNvSpPr>
          <a:spLocks/>
        </xdr:cNvSpPr>
      </xdr:nvSpPr>
      <xdr:spPr>
        <a:xfrm>
          <a:off x="6924675" y="114300"/>
          <a:ext cx="1076325" cy="400050"/>
        </a:xfrm>
        <a:prstGeom prst="rect">
          <a:avLst/>
        </a:prstGeom>
        <a:solidFill>
          <a:srgbClr val="F79646"/>
        </a:solidFill>
        <a:ln w="25400" cmpd="sng">
          <a:solidFill>
            <a:srgbClr val="B66D31"/>
          </a:solidFill>
          <a:headEnd type="none"/>
          <a:tailEnd type="none"/>
        </a:ln>
      </xdr:spPr>
      <xdr:txBody>
        <a:bodyPr vertOverflow="clip" wrap="square" anchor="ctr"/>
        <a:p>
          <a:pPr algn="ctr">
            <a:defRPr/>
          </a:pPr>
          <a:r>
            <a:rPr lang="en-US" cap="none" sz="1600" b="0" i="0" u="none" baseline="0">
              <a:solidFill>
                <a:srgbClr val="FFFFFF"/>
              </a:solidFill>
            </a:rPr>
            <a:t>記入例</a:t>
          </a:r>
        </a:p>
      </xdr:txBody>
    </xdr:sp>
    <xdr:clientData/>
  </xdr:twoCellAnchor>
  <xdr:twoCellAnchor>
    <xdr:from>
      <xdr:col>6</xdr:col>
      <xdr:colOff>304800</xdr:colOff>
      <xdr:row>20</xdr:row>
      <xdr:rowOff>333375</xdr:rowOff>
    </xdr:from>
    <xdr:to>
      <xdr:col>8</xdr:col>
      <xdr:colOff>714375</xdr:colOff>
      <xdr:row>22</xdr:row>
      <xdr:rowOff>114300</xdr:rowOff>
    </xdr:to>
    <xdr:sp>
      <xdr:nvSpPr>
        <xdr:cNvPr id="5" name="角丸四角形吹き出し 5"/>
        <xdr:cNvSpPr>
          <a:spLocks/>
        </xdr:cNvSpPr>
      </xdr:nvSpPr>
      <xdr:spPr>
        <a:xfrm>
          <a:off x="4152900" y="6210300"/>
          <a:ext cx="2009775" cy="295275"/>
        </a:xfrm>
        <a:prstGeom prst="wedgeRoundRectCallout">
          <a:avLst>
            <a:gd name="adj1" fmla="val 24476"/>
            <a:gd name="adj2" fmla="val -72194"/>
          </a:avLst>
        </a:prstGeom>
        <a:solidFill>
          <a:srgbClr val="FFFFFF"/>
        </a:solidFill>
        <a:ln w="25400" cmpd="sng">
          <a:solidFill>
            <a:srgbClr val="F79646"/>
          </a:solidFill>
          <a:headEnd type="none"/>
          <a:tailEnd type="none"/>
        </a:ln>
      </xdr:spPr>
      <xdr:txBody>
        <a:bodyPr vertOverflow="clip" wrap="square"/>
        <a:p>
          <a:pPr algn="l">
            <a:defRPr/>
          </a:pPr>
          <a:r>
            <a:rPr lang="en-US" cap="none" sz="900" b="0" i="0" u="none" baseline="0">
              <a:solidFill>
                <a:srgbClr val="000000"/>
              </a:solidFill>
            </a:rPr>
            <a:t>避難所の想定収容人数を記載</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219075</xdr:colOff>
      <xdr:row>1</xdr:row>
      <xdr:rowOff>647700</xdr:rowOff>
    </xdr:from>
    <xdr:to>
      <xdr:col>9</xdr:col>
      <xdr:colOff>447675</xdr:colOff>
      <xdr:row>8</xdr:row>
      <xdr:rowOff>9525</xdr:rowOff>
    </xdr:to>
    <xdr:sp>
      <xdr:nvSpPr>
        <xdr:cNvPr id="1" name="角丸四角形吹き出し 2"/>
        <xdr:cNvSpPr>
          <a:spLocks/>
        </xdr:cNvSpPr>
      </xdr:nvSpPr>
      <xdr:spPr>
        <a:xfrm>
          <a:off x="5972175" y="828675"/>
          <a:ext cx="1676400" cy="1571625"/>
        </a:xfrm>
        <a:prstGeom prst="wedgeRoundRectCallout">
          <a:avLst>
            <a:gd name="adj1" fmla="val -156837"/>
            <a:gd name="adj2" fmla="val 108009"/>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例</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土日が休日などで稼働しない場合＝５日など</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＊設備ではなく、施設の稼働日を記載</a:t>
          </a:r>
        </a:p>
      </xdr:txBody>
    </xdr:sp>
    <xdr:clientData/>
  </xdr:twoCellAnchor>
  <xdr:twoCellAnchor>
    <xdr:from>
      <xdr:col>8</xdr:col>
      <xdr:colOff>419100</xdr:colOff>
      <xdr:row>8</xdr:row>
      <xdr:rowOff>114300</xdr:rowOff>
    </xdr:from>
    <xdr:to>
      <xdr:col>10</xdr:col>
      <xdr:colOff>0</xdr:colOff>
      <xdr:row>10</xdr:row>
      <xdr:rowOff>19050</xdr:rowOff>
    </xdr:to>
    <xdr:sp>
      <xdr:nvSpPr>
        <xdr:cNvPr id="2" name="角丸四角形吹き出し 3"/>
        <xdr:cNvSpPr>
          <a:spLocks/>
        </xdr:cNvSpPr>
      </xdr:nvSpPr>
      <xdr:spPr>
        <a:xfrm>
          <a:off x="6858000" y="2505075"/>
          <a:ext cx="942975" cy="466725"/>
        </a:xfrm>
        <a:prstGeom prst="wedgeRoundRectCallout">
          <a:avLst>
            <a:gd name="adj1" fmla="val 19134"/>
            <a:gd name="adj2" fmla="val 120939"/>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手入力も可</a:t>
          </a:r>
        </a:p>
      </xdr:txBody>
    </xdr:sp>
    <xdr:clientData/>
  </xdr:twoCellAnchor>
  <xdr:twoCellAnchor>
    <xdr:from>
      <xdr:col>8</xdr:col>
      <xdr:colOff>19050</xdr:colOff>
      <xdr:row>51</xdr:row>
      <xdr:rowOff>57150</xdr:rowOff>
    </xdr:from>
    <xdr:to>
      <xdr:col>10</xdr:col>
      <xdr:colOff>923925</xdr:colOff>
      <xdr:row>52</xdr:row>
      <xdr:rowOff>180975</xdr:rowOff>
    </xdr:to>
    <xdr:sp>
      <xdr:nvSpPr>
        <xdr:cNvPr id="3" name="角丸四角形吹き出し 4"/>
        <xdr:cNvSpPr>
          <a:spLocks/>
        </xdr:cNvSpPr>
      </xdr:nvSpPr>
      <xdr:spPr>
        <a:xfrm>
          <a:off x="6457950" y="14249400"/>
          <a:ext cx="2266950" cy="361950"/>
        </a:xfrm>
        <a:prstGeom prst="wedgeRoundRectCallout">
          <a:avLst>
            <a:gd name="adj1" fmla="val -22550"/>
            <a:gd name="adj2" fmla="val -79712"/>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蓄電池不要の場合記載不要</a:t>
          </a:r>
        </a:p>
      </xdr:txBody>
    </xdr:sp>
    <xdr:clientData/>
  </xdr:twoCellAnchor>
  <xdr:twoCellAnchor>
    <xdr:from>
      <xdr:col>9</xdr:col>
      <xdr:colOff>152400</xdr:colOff>
      <xdr:row>1</xdr:row>
      <xdr:rowOff>66675</xdr:rowOff>
    </xdr:from>
    <xdr:to>
      <xdr:col>10</xdr:col>
      <xdr:colOff>752475</xdr:colOff>
      <xdr:row>1</xdr:row>
      <xdr:rowOff>466725</xdr:rowOff>
    </xdr:to>
    <xdr:sp>
      <xdr:nvSpPr>
        <xdr:cNvPr id="4" name="正方形/長方形 5"/>
        <xdr:cNvSpPr>
          <a:spLocks/>
        </xdr:cNvSpPr>
      </xdr:nvSpPr>
      <xdr:spPr>
        <a:xfrm>
          <a:off x="7353300" y="247650"/>
          <a:ext cx="1200150" cy="400050"/>
        </a:xfrm>
        <a:prstGeom prst="rect">
          <a:avLst/>
        </a:prstGeom>
        <a:solidFill>
          <a:srgbClr val="F79646"/>
        </a:solidFill>
        <a:ln w="25400" cmpd="sng">
          <a:solidFill>
            <a:srgbClr val="B66D31"/>
          </a:solidFill>
          <a:headEnd type="none"/>
          <a:tailEnd type="none"/>
        </a:ln>
      </xdr:spPr>
      <xdr:txBody>
        <a:bodyPr vertOverflow="clip" wrap="square" anchor="ctr"/>
        <a:p>
          <a:pPr algn="ctr">
            <a:defRPr/>
          </a:pPr>
          <a:r>
            <a:rPr lang="en-US" cap="none" sz="1600" b="0" i="0" u="none" baseline="0">
              <a:solidFill>
                <a:srgbClr val="FFFFFF"/>
              </a:solidFill>
            </a:rPr>
            <a:t>記入例</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16</xdr:row>
      <xdr:rowOff>152400</xdr:rowOff>
    </xdr:from>
    <xdr:to>
      <xdr:col>10</xdr:col>
      <xdr:colOff>942975</xdr:colOff>
      <xdr:row>37</xdr:row>
      <xdr:rowOff>152400</xdr:rowOff>
    </xdr:to>
    <xdr:sp>
      <xdr:nvSpPr>
        <xdr:cNvPr id="1" name="角丸四角形 10"/>
        <xdr:cNvSpPr>
          <a:spLocks/>
        </xdr:cNvSpPr>
      </xdr:nvSpPr>
      <xdr:spPr>
        <a:xfrm>
          <a:off x="123825" y="4743450"/>
          <a:ext cx="8620125" cy="5267325"/>
        </a:xfrm>
        <a:prstGeom prst="roundRect">
          <a:avLst/>
        </a:prstGeom>
        <a:solidFill>
          <a:srgbClr val="C6D9F1">
            <a:alpha val="43000"/>
          </a:srgbClr>
        </a:solidFill>
        <a:ln w="25400" cmpd="sng">
          <a:solidFill>
            <a:srgbClr val="385D8A"/>
          </a:solidFill>
          <a:headEnd type="none"/>
          <a:tailEnd type="none"/>
        </a:ln>
      </xdr:spPr>
      <xdr:txBody>
        <a:bodyPr vertOverflow="clip" wrap="square"/>
        <a:p>
          <a:pPr algn="ctr">
            <a:defRPr/>
          </a:pPr>
          <a:r>
            <a:rPr lang="en-US" cap="none" sz="1400" b="1" i="0" u="none" baseline="0">
              <a:solidFill>
                <a:srgbClr val="000000"/>
              </a:solidFill>
            </a:rPr>
            <a:t>※</a:t>
          </a:r>
          <a:r>
            <a:rPr lang="en-US" cap="none" sz="1400" b="1" i="0" u="none" baseline="0">
              <a:solidFill>
                <a:srgbClr val="000000"/>
              </a:solidFill>
            </a:rPr>
            <a:t>太陽光発電以外の発電設備を導入する場合</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様式については自由記載する</a:t>
          </a:r>
          <a:r>
            <a:rPr lang="en-US" cap="none" sz="1400" b="1" i="0" u="none" baseline="0">
              <a:solidFill>
                <a:srgbClr val="000000"/>
              </a:solidFill>
            </a:rPr>
            <a:t>
</a:t>
          </a:r>
          <a:r>
            <a:rPr lang="en-US" cap="none" sz="1400" b="1" i="0" u="none" baseline="0">
              <a:solidFill>
                <a:srgbClr val="000000"/>
              </a:solidFill>
            </a:rPr>
            <a:t>ただし、特定負荷（想定される消費電力）より、合理的な発電規模を算出すること</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628650</xdr:colOff>
      <xdr:row>38</xdr:row>
      <xdr:rowOff>38100</xdr:rowOff>
    </xdr:from>
    <xdr:to>
      <xdr:col>10</xdr:col>
      <xdr:colOff>828675</xdr:colOff>
      <xdr:row>41</xdr:row>
      <xdr:rowOff>47625</xdr:rowOff>
    </xdr:to>
    <xdr:sp>
      <xdr:nvSpPr>
        <xdr:cNvPr id="1" name="角丸四角形吹き出し 4"/>
        <xdr:cNvSpPr>
          <a:spLocks/>
        </xdr:cNvSpPr>
      </xdr:nvSpPr>
      <xdr:spPr>
        <a:xfrm>
          <a:off x="6381750" y="10258425"/>
          <a:ext cx="2247900" cy="1009650"/>
        </a:xfrm>
        <a:prstGeom prst="wedgeRoundRectCallout">
          <a:avLst>
            <a:gd name="adj1" fmla="val -67328"/>
            <a:gd name="adj2" fmla="val 33421"/>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蓄電池不要の場合記載不要</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既存再エネ設備がある場合は別紙２－１－１同様、差し引くこと</a:t>
          </a:r>
        </a:p>
      </xdr:txBody>
    </xdr:sp>
    <xdr:clientData/>
  </xdr:twoCellAnchor>
  <xdr:twoCellAnchor>
    <xdr:from>
      <xdr:col>0</xdr:col>
      <xdr:colOff>66675</xdr:colOff>
      <xdr:row>16</xdr:row>
      <xdr:rowOff>133350</xdr:rowOff>
    </xdr:from>
    <xdr:to>
      <xdr:col>10</xdr:col>
      <xdr:colOff>885825</xdr:colOff>
      <xdr:row>37</xdr:row>
      <xdr:rowOff>133350</xdr:rowOff>
    </xdr:to>
    <xdr:sp>
      <xdr:nvSpPr>
        <xdr:cNvPr id="2" name="角丸四角形 5"/>
        <xdr:cNvSpPr>
          <a:spLocks/>
        </xdr:cNvSpPr>
      </xdr:nvSpPr>
      <xdr:spPr>
        <a:xfrm>
          <a:off x="66675" y="4724400"/>
          <a:ext cx="8620125" cy="5267325"/>
        </a:xfrm>
        <a:prstGeom prst="roundRect">
          <a:avLst/>
        </a:prstGeom>
        <a:solidFill>
          <a:srgbClr val="C6D9F1">
            <a:alpha val="43000"/>
          </a:srgbClr>
        </a:solidFill>
        <a:ln w="25400" cmpd="sng">
          <a:solidFill>
            <a:srgbClr val="385D8A"/>
          </a:solidFill>
          <a:headEnd type="none"/>
          <a:tailEnd type="none"/>
        </a:ln>
      </xdr:spPr>
      <xdr:txBody>
        <a:bodyPr vertOverflow="clip" wrap="square"/>
        <a:p>
          <a:pPr algn="ctr">
            <a:defRPr/>
          </a:pPr>
          <a:r>
            <a:rPr lang="en-US" cap="none" sz="1400" b="1" i="0" u="none" baseline="0">
              <a:solidFill>
                <a:srgbClr val="000000"/>
              </a:solidFill>
            </a:rPr>
            <a:t>※</a:t>
          </a:r>
          <a:r>
            <a:rPr lang="en-US" cap="none" sz="1400" b="1" i="0" u="none" baseline="0">
              <a:solidFill>
                <a:srgbClr val="000000"/>
              </a:solidFill>
            </a:rPr>
            <a:t>太陽光発電以外の発電設備を導入する場合</a:t>
          </a:r>
          <a:r>
            <a:rPr lang="en-US" cap="none" sz="1400" b="1" i="0" u="none" baseline="0">
              <a:solidFill>
                <a:srgbClr val="000000"/>
              </a:solidFill>
            </a:rPr>
            <a:t>
</a:t>
          </a:r>
          <a:r>
            <a:rPr lang="en-US" cap="none" sz="1400" b="1" i="0" u="none" baseline="0">
              <a:solidFill>
                <a:srgbClr val="000000"/>
              </a:solidFill>
            </a:rPr>
            <a:t>
</a:t>
          </a:r>
          <a:r>
            <a:rPr lang="en-US" cap="none" sz="1400" b="1" i="0" u="none" baseline="0">
              <a:solidFill>
                <a:srgbClr val="000000"/>
              </a:solidFill>
            </a:rPr>
            <a:t>様式については自由記載する</a:t>
          </a:r>
          <a:r>
            <a:rPr lang="en-US" cap="none" sz="1400" b="1" i="0" u="none" baseline="0">
              <a:solidFill>
                <a:srgbClr val="000000"/>
              </a:solidFill>
            </a:rPr>
            <a:t>
</a:t>
          </a:r>
          <a:r>
            <a:rPr lang="en-US" cap="none" sz="1400" b="1" i="0" u="none" baseline="0">
              <a:solidFill>
                <a:srgbClr val="000000"/>
              </a:solidFill>
            </a:rPr>
            <a:t>ただし、特定負荷（想定される消費電力）より、合理的な発電規模を算出すること</a:t>
          </a:r>
        </a:p>
      </xdr:txBody>
    </xdr:sp>
    <xdr:clientData/>
  </xdr:twoCellAnchor>
  <xdr:twoCellAnchor>
    <xdr:from>
      <xdr:col>6</xdr:col>
      <xdr:colOff>762000</xdr:colOff>
      <xdr:row>5</xdr:row>
      <xdr:rowOff>76200</xdr:rowOff>
    </xdr:from>
    <xdr:to>
      <xdr:col>8</xdr:col>
      <xdr:colOff>657225</xdr:colOff>
      <xdr:row>9</xdr:row>
      <xdr:rowOff>104775</xdr:rowOff>
    </xdr:to>
    <xdr:sp>
      <xdr:nvSpPr>
        <xdr:cNvPr id="3" name="角丸四角形吹き出し 6"/>
        <xdr:cNvSpPr>
          <a:spLocks/>
        </xdr:cNvSpPr>
      </xdr:nvSpPr>
      <xdr:spPr>
        <a:xfrm>
          <a:off x="5314950" y="1438275"/>
          <a:ext cx="1781175" cy="1419225"/>
        </a:xfrm>
        <a:prstGeom prst="wedgeRoundRectCallout">
          <a:avLst>
            <a:gd name="adj1" fmla="val -113791"/>
            <a:gd name="adj2" fmla="val 85055"/>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例</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土日が休日などで稼働しない場合＝５日など</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＊設備ではなく、施設の稼働日を記載</a:t>
          </a:r>
        </a:p>
      </xdr:txBody>
    </xdr:sp>
    <xdr:clientData/>
  </xdr:twoCellAnchor>
  <xdr:twoCellAnchor>
    <xdr:from>
      <xdr:col>9</xdr:col>
      <xdr:colOff>238125</xdr:colOff>
      <xdr:row>7</xdr:row>
      <xdr:rowOff>342900</xdr:rowOff>
    </xdr:from>
    <xdr:to>
      <xdr:col>10</xdr:col>
      <xdr:colOff>514350</xdr:colOff>
      <xdr:row>8</xdr:row>
      <xdr:rowOff>371475</xdr:rowOff>
    </xdr:to>
    <xdr:sp>
      <xdr:nvSpPr>
        <xdr:cNvPr id="4" name="角丸四角形吹き出し 7"/>
        <xdr:cNvSpPr>
          <a:spLocks/>
        </xdr:cNvSpPr>
      </xdr:nvSpPr>
      <xdr:spPr>
        <a:xfrm>
          <a:off x="7439025" y="2238375"/>
          <a:ext cx="876300" cy="457200"/>
        </a:xfrm>
        <a:prstGeom prst="wedgeRoundRectCallout">
          <a:avLst>
            <a:gd name="adj1" fmla="val -18722"/>
            <a:gd name="adj2" fmla="val 169657"/>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手入力も可</a:t>
          </a:r>
        </a:p>
      </xdr:txBody>
    </xdr:sp>
    <xdr:clientData/>
  </xdr:twoCellAnchor>
  <xdr:twoCellAnchor>
    <xdr:from>
      <xdr:col>5</xdr:col>
      <xdr:colOff>66675</xdr:colOff>
      <xdr:row>1</xdr:row>
      <xdr:rowOff>685800</xdr:rowOff>
    </xdr:from>
    <xdr:to>
      <xdr:col>6</xdr:col>
      <xdr:colOff>533400</xdr:colOff>
      <xdr:row>10</xdr:row>
      <xdr:rowOff>180975</xdr:rowOff>
    </xdr:to>
    <xdr:grpSp>
      <xdr:nvGrpSpPr>
        <xdr:cNvPr id="5" name="グループ化 9"/>
        <xdr:cNvGrpSpPr>
          <a:grpSpLocks/>
        </xdr:cNvGrpSpPr>
      </xdr:nvGrpSpPr>
      <xdr:grpSpPr>
        <a:xfrm>
          <a:off x="3657600" y="866775"/>
          <a:ext cx="1428750" cy="2200275"/>
          <a:chOff x="4471147" y="907675"/>
          <a:chExt cx="1624853" cy="2005854"/>
        </a:xfrm>
        <a:solidFill>
          <a:srgbClr val="FFFFFF"/>
        </a:solidFill>
      </xdr:grpSpPr>
      <xdr:sp>
        <xdr:nvSpPr>
          <xdr:cNvPr id="6" name="角丸四角形 10"/>
          <xdr:cNvSpPr>
            <a:spLocks/>
          </xdr:cNvSpPr>
        </xdr:nvSpPr>
        <xdr:spPr>
          <a:xfrm>
            <a:off x="4471147" y="907675"/>
            <a:ext cx="1624853" cy="660929"/>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別紙２－１－１記載の場合、</a:t>
            </a:r>
            <a:r>
              <a:rPr lang="en-US" cap="none" sz="1100" b="0" i="0" u="none" baseline="0">
                <a:solidFill>
                  <a:srgbClr val="000000"/>
                </a:solidFill>
              </a:rPr>
              <a:t>記載不要</a:t>
            </a:r>
          </a:p>
        </xdr:txBody>
      </xdr:sp>
      <xdr:sp>
        <xdr:nvSpPr>
          <xdr:cNvPr id="7" name="直線矢印コネクタ 11"/>
          <xdr:cNvSpPr>
            <a:spLocks/>
          </xdr:cNvSpPr>
        </xdr:nvSpPr>
        <xdr:spPr>
          <a:xfrm>
            <a:off x="5283574" y="1568604"/>
            <a:ext cx="5687" cy="526537"/>
          </a:xfrm>
          <a:prstGeom prst="straightConnector1">
            <a:avLst/>
          </a:prstGeom>
          <a:noFill/>
          <a:ln w="25400" cmpd="sng">
            <a:solidFill>
              <a:srgbClr val="F79646"/>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8" name="直線矢印コネクタ 12"/>
          <xdr:cNvSpPr>
            <a:spLocks/>
          </xdr:cNvSpPr>
        </xdr:nvSpPr>
        <xdr:spPr>
          <a:xfrm flipH="1">
            <a:off x="4885891" y="1568604"/>
            <a:ext cx="33716" cy="1344925"/>
          </a:xfrm>
          <a:prstGeom prst="straightConnector1">
            <a:avLst/>
          </a:prstGeom>
          <a:noFill/>
          <a:ln w="25400" cmpd="sng">
            <a:solidFill>
              <a:srgbClr val="F79646"/>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5</xdr:col>
      <xdr:colOff>219075</xdr:colOff>
      <xdr:row>5</xdr:row>
      <xdr:rowOff>190500</xdr:rowOff>
    </xdr:from>
    <xdr:to>
      <xdr:col>5</xdr:col>
      <xdr:colOff>266700</xdr:colOff>
      <xdr:row>14</xdr:row>
      <xdr:rowOff>47625</xdr:rowOff>
    </xdr:to>
    <xdr:sp>
      <xdr:nvSpPr>
        <xdr:cNvPr id="9" name="直線矢印コネクタ 14"/>
        <xdr:cNvSpPr>
          <a:spLocks/>
        </xdr:cNvSpPr>
      </xdr:nvSpPr>
      <xdr:spPr>
        <a:xfrm flipH="1">
          <a:off x="3810000" y="1552575"/>
          <a:ext cx="47625" cy="2476500"/>
        </a:xfrm>
        <a:prstGeom prst="straightConnector1">
          <a:avLst/>
        </a:prstGeom>
        <a:noFill/>
        <a:ln w="25400" cmpd="sng">
          <a:solidFill>
            <a:srgbClr val="F79646"/>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9</xdr:col>
      <xdr:colOff>133350</xdr:colOff>
      <xdr:row>1</xdr:row>
      <xdr:rowOff>38100</xdr:rowOff>
    </xdr:from>
    <xdr:to>
      <xdr:col>10</xdr:col>
      <xdr:colOff>742950</xdr:colOff>
      <xdr:row>1</xdr:row>
      <xdr:rowOff>438150</xdr:rowOff>
    </xdr:to>
    <xdr:sp>
      <xdr:nvSpPr>
        <xdr:cNvPr id="10" name="正方形/長方形 13"/>
        <xdr:cNvSpPr>
          <a:spLocks/>
        </xdr:cNvSpPr>
      </xdr:nvSpPr>
      <xdr:spPr>
        <a:xfrm>
          <a:off x="7334250" y="219075"/>
          <a:ext cx="1209675" cy="400050"/>
        </a:xfrm>
        <a:prstGeom prst="rect">
          <a:avLst/>
        </a:prstGeom>
        <a:solidFill>
          <a:srgbClr val="F79646"/>
        </a:solidFill>
        <a:ln w="25400" cmpd="sng">
          <a:solidFill>
            <a:srgbClr val="B66D31"/>
          </a:solidFill>
          <a:headEnd type="none"/>
          <a:tailEnd type="none"/>
        </a:ln>
      </xdr:spPr>
      <xdr:txBody>
        <a:bodyPr vertOverflow="clip" wrap="square" anchor="ctr"/>
        <a:p>
          <a:pPr algn="ctr">
            <a:defRPr/>
          </a:pPr>
          <a:r>
            <a:rPr lang="en-US" cap="none" sz="1600" b="0" i="0" u="none" baseline="0">
              <a:solidFill>
                <a:srgbClr val="FFFFFF"/>
              </a:solidFill>
            </a:rPr>
            <a:t>記入例</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333375</xdr:colOff>
      <xdr:row>11</xdr:row>
      <xdr:rowOff>304800</xdr:rowOff>
    </xdr:from>
    <xdr:to>
      <xdr:col>7</xdr:col>
      <xdr:colOff>342900</xdr:colOff>
      <xdr:row>13</xdr:row>
      <xdr:rowOff>200025</xdr:rowOff>
    </xdr:to>
    <xdr:sp>
      <xdr:nvSpPr>
        <xdr:cNvPr id="1" name="角丸四角形吹き出し 6"/>
        <xdr:cNvSpPr>
          <a:spLocks/>
        </xdr:cNvSpPr>
      </xdr:nvSpPr>
      <xdr:spPr>
        <a:xfrm>
          <a:off x="4886325" y="3552825"/>
          <a:ext cx="1209675" cy="438150"/>
        </a:xfrm>
        <a:prstGeom prst="wedgeRoundRectCallout">
          <a:avLst>
            <a:gd name="adj1" fmla="val -19787"/>
            <a:gd name="adj2" fmla="val 85129"/>
          </a:avLst>
        </a:prstGeom>
        <a:solidFill>
          <a:srgbClr val="FFFFFF"/>
        </a:solidFill>
        <a:ln w="25400" cmpd="sng">
          <a:solidFill>
            <a:srgbClr val="F79646"/>
          </a:solidFill>
          <a:headEnd type="none"/>
          <a:tailEnd type="none"/>
        </a:ln>
      </xdr:spPr>
      <xdr:txBody>
        <a:bodyPr vertOverflow="clip" wrap="square"/>
        <a:p>
          <a:pPr algn="l">
            <a:defRPr/>
          </a:pPr>
          <a:r>
            <a:rPr lang="en-US" cap="none" sz="1050" b="0" i="0" u="none" baseline="0">
              <a:solidFill>
                <a:srgbClr val="000000"/>
              </a:solidFill>
            </a:rPr>
            <a:t>単位は自由</a:t>
          </a:r>
          <a:r>
            <a:rPr lang="en-US" cap="none" sz="1100" b="0" i="0" u="none" baseline="0">
              <a:solidFill>
                <a:srgbClr val="000000"/>
              </a:solidFill>
            </a:rPr>
            <a:t>記述</a:t>
          </a:r>
        </a:p>
      </xdr:txBody>
    </xdr:sp>
    <xdr:clientData/>
  </xdr:twoCellAnchor>
  <xdr:twoCellAnchor>
    <xdr:from>
      <xdr:col>6</xdr:col>
      <xdr:colOff>314325</xdr:colOff>
      <xdr:row>18</xdr:row>
      <xdr:rowOff>0</xdr:rowOff>
    </xdr:from>
    <xdr:to>
      <xdr:col>7</xdr:col>
      <xdr:colOff>323850</xdr:colOff>
      <xdr:row>19</xdr:row>
      <xdr:rowOff>247650</xdr:rowOff>
    </xdr:to>
    <xdr:sp>
      <xdr:nvSpPr>
        <xdr:cNvPr id="2" name="角丸四角形吹き出し 7"/>
        <xdr:cNvSpPr>
          <a:spLocks/>
        </xdr:cNvSpPr>
      </xdr:nvSpPr>
      <xdr:spPr>
        <a:xfrm>
          <a:off x="4867275" y="5591175"/>
          <a:ext cx="1209675" cy="409575"/>
        </a:xfrm>
        <a:prstGeom prst="wedgeRoundRectCallout">
          <a:avLst>
            <a:gd name="adj1" fmla="val -19787"/>
            <a:gd name="adj2" fmla="val 85129"/>
          </a:avLst>
        </a:prstGeom>
        <a:solidFill>
          <a:srgbClr val="FFFFFF"/>
        </a:solidFill>
        <a:ln w="25400" cmpd="sng">
          <a:solidFill>
            <a:srgbClr val="F79646"/>
          </a:solidFill>
          <a:headEnd type="none"/>
          <a:tailEnd type="none"/>
        </a:ln>
      </xdr:spPr>
      <xdr:txBody>
        <a:bodyPr vertOverflow="clip" wrap="square"/>
        <a:p>
          <a:pPr algn="l">
            <a:defRPr/>
          </a:pPr>
          <a:r>
            <a:rPr lang="en-US" cap="none" sz="1050" b="0" i="0" u="none" baseline="0">
              <a:solidFill>
                <a:srgbClr val="000000"/>
              </a:solidFill>
            </a:rPr>
            <a:t>単位は自由記述</a:t>
          </a:r>
        </a:p>
      </xdr:txBody>
    </xdr:sp>
    <xdr:clientData/>
  </xdr:twoCellAnchor>
  <xdr:twoCellAnchor>
    <xdr:from>
      <xdr:col>5</xdr:col>
      <xdr:colOff>323850</xdr:colOff>
      <xdr:row>2</xdr:row>
      <xdr:rowOff>9525</xdr:rowOff>
    </xdr:from>
    <xdr:to>
      <xdr:col>6</xdr:col>
      <xdr:colOff>781050</xdr:colOff>
      <xdr:row>10</xdr:row>
      <xdr:rowOff>228600</xdr:rowOff>
    </xdr:to>
    <xdr:grpSp>
      <xdr:nvGrpSpPr>
        <xdr:cNvPr id="3" name="グループ化 18"/>
        <xdr:cNvGrpSpPr>
          <a:grpSpLocks/>
        </xdr:cNvGrpSpPr>
      </xdr:nvGrpSpPr>
      <xdr:grpSpPr>
        <a:xfrm>
          <a:off x="3914775" y="904875"/>
          <a:ext cx="1419225" cy="2314575"/>
          <a:chOff x="4471147" y="907675"/>
          <a:chExt cx="1624853" cy="2005854"/>
        </a:xfrm>
        <a:solidFill>
          <a:srgbClr val="FFFFFF"/>
        </a:solidFill>
      </xdr:grpSpPr>
      <xdr:sp>
        <xdr:nvSpPr>
          <xdr:cNvPr id="4" name="角丸四角形 8"/>
          <xdr:cNvSpPr>
            <a:spLocks/>
          </xdr:cNvSpPr>
        </xdr:nvSpPr>
        <xdr:spPr>
          <a:xfrm>
            <a:off x="4471147" y="907675"/>
            <a:ext cx="1624853" cy="660929"/>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別紙２－１－１記載の場合、</a:t>
            </a:r>
            <a:r>
              <a:rPr lang="en-US" cap="none" sz="1100" b="0" i="0" u="none" baseline="0">
                <a:solidFill>
                  <a:srgbClr val="000000"/>
                </a:solidFill>
              </a:rPr>
              <a:t>記載不要</a:t>
            </a:r>
          </a:p>
        </xdr:txBody>
      </xdr:sp>
      <xdr:sp>
        <xdr:nvSpPr>
          <xdr:cNvPr id="5" name="直線矢印コネクタ 10"/>
          <xdr:cNvSpPr>
            <a:spLocks/>
          </xdr:cNvSpPr>
        </xdr:nvSpPr>
        <xdr:spPr>
          <a:xfrm>
            <a:off x="5283574" y="1568604"/>
            <a:ext cx="5687" cy="526537"/>
          </a:xfrm>
          <a:prstGeom prst="straightConnector1">
            <a:avLst/>
          </a:prstGeom>
          <a:noFill/>
          <a:ln w="25400" cmpd="sng">
            <a:solidFill>
              <a:srgbClr val="F79646"/>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sp>
        <xdr:nvSpPr>
          <xdr:cNvPr id="6" name="直線矢印コネクタ 12"/>
          <xdr:cNvSpPr>
            <a:spLocks/>
          </xdr:cNvSpPr>
        </xdr:nvSpPr>
        <xdr:spPr>
          <a:xfrm flipH="1">
            <a:off x="4885891" y="1568604"/>
            <a:ext cx="33716" cy="1344925"/>
          </a:xfrm>
          <a:prstGeom prst="straightConnector1">
            <a:avLst/>
          </a:prstGeom>
          <a:noFill/>
          <a:ln w="25400" cmpd="sng">
            <a:solidFill>
              <a:srgbClr val="F79646"/>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grpSp>
    <xdr:clientData/>
  </xdr:twoCellAnchor>
  <xdr:twoCellAnchor>
    <xdr:from>
      <xdr:col>6</xdr:col>
      <xdr:colOff>742950</xdr:colOff>
      <xdr:row>5</xdr:row>
      <xdr:rowOff>123825</xdr:rowOff>
    </xdr:from>
    <xdr:to>
      <xdr:col>9</xdr:col>
      <xdr:colOff>123825</xdr:colOff>
      <xdr:row>9</xdr:row>
      <xdr:rowOff>104775</xdr:rowOff>
    </xdr:to>
    <xdr:sp>
      <xdr:nvSpPr>
        <xdr:cNvPr id="7" name="角丸四角形吹き出し 19"/>
        <xdr:cNvSpPr>
          <a:spLocks/>
        </xdr:cNvSpPr>
      </xdr:nvSpPr>
      <xdr:spPr>
        <a:xfrm>
          <a:off x="5295900" y="1514475"/>
          <a:ext cx="2028825" cy="1447800"/>
        </a:xfrm>
        <a:prstGeom prst="wedgeRoundRectCallout">
          <a:avLst>
            <a:gd name="adj1" fmla="val -98453"/>
            <a:gd name="adj2" fmla="val 89851"/>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a:t>
          </a:r>
          <a:r>
            <a:rPr lang="en-US" cap="none" sz="1100" b="0" i="0" u="none" baseline="0">
              <a:solidFill>
                <a:srgbClr val="000000"/>
              </a:solidFill>
            </a:rPr>
            <a:t>例</a:t>
          </a:r>
          <a:r>
            <a:rPr lang="en-US" cap="none" sz="1100" b="0" i="0" u="none" baseline="0">
              <a:solidFill>
                <a:srgbClr val="000000"/>
              </a:solidFill>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土日が休日などで稼働しない場合＝５日など</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＊設備ではなく、施設の稼働日を記載</a:t>
          </a:r>
        </a:p>
      </xdr:txBody>
    </xdr:sp>
    <xdr:clientData/>
  </xdr:twoCellAnchor>
  <xdr:twoCellAnchor>
    <xdr:from>
      <xdr:col>9</xdr:col>
      <xdr:colOff>238125</xdr:colOff>
      <xdr:row>7</xdr:row>
      <xdr:rowOff>342900</xdr:rowOff>
    </xdr:from>
    <xdr:to>
      <xdr:col>10</xdr:col>
      <xdr:colOff>514350</xdr:colOff>
      <xdr:row>8</xdr:row>
      <xdr:rowOff>371475</xdr:rowOff>
    </xdr:to>
    <xdr:sp>
      <xdr:nvSpPr>
        <xdr:cNvPr id="8" name="角丸四角形吹き出し 20"/>
        <xdr:cNvSpPr>
          <a:spLocks/>
        </xdr:cNvSpPr>
      </xdr:nvSpPr>
      <xdr:spPr>
        <a:xfrm>
          <a:off x="7439025" y="2343150"/>
          <a:ext cx="876300" cy="457200"/>
        </a:xfrm>
        <a:prstGeom prst="wedgeRoundRectCallout">
          <a:avLst>
            <a:gd name="adj1" fmla="val -18722"/>
            <a:gd name="adj2" fmla="val 169657"/>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手入力も可</a:t>
          </a:r>
        </a:p>
      </xdr:txBody>
    </xdr:sp>
    <xdr:clientData/>
  </xdr:twoCellAnchor>
  <xdr:twoCellAnchor>
    <xdr:from>
      <xdr:col>5</xdr:col>
      <xdr:colOff>209550</xdr:colOff>
      <xdr:row>32</xdr:row>
      <xdr:rowOff>0</xdr:rowOff>
    </xdr:from>
    <xdr:to>
      <xdr:col>8</xdr:col>
      <xdr:colOff>9525</xdr:colOff>
      <xdr:row>34</xdr:row>
      <xdr:rowOff>76200</xdr:rowOff>
    </xdr:to>
    <xdr:sp>
      <xdr:nvSpPr>
        <xdr:cNvPr id="9" name="角丸四角形吹き出し 1"/>
        <xdr:cNvSpPr>
          <a:spLocks/>
        </xdr:cNvSpPr>
      </xdr:nvSpPr>
      <xdr:spPr>
        <a:xfrm>
          <a:off x="3800475" y="10010775"/>
          <a:ext cx="2647950" cy="419100"/>
        </a:xfrm>
        <a:prstGeom prst="wedgeRoundRectCallout">
          <a:avLst>
            <a:gd name="adj1" fmla="val -30462"/>
            <a:gd name="adj2" fmla="val -73134"/>
          </a:avLst>
        </a:prstGeom>
        <a:solidFill>
          <a:srgbClr val="FFFFFF"/>
        </a:solidFill>
        <a:ln w="25400" cmpd="sng">
          <a:solidFill>
            <a:srgbClr val="F79646"/>
          </a:solidFill>
          <a:headEnd type="none"/>
          <a:tailEnd type="none"/>
        </a:ln>
      </xdr:spPr>
      <xdr:txBody>
        <a:bodyPr vertOverflow="clip" wrap="square"/>
        <a:p>
          <a:pPr algn="ctr">
            <a:defRPr/>
          </a:pPr>
          <a:r>
            <a:rPr lang="en-US" cap="none" sz="1100" b="0" i="0" u="none" baseline="0">
              <a:solidFill>
                <a:srgbClr val="000000"/>
              </a:solidFill>
            </a:rPr>
            <a:t>（Ｃ）及び（Ｆ）が</a:t>
          </a:r>
          <a:r>
            <a:rPr lang="en-US" cap="none" sz="1100" b="0" i="0" u="none" baseline="0">
              <a:solidFill>
                <a:srgbClr val="000000"/>
              </a:solidFill>
            </a:rPr>
            <a:t>100</a:t>
          </a:r>
          <a:r>
            <a:rPr lang="en-US" cap="none" sz="1100" b="0" i="0" u="none" baseline="0">
              <a:solidFill>
                <a:srgbClr val="000000"/>
              </a:solidFill>
            </a:rPr>
            <a:t>％の場合、記載不要</a:t>
          </a:r>
        </a:p>
      </xdr:txBody>
    </xdr:sp>
    <xdr:clientData/>
  </xdr:twoCellAnchor>
  <xdr:twoCellAnchor>
    <xdr:from>
      <xdr:col>6</xdr:col>
      <xdr:colOff>1123950</xdr:colOff>
      <xdr:row>27</xdr:row>
      <xdr:rowOff>190500</xdr:rowOff>
    </xdr:from>
    <xdr:to>
      <xdr:col>10</xdr:col>
      <xdr:colOff>542925</xdr:colOff>
      <xdr:row>28</xdr:row>
      <xdr:rowOff>323850</xdr:rowOff>
    </xdr:to>
    <xdr:sp>
      <xdr:nvSpPr>
        <xdr:cNvPr id="10" name="角丸四角形吹き出し 11"/>
        <xdr:cNvSpPr>
          <a:spLocks/>
        </xdr:cNvSpPr>
      </xdr:nvSpPr>
      <xdr:spPr>
        <a:xfrm>
          <a:off x="5676900" y="8953500"/>
          <a:ext cx="2667000" cy="447675"/>
        </a:xfrm>
        <a:prstGeom prst="wedgeRoundRectCallout">
          <a:avLst>
            <a:gd name="adj1" fmla="val -62685"/>
            <a:gd name="adj2" fmla="val 24138"/>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rPr>
            <a:t>空調・給湯いずれの場合も記載すること</a:t>
          </a:r>
        </a:p>
      </xdr:txBody>
    </xdr:sp>
    <xdr:clientData/>
  </xdr:twoCellAnchor>
  <xdr:twoCellAnchor>
    <xdr:from>
      <xdr:col>9</xdr:col>
      <xdr:colOff>152400</xdr:colOff>
      <xdr:row>1</xdr:row>
      <xdr:rowOff>47625</xdr:rowOff>
    </xdr:from>
    <xdr:to>
      <xdr:col>10</xdr:col>
      <xdr:colOff>752475</xdr:colOff>
      <xdr:row>1</xdr:row>
      <xdr:rowOff>447675</xdr:rowOff>
    </xdr:to>
    <xdr:sp>
      <xdr:nvSpPr>
        <xdr:cNvPr id="11" name="正方形/長方形 13"/>
        <xdr:cNvSpPr>
          <a:spLocks/>
        </xdr:cNvSpPr>
      </xdr:nvSpPr>
      <xdr:spPr>
        <a:xfrm>
          <a:off x="7353300" y="228600"/>
          <a:ext cx="1200150" cy="400050"/>
        </a:xfrm>
        <a:prstGeom prst="rect">
          <a:avLst/>
        </a:prstGeom>
        <a:solidFill>
          <a:srgbClr val="F79646"/>
        </a:solidFill>
        <a:ln w="25400" cmpd="sng">
          <a:solidFill>
            <a:srgbClr val="B66D31"/>
          </a:solidFill>
          <a:headEnd type="none"/>
          <a:tailEnd type="none"/>
        </a:ln>
      </xdr:spPr>
      <xdr:txBody>
        <a:bodyPr vertOverflow="clip" wrap="square" anchor="ctr"/>
        <a:p>
          <a:pPr algn="ctr">
            <a:defRPr/>
          </a:pPr>
          <a:r>
            <a:rPr lang="en-US" cap="none" sz="1600" b="0" i="0" u="none" baseline="0">
              <a:solidFill>
                <a:srgbClr val="FFFFFF"/>
              </a:solidFill>
            </a:rPr>
            <a:t>記入例</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www.nepc.or.jp/topics/excel/140421/140421_4_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www.nepc.or.jp/topics/excel/140421/H26&#24180;&#24230;&#26032;&#35215;&#12288;&#22320;&#22495;&#22320;&#29105;&#30003;&#35531;&#27096;&#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nepc.or.jp/topics/excel/140421/H26&#24180;&#24230;&#26032;&#35215;&#12288;&#22320;&#22495;&#27700;&#21147;&#30003;&#35531;&#27096;&#24335;%2020130716.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nepc.or.jp/topics/excel/140421/H26&#24180;&#24230;&#26032;&#35215;&#12288;&#22320;&#22495;&#39080;&#21147;&#30003;&#35531;&#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機器構成図（例）"/>
      <sheetName val="単線結線図（例）"/>
      <sheetName val="機器配置図（例）"/>
      <sheetName val="発電シミュレーションについて"/>
      <sheetName val="日本標準産業中分類"/>
      <sheetName val="見積仕様書(例)"/>
      <sheetName val="電力会社協議議事録（例）"/>
    </sheetNames>
    <sheetDataSet>
      <sheetData sheetId="40">
        <row r="2">
          <cell r="B2" t="str">
            <v>農業 </v>
          </cell>
        </row>
        <row r="3">
          <cell r="B3" t="str">
            <v>林業 </v>
          </cell>
        </row>
        <row r="4">
          <cell r="B4" t="str">
            <v>漁業 </v>
          </cell>
        </row>
        <row r="5">
          <cell r="B5" t="str">
            <v>水産養殖業 </v>
          </cell>
        </row>
        <row r="6">
          <cell r="B6" t="str">
            <v>鉱業、採石業、砂利採取業 </v>
          </cell>
        </row>
        <row r="7">
          <cell r="B7" t="str">
            <v>総合工事業 </v>
          </cell>
        </row>
        <row r="8">
          <cell r="B8" t="str">
            <v>職別工事業（設備工事業を除く） </v>
          </cell>
        </row>
        <row r="9">
          <cell r="B9" t="str">
            <v>設備工事業 </v>
          </cell>
        </row>
        <row r="10">
          <cell r="B10" t="str">
            <v>食料品製造業 </v>
          </cell>
        </row>
        <row r="11">
          <cell r="B11" t="str">
            <v>飲料・たばこ・飼料製造業 </v>
          </cell>
        </row>
        <row r="12">
          <cell r="B12" t="str">
            <v>繊維工業 </v>
          </cell>
        </row>
        <row r="13">
          <cell r="B13" t="str">
            <v>木材・木製品製造業（家具を除く） </v>
          </cell>
        </row>
        <row r="14">
          <cell r="B14" t="str">
            <v>家具・装備品製造業 </v>
          </cell>
        </row>
        <row r="15">
          <cell r="B15" t="str">
            <v>パルプ・紙・紙加工品製造業 </v>
          </cell>
        </row>
        <row r="16">
          <cell r="B16" t="str">
            <v>印刷・同関連業 </v>
          </cell>
        </row>
        <row r="17">
          <cell r="B17" t="str">
            <v>化学工業 </v>
          </cell>
        </row>
        <row r="18">
          <cell r="B18" t="str">
            <v>石油製品・石炭製品製造業 </v>
          </cell>
        </row>
        <row r="19">
          <cell r="B19" t="str">
            <v>プラスチック製品製造業（別掲を除く） </v>
          </cell>
        </row>
        <row r="20">
          <cell r="B20" t="str">
            <v>ゴム製品製造業 </v>
          </cell>
        </row>
        <row r="21">
          <cell r="B21" t="str">
            <v>なめし革・同製品・毛皮製造業 </v>
          </cell>
        </row>
        <row r="22">
          <cell r="B22" t="str">
            <v>窯業・土石製品製造業 </v>
          </cell>
        </row>
        <row r="23">
          <cell r="B23" t="str">
            <v>鉄鋼業 </v>
          </cell>
        </row>
        <row r="24">
          <cell r="B24" t="str">
            <v>非鉄金属製造業 </v>
          </cell>
        </row>
        <row r="25">
          <cell r="B25" t="str">
            <v>金属製品製造業 </v>
          </cell>
        </row>
        <row r="26">
          <cell r="B26" t="str">
            <v>はん用機械器具製造業 </v>
          </cell>
        </row>
        <row r="27">
          <cell r="B27" t="str">
            <v>生産用機械器具製造業 </v>
          </cell>
        </row>
        <row r="28">
          <cell r="B28" t="str">
            <v>業務用機械器具製造業 </v>
          </cell>
        </row>
        <row r="29">
          <cell r="B29" t="str">
            <v>電子部品・デバイス・電子回路製造業 </v>
          </cell>
        </row>
        <row r="30">
          <cell r="B30" t="str">
            <v>電気機械器具製造業 </v>
          </cell>
        </row>
        <row r="31">
          <cell r="B31" t="str">
            <v>情報通信機械器具製造業 </v>
          </cell>
        </row>
        <row r="32">
          <cell r="B32" t="str">
            <v>輸送用機械器具製造業 </v>
          </cell>
        </row>
        <row r="33">
          <cell r="B33" t="str">
            <v>その他の製造業 </v>
          </cell>
        </row>
        <row r="34">
          <cell r="B34" t="str">
            <v>電気業 </v>
          </cell>
        </row>
        <row r="35">
          <cell r="B35" t="str">
            <v>ガス業 </v>
          </cell>
        </row>
        <row r="36">
          <cell r="B36" t="str">
            <v>熱供給業 </v>
          </cell>
        </row>
        <row r="37">
          <cell r="B37" t="str">
            <v>水道業 </v>
          </cell>
        </row>
        <row r="38">
          <cell r="B38" t="str">
            <v>通信業 </v>
          </cell>
        </row>
        <row r="39">
          <cell r="B39" t="str">
            <v>放送業 </v>
          </cell>
        </row>
        <row r="40">
          <cell r="B40" t="str">
            <v>情報サービス業 </v>
          </cell>
        </row>
        <row r="41">
          <cell r="B41" t="str">
            <v>インターネット付随サービス業 </v>
          </cell>
        </row>
        <row r="42">
          <cell r="B42" t="str">
            <v>映像・音声・文字情報制作業 </v>
          </cell>
        </row>
        <row r="43">
          <cell r="B43" t="str">
            <v>鉄道業 </v>
          </cell>
        </row>
        <row r="44">
          <cell r="B44" t="str">
            <v>道路旅客運送業 </v>
          </cell>
        </row>
        <row r="45">
          <cell r="B45" t="str">
            <v>道路貨物運送業 </v>
          </cell>
        </row>
        <row r="46">
          <cell r="B46" t="str">
            <v>水運業 </v>
          </cell>
        </row>
        <row r="47">
          <cell r="B47" t="str">
            <v>航空運輸業 </v>
          </cell>
        </row>
        <row r="48">
          <cell r="B48" t="str">
            <v>倉庫業 </v>
          </cell>
        </row>
        <row r="49">
          <cell r="B49" t="str">
            <v>運輸に附帯するサービス業 </v>
          </cell>
        </row>
        <row r="50">
          <cell r="B50" t="str">
            <v>郵便業（信書便事業を含む） </v>
          </cell>
        </row>
        <row r="51">
          <cell r="B51" t="str">
            <v>各種商品卸売業 </v>
          </cell>
        </row>
        <row r="52">
          <cell r="B52" t="str">
            <v>繊維・衣服等卸売業 </v>
          </cell>
        </row>
        <row r="53">
          <cell r="B53" t="str">
            <v>飲食料品卸売業 </v>
          </cell>
        </row>
        <row r="54">
          <cell r="B54" t="str">
            <v>建築材料、鉱物・金属材料等卸売業 </v>
          </cell>
        </row>
        <row r="55">
          <cell r="B55" t="str">
            <v>機械器具卸売業 </v>
          </cell>
        </row>
        <row r="56">
          <cell r="B56" t="str">
            <v>その他の卸売業 </v>
          </cell>
        </row>
        <row r="57">
          <cell r="B57" t="str">
            <v>各種商品小売業 </v>
          </cell>
        </row>
        <row r="58">
          <cell r="B58" t="str">
            <v>織物・衣服・身の回り品小売業 </v>
          </cell>
        </row>
        <row r="59">
          <cell r="B59" t="str">
            <v>飲食料品小売業 </v>
          </cell>
        </row>
        <row r="60">
          <cell r="B60" t="str">
            <v>機械器具小売業 </v>
          </cell>
        </row>
        <row r="61">
          <cell r="B61" t="str">
            <v>その他の小売業 </v>
          </cell>
        </row>
        <row r="62">
          <cell r="B62" t="str">
            <v>無店舗小売業 </v>
          </cell>
        </row>
        <row r="63">
          <cell r="B63" t="str">
            <v>銀行業 </v>
          </cell>
        </row>
        <row r="64">
          <cell r="B64" t="str">
            <v>協同組織金融業 </v>
          </cell>
        </row>
        <row r="65">
          <cell r="B65" t="str">
            <v>貸金業、クレジットカード業等非預金信用機関 </v>
          </cell>
        </row>
        <row r="66">
          <cell r="B66" t="str">
            <v>金融商品取引業、商品先物取引業 </v>
          </cell>
        </row>
        <row r="67">
          <cell r="B67" t="str">
            <v>補助的金融業等 </v>
          </cell>
        </row>
        <row r="68">
          <cell r="B68" t="str">
            <v>保険業（保険媒介代理業、保険サービス業を含む） </v>
          </cell>
        </row>
        <row r="69">
          <cell r="B69" t="str">
            <v>不動産取引業 </v>
          </cell>
        </row>
        <row r="70">
          <cell r="B70" t="str">
            <v>不動産賃貸業・管理業 </v>
          </cell>
        </row>
        <row r="71">
          <cell r="B71" t="str">
            <v>物品賃貸業 </v>
          </cell>
        </row>
        <row r="72">
          <cell r="B72" t="str">
            <v>学術・開発研究機関 </v>
          </cell>
        </row>
        <row r="73">
          <cell r="B73" t="str">
            <v>専門サービス業（他に分類されないもの） </v>
          </cell>
        </row>
        <row r="74">
          <cell r="B74" t="str">
            <v>広告業 </v>
          </cell>
        </row>
        <row r="75">
          <cell r="B75" t="str">
            <v>技術サービス業（他に分類されないもの） </v>
          </cell>
        </row>
        <row r="76">
          <cell r="B76" t="str">
            <v>宿泊業 </v>
          </cell>
        </row>
        <row r="77">
          <cell r="B77" t="str">
            <v>飲食店 </v>
          </cell>
        </row>
        <row r="78">
          <cell r="B78" t="str">
            <v>持ち帰り・配達飲食サービス業 </v>
          </cell>
        </row>
        <row r="79">
          <cell r="B79" t="str">
            <v>選択・利用・美容・浴場業 </v>
          </cell>
        </row>
        <row r="80">
          <cell r="B80" t="str">
            <v>その他の生活関連サービス業 </v>
          </cell>
        </row>
        <row r="81">
          <cell r="B81" t="str">
            <v>娯楽業 </v>
          </cell>
        </row>
        <row r="82">
          <cell r="B82" t="str">
            <v>学校教育 </v>
          </cell>
        </row>
        <row r="83">
          <cell r="B83" t="str">
            <v>その他の教育、学習支援業 </v>
          </cell>
        </row>
        <row r="84">
          <cell r="B84" t="str">
            <v>医療業 </v>
          </cell>
        </row>
        <row r="85">
          <cell r="B85" t="str">
            <v>保健衛生 </v>
          </cell>
        </row>
        <row r="86">
          <cell r="B86" t="str">
            <v>社会保険・社会福祉・介護事業 </v>
          </cell>
        </row>
        <row r="87">
          <cell r="B87" t="str">
            <v>郵便局 </v>
          </cell>
        </row>
        <row r="88">
          <cell r="B88" t="str">
            <v>協同組合（他に分類されないもの） </v>
          </cell>
        </row>
        <row r="89">
          <cell r="B89" t="str">
            <v>廃棄物処理業 </v>
          </cell>
        </row>
        <row r="90">
          <cell r="B90" t="str">
            <v>自動車整備業 </v>
          </cell>
        </row>
        <row r="91">
          <cell r="B91" t="str">
            <v>機械等修理業（別掲を除く） </v>
          </cell>
        </row>
        <row r="92">
          <cell r="B92" t="str">
            <v>職業紹介・労働者派遣業 </v>
          </cell>
        </row>
        <row r="93">
          <cell r="B93" t="str">
            <v>その他の事業サービス業 </v>
          </cell>
        </row>
        <row r="94">
          <cell r="B94" t="str">
            <v>政治・経済・文化団体 </v>
          </cell>
        </row>
        <row r="95">
          <cell r="B95" t="str">
            <v>宗教 </v>
          </cell>
        </row>
        <row r="96">
          <cell r="B96" t="str">
            <v>その他のサービス業 </v>
          </cell>
        </row>
        <row r="97">
          <cell r="B97" t="str">
            <v>外国公務 </v>
          </cell>
        </row>
        <row r="98">
          <cell r="B98" t="str">
            <v>国家公務 </v>
          </cell>
        </row>
        <row r="99">
          <cell r="B99" t="str">
            <v>地方公務 </v>
          </cell>
        </row>
        <row r="100">
          <cell r="B100" t="str">
            <v>分類不能の産業 </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36">
        <row r="2">
          <cell r="B2" t="str">
            <v>農業 </v>
          </cell>
        </row>
        <row r="3">
          <cell r="B3" t="str">
            <v>林業 </v>
          </cell>
        </row>
        <row r="4">
          <cell r="B4" t="str">
            <v>漁業 </v>
          </cell>
        </row>
        <row r="5">
          <cell r="B5" t="str">
            <v>水産養殖業 </v>
          </cell>
        </row>
        <row r="6">
          <cell r="B6" t="str">
            <v>鉱業、採石業、砂利採取業 </v>
          </cell>
        </row>
        <row r="7">
          <cell r="B7" t="str">
            <v>総合工事業 </v>
          </cell>
        </row>
        <row r="8">
          <cell r="B8" t="str">
            <v>職別工事業（設備工事業を除く） </v>
          </cell>
        </row>
        <row r="9">
          <cell r="B9" t="str">
            <v>設備工事業 </v>
          </cell>
        </row>
        <row r="10">
          <cell r="B10" t="str">
            <v>食料品製造業 </v>
          </cell>
        </row>
        <row r="11">
          <cell r="B11" t="str">
            <v>飲料・たばこ・飼料製造業 </v>
          </cell>
        </row>
        <row r="12">
          <cell r="B12" t="str">
            <v>繊維工業 </v>
          </cell>
        </row>
        <row r="13">
          <cell r="B13" t="str">
            <v>木材・木製品製造業（家具を除く） </v>
          </cell>
        </row>
        <row r="14">
          <cell r="B14" t="str">
            <v>家具・装備品製造業 </v>
          </cell>
        </row>
        <row r="15">
          <cell r="B15" t="str">
            <v>パルプ・紙・紙加工品製造業 </v>
          </cell>
        </row>
        <row r="16">
          <cell r="B16" t="str">
            <v>印刷・同関連業 </v>
          </cell>
        </row>
        <row r="17">
          <cell r="B17" t="str">
            <v>化学工業 </v>
          </cell>
        </row>
        <row r="18">
          <cell r="B18" t="str">
            <v>石油製品・石炭製品製造業 </v>
          </cell>
        </row>
        <row r="19">
          <cell r="B19" t="str">
            <v>プラスチック製品製造業（別掲を除く） </v>
          </cell>
        </row>
        <row r="20">
          <cell r="B20" t="str">
            <v>ゴム製品製造業 </v>
          </cell>
        </row>
        <row r="21">
          <cell r="B21" t="str">
            <v>なめし革・同製品・毛皮製造業 </v>
          </cell>
        </row>
        <row r="22">
          <cell r="B22" t="str">
            <v>窯業・土石製品製造業 </v>
          </cell>
        </row>
        <row r="23">
          <cell r="B23" t="str">
            <v>鉄鋼業 </v>
          </cell>
        </row>
        <row r="24">
          <cell r="B24" t="str">
            <v>非鉄金属製造業 </v>
          </cell>
        </row>
        <row r="25">
          <cell r="B25" t="str">
            <v>金属製品製造業 </v>
          </cell>
        </row>
        <row r="26">
          <cell r="B26" t="str">
            <v>はん用機械器具製造業 </v>
          </cell>
        </row>
        <row r="27">
          <cell r="B27" t="str">
            <v>生産用機械器具製造業 </v>
          </cell>
        </row>
        <row r="28">
          <cell r="B28" t="str">
            <v>業務用機械器具製造業 </v>
          </cell>
        </row>
        <row r="29">
          <cell r="B29" t="str">
            <v>電子部品・デバイス・電子回路製造業 </v>
          </cell>
        </row>
        <row r="30">
          <cell r="B30" t="str">
            <v>電気機械器具製造業 </v>
          </cell>
        </row>
        <row r="31">
          <cell r="B31" t="str">
            <v>情報通信機械器具製造業 </v>
          </cell>
        </row>
        <row r="32">
          <cell r="B32" t="str">
            <v>輸送用機械器具製造業 </v>
          </cell>
        </row>
        <row r="33">
          <cell r="B33" t="str">
            <v>その他の製造業 </v>
          </cell>
        </row>
        <row r="34">
          <cell r="B34" t="str">
            <v>電気業 </v>
          </cell>
        </row>
        <row r="35">
          <cell r="B35" t="str">
            <v>ガス業 </v>
          </cell>
        </row>
        <row r="36">
          <cell r="B36" t="str">
            <v>熱供給業 </v>
          </cell>
        </row>
        <row r="37">
          <cell r="B37" t="str">
            <v>水道業 </v>
          </cell>
        </row>
        <row r="38">
          <cell r="B38" t="str">
            <v>通信業 </v>
          </cell>
        </row>
        <row r="39">
          <cell r="B39" t="str">
            <v>放送業 </v>
          </cell>
        </row>
        <row r="40">
          <cell r="B40" t="str">
            <v>情報サービス業 </v>
          </cell>
        </row>
        <row r="41">
          <cell r="B41" t="str">
            <v>インターネット付随サービス業 </v>
          </cell>
        </row>
        <row r="42">
          <cell r="B42" t="str">
            <v>映像・音声・文字情報制作業 </v>
          </cell>
        </row>
        <row r="43">
          <cell r="B43" t="str">
            <v>鉄道業 </v>
          </cell>
        </row>
        <row r="44">
          <cell r="B44" t="str">
            <v>道路旅客運送業 </v>
          </cell>
        </row>
        <row r="45">
          <cell r="B45" t="str">
            <v>道路貨物運送業 </v>
          </cell>
        </row>
        <row r="46">
          <cell r="B46" t="str">
            <v>水運業 </v>
          </cell>
        </row>
        <row r="47">
          <cell r="B47" t="str">
            <v>航空運輸業 </v>
          </cell>
        </row>
        <row r="48">
          <cell r="B48" t="str">
            <v>倉庫業 </v>
          </cell>
        </row>
        <row r="49">
          <cell r="B49" t="str">
            <v>運輸に附帯するサービス業 </v>
          </cell>
        </row>
        <row r="50">
          <cell r="B50" t="str">
            <v>郵便業（信書便事業を含む） </v>
          </cell>
        </row>
        <row r="51">
          <cell r="B51" t="str">
            <v>各種商品卸売業 </v>
          </cell>
        </row>
        <row r="52">
          <cell r="B52" t="str">
            <v>繊維・衣服等卸売業 </v>
          </cell>
        </row>
        <row r="53">
          <cell r="B53" t="str">
            <v>飲食料品卸売業 </v>
          </cell>
        </row>
        <row r="54">
          <cell r="B54" t="str">
            <v>建築材料、鉱物・金属材料等卸売業 </v>
          </cell>
        </row>
        <row r="55">
          <cell r="B55" t="str">
            <v>機械器具卸売業 </v>
          </cell>
        </row>
        <row r="56">
          <cell r="B56" t="str">
            <v>その他の卸売業 </v>
          </cell>
        </row>
        <row r="57">
          <cell r="B57" t="str">
            <v>各種商品小売業 </v>
          </cell>
        </row>
        <row r="58">
          <cell r="B58" t="str">
            <v>織物・衣服・身の回り品小売業 </v>
          </cell>
        </row>
        <row r="59">
          <cell r="B59" t="str">
            <v>飲食料品小売業 </v>
          </cell>
        </row>
        <row r="60">
          <cell r="B60" t="str">
            <v>機械器具小売業 </v>
          </cell>
        </row>
        <row r="61">
          <cell r="B61" t="str">
            <v>その他の小売業 </v>
          </cell>
        </row>
        <row r="62">
          <cell r="B62" t="str">
            <v>無店舗小売業 </v>
          </cell>
        </row>
        <row r="63">
          <cell r="B63" t="str">
            <v>銀行業 </v>
          </cell>
        </row>
        <row r="64">
          <cell r="B64" t="str">
            <v>協同組織金融業 </v>
          </cell>
        </row>
        <row r="65">
          <cell r="B65" t="str">
            <v>貸金業、クレジットカード業等非預金信用機関 </v>
          </cell>
        </row>
        <row r="66">
          <cell r="B66" t="str">
            <v>金融商品取引業、商品先物取引業 </v>
          </cell>
        </row>
        <row r="67">
          <cell r="B67" t="str">
            <v>補助的金融業等 </v>
          </cell>
        </row>
        <row r="68">
          <cell r="B68" t="str">
            <v>保険業（保険媒介代理業、保険サービス業を含む） </v>
          </cell>
        </row>
        <row r="69">
          <cell r="B69" t="str">
            <v>不動産取引業 </v>
          </cell>
        </row>
        <row r="70">
          <cell r="B70" t="str">
            <v>不動産賃貸業・管理業 </v>
          </cell>
        </row>
        <row r="71">
          <cell r="B71" t="str">
            <v>物品賃貸業 </v>
          </cell>
        </row>
        <row r="72">
          <cell r="B72" t="str">
            <v>学術・開発研究機関 </v>
          </cell>
        </row>
        <row r="73">
          <cell r="B73" t="str">
            <v>専門サービス業（他に分類されないもの） </v>
          </cell>
        </row>
        <row r="74">
          <cell r="B74" t="str">
            <v>広告業 </v>
          </cell>
        </row>
        <row r="75">
          <cell r="B75" t="str">
            <v>技術サービス業（他に分類されないもの） </v>
          </cell>
        </row>
        <row r="76">
          <cell r="B76" t="str">
            <v>宿泊業 </v>
          </cell>
        </row>
        <row r="77">
          <cell r="B77" t="str">
            <v>飲食店 </v>
          </cell>
        </row>
        <row r="78">
          <cell r="B78" t="str">
            <v>持ち帰り・配達飲食サービス業 </v>
          </cell>
        </row>
        <row r="79">
          <cell r="B79" t="str">
            <v>選択・利用・美容・浴場業 </v>
          </cell>
        </row>
        <row r="80">
          <cell r="B80" t="str">
            <v>その他の生活関連サービス業 </v>
          </cell>
        </row>
        <row r="81">
          <cell r="B81" t="str">
            <v>娯楽業 </v>
          </cell>
        </row>
        <row r="82">
          <cell r="B82" t="str">
            <v>学校教育 </v>
          </cell>
        </row>
        <row r="83">
          <cell r="B83" t="str">
            <v>その他の教育、学習支援業 </v>
          </cell>
        </row>
        <row r="84">
          <cell r="B84" t="str">
            <v>医療業 </v>
          </cell>
        </row>
        <row r="85">
          <cell r="B85" t="str">
            <v>保健衛生 </v>
          </cell>
        </row>
        <row r="86">
          <cell r="B86" t="str">
            <v>社会保険・社会福祉・介護事業 </v>
          </cell>
        </row>
        <row r="87">
          <cell r="B87" t="str">
            <v>郵便局 </v>
          </cell>
        </row>
        <row r="88">
          <cell r="B88" t="str">
            <v>協同組合（他に分類されないもの） </v>
          </cell>
        </row>
        <row r="89">
          <cell r="B89" t="str">
            <v>廃棄物処理業 </v>
          </cell>
        </row>
        <row r="90">
          <cell r="B90" t="str">
            <v>自動車整備業 </v>
          </cell>
        </row>
        <row r="91">
          <cell r="B91" t="str">
            <v>機械等修理業（別掲を除く） </v>
          </cell>
        </row>
        <row r="92">
          <cell r="B92" t="str">
            <v>職業紹介・労働者派遣業 </v>
          </cell>
        </row>
        <row r="93">
          <cell r="B93" t="str">
            <v>その他の事業サービス業 </v>
          </cell>
        </row>
        <row r="94">
          <cell r="B94" t="str">
            <v>政治・経済・文化団体 </v>
          </cell>
        </row>
        <row r="95">
          <cell r="B95" t="str">
            <v>宗教 </v>
          </cell>
        </row>
        <row r="96">
          <cell r="B96" t="str">
            <v>その他のサービス業 </v>
          </cell>
        </row>
        <row r="97">
          <cell r="B97" t="str">
            <v>外国公務 </v>
          </cell>
        </row>
        <row r="98">
          <cell r="B98" t="str">
            <v>国家公務 </v>
          </cell>
        </row>
        <row r="99">
          <cell r="B99" t="str">
            <v>地方公務 </v>
          </cell>
        </row>
        <row r="100">
          <cell r="B100" t="str">
            <v>分類不能の産業 </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36">
        <row r="2">
          <cell r="B2" t="str">
            <v>農業 </v>
          </cell>
        </row>
        <row r="3">
          <cell r="B3" t="str">
            <v>林業 </v>
          </cell>
        </row>
        <row r="4">
          <cell r="B4" t="str">
            <v>漁業 </v>
          </cell>
        </row>
        <row r="5">
          <cell r="B5" t="str">
            <v>水産養殖業 </v>
          </cell>
        </row>
        <row r="6">
          <cell r="B6" t="str">
            <v>鉱業、採石業、砂利採取業 </v>
          </cell>
        </row>
        <row r="7">
          <cell r="B7" t="str">
            <v>総合工事業 </v>
          </cell>
        </row>
        <row r="8">
          <cell r="B8" t="str">
            <v>職別工事業（設備工事業を除く） </v>
          </cell>
        </row>
        <row r="9">
          <cell r="B9" t="str">
            <v>設備工事業 </v>
          </cell>
        </row>
        <row r="10">
          <cell r="B10" t="str">
            <v>食料品製造業 </v>
          </cell>
        </row>
        <row r="11">
          <cell r="B11" t="str">
            <v>飲料・たばこ・飼料製造業 </v>
          </cell>
        </row>
        <row r="12">
          <cell r="B12" t="str">
            <v>繊維工業 </v>
          </cell>
        </row>
        <row r="13">
          <cell r="B13" t="str">
            <v>木材・木製品製造業（家具を除く） </v>
          </cell>
        </row>
        <row r="14">
          <cell r="B14" t="str">
            <v>家具・装備品製造業 </v>
          </cell>
        </row>
        <row r="15">
          <cell r="B15" t="str">
            <v>パルプ・紙・紙加工品製造業 </v>
          </cell>
        </row>
        <row r="16">
          <cell r="B16" t="str">
            <v>印刷・同関連業 </v>
          </cell>
        </row>
        <row r="17">
          <cell r="B17" t="str">
            <v>化学工業 </v>
          </cell>
        </row>
        <row r="18">
          <cell r="B18" t="str">
            <v>石油製品・石炭製品製造業 </v>
          </cell>
        </row>
        <row r="19">
          <cell r="B19" t="str">
            <v>プラスチック製品製造業（別掲を除く） </v>
          </cell>
        </row>
        <row r="20">
          <cell r="B20" t="str">
            <v>ゴム製品製造業 </v>
          </cell>
        </row>
        <row r="21">
          <cell r="B21" t="str">
            <v>なめし革・同製品・毛皮製造業 </v>
          </cell>
        </row>
        <row r="22">
          <cell r="B22" t="str">
            <v>窯業・土石製品製造業 </v>
          </cell>
        </row>
        <row r="23">
          <cell r="B23" t="str">
            <v>鉄鋼業 </v>
          </cell>
        </row>
        <row r="24">
          <cell r="B24" t="str">
            <v>非鉄金属製造業 </v>
          </cell>
        </row>
        <row r="25">
          <cell r="B25" t="str">
            <v>金属製品製造業 </v>
          </cell>
        </row>
        <row r="26">
          <cell r="B26" t="str">
            <v>はん用機械器具製造業 </v>
          </cell>
        </row>
        <row r="27">
          <cell r="B27" t="str">
            <v>生産用機械器具製造業 </v>
          </cell>
        </row>
        <row r="28">
          <cell r="B28" t="str">
            <v>業務用機械器具製造業 </v>
          </cell>
        </row>
        <row r="29">
          <cell r="B29" t="str">
            <v>電子部品・デバイス・電子回路製造業 </v>
          </cell>
        </row>
        <row r="30">
          <cell r="B30" t="str">
            <v>電気機械器具製造業 </v>
          </cell>
        </row>
        <row r="31">
          <cell r="B31" t="str">
            <v>情報通信機械器具製造業 </v>
          </cell>
        </row>
        <row r="32">
          <cell r="B32" t="str">
            <v>輸送用機械器具製造業 </v>
          </cell>
        </row>
        <row r="33">
          <cell r="B33" t="str">
            <v>その他の製造業 </v>
          </cell>
        </row>
        <row r="34">
          <cell r="B34" t="str">
            <v>電気業 </v>
          </cell>
        </row>
        <row r="35">
          <cell r="B35" t="str">
            <v>ガス業 </v>
          </cell>
        </row>
        <row r="36">
          <cell r="B36" t="str">
            <v>熱供給業 </v>
          </cell>
        </row>
        <row r="37">
          <cell r="B37" t="str">
            <v>水道業 </v>
          </cell>
        </row>
        <row r="38">
          <cell r="B38" t="str">
            <v>通信業 </v>
          </cell>
        </row>
        <row r="39">
          <cell r="B39" t="str">
            <v>放送業 </v>
          </cell>
        </row>
        <row r="40">
          <cell r="B40" t="str">
            <v>情報サービス業 </v>
          </cell>
        </row>
        <row r="41">
          <cell r="B41" t="str">
            <v>インターネット付随サービス業 </v>
          </cell>
        </row>
        <row r="42">
          <cell r="B42" t="str">
            <v>映像・音声・文字情報制作業 </v>
          </cell>
        </row>
        <row r="43">
          <cell r="B43" t="str">
            <v>鉄道業 </v>
          </cell>
        </row>
        <row r="44">
          <cell r="B44" t="str">
            <v>道路旅客運送業 </v>
          </cell>
        </row>
        <row r="45">
          <cell r="B45" t="str">
            <v>道路貨物運送業 </v>
          </cell>
        </row>
        <row r="46">
          <cell r="B46" t="str">
            <v>水運業 </v>
          </cell>
        </row>
        <row r="47">
          <cell r="B47" t="str">
            <v>航空運輸業 </v>
          </cell>
        </row>
        <row r="48">
          <cell r="B48" t="str">
            <v>倉庫業 </v>
          </cell>
        </row>
        <row r="49">
          <cell r="B49" t="str">
            <v>運輸に附帯するサービス業 </v>
          </cell>
        </row>
        <row r="50">
          <cell r="B50" t="str">
            <v>郵便業（信書便事業を含む） </v>
          </cell>
        </row>
        <row r="51">
          <cell r="B51" t="str">
            <v>各種商品卸売業 </v>
          </cell>
        </row>
        <row r="52">
          <cell r="B52" t="str">
            <v>繊維・衣服等卸売業 </v>
          </cell>
        </row>
        <row r="53">
          <cell r="B53" t="str">
            <v>飲食料品卸売業 </v>
          </cell>
        </row>
        <row r="54">
          <cell r="B54" t="str">
            <v>建築材料、鉱物・金属材料等卸売業 </v>
          </cell>
        </row>
        <row r="55">
          <cell r="B55" t="str">
            <v>機械器具卸売業 </v>
          </cell>
        </row>
        <row r="56">
          <cell r="B56" t="str">
            <v>その他の卸売業 </v>
          </cell>
        </row>
        <row r="57">
          <cell r="B57" t="str">
            <v>各種商品小売業 </v>
          </cell>
        </row>
        <row r="58">
          <cell r="B58" t="str">
            <v>織物・衣服・身の回り品小売業 </v>
          </cell>
        </row>
        <row r="59">
          <cell r="B59" t="str">
            <v>飲食料品小売業 </v>
          </cell>
        </row>
        <row r="60">
          <cell r="B60" t="str">
            <v>機械器具小売業 </v>
          </cell>
        </row>
        <row r="61">
          <cell r="B61" t="str">
            <v>その他の小売業 </v>
          </cell>
        </row>
        <row r="62">
          <cell r="B62" t="str">
            <v>無店舗小売業 </v>
          </cell>
        </row>
        <row r="63">
          <cell r="B63" t="str">
            <v>銀行業 </v>
          </cell>
        </row>
        <row r="64">
          <cell r="B64" t="str">
            <v>協同組織金融業 </v>
          </cell>
        </row>
        <row r="65">
          <cell r="B65" t="str">
            <v>貸金業、クレジットカード業等非預金信用機関 </v>
          </cell>
        </row>
        <row r="66">
          <cell r="B66" t="str">
            <v>金融商品取引業、商品先物取引業 </v>
          </cell>
        </row>
        <row r="67">
          <cell r="B67" t="str">
            <v>補助的金融業等 </v>
          </cell>
        </row>
        <row r="68">
          <cell r="B68" t="str">
            <v>保険業（保険媒介代理業、保険サービス業を含む） </v>
          </cell>
        </row>
        <row r="69">
          <cell r="B69" t="str">
            <v>不動産取引業 </v>
          </cell>
        </row>
        <row r="70">
          <cell r="B70" t="str">
            <v>不動産賃貸業・管理業 </v>
          </cell>
        </row>
        <row r="71">
          <cell r="B71" t="str">
            <v>物品賃貸業 </v>
          </cell>
        </row>
        <row r="72">
          <cell r="B72" t="str">
            <v>学術・開発研究機関 </v>
          </cell>
        </row>
        <row r="73">
          <cell r="B73" t="str">
            <v>専門サービス業（他に分類されないもの） </v>
          </cell>
        </row>
        <row r="74">
          <cell r="B74" t="str">
            <v>広告業 </v>
          </cell>
        </row>
        <row r="75">
          <cell r="B75" t="str">
            <v>技術サービス業（他に分類されないもの） </v>
          </cell>
        </row>
        <row r="76">
          <cell r="B76" t="str">
            <v>宿泊業 </v>
          </cell>
        </row>
        <row r="77">
          <cell r="B77" t="str">
            <v>飲食店 </v>
          </cell>
        </row>
        <row r="78">
          <cell r="B78" t="str">
            <v>持ち帰り・配達飲食サービス業 </v>
          </cell>
        </row>
        <row r="79">
          <cell r="B79" t="str">
            <v>選択・利用・美容・浴場業 </v>
          </cell>
        </row>
        <row r="80">
          <cell r="B80" t="str">
            <v>その他の生活関連サービス業 </v>
          </cell>
        </row>
        <row r="81">
          <cell r="B81" t="str">
            <v>娯楽業 </v>
          </cell>
        </row>
        <row r="82">
          <cell r="B82" t="str">
            <v>学校教育 </v>
          </cell>
        </row>
        <row r="83">
          <cell r="B83" t="str">
            <v>その他の教育、学習支援業 </v>
          </cell>
        </row>
        <row r="84">
          <cell r="B84" t="str">
            <v>医療業 </v>
          </cell>
        </row>
        <row r="85">
          <cell r="B85" t="str">
            <v>保健衛生 </v>
          </cell>
        </row>
        <row r="86">
          <cell r="B86" t="str">
            <v>社会保険・社会福祉・介護事業 </v>
          </cell>
        </row>
        <row r="87">
          <cell r="B87" t="str">
            <v>郵便局 </v>
          </cell>
        </row>
        <row r="88">
          <cell r="B88" t="str">
            <v>協同組合（他に分類されないもの） </v>
          </cell>
        </row>
        <row r="89">
          <cell r="B89" t="str">
            <v>廃棄物処理業 </v>
          </cell>
        </row>
        <row r="90">
          <cell r="B90" t="str">
            <v>自動車整備業 </v>
          </cell>
        </row>
        <row r="91">
          <cell r="B91" t="str">
            <v>機械等修理業（別掲を除く） </v>
          </cell>
        </row>
        <row r="92">
          <cell r="B92" t="str">
            <v>職業紹介・労働者派遣業 </v>
          </cell>
        </row>
        <row r="93">
          <cell r="B93" t="str">
            <v>その他の事業サービス業 </v>
          </cell>
        </row>
        <row r="94">
          <cell r="B94" t="str">
            <v>政治・経済・文化団体 </v>
          </cell>
        </row>
        <row r="95">
          <cell r="B95" t="str">
            <v>宗教 </v>
          </cell>
        </row>
        <row r="96">
          <cell r="B96" t="str">
            <v>その他のサービス業 </v>
          </cell>
        </row>
        <row r="97">
          <cell r="B97" t="str">
            <v>外国公務 </v>
          </cell>
        </row>
        <row r="98">
          <cell r="B98" t="str">
            <v>国家公務 </v>
          </cell>
        </row>
        <row r="99">
          <cell r="B99" t="str">
            <v>地方公務 </v>
          </cell>
        </row>
        <row r="100">
          <cell r="B100" t="str">
            <v>分類不能の産業 </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データ取込み用シート"/>
      <sheetName val="事業基本情報登録"/>
      <sheetName val="申請書作成手順"/>
      <sheetName val="Ⅰ準備チェック"/>
      <sheetName val="Ⅱ後チェック"/>
      <sheetName val="チェックシート"/>
      <sheetName val="事業者　概要表"/>
      <sheetName val="様式第１"/>
      <sheetName val="様式第１別紙１，２"/>
      <sheetName val="様式第2A"/>
      <sheetName val="様式第2Ｂ"/>
      <sheetName val="様式第２（別紙３－１Ａ）"/>
      <sheetName val="様式第２（別紙３－１Ｂ）"/>
      <sheetName val="様式第２（別紙３－１計）"/>
      <sheetName val="様式第２（別紙３－２Ａ）"/>
      <sheetName val="様式第２（別紙３－２Ｂ）"/>
      <sheetName val="様式第２（別紙３－２計）"/>
      <sheetName val="様式第２（別紙３（合計）Ａ）"/>
      <sheetName val="様式第２（別紙３（合計）Ｂ）"/>
      <sheetName val="様式第２（別紙３（合計）計）"/>
      <sheetName val="様式第２（別紙４－１A）"/>
      <sheetName val="様式第２（別紙４A）"/>
      <sheetName val="様式第２（別紙４B）)"/>
      <sheetName val="様式第２（別紙４計）"/>
      <sheetName val="様式第２（別紙５－１）"/>
      <sheetName val="様式第２（別紙５－１） (普及)"/>
      <sheetName val="様式第２（別紙５－２）"/>
      <sheetName val="様式第２（別紙６）"/>
      <sheetName val="様式第２（別紙６） (普及)"/>
      <sheetName val="様式２（別紙７）"/>
      <sheetName val="関連資料2"/>
      <sheetName val="様式２（別紙８）"/>
      <sheetName val="誓約書"/>
      <sheetName val="役員名簿"/>
      <sheetName val="事業収支計算書（例）"/>
      <sheetName val="ファイリング例"/>
      <sheetName val="日本標準産業中分類"/>
      <sheetName val="電力会社協議議事録（例）"/>
    </sheetNames>
    <sheetDataSet>
      <sheetData sheetId="36">
        <row r="2">
          <cell r="B2" t="str">
            <v>農業 </v>
          </cell>
        </row>
        <row r="3">
          <cell r="B3" t="str">
            <v>林業 </v>
          </cell>
        </row>
        <row r="4">
          <cell r="B4" t="str">
            <v>漁業 </v>
          </cell>
        </row>
        <row r="5">
          <cell r="B5" t="str">
            <v>水産養殖業 </v>
          </cell>
        </row>
        <row r="6">
          <cell r="B6" t="str">
            <v>鉱業、採石業、砂利採取業 </v>
          </cell>
        </row>
        <row r="7">
          <cell r="B7" t="str">
            <v>総合工事業 </v>
          </cell>
        </row>
        <row r="8">
          <cell r="B8" t="str">
            <v>職別工事業（設備工事業を除く） </v>
          </cell>
        </row>
        <row r="9">
          <cell r="B9" t="str">
            <v>設備工事業 </v>
          </cell>
        </row>
        <row r="10">
          <cell r="B10" t="str">
            <v>食料品製造業 </v>
          </cell>
        </row>
        <row r="11">
          <cell r="B11" t="str">
            <v>飲料・たばこ・飼料製造業 </v>
          </cell>
        </row>
        <row r="12">
          <cell r="B12" t="str">
            <v>繊維工業 </v>
          </cell>
        </row>
        <row r="13">
          <cell r="B13" t="str">
            <v>木材・木製品製造業（家具を除く） </v>
          </cell>
        </row>
        <row r="14">
          <cell r="B14" t="str">
            <v>家具・装備品製造業 </v>
          </cell>
        </row>
        <row r="15">
          <cell r="B15" t="str">
            <v>パルプ・紙・紙加工品製造業 </v>
          </cell>
        </row>
        <row r="16">
          <cell r="B16" t="str">
            <v>印刷・同関連業 </v>
          </cell>
        </row>
        <row r="17">
          <cell r="B17" t="str">
            <v>化学工業 </v>
          </cell>
        </row>
        <row r="18">
          <cell r="B18" t="str">
            <v>石油製品・石炭製品製造業 </v>
          </cell>
        </row>
        <row r="19">
          <cell r="B19" t="str">
            <v>プラスチック製品製造業（別掲を除く） </v>
          </cell>
        </row>
        <row r="20">
          <cell r="B20" t="str">
            <v>ゴム製品製造業 </v>
          </cell>
        </row>
        <row r="21">
          <cell r="B21" t="str">
            <v>なめし革・同製品・毛皮製造業 </v>
          </cell>
        </row>
        <row r="22">
          <cell r="B22" t="str">
            <v>窯業・土石製品製造業 </v>
          </cell>
        </row>
        <row r="23">
          <cell r="B23" t="str">
            <v>鉄鋼業 </v>
          </cell>
        </row>
        <row r="24">
          <cell r="B24" t="str">
            <v>非鉄金属製造業 </v>
          </cell>
        </row>
        <row r="25">
          <cell r="B25" t="str">
            <v>金属製品製造業 </v>
          </cell>
        </row>
        <row r="26">
          <cell r="B26" t="str">
            <v>はん用機械器具製造業 </v>
          </cell>
        </row>
        <row r="27">
          <cell r="B27" t="str">
            <v>生産用機械器具製造業 </v>
          </cell>
        </row>
        <row r="28">
          <cell r="B28" t="str">
            <v>業務用機械器具製造業 </v>
          </cell>
        </row>
        <row r="29">
          <cell r="B29" t="str">
            <v>電子部品・デバイス・電子回路製造業 </v>
          </cell>
        </row>
        <row r="30">
          <cell r="B30" t="str">
            <v>電気機械器具製造業 </v>
          </cell>
        </row>
        <row r="31">
          <cell r="B31" t="str">
            <v>情報通信機械器具製造業 </v>
          </cell>
        </row>
        <row r="32">
          <cell r="B32" t="str">
            <v>輸送用機械器具製造業 </v>
          </cell>
        </row>
        <row r="33">
          <cell r="B33" t="str">
            <v>その他の製造業 </v>
          </cell>
        </row>
        <row r="34">
          <cell r="B34" t="str">
            <v>電気業 </v>
          </cell>
        </row>
        <row r="35">
          <cell r="B35" t="str">
            <v>ガス業 </v>
          </cell>
        </row>
        <row r="36">
          <cell r="B36" t="str">
            <v>熱供給業 </v>
          </cell>
        </row>
        <row r="37">
          <cell r="B37" t="str">
            <v>水道業 </v>
          </cell>
        </row>
        <row r="38">
          <cell r="B38" t="str">
            <v>通信業 </v>
          </cell>
        </row>
        <row r="39">
          <cell r="B39" t="str">
            <v>放送業 </v>
          </cell>
        </row>
        <row r="40">
          <cell r="B40" t="str">
            <v>情報サービス業 </v>
          </cell>
        </row>
        <row r="41">
          <cell r="B41" t="str">
            <v>インターネット付随サービス業 </v>
          </cell>
        </row>
        <row r="42">
          <cell r="B42" t="str">
            <v>映像・音声・文字情報制作業 </v>
          </cell>
        </row>
        <row r="43">
          <cell r="B43" t="str">
            <v>鉄道業 </v>
          </cell>
        </row>
        <row r="44">
          <cell r="B44" t="str">
            <v>道路旅客運送業 </v>
          </cell>
        </row>
        <row r="45">
          <cell r="B45" t="str">
            <v>道路貨物運送業 </v>
          </cell>
        </row>
        <row r="46">
          <cell r="B46" t="str">
            <v>水運業 </v>
          </cell>
        </row>
        <row r="47">
          <cell r="B47" t="str">
            <v>航空運輸業 </v>
          </cell>
        </row>
        <row r="48">
          <cell r="B48" t="str">
            <v>倉庫業 </v>
          </cell>
        </row>
        <row r="49">
          <cell r="B49" t="str">
            <v>運輸に附帯するサービス業 </v>
          </cell>
        </row>
        <row r="50">
          <cell r="B50" t="str">
            <v>郵便業（信書便事業を含む） </v>
          </cell>
        </row>
        <row r="51">
          <cell r="B51" t="str">
            <v>各種商品卸売業 </v>
          </cell>
        </row>
        <row r="52">
          <cell r="B52" t="str">
            <v>繊維・衣服等卸売業 </v>
          </cell>
        </row>
        <row r="53">
          <cell r="B53" t="str">
            <v>飲食料品卸売業 </v>
          </cell>
        </row>
        <row r="54">
          <cell r="B54" t="str">
            <v>建築材料、鉱物・金属材料等卸売業 </v>
          </cell>
        </row>
        <row r="55">
          <cell r="B55" t="str">
            <v>機械器具卸売業 </v>
          </cell>
        </row>
        <row r="56">
          <cell r="B56" t="str">
            <v>その他の卸売業 </v>
          </cell>
        </row>
        <row r="57">
          <cell r="B57" t="str">
            <v>各種商品小売業 </v>
          </cell>
        </row>
        <row r="58">
          <cell r="B58" t="str">
            <v>織物・衣服・身の回り品小売業 </v>
          </cell>
        </row>
        <row r="59">
          <cell r="B59" t="str">
            <v>飲食料品小売業 </v>
          </cell>
        </row>
        <row r="60">
          <cell r="B60" t="str">
            <v>機械器具小売業 </v>
          </cell>
        </row>
        <row r="61">
          <cell r="B61" t="str">
            <v>その他の小売業 </v>
          </cell>
        </row>
        <row r="62">
          <cell r="B62" t="str">
            <v>無店舗小売業 </v>
          </cell>
        </row>
        <row r="63">
          <cell r="B63" t="str">
            <v>銀行業 </v>
          </cell>
        </row>
        <row r="64">
          <cell r="B64" t="str">
            <v>協同組織金融業 </v>
          </cell>
        </row>
        <row r="65">
          <cell r="B65" t="str">
            <v>貸金業、クレジットカード業等非預金信用機関 </v>
          </cell>
        </row>
        <row r="66">
          <cell r="B66" t="str">
            <v>金融商品取引業、商品先物取引業 </v>
          </cell>
        </row>
        <row r="67">
          <cell r="B67" t="str">
            <v>補助的金融業等 </v>
          </cell>
        </row>
        <row r="68">
          <cell r="B68" t="str">
            <v>保険業（保険媒介代理業、保険サービス業を含む） </v>
          </cell>
        </row>
        <row r="69">
          <cell r="B69" t="str">
            <v>不動産取引業 </v>
          </cell>
        </row>
        <row r="70">
          <cell r="B70" t="str">
            <v>不動産賃貸業・管理業 </v>
          </cell>
        </row>
        <row r="71">
          <cell r="B71" t="str">
            <v>物品賃貸業 </v>
          </cell>
        </row>
        <row r="72">
          <cell r="B72" t="str">
            <v>学術・開発研究機関 </v>
          </cell>
        </row>
        <row r="73">
          <cell r="B73" t="str">
            <v>専門サービス業（他に分類されないもの） </v>
          </cell>
        </row>
        <row r="74">
          <cell r="B74" t="str">
            <v>広告業 </v>
          </cell>
        </row>
        <row r="75">
          <cell r="B75" t="str">
            <v>技術サービス業（他に分類されないもの） </v>
          </cell>
        </row>
        <row r="76">
          <cell r="B76" t="str">
            <v>宿泊業 </v>
          </cell>
        </row>
        <row r="77">
          <cell r="B77" t="str">
            <v>飲食店 </v>
          </cell>
        </row>
        <row r="78">
          <cell r="B78" t="str">
            <v>持ち帰り・配達飲食サービス業 </v>
          </cell>
        </row>
        <row r="79">
          <cell r="B79" t="str">
            <v>選択・利用・美容・浴場業 </v>
          </cell>
        </row>
        <row r="80">
          <cell r="B80" t="str">
            <v>その他の生活関連サービス業 </v>
          </cell>
        </row>
        <row r="81">
          <cell r="B81" t="str">
            <v>娯楽業 </v>
          </cell>
        </row>
        <row r="82">
          <cell r="B82" t="str">
            <v>学校教育 </v>
          </cell>
        </row>
        <row r="83">
          <cell r="B83" t="str">
            <v>その他の教育、学習支援業 </v>
          </cell>
        </row>
        <row r="84">
          <cell r="B84" t="str">
            <v>医療業 </v>
          </cell>
        </row>
        <row r="85">
          <cell r="B85" t="str">
            <v>保健衛生 </v>
          </cell>
        </row>
        <row r="86">
          <cell r="B86" t="str">
            <v>社会保険・社会福祉・介護事業 </v>
          </cell>
        </row>
        <row r="87">
          <cell r="B87" t="str">
            <v>郵便局 </v>
          </cell>
        </row>
        <row r="88">
          <cell r="B88" t="str">
            <v>協同組合（他に分類されないもの） </v>
          </cell>
        </row>
        <row r="89">
          <cell r="B89" t="str">
            <v>廃棄物処理業 </v>
          </cell>
        </row>
        <row r="90">
          <cell r="B90" t="str">
            <v>自動車整備業 </v>
          </cell>
        </row>
        <row r="91">
          <cell r="B91" t="str">
            <v>機械等修理業（別掲を除く） </v>
          </cell>
        </row>
        <row r="92">
          <cell r="B92" t="str">
            <v>職業紹介・労働者派遣業 </v>
          </cell>
        </row>
        <row r="93">
          <cell r="B93" t="str">
            <v>その他の事業サービス業 </v>
          </cell>
        </row>
        <row r="94">
          <cell r="B94" t="str">
            <v>政治・経済・文化団体 </v>
          </cell>
        </row>
        <row r="95">
          <cell r="B95" t="str">
            <v>宗教 </v>
          </cell>
        </row>
        <row r="96">
          <cell r="B96" t="str">
            <v>その他のサービス業 </v>
          </cell>
        </row>
        <row r="97">
          <cell r="B97" t="str">
            <v>外国公務 </v>
          </cell>
        </row>
        <row r="98">
          <cell r="B98" t="str">
            <v>国家公務 </v>
          </cell>
        </row>
        <row r="99">
          <cell r="B99" t="str">
            <v>地方公務 </v>
          </cell>
        </row>
        <row r="100">
          <cell r="B100" t="str">
            <v>分類不能の産業 </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3.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4.vml" /><Relationship Id="rId3" Type="http://schemas.openxmlformats.org/officeDocument/2006/relationships/drawing" Target="../drawings/drawing10.xml" /><Relationship Id="rId4"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2.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9"/>
  </sheetPr>
  <dimension ref="A1:J55"/>
  <sheetViews>
    <sheetView tabSelected="1" view="pageBreakPreview" zoomScaleSheetLayoutView="100" zoomScalePageLayoutView="0" workbookViewId="0" topLeftCell="A1">
      <selection activeCell="A1" sqref="A1"/>
    </sheetView>
  </sheetViews>
  <sheetFormatPr defaultColWidth="9.140625" defaultRowHeight="15"/>
  <cols>
    <col min="1" max="1" width="4.28125" style="1" customWidth="1"/>
    <col min="2" max="16384" width="9.00390625" style="1" customWidth="1"/>
  </cols>
  <sheetData>
    <row r="1" spans="1:10" ht="14.25">
      <c r="A1" s="40" t="s">
        <v>2</v>
      </c>
      <c r="B1" s="40"/>
      <c r="C1" s="40"/>
      <c r="D1" s="40"/>
      <c r="E1" s="40"/>
      <c r="F1" s="40"/>
      <c r="G1" s="40"/>
      <c r="H1" s="40"/>
      <c r="I1" s="40"/>
      <c r="J1" s="41"/>
    </row>
    <row r="2" spans="1:10" ht="14.25">
      <c r="A2" s="40"/>
      <c r="B2" s="40"/>
      <c r="C2" s="40"/>
      <c r="D2" s="40"/>
      <c r="E2" s="40"/>
      <c r="F2" s="40"/>
      <c r="G2" s="40"/>
      <c r="H2" s="40"/>
      <c r="I2" s="40"/>
      <c r="J2" s="40"/>
    </row>
    <row r="3" spans="1:10" ht="14.25">
      <c r="A3" s="40"/>
      <c r="B3" s="40"/>
      <c r="C3" s="40"/>
      <c r="D3" s="40"/>
      <c r="E3" s="40"/>
      <c r="F3" s="40"/>
      <c r="G3" s="40"/>
      <c r="H3" s="40"/>
      <c r="I3" s="40"/>
      <c r="J3" s="41" t="s">
        <v>0</v>
      </c>
    </row>
    <row r="4" spans="1:10" ht="15.75" customHeight="1">
      <c r="A4" s="40"/>
      <c r="B4" s="386" t="s">
        <v>215</v>
      </c>
      <c r="C4" s="386"/>
      <c r="D4" s="386"/>
      <c r="E4" s="40"/>
      <c r="F4" s="40"/>
      <c r="G4" s="40"/>
      <c r="H4" s="40"/>
      <c r="I4" s="40"/>
      <c r="J4" s="40"/>
    </row>
    <row r="5" spans="1:10" ht="15.75" customHeight="1">
      <c r="A5" s="40"/>
      <c r="B5" s="387" t="s">
        <v>216</v>
      </c>
      <c r="C5" s="387"/>
      <c r="D5" s="387"/>
      <c r="E5" s="387"/>
      <c r="F5" s="40"/>
      <c r="G5" s="40"/>
      <c r="H5" s="40"/>
      <c r="I5" s="40"/>
      <c r="J5" s="40"/>
    </row>
    <row r="6" spans="1:10" ht="14.25">
      <c r="A6" s="40"/>
      <c r="B6" s="224"/>
      <c r="C6" s="224"/>
      <c r="D6" s="224"/>
      <c r="E6" s="40"/>
      <c r="F6" s="40"/>
      <c r="G6" s="40"/>
      <c r="H6" s="40"/>
      <c r="I6" s="40"/>
      <c r="J6" s="40"/>
    </row>
    <row r="7" spans="1:10" ht="14.25">
      <c r="A7" s="40"/>
      <c r="B7" s="225"/>
      <c r="C7" s="225"/>
      <c r="D7" s="225"/>
      <c r="E7" s="40"/>
      <c r="F7" s="40"/>
      <c r="G7" s="40"/>
      <c r="H7" s="40"/>
      <c r="I7" s="40"/>
      <c r="J7" s="40"/>
    </row>
    <row r="8" spans="1:10" ht="14.25">
      <c r="A8" s="40"/>
      <c r="B8" s="225"/>
      <c r="C8" s="225"/>
      <c r="D8" s="225"/>
      <c r="E8" s="40"/>
      <c r="F8" s="40"/>
      <c r="G8" s="40"/>
      <c r="H8" s="40"/>
      <c r="I8" s="40"/>
      <c r="J8" s="40"/>
    </row>
    <row r="9" spans="1:10" ht="14.25">
      <c r="A9" s="40"/>
      <c r="C9" s="40"/>
      <c r="D9" s="40"/>
      <c r="E9" s="40"/>
      <c r="F9" s="40"/>
      <c r="G9" s="40" t="s">
        <v>90</v>
      </c>
      <c r="H9" s="40"/>
      <c r="I9" s="40"/>
      <c r="J9" s="40"/>
    </row>
    <row r="10" spans="1:10" ht="14.25">
      <c r="A10" s="40"/>
      <c r="B10" s="40"/>
      <c r="C10" s="40"/>
      <c r="D10" s="40"/>
      <c r="E10" s="40"/>
      <c r="F10" s="40"/>
      <c r="G10" s="40"/>
      <c r="H10" s="40"/>
      <c r="I10" s="40"/>
      <c r="J10" s="40"/>
    </row>
    <row r="11" spans="1:10" ht="14.25">
      <c r="A11" s="40"/>
      <c r="B11" s="40"/>
      <c r="C11" s="40"/>
      <c r="D11" s="40"/>
      <c r="E11" s="40"/>
      <c r="F11" s="40"/>
      <c r="G11" s="40"/>
      <c r="H11" s="40"/>
      <c r="I11" s="40"/>
      <c r="J11" s="40"/>
    </row>
    <row r="12" spans="1:10" ht="14.25">
      <c r="A12" s="40"/>
      <c r="B12" s="40"/>
      <c r="C12" s="40"/>
      <c r="D12" s="40"/>
      <c r="E12" s="40"/>
      <c r="F12" s="40"/>
      <c r="G12" s="40"/>
      <c r="H12" s="40"/>
      <c r="I12" s="40"/>
      <c r="J12" s="40"/>
    </row>
    <row r="13" spans="1:10" ht="14.25">
      <c r="A13" s="40"/>
      <c r="B13" s="40"/>
      <c r="C13" s="40"/>
      <c r="D13" s="40"/>
      <c r="E13" s="40"/>
      <c r="F13" s="40"/>
      <c r="G13" s="40"/>
      <c r="H13" s="40"/>
      <c r="I13" s="40"/>
      <c r="J13" s="40"/>
    </row>
    <row r="14" spans="1:10" ht="14.25">
      <c r="A14" s="40"/>
      <c r="B14" s="40"/>
      <c r="C14" s="40"/>
      <c r="D14" s="40"/>
      <c r="E14" s="40"/>
      <c r="F14" s="40"/>
      <c r="G14" s="40"/>
      <c r="H14" s="40"/>
      <c r="I14" s="40"/>
      <c r="J14" s="40"/>
    </row>
    <row r="15" spans="1:10" ht="14.25" customHeight="1">
      <c r="A15" s="385" t="s">
        <v>127</v>
      </c>
      <c r="B15" s="385"/>
      <c r="C15" s="385"/>
      <c r="D15" s="385"/>
      <c r="E15" s="385"/>
      <c r="F15" s="385"/>
      <c r="G15" s="385"/>
      <c r="H15" s="385"/>
      <c r="I15" s="385"/>
      <c r="J15" s="385"/>
    </row>
    <row r="16" spans="1:10" ht="14.25" customHeight="1">
      <c r="A16" s="385"/>
      <c r="B16" s="385"/>
      <c r="C16" s="385"/>
      <c r="D16" s="385"/>
      <c r="E16" s="385"/>
      <c r="F16" s="385"/>
      <c r="G16" s="385"/>
      <c r="H16" s="385"/>
      <c r="I16" s="385"/>
      <c r="J16" s="385"/>
    </row>
    <row r="17" spans="1:10" ht="14.25" customHeight="1">
      <c r="A17" s="385"/>
      <c r="B17" s="385"/>
      <c r="C17" s="385"/>
      <c r="D17" s="385"/>
      <c r="E17" s="385"/>
      <c r="F17" s="385"/>
      <c r="G17" s="385"/>
      <c r="H17" s="385"/>
      <c r="I17" s="385"/>
      <c r="J17" s="385"/>
    </row>
    <row r="18" spans="1:10" ht="14.25">
      <c r="A18" s="40"/>
      <c r="B18" s="40"/>
      <c r="C18" s="40"/>
      <c r="D18" s="40"/>
      <c r="E18" s="40"/>
      <c r="F18" s="40"/>
      <c r="G18" s="40"/>
      <c r="H18" s="40"/>
      <c r="I18" s="40"/>
      <c r="J18" s="40"/>
    </row>
    <row r="19" spans="1:10" ht="14.25">
      <c r="A19" s="40"/>
      <c r="B19" s="40"/>
      <c r="C19" s="40"/>
      <c r="D19" s="40"/>
      <c r="E19" s="40"/>
      <c r="F19" s="40"/>
      <c r="G19" s="40"/>
      <c r="H19" s="40"/>
      <c r="I19" s="40"/>
      <c r="J19" s="40"/>
    </row>
    <row r="20" spans="1:10" ht="21.75" customHeight="1">
      <c r="A20" s="40"/>
      <c r="B20" s="40" t="s">
        <v>1</v>
      </c>
      <c r="C20" s="40"/>
      <c r="D20" s="40"/>
      <c r="E20" s="40"/>
      <c r="F20" s="40"/>
      <c r="G20" s="40"/>
      <c r="H20" s="40"/>
      <c r="I20" s="40"/>
      <c r="J20" s="40"/>
    </row>
    <row r="21" spans="1:10" ht="14.25">
      <c r="A21" s="40"/>
      <c r="B21" s="40"/>
      <c r="C21" s="40"/>
      <c r="D21" s="40"/>
      <c r="E21" s="40"/>
      <c r="F21" s="40"/>
      <c r="G21" s="40"/>
      <c r="H21" s="40"/>
      <c r="I21" s="40"/>
      <c r="J21" s="40"/>
    </row>
    <row r="22" spans="1:10" ht="14.25">
      <c r="A22" s="40"/>
      <c r="B22" s="40"/>
      <c r="C22" s="40"/>
      <c r="D22" s="40"/>
      <c r="E22" s="40"/>
      <c r="F22" s="40"/>
      <c r="G22" s="40"/>
      <c r="H22" s="40"/>
      <c r="I22" s="40"/>
      <c r="J22" s="40"/>
    </row>
    <row r="23" spans="1:10" ht="14.25">
      <c r="A23" s="40"/>
      <c r="B23" s="40"/>
      <c r="C23" s="40"/>
      <c r="D23" s="40"/>
      <c r="E23" s="40"/>
      <c r="F23" s="40"/>
      <c r="G23" s="40"/>
      <c r="H23" s="40"/>
      <c r="I23" s="40"/>
      <c r="J23" s="40"/>
    </row>
    <row r="24" spans="1:10" ht="14.25">
      <c r="A24" s="40"/>
      <c r="B24" s="40"/>
      <c r="C24" s="40"/>
      <c r="D24" s="40"/>
      <c r="E24" s="40"/>
      <c r="F24" s="40"/>
      <c r="G24" s="40"/>
      <c r="H24" s="40"/>
      <c r="I24" s="40"/>
      <c r="J24" s="40"/>
    </row>
    <row r="25" spans="1:10" ht="14.25">
      <c r="A25" s="40"/>
      <c r="B25" s="40"/>
      <c r="C25" s="40"/>
      <c r="D25" s="40"/>
      <c r="E25" s="40"/>
      <c r="F25" s="40"/>
      <c r="G25" s="40"/>
      <c r="H25" s="40"/>
      <c r="I25" s="40"/>
      <c r="J25" s="40"/>
    </row>
    <row r="26" spans="1:10" ht="17.25" customHeight="1">
      <c r="A26" s="40"/>
      <c r="B26" s="40" t="s">
        <v>259</v>
      </c>
      <c r="C26" s="40"/>
      <c r="D26" s="40"/>
      <c r="E26" s="40"/>
      <c r="F26" s="40"/>
      <c r="G26" s="40"/>
      <c r="H26" s="40"/>
      <c r="I26" s="40"/>
      <c r="J26" s="40"/>
    </row>
    <row r="27" spans="1:10" ht="17.25" customHeight="1">
      <c r="A27" s="40"/>
      <c r="B27" s="40" t="s">
        <v>260</v>
      </c>
      <c r="C27" s="40"/>
      <c r="D27" s="40"/>
      <c r="E27" s="40"/>
      <c r="F27" s="40"/>
      <c r="G27" s="40"/>
      <c r="H27" s="40"/>
      <c r="I27" s="40"/>
      <c r="J27" s="40"/>
    </row>
    <row r="28" spans="1:10" ht="17.25" customHeight="1">
      <c r="A28" s="40"/>
      <c r="B28" s="40" t="s">
        <v>261</v>
      </c>
      <c r="C28" s="40"/>
      <c r="D28" s="40"/>
      <c r="E28" s="40"/>
      <c r="F28" s="40"/>
      <c r="G28" s="40"/>
      <c r="H28" s="40"/>
      <c r="I28" s="40"/>
      <c r="J28" s="40"/>
    </row>
    <row r="29" spans="1:10" ht="17.25" customHeight="1">
      <c r="A29" s="40"/>
      <c r="B29" s="40" t="s">
        <v>301</v>
      </c>
      <c r="C29" s="40"/>
      <c r="D29" s="40"/>
      <c r="E29" s="40"/>
      <c r="F29" s="40"/>
      <c r="G29" s="40"/>
      <c r="H29" s="40"/>
      <c r="I29" s="40"/>
      <c r="J29" s="40"/>
    </row>
    <row r="30" spans="1:10" ht="17.25" customHeight="1">
      <c r="A30" s="40"/>
      <c r="B30" s="40" t="s">
        <v>262</v>
      </c>
      <c r="C30" s="40"/>
      <c r="D30" s="40"/>
      <c r="E30" s="40"/>
      <c r="F30" s="40"/>
      <c r="G30" s="40"/>
      <c r="H30" s="40"/>
      <c r="I30" s="40"/>
      <c r="J30" s="40"/>
    </row>
    <row r="31" spans="1:10" ht="17.25" customHeight="1">
      <c r="A31" s="40"/>
      <c r="B31" s="40" t="s">
        <v>263</v>
      </c>
      <c r="C31" s="40"/>
      <c r="D31" s="40"/>
      <c r="E31" s="40"/>
      <c r="F31" s="40"/>
      <c r="G31" s="40"/>
      <c r="H31" s="40"/>
      <c r="I31" s="40"/>
      <c r="J31" s="40"/>
    </row>
    <row r="32" spans="1:10" ht="17.25" customHeight="1">
      <c r="A32" s="40"/>
      <c r="B32" s="40"/>
      <c r="C32" s="40"/>
      <c r="D32" s="40"/>
      <c r="E32" s="40"/>
      <c r="F32" s="40"/>
      <c r="G32" s="40"/>
      <c r="H32" s="40"/>
      <c r="I32" s="40"/>
      <c r="J32" s="40"/>
    </row>
    <row r="33" spans="1:10" ht="14.25">
      <c r="A33" s="40"/>
      <c r="B33" s="40" t="s">
        <v>169</v>
      </c>
      <c r="C33" s="40"/>
      <c r="D33" s="40"/>
      <c r="E33" s="40"/>
      <c r="F33" s="40"/>
      <c r="G33" s="40"/>
      <c r="H33" s="40"/>
      <c r="I33" s="40"/>
      <c r="J33" s="40"/>
    </row>
    <row r="34" spans="1:10" ht="14.25">
      <c r="A34" s="40"/>
      <c r="B34" s="40" t="s">
        <v>258</v>
      </c>
      <c r="C34" s="40"/>
      <c r="D34" s="40"/>
      <c r="E34" s="40"/>
      <c r="F34" s="40"/>
      <c r="G34" s="40"/>
      <c r="H34" s="40"/>
      <c r="I34" s="40"/>
      <c r="J34" s="40"/>
    </row>
    <row r="35" spans="1:10" ht="14.25">
      <c r="A35" s="26"/>
      <c r="B35" s="40" t="s">
        <v>170</v>
      </c>
      <c r="C35" s="26"/>
      <c r="D35" s="26"/>
      <c r="E35" s="26"/>
      <c r="F35" s="26"/>
      <c r="G35" s="26"/>
      <c r="H35" s="26"/>
      <c r="I35" s="26"/>
      <c r="J35" s="26"/>
    </row>
    <row r="36" spans="1:10" ht="14.25">
      <c r="A36" s="26"/>
      <c r="B36" s="40" t="s">
        <v>171</v>
      </c>
      <c r="C36" s="26"/>
      <c r="D36" s="26"/>
      <c r="E36" s="26"/>
      <c r="F36" s="26"/>
      <c r="G36" s="26"/>
      <c r="H36" s="26"/>
      <c r="I36" s="26"/>
      <c r="J36" s="26"/>
    </row>
    <row r="37" spans="1:10" ht="13.5">
      <c r="A37" s="26"/>
      <c r="B37" s="26"/>
      <c r="C37" s="26"/>
      <c r="D37" s="26"/>
      <c r="E37" s="26"/>
      <c r="F37" s="26"/>
      <c r="G37" s="26"/>
      <c r="H37" s="26"/>
      <c r="I37" s="26"/>
      <c r="J37" s="26"/>
    </row>
    <row r="38" spans="1:10" ht="13.5">
      <c r="A38" s="26"/>
      <c r="B38" s="26"/>
      <c r="C38" s="26"/>
      <c r="D38" s="26"/>
      <c r="E38" s="26"/>
      <c r="F38" s="26"/>
      <c r="G38" s="26"/>
      <c r="H38" s="26"/>
      <c r="I38" s="26"/>
      <c r="J38" s="26"/>
    </row>
    <row r="39" spans="1:10" ht="13.5">
      <c r="A39" s="26"/>
      <c r="B39" s="26"/>
      <c r="C39" s="26"/>
      <c r="D39" s="26"/>
      <c r="E39" s="26"/>
      <c r="F39" s="26"/>
      <c r="G39" s="26"/>
      <c r="H39" s="26"/>
      <c r="I39" s="26"/>
      <c r="J39" s="26"/>
    </row>
    <row r="40" spans="1:10" ht="13.5">
      <c r="A40" s="26"/>
      <c r="B40" s="26"/>
      <c r="C40" s="26"/>
      <c r="D40" s="26"/>
      <c r="E40" s="26"/>
      <c r="F40" s="26"/>
      <c r="G40" s="26"/>
      <c r="H40" s="26"/>
      <c r="I40" s="26"/>
      <c r="J40" s="26"/>
    </row>
    <row r="41" spans="1:10" ht="13.5">
      <c r="A41" s="26"/>
      <c r="B41" s="26"/>
      <c r="C41" s="26"/>
      <c r="D41" s="26"/>
      <c r="E41" s="26"/>
      <c r="F41" s="26"/>
      <c r="G41" s="26"/>
      <c r="H41" s="26"/>
      <c r="I41" s="26"/>
      <c r="J41" s="26"/>
    </row>
    <row r="42" spans="1:10" ht="13.5">
      <c r="A42" s="26"/>
      <c r="B42" s="26"/>
      <c r="C42" s="26"/>
      <c r="D42" s="26"/>
      <c r="E42" s="26"/>
      <c r="F42" s="26"/>
      <c r="G42" s="26"/>
      <c r="H42" s="26"/>
      <c r="I42" s="26"/>
      <c r="J42" s="26"/>
    </row>
    <row r="43" spans="1:10" ht="13.5">
      <c r="A43" s="26"/>
      <c r="B43" s="26"/>
      <c r="C43" s="26"/>
      <c r="D43" s="26"/>
      <c r="E43" s="26"/>
      <c r="F43" s="26"/>
      <c r="G43" s="26"/>
      <c r="H43" s="26"/>
      <c r="I43" s="26"/>
      <c r="J43" s="26"/>
    </row>
    <row r="44" spans="1:10" ht="13.5">
      <c r="A44" s="26"/>
      <c r="B44" s="26"/>
      <c r="C44" s="26"/>
      <c r="D44" s="26"/>
      <c r="E44" s="26"/>
      <c r="F44" s="26"/>
      <c r="G44" s="26"/>
      <c r="H44" s="26"/>
      <c r="I44" s="26"/>
      <c r="J44" s="26"/>
    </row>
    <row r="45" spans="1:10" ht="13.5">
      <c r="A45" s="26"/>
      <c r="B45" s="26"/>
      <c r="C45" s="26"/>
      <c r="D45" s="26"/>
      <c r="E45" s="26"/>
      <c r="F45" s="26"/>
      <c r="G45" s="26"/>
      <c r="H45" s="26"/>
      <c r="I45" s="26"/>
      <c r="J45" s="26"/>
    </row>
    <row r="46" spans="1:10" ht="13.5">
      <c r="A46" s="26"/>
      <c r="B46" s="26"/>
      <c r="C46" s="26"/>
      <c r="D46" s="26"/>
      <c r="E46" s="26"/>
      <c r="F46" s="26"/>
      <c r="G46" s="26"/>
      <c r="H46" s="26"/>
      <c r="I46" s="26"/>
      <c r="J46" s="26"/>
    </row>
    <row r="47" spans="1:10" ht="13.5">
      <c r="A47" s="26"/>
      <c r="B47" s="26"/>
      <c r="C47" s="26"/>
      <c r="D47" s="26"/>
      <c r="E47" s="26"/>
      <c r="F47" s="26"/>
      <c r="G47" s="26"/>
      <c r="H47" s="26"/>
      <c r="I47" s="26"/>
      <c r="J47" s="26"/>
    </row>
    <row r="48" spans="1:10" ht="13.5">
      <c r="A48" s="26"/>
      <c r="B48" s="26"/>
      <c r="C48" s="26"/>
      <c r="D48" s="26"/>
      <c r="E48" s="26"/>
      <c r="F48" s="26"/>
      <c r="G48" s="26"/>
      <c r="H48" s="26"/>
      <c r="I48" s="26"/>
      <c r="J48" s="26"/>
    </row>
    <row r="49" spans="1:10" ht="13.5">
      <c r="A49" s="26"/>
      <c r="B49" s="26"/>
      <c r="C49" s="26"/>
      <c r="D49" s="26"/>
      <c r="E49" s="26"/>
      <c r="F49" s="26"/>
      <c r="G49" s="26"/>
      <c r="H49" s="26"/>
      <c r="I49" s="26"/>
      <c r="J49" s="26"/>
    </row>
    <row r="50" spans="1:10" ht="13.5">
      <c r="A50" s="26"/>
      <c r="B50" s="26"/>
      <c r="C50" s="26"/>
      <c r="D50" s="26"/>
      <c r="E50" s="26"/>
      <c r="F50" s="26"/>
      <c r="G50" s="26"/>
      <c r="H50" s="26"/>
      <c r="I50" s="26"/>
      <c r="J50" s="26"/>
    </row>
    <row r="51" spans="1:10" ht="13.5">
      <c r="A51" s="26"/>
      <c r="B51" s="26"/>
      <c r="C51" s="26"/>
      <c r="D51" s="26"/>
      <c r="E51" s="26"/>
      <c r="F51" s="26"/>
      <c r="G51" s="26"/>
      <c r="H51" s="26"/>
      <c r="I51" s="26"/>
      <c r="J51" s="26"/>
    </row>
    <row r="52" spans="1:10" ht="13.5">
      <c r="A52" s="26"/>
      <c r="B52" s="26"/>
      <c r="C52" s="26"/>
      <c r="D52" s="26"/>
      <c r="E52" s="26"/>
      <c r="F52" s="26"/>
      <c r="G52" s="26"/>
      <c r="H52" s="26"/>
      <c r="I52" s="26"/>
      <c r="J52" s="26"/>
    </row>
    <row r="53" spans="1:10" ht="13.5">
      <c r="A53" s="26"/>
      <c r="B53" s="26"/>
      <c r="C53" s="26"/>
      <c r="D53" s="26"/>
      <c r="E53" s="26"/>
      <c r="F53" s="26"/>
      <c r="G53" s="26"/>
      <c r="H53" s="26"/>
      <c r="I53" s="26"/>
      <c r="J53" s="26"/>
    </row>
    <row r="54" spans="1:10" ht="13.5">
      <c r="A54" s="26"/>
      <c r="B54" s="26"/>
      <c r="C54" s="26"/>
      <c r="D54" s="26"/>
      <c r="E54" s="26"/>
      <c r="F54" s="26"/>
      <c r="G54" s="26"/>
      <c r="H54" s="26"/>
      <c r="I54" s="26"/>
      <c r="J54" s="26"/>
    </row>
    <row r="55" spans="1:10" ht="13.5">
      <c r="A55" s="26"/>
      <c r="B55" s="26"/>
      <c r="C55" s="26"/>
      <c r="D55" s="26"/>
      <c r="E55" s="26"/>
      <c r="F55" s="26"/>
      <c r="G55" s="26"/>
      <c r="H55" s="26"/>
      <c r="I55" s="26"/>
      <c r="J55" s="26"/>
    </row>
  </sheetData>
  <sheetProtection/>
  <mergeCells count="3">
    <mergeCell ref="A15:J17"/>
    <mergeCell ref="B4:D4"/>
    <mergeCell ref="B5:E5"/>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tabColor rgb="FF00B050"/>
  </sheetPr>
  <dimension ref="A1:K53"/>
  <sheetViews>
    <sheetView view="pageBreakPreview" zoomScale="85" zoomScaleSheetLayoutView="85" zoomScalePageLayoutView="0" workbookViewId="0" topLeftCell="A1">
      <selection activeCell="A2" sqref="A2:K2"/>
    </sheetView>
  </sheetViews>
  <sheetFormatPr defaultColWidth="9.140625" defaultRowHeight="15"/>
  <cols>
    <col min="1" max="1" width="1.57421875" style="3" customWidth="1"/>
    <col min="2" max="2" width="21.57421875" style="3" customWidth="1"/>
    <col min="3" max="3" width="10.28125" style="3" bestFit="1" customWidth="1"/>
    <col min="4" max="4" width="11.421875" style="3" customWidth="1"/>
    <col min="5" max="5" width="9.00390625" style="3" customWidth="1"/>
    <col min="6" max="6" width="14.421875" style="3" bestFit="1" customWidth="1"/>
    <col min="7" max="7" width="18.00390625" style="3" customWidth="1"/>
    <col min="8" max="8" width="10.28125" style="3" bestFit="1" customWidth="1"/>
    <col min="9" max="9" width="11.421875" style="3" customWidth="1"/>
    <col min="10" max="10" width="9.00390625" style="3" customWidth="1"/>
    <col min="11" max="11" width="14.421875" style="3" bestFit="1" customWidth="1"/>
    <col min="12" max="16384" width="9.00390625" style="3" customWidth="1"/>
  </cols>
  <sheetData>
    <row r="1" spans="1:11" ht="14.25" customHeight="1">
      <c r="A1" s="26" t="s">
        <v>162</v>
      </c>
      <c r="B1" s="93"/>
      <c r="C1" s="93"/>
      <c r="D1" s="93"/>
      <c r="E1" s="93"/>
      <c r="F1" s="93"/>
      <c r="G1" s="93"/>
      <c r="H1" s="93"/>
      <c r="I1" s="93"/>
      <c r="J1" s="93"/>
      <c r="K1" s="93"/>
    </row>
    <row r="2" spans="1:11" ht="56.25" customHeight="1">
      <c r="A2" s="26"/>
      <c r="B2" s="893" t="s">
        <v>166</v>
      </c>
      <c r="C2" s="894"/>
      <c r="D2" s="894"/>
      <c r="E2" s="894"/>
      <c r="F2" s="894"/>
      <c r="G2" s="894"/>
      <c r="H2" s="894"/>
      <c r="I2" s="894"/>
      <c r="J2" s="894"/>
      <c r="K2" s="894"/>
    </row>
    <row r="3" spans="1:11" ht="12" customHeight="1">
      <c r="A3" s="26"/>
      <c r="B3" s="98"/>
      <c r="C3" s="99"/>
      <c r="D3" s="99"/>
      <c r="E3" s="99"/>
      <c r="F3" s="99"/>
      <c r="G3" s="99"/>
      <c r="H3" s="99"/>
      <c r="I3" s="99"/>
      <c r="J3" s="99"/>
      <c r="K3" s="99"/>
    </row>
    <row r="4" spans="1:11" ht="16.5" customHeight="1">
      <c r="A4" s="26"/>
      <c r="B4" s="167" t="s">
        <v>272</v>
      </c>
      <c r="C4" s="99"/>
      <c r="D4" s="99"/>
      <c r="E4" s="99"/>
      <c r="F4" s="99"/>
      <c r="G4" s="99"/>
      <c r="H4" s="99"/>
      <c r="I4" s="99"/>
      <c r="J4" s="99"/>
      <c r="K4" s="99"/>
    </row>
    <row r="5" spans="1:11" ht="16.5" customHeight="1" thickBot="1">
      <c r="A5" s="26"/>
      <c r="B5" s="167"/>
      <c r="C5" s="99"/>
      <c r="D5" s="99"/>
      <c r="E5" s="99"/>
      <c r="F5" s="99"/>
      <c r="G5" s="99"/>
      <c r="H5" s="99"/>
      <c r="I5" s="99"/>
      <c r="J5" s="99"/>
      <c r="K5" s="99"/>
    </row>
    <row r="6" spans="1:11" ht="18.75" customHeight="1">
      <c r="A6" s="93"/>
      <c r="B6" s="259" t="s">
        <v>227</v>
      </c>
      <c r="C6" s="904" t="s">
        <v>229</v>
      </c>
      <c r="D6" s="905"/>
      <c r="E6" s="906"/>
      <c r="F6" s="260" t="s">
        <v>228</v>
      </c>
      <c r="G6" s="904" t="s">
        <v>230</v>
      </c>
      <c r="H6" s="905"/>
      <c r="I6" s="905"/>
      <c r="J6" s="905"/>
      <c r="K6" s="907"/>
    </row>
    <row r="7" spans="1:11" ht="20.25" customHeight="1">
      <c r="A7" s="93"/>
      <c r="B7" s="908" t="s">
        <v>148</v>
      </c>
      <c r="C7" s="909"/>
      <c r="D7" s="909"/>
      <c r="E7" s="909"/>
      <c r="F7" s="909"/>
      <c r="G7" s="909"/>
      <c r="H7" s="909"/>
      <c r="I7" s="909"/>
      <c r="J7" s="909"/>
      <c r="K7" s="910"/>
    </row>
    <row r="8" spans="1:11" ht="33.75" customHeight="1">
      <c r="A8" s="93"/>
      <c r="B8" s="911" t="s">
        <v>213</v>
      </c>
      <c r="C8" s="912"/>
      <c r="D8" s="912"/>
      <c r="E8" s="912"/>
      <c r="F8" s="912"/>
      <c r="G8" s="912"/>
      <c r="H8" s="912"/>
      <c r="I8" s="912"/>
      <c r="J8" s="912"/>
      <c r="K8" s="913"/>
    </row>
    <row r="9" spans="1:11" ht="33.75" customHeight="1" thickBot="1">
      <c r="A9" s="93"/>
      <c r="B9" s="914"/>
      <c r="C9" s="915"/>
      <c r="D9" s="915"/>
      <c r="E9" s="915"/>
      <c r="F9" s="915"/>
      <c r="G9" s="915"/>
      <c r="H9" s="915"/>
      <c r="I9" s="915"/>
      <c r="J9" s="915"/>
      <c r="K9" s="916"/>
    </row>
    <row r="10" spans="1:11" ht="10.5" customHeight="1" thickBot="1">
      <c r="A10" s="93"/>
      <c r="B10" s="92"/>
      <c r="C10" s="92"/>
      <c r="D10" s="92"/>
      <c r="E10" s="92"/>
      <c r="F10" s="92"/>
      <c r="G10" s="92"/>
      <c r="H10" s="92"/>
      <c r="I10" s="92"/>
      <c r="J10" s="92"/>
      <c r="K10" s="93"/>
    </row>
    <row r="11" spans="1:11" ht="20.25" customHeight="1">
      <c r="A11" s="93"/>
      <c r="B11" s="877" t="s">
        <v>147</v>
      </c>
      <c r="C11" s="878"/>
      <c r="D11" s="878"/>
      <c r="E11" s="878"/>
      <c r="F11" s="878"/>
      <c r="G11" s="878"/>
      <c r="H11" s="878"/>
      <c r="I11" s="878"/>
      <c r="J11" s="878"/>
      <c r="K11" s="879"/>
    </row>
    <row r="12" spans="1:11" ht="28.5" customHeight="1" thickBot="1">
      <c r="A12" s="93"/>
      <c r="B12" s="901" t="s">
        <v>68</v>
      </c>
      <c r="C12" s="902"/>
      <c r="D12" s="902"/>
      <c r="E12" s="900">
        <v>5</v>
      </c>
      <c r="F12" s="900"/>
      <c r="G12" s="211" t="s">
        <v>146</v>
      </c>
      <c r="H12" s="212" t="s">
        <v>69</v>
      </c>
      <c r="I12" s="903">
        <f>E12*48</f>
        <v>240</v>
      </c>
      <c r="J12" s="903"/>
      <c r="K12" s="213" t="s">
        <v>70</v>
      </c>
    </row>
    <row r="13" spans="1:11" ht="14.25" customHeight="1" thickBot="1">
      <c r="A13" s="93"/>
      <c r="B13" s="96"/>
      <c r="C13" s="93"/>
      <c r="D13" s="93"/>
      <c r="E13" s="93"/>
      <c r="F13" s="93"/>
      <c r="G13" s="93"/>
      <c r="H13" s="93"/>
      <c r="I13" s="93"/>
      <c r="J13" s="93"/>
      <c r="K13" s="93"/>
    </row>
    <row r="14" spans="1:11" ht="23.25" customHeight="1">
      <c r="A14" s="93"/>
      <c r="B14" s="917" t="s">
        <v>145</v>
      </c>
      <c r="C14" s="918"/>
      <c r="D14" s="918"/>
      <c r="E14" s="918"/>
      <c r="F14" s="918"/>
      <c r="G14" s="918"/>
      <c r="H14" s="918"/>
      <c r="I14" s="918"/>
      <c r="J14" s="918"/>
      <c r="K14" s="919"/>
    </row>
    <row r="15" spans="1:11" ht="27.75" customHeight="1">
      <c r="A15" s="93"/>
      <c r="B15" s="921" t="s">
        <v>314</v>
      </c>
      <c r="C15" s="922"/>
      <c r="D15" s="922"/>
      <c r="E15" s="920">
        <v>15000</v>
      </c>
      <c r="F15" s="920"/>
      <c r="G15" s="215" t="s">
        <v>144</v>
      </c>
      <c r="H15" s="95"/>
      <c r="I15" s="95"/>
      <c r="J15" s="95"/>
      <c r="K15" s="214"/>
    </row>
    <row r="16" spans="1:11" ht="20.25" customHeight="1" thickBot="1">
      <c r="A16" s="93"/>
      <c r="B16" s="880" t="s">
        <v>212</v>
      </c>
      <c r="C16" s="881"/>
      <c r="D16" s="881"/>
      <c r="E16" s="881"/>
      <c r="F16" s="881"/>
      <c r="G16" s="881"/>
      <c r="H16" s="881"/>
      <c r="I16" s="881"/>
      <c r="J16" s="881"/>
      <c r="K16" s="882"/>
    </row>
    <row r="17" spans="1:11" ht="12" customHeight="1" thickBot="1">
      <c r="A17" s="93"/>
      <c r="B17" s="96"/>
      <c r="C17" s="97"/>
      <c r="D17" s="94"/>
      <c r="E17" s="95"/>
      <c r="F17" s="97"/>
      <c r="G17" s="95"/>
      <c r="H17" s="93"/>
      <c r="I17" s="93"/>
      <c r="J17" s="93"/>
      <c r="K17" s="93"/>
    </row>
    <row r="18" spans="1:11" ht="22.5" customHeight="1">
      <c r="A18" s="93"/>
      <c r="B18" s="877" t="s">
        <v>315</v>
      </c>
      <c r="C18" s="878"/>
      <c r="D18" s="878"/>
      <c r="E18" s="878"/>
      <c r="F18" s="878"/>
      <c r="G18" s="878"/>
      <c r="H18" s="878"/>
      <c r="I18" s="878"/>
      <c r="J18" s="878"/>
      <c r="K18" s="879"/>
    </row>
    <row r="19" spans="1:11" ht="15.75" customHeight="1">
      <c r="A19" s="93"/>
      <c r="B19" s="883" t="s">
        <v>15</v>
      </c>
      <c r="C19" s="884"/>
      <c r="D19" s="884"/>
      <c r="E19" s="884"/>
      <c r="F19" s="884"/>
      <c r="G19" s="884"/>
      <c r="H19" s="884"/>
      <c r="I19" s="884"/>
      <c r="J19" s="884"/>
      <c r="K19" s="885"/>
    </row>
    <row r="20" spans="2:11" ht="15.75" customHeight="1">
      <c r="B20" s="895" t="s">
        <v>209</v>
      </c>
      <c r="C20" s="896"/>
      <c r="D20" s="896"/>
      <c r="E20" s="896"/>
      <c r="F20" s="897"/>
      <c r="G20" s="898" t="s">
        <v>271</v>
      </c>
      <c r="H20" s="896"/>
      <c r="I20" s="896"/>
      <c r="J20" s="896"/>
      <c r="K20" s="899"/>
    </row>
    <row r="21" spans="2:11" s="5" customFormat="1" ht="15.75" customHeight="1">
      <c r="B21" s="180" t="s">
        <v>16</v>
      </c>
      <c r="C21" s="175" t="s">
        <v>17</v>
      </c>
      <c r="D21" s="175" t="s">
        <v>18</v>
      </c>
      <c r="E21" s="175" t="s">
        <v>19</v>
      </c>
      <c r="F21" s="175" t="s">
        <v>20</v>
      </c>
      <c r="G21" s="175" t="s">
        <v>16</v>
      </c>
      <c r="H21" s="175" t="s">
        <v>17</v>
      </c>
      <c r="I21" s="175" t="s">
        <v>18</v>
      </c>
      <c r="J21" s="175" t="s">
        <v>19</v>
      </c>
      <c r="K21" s="181" t="s">
        <v>20</v>
      </c>
    </row>
    <row r="22" spans="2:11" ht="18.75" customHeight="1">
      <c r="B22" s="182" t="s">
        <v>142</v>
      </c>
      <c r="C22" s="169">
        <v>40</v>
      </c>
      <c r="D22" s="169">
        <v>7</v>
      </c>
      <c r="E22" s="169">
        <v>3</v>
      </c>
      <c r="F22" s="371">
        <f aca="true" t="shared" si="0" ref="F22:F34">(C22*D22*E22)/1000</f>
        <v>0.84</v>
      </c>
      <c r="G22" s="169" t="s">
        <v>142</v>
      </c>
      <c r="H22" s="169">
        <v>40</v>
      </c>
      <c r="I22" s="169">
        <v>7</v>
      </c>
      <c r="J22" s="169">
        <v>3</v>
      </c>
      <c r="K22" s="373">
        <f aca="true" t="shared" si="1" ref="K22:K34">(H22*I22*J22)/1000</f>
        <v>0.84</v>
      </c>
    </row>
    <row r="23" spans="2:11" ht="18.75" customHeight="1">
      <c r="B23" s="183" t="s">
        <v>21</v>
      </c>
      <c r="C23" s="170">
        <v>75</v>
      </c>
      <c r="D23" s="170">
        <v>7</v>
      </c>
      <c r="E23" s="170">
        <v>1</v>
      </c>
      <c r="F23" s="372">
        <f t="shared" si="0"/>
        <v>0.525</v>
      </c>
      <c r="G23" s="170" t="s">
        <v>21</v>
      </c>
      <c r="H23" s="170">
        <v>75</v>
      </c>
      <c r="I23" s="170">
        <v>7</v>
      </c>
      <c r="J23" s="170">
        <v>1</v>
      </c>
      <c r="K23" s="374">
        <f t="shared" si="1"/>
        <v>0.525</v>
      </c>
    </row>
    <row r="24" spans="2:11" ht="18.75" customHeight="1">
      <c r="B24" s="183" t="s">
        <v>22</v>
      </c>
      <c r="C24" s="170">
        <v>3</v>
      </c>
      <c r="D24" s="170">
        <v>7</v>
      </c>
      <c r="E24" s="170">
        <v>1</v>
      </c>
      <c r="F24" s="372">
        <f t="shared" si="0"/>
        <v>0.021</v>
      </c>
      <c r="G24" s="170" t="s">
        <v>22</v>
      </c>
      <c r="H24" s="170">
        <v>3</v>
      </c>
      <c r="I24" s="170">
        <v>7</v>
      </c>
      <c r="J24" s="170">
        <v>1</v>
      </c>
      <c r="K24" s="374">
        <f t="shared" si="1"/>
        <v>0.021</v>
      </c>
    </row>
    <row r="25" spans="2:11" ht="18.75" customHeight="1">
      <c r="B25" s="183" t="s">
        <v>141</v>
      </c>
      <c r="C25" s="170">
        <v>170</v>
      </c>
      <c r="D25" s="170">
        <v>7</v>
      </c>
      <c r="E25" s="170">
        <v>2</v>
      </c>
      <c r="F25" s="372">
        <f t="shared" si="0"/>
        <v>2.38</v>
      </c>
      <c r="G25" s="170" t="s">
        <v>23</v>
      </c>
      <c r="H25" s="170">
        <v>170</v>
      </c>
      <c r="I25" s="170">
        <v>7</v>
      </c>
      <c r="J25" s="170">
        <v>2</v>
      </c>
      <c r="K25" s="374">
        <f t="shared" si="1"/>
        <v>2.38</v>
      </c>
    </row>
    <row r="26" spans="2:11" ht="18.75" customHeight="1">
      <c r="B26" s="183" t="s">
        <v>24</v>
      </c>
      <c r="C26" s="170">
        <v>300</v>
      </c>
      <c r="D26" s="170">
        <v>7</v>
      </c>
      <c r="E26" s="170">
        <v>2</v>
      </c>
      <c r="F26" s="372">
        <f t="shared" si="0"/>
        <v>4.2</v>
      </c>
      <c r="G26" s="170" t="s">
        <v>24</v>
      </c>
      <c r="H26" s="170">
        <v>300</v>
      </c>
      <c r="I26" s="170">
        <v>7</v>
      </c>
      <c r="J26" s="170">
        <v>2</v>
      </c>
      <c r="K26" s="374">
        <f t="shared" si="1"/>
        <v>4.2</v>
      </c>
    </row>
    <row r="27" spans="2:11" ht="18.75" customHeight="1">
      <c r="B27" s="183" t="s">
        <v>25</v>
      </c>
      <c r="C27" s="170">
        <v>5</v>
      </c>
      <c r="D27" s="170">
        <v>1</v>
      </c>
      <c r="E27" s="170">
        <v>300</v>
      </c>
      <c r="F27" s="372">
        <f t="shared" si="0"/>
        <v>1.5</v>
      </c>
      <c r="G27" s="170" t="s">
        <v>25</v>
      </c>
      <c r="H27" s="170">
        <v>5</v>
      </c>
      <c r="I27" s="170">
        <v>1</v>
      </c>
      <c r="J27" s="170">
        <v>300</v>
      </c>
      <c r="K27" s="374">
        <f t="shared" si="1"/>
        <v>1.5</v>
      </c>
    </row>
    <row r="28" spans="2:11" ht="18.75" customHeight="1">
      <c r="B28" s="183" t="s">
        <v>26</v>
      </c>
      <c r="C28" s="170">
        <v>73</v>
      </c>
      <c r="D28" s="170">
        <v>7</v>
      </c>
      <c r="E28" s="170">
        <v>3</v>
      </c>
      <c r="F28" s="372">
        <f t="shared" si="0"/>
        <v>1.533</v>
      </c>
      <c r="G28" s="170" t="s">
        <v>26</v>
      </c>
      <c r="H28" s="170">
        <v>73</v>
      </c>
      <c r="I28" s="170">
        <v>7</v>
      </c>
      <c r="J28" s="170">
        <v>3</v>
      </c>
      <c r="K28" s="374">
        <f t="shared" si="1"/>
        <v>1.533</v>
      </c>
    </row>
    <row r="29" spans="2:11" ht="18.75" customHeight="1">
      <c r="B29" s="183" t="s">
        <v>27</v>
      </c>
      <c r="C29" s="170">
        <v>80</v>
      </c>
      <c r="D29" s="170">
        <v>7</v>
      </c>
      <c r="E29" s="170">
        <v>3</v>
      </c>
      <c r="F29" s="372">
        <f t="shared" si="0"/>
        <v>1.68</v>
      </c>
      <c r="G29" s="170" t="s">
        <v>27</v>
      </c>
      <c r="H29" s="170">
        <v>80</v>
      </c>
      <c r="I29" s="170">
        <v>7</v>
      </c>
      <c r="J29" s="170">
        <v>9</v>
      </c>
      <c r="K29" s="374">
        <f t="shared" si="1"/>
        <v>5.04</v>
      </c>
    </row>
    <row r="30" spans="2:11" ht="18.75" customHeight="1">
      <c r="B30" s="185" t="s">
        <v>28</v>
      </c>
      <c r="C30" s="170">
        <v>113</v>
      </c>
      <c r="D30" s="170">
        <v>7</v>
      </c>
      <c r="E30" s="170">
        <v>4</v>
      </c>
      <c r="F30" s="372">
        <f t="shared" si="0"/>
        <v>3.164</v>
      </c>
      <c r="G30" s="171" t="s">
        <v>28</v>
      </c>
      <c r="H30" s="170">
        <v>113</v>
      </c>
      <c r="I30" s="170">
        <v>7</v>
      </c>
      <c r="J30" s="170">
        <v>4</v>
      </c>
      <c r="K30" s="374">
        <f t="shared" si="1"/>
        <v>3.164</v>
      </c>
    </row>
    <row r="31" spans="2:11" ht="18.75" customHeight="1">
      <c r="B31" s="185" t="s">
        <v>29</v>
      </c>
      <c r="C31" s="170">
        <v>13</v>
      </c>
      <c r="D31" s="170">
        <v>7</v>
      </c>
      <c r="E31" s="170">
        <v>3</v>
      </c>
      <c r="F31" s="372">
        <f t="shared" si="0"/>
        <v>0.273</v>
      </c>
      <c r="G31" s="171" t="s">
        <v>29</v>
      </c>
      <c r="H31" s="170">
        <v>13</v>
      </c>
      <c r="I31" s="170">
        <v>7</v>
      </c>
      <c r="J31" s="170">
        <v>6</v>
      </c>
      <c r="K31" s="374">
        <f t="shared" si="1"/>
        <v>0.546</v>
      </c>
    </row>
    <row r="32" spans="2:11" ht="18.75" customHeight="1">
      <c r="B32" s="186"/>
      <c r="C32" s="173"/>
      <c r="D32" s="173"/>
      <c r="E32" s="173"/>
      <c r="F32" s="174">
        <f t="shared" si="0"/>
        <v>0</v>
      </c>
      <c r="G32" s="172"/>
      <c r="H32" s="173"/>
      <c r="I32" s="173"/>
      <c r="J32" s="173"/>
      <c r="K32" s="184">
        <f t="shared" si="1"/>
        <v>0</v>
      </c>
    </row>
    <row r="33" spans="2:11" ht="18.75" customHeight="1">
      <c r="B33" s="186"/>
      <c r="C33" s="173"/>
      <c r="D33" s="173"/>
      <c r="E33" s="173"/>
      <c r="F33" s="174">
        <f t="shared" si="0"/>
        <v>0</v>
      </c>
      <c r="G33" s="172"/>
      <c r="H33" s="173"/>
      <c r="I33" s="173"/>
      <c r="J33" s="173"/>
      <c r="K33" s="184">
        <f t="shared" si="1"/>
        <v>0</v>
      </c>
    </row>
    <row r="34" spans="2:11" ht="18.75" customHeight="1" thickBot="1">
      <c r="B34" s="187"/>
      <c r="C34" s="177"/>
      <c r="D34" s="177"/>
      <c r="E34" s="177"/>
      <c r="F34" s="176">
        <f t="shared" si="0"/>
        <v>0</v>
      </c>
      <c r="G34" s="177"/>
      <c r="H34" s="177"/>
      <c r="I34" s="177"/>
      <c r="J34" s="177"/>
      <c r="K34" s="188">
        <f t="shared" si="1"/>
        <v>0</v>
      </c>
    </row>
    <row r="35" spans="2:11" s="7" customFormat="1" ht="15.75" customHeight="1" thickBot="1" thickTop="1">
      <c r="B35" s="873" t="s">
        <v>45</v>
      </c>
      <c r="C35" s="874"/>
      <c r="D35" s="874"/>
      <c r="E35" s="875"/>
      <c r="F35" s="267">
        <f>SUM(F22:F34)</f>
        <v>16.116</v>
      </c>
      <c r="G35" s="876" t="s">
        <v>46</v>
      </c>
      <c r="H35" s="874"/>
      <c r="I35" s="874"/>
      <c r="J35" s="875"/>
      <c r="K35" s="267">
        <f>SUM(K22:K34)</f>
        <v>19.749000000000002</v>
      </c>
    </row>
    <row r="36" ht="15.75" customHeight="1" thickBot="1">
      <c r="B36" s="168" t="s">
        <v>303</v>
      </c>
    </row>
    <row r="37" spans="2:10" ht="28.5" customHeight="1">
      <c r="B37" s="891" t="s">
        <v>140</v>
      </c>
      <c r="C37" s="892"/>
      <c r="D37" s="886" t="s">
        <v>139</v>
      </c>
      <c r="E37" s="886"/>
      <c r="F37" s="887"/>
      <c r="G37" s="204" t="s">
        <v>129</v>
      </c>
      <c r="H37" s="888">
        <f>K35</f>
        <v>19.749000000000002</v>
      </c>
      <c r="I37" s="889"/>
      <c r="J37" s="890"/>
    </row>
    <row r="38" spans="2:10" ht="28.5" customHeight="1">
      <c r="B38" s="852" t="s">
        <v>138</v>
      </c>
      <c r="C38" s="853"/>
      <c r="D38" s="862" t="s">
        <v>302</v>
      </c>
      <c r="E38" s="862"/>
      <c r="F38" s="863"/>
      <c r="G38" s="199" t="s">
        <v>129</v>
      </c>
      <c r="H38" s="859">
        <f>H37/0.8</f>
        <v>24.68625</v>
      </c>
      <c r="I38" s="860"/>
      <c r="J38" s="861"/>
    </row>
    <row r="39" spans="2:10" ht="28.5" customHeight="1">
      <c r="B39" s="852" t="s">
        <v>137</v>
      </c>
      <c r="C39" s="853"/>
      <c r="D39" s="862" t="s">
        <v>136</v>
      </c>
      <c r="E39" s="862"/>
      <c r="F39" s="863"/>
      <c r="G39" s="205" t="s">
        <v>129</v>
      </c>
      <c r="H39" s="859">
        <f>F35</f>
        <v>16.116</v>
      </c>
      <c r="I39" s="860"/>
      <c r="J39" s="861"/>
    </row>
    <row r="40" spans="2:10" ht="28.5" customHeight="1">
      <c r="B40" s="852" t="s">
        <v>135</v>
      </c>
      <c r="C40" s="853"/>
      <c r="D40" s="862" t="s">
        <v>294</v>
      </c>
      <c r="E40" s="862"/>
      <c r="F40" s="863"/>
      <c r="G40" s="205" t="s">
        <v>134</v>
      </c>
      <c r="H40" s="856">
        <f>(F35+H38)*365</f>
        <v>14892.82125</v>
      </c>
      <c r="I40" s="857"/>
      <c r="J40" s="858"/>
    </row>
    <row r="41" spans="2:10" ht="28.5" customHeight="1" thickBot="1">
      <c r="B41" s="850" t="s">
        <v>133</v>
      </c>
      <c r="C41" s="851"/>
      <c r="D41" s="871" t="s">
        <v>295</v>
      </c>
      <c r="E41" s="871"/>
      <c r="F41" s="872"/>
      <c r="G41" s="201" t="s">
        <v>132</v>
      </c>
      <c r="H41" s="868">
        <f>H40/(8760*0.12)</f>
        <v>14.167447916666667</v>
      </c>
      <c r="I41" s="869"/>
      <c r="J41" s="870"/>
    </row>
    <row r="42" spans="2:10" ht="28.5" customHeight="1">
      <c r="B42" s="864" t="s">
        <v>30</v>
      </c>
      <c r="C42" s="865"/>
      <c r="D42" s="865"/>
      <c r="E42" s="865"/>
      <c r="F42" s="865"/>
      <c r="G42" s="865"/>
      <c r="H42" s="866"/>
      <c r="I42" s="865"/>
      <c r="J42" s="867"/>
    </row>
    <row r="43" spans="2:10" ht="28.5" customHeight="1">
      <c r="B43" s="852" t="s">
        <v>131</v>
      </c>
      <c r="C43" s="853"/>
      <c r="D43" s="825" t="s">
        <v>296</v>
      </c>
      <c r="E43" s="825"/>
      <c r="F43" s="826"/>
      <c r="G43" s="199" t="s">
        <v>59</v>
      </c>
      <c r="H43" s="208">
        <f>H41</f>
        <v>14.167447916666667</v>
      </c>
      <c r="I43" s="175" t="s">
        <v>130</v>
      </c>
      <c r="J43" s="210">
        <f>ROUND(H41*1.25,0)</f>
        <v>18</v>
      </c>
    </row>
    <row r="44" spans="2:10" ht="28.5" customHeight="1" thickBot="1">
      <c r="B44" s="850" t="s">
        <v>48</v>
      </c>
      <c r="C44" s="851"/>
      <c r="D44" s="854" t="s">
        <v>297</v>
      </c>
      <c r="E44" s="854"/>
      <c r="F44" s="855"/>
      <c r="G44" s="206" t="s">
        <v>129</v>
      </c>
      <c r="H44" s="207">
        <f>H38</f>
        <v>24.68625</v>
      </c>
      <c r="I44" s="6" t="s">
        <v>130</v>
      </c>
      <c r="J44" s="209">
        <f>ROUND(H38*1.25,0)</f>
        <v>31</v>
      </c>
    </row>
    <row r="45" spans="2:10" s="4" customFormat="1" ht="14.25" customHeight="1" thickBot="1">
      <c r="B45" s="8"/>
      <c r="C45" s="8"/>
      <c r="D45" s="216"/>
      <c r="E45" s="216"/>
      <c r="F45" s="216"/>
      <c r="G45" s="217"/>
      <c r="H45" s="218"/>
      <c r="I45" s="219"/>
      <c r="J45" s="218"/>
    </row>
    <row r="46" spans="2:11" ht="33" customHeight="1">
      <c r="B46" s="933" t="s">
        <v>233</v>
      </c>
      <c r="C46" s="865"/>
      <c r="D46" s="865"/>
      <c r="E46" s="865"/>
      <c r="F46" s="865"/>
      <c r="G46" s="865"/>
      <c r="H46" s="865"/>
      <c r="I46" s="865"/>
      <c r="J46" s="865"/>
      <c r="K46" s="934"/>
    </row>
    <row r="47" spans="2:11" ht="27.75" customHeight="1" thickBot="1">
      <c r="B47" s="935" t="s">
        <v>298</v>
      </c>
      <c r="C47" s="936"/>
      <c r="D47" s="937" t="s">
        <v>231</v>
      </c>
      <c r="E47" s="938"/>
      <c r="F47" s="939"/>
      <c r="G47" s="263" t="s">
        <v>59</v>
      </c>
      <c r="H47" s="940">
        <v>5</v>
      </c>
      <c r="I47" s="940"/>
      <c r="J47" s="940"/>
      <c r="K47" s="941"/>
    </row>
    <row r="48" spans="2:11" s="9" customFormat="1" ht="12" customHeight="1" thickBot="1">
      <c r="B48" s="264"/>
      <c r="C48" s="264"/>
      <c r="D48" s="261"/>
      <c r="E48" s="261"/>
      <c r="F48" s="261"/>
      <c r="G48" s="265"/>
      <c r="H48" s="266"/>
      <c r="I48" s="266"/>
      <c r="J48" s="266"/>
      <c r="K48" s="266"/>
    </row>
    <row r="49" spans="2:11" ht="23.25" customHeight="1">
      <c r="B49" s="864" t="s">
        <v>51</v>
      </c>
      <c r="C49" s="865"/>
      <c r="D49" s="865"/>
      <c r="E49" s="865"/>
      <c r="F49" s="865"/>
      <c r="G49" s="865"/>
      <c r="H49" s="865"/>
      <c r="I49" s="865"/>
      <c r="J49" s="865"/>
      <c r="K49" s="934"/>
    </row>
    <row r="50" spans="2:11" ht="27.75" customHeight="1">
      <c r="B50" s="931" t="s">
        <v>56</v>
      </c>
      <c r="C50" s="932"/>
      <c r="D50" s="926" t="s">
        <v>232</v>
      </c>
      <c r="E50" s="927"/>
      <c r="F50" s="928"/>
      <c r="G50" s="221" t="s">
        <v>59</v>
      </c>
      <c r="H50" s="942">
        <v>10</v>
      </c>
      <c r="I50" s="942"/>
      <c r="J50" s="942"/>
      <c r="K50" s="943"/>
    </row>
    <row r="51" spans="2:11" ht="27.75" customHeight="1" thickBot="1">
      <c r="B51" s="929" t="s">
        <v>48</v>
      </c>
      <c r="C51" s="930"/>
      <c r="D51" s="923" t="s">
        <v>52</v>
      </c>
      <c r="E51" s="924"/>
      <c r="F51" s="925"/>
      <c r="G51" s="220" t="s">
        <v>129</v>
      </c>
      <c r="H51" s="940">
        <v>25</v>
      </c>
      <c r="I51" s="940"/>
      <c r="J51" s="940"/>
      <c r="K51" s="941"/>
    </row>
    <row r="52" spans="1:11" s="4" customFormat="1" ht="18.75" customHeight="1">
      <c r="A52" s="95"/>
      <c r="B52" s="179" t="s">
        <v>304</v>
      </c>
      <c r="C52" s="97"/>
      <c r="D52" s="95"/>
      <c r="E52" s="95"/>
      <c r="F52" s="95"/>
      <c r="G52" s="95"/>
      <c r="H52" s="95"/>
      <c r="I52" s="95"/>
      <c r="J52" s="95"/>
      <c r="K52" s="95"/>
    </row>
    <row r="53" spans="1:11" s="4" customFormat="1" ht="18.75" customHeight="1">
      <c r="A53" s="95"/>
      <c r="B53" s="179" t="s">
        <v>305</v>
      </c>
      <c r="C53" s="97"/>
      <c r="D53" s="95"/>
      <c r="E53" s="95"/>
      <c r="F53" s="95"/>
      <c r="G53" s="95"/>
      <c r="H53" s="95"/>
      <c r="I53" s="95"/>
      <c r="J53" s="95"/>
      <c r="K53" s="95"/>
    </row>
  </sheetData>
  <sheetProtection sheet="1" objects="1" scenarios="1"/>
  <mergeCells count="50">
    <mergeCell ref="D51:F51"/>
    <mergeCell ref="D50:F50"/>
    <mergeCell ref="B51:C51"/>
    <mergeCell ref="B50:C50"/>
    <mergeCell ref="B46:K46"/>
    <mergeCell ref="B47:C47"/>
    <mergeCell ref="D47:F47"/>
    <mergeCell ref="H47:K47"/>
    <mergeCell ref="H51:K51"/>
    <mergeCell ref="H50:K50"/>
    <mergeCell ref="B49:K49"/>
    <mergeCell ref="B2:K2"/>
    <mergeCell ref="B20:F20"/>
    <mergeCell ref="G20:K20"/>
    <mergeCell ref="E12:F12"/>
    <mergeCell ref="B12:D12"/>
    <mergeCell ref="I12:J12"/>
    <mergeCell ref="C6:E6"/>
    <mergeCell ref="G6:K6"/>
    <mergeCell ref="B7:K7"/>
    <mergeCell ref="B8:K9"/>
    <mergeCell ref="B14:K14"/>
    <mergeCell ref="E15:F15"/>
    <mergeCell ref="B15:D15"/>
    <mergeCell ref="D38:F38"/>
    <mergeCell ref="D37:F37"/>
    <mergeCell ref="H38:J38"/>
    <mergeCell ref="H37:J37"/>
    <mergeCell ref="B37:C37"/>
    <mergeCell ref="B38:C38"/>
    <mergeCell ref="B35:E35"/>
    <mergeCell ref="G35:J35"/>
    <mergeCell ref="B11:K11"/>
    <mergeCell ref="B16:K16"/>
    <mergeCell ref="B18:K18"/>
    <mergeCell ref="B19:K19"/>
    <mergeCell ref="B44:C44"/>
    <mergeCell ref="B43:C43"/>
    <mergeCell ref="D44:F44"/>
    <mergeCell ref="H40:J40"/>
    <mergeCell ref="H39:J39"/>
    <mergeCell ref="B39:C39"/>
    <mergeCell ref="B40:C40"/>
    <mergeCell ref="D40:F40"/>
    <mergeCell ref="D39:F39"/>
    <mergeCell ref="D43:F43"/>
    <mergeCell ref="B42:J42"/>
    <mergeCell ref="H41:J41"/>
    <mergeCell ref="B41:C41"/>
    <mergeCell ref="D41:F41"/>
  </mergeCells>
  <printOptions/>
  <pageMargins left="0.7086614173228347" right="0.7086614173228347" top="0.7480314960629921" bottom="0.7480314960629921" header="0.31496062992125984" footer="0.31496062992125984"/>
  <pageSetup horizontalDpi="600" verticalDpi="600" orientation="portrait" paperSize="9" scale="68" r:id="rId2"/>
  <drawing r:id="rId1"/>
</worksheet>
</file>

<file path=xl/worksheets/sheet11.xml><?xml version="1.0" encoding="utf-8"?>
<worksheet xmlns="http://schemas.openxmlformats.org/spreadsheetml/2006/main" xmlns:r="http://schemas.openxmlformats.org/officeDocument/2006/relationships">
  <sheetPr>
    <tabColor theme="9"/>
  </sheetPr>
  <dimension ref="A1:K43"/>
  <sheetViews>
    <sheetView view="pageBreakPreview" zoomScale="85" zoomScaleSheetLayoutView="85" zoomScalePageLayoutView="0" workbookViewId="0" topLeftCell="A1">
      <selection activeCell="B2" sqref="B2:K2"/>
    </sheetView>
  </sheetViews>
  <sheetFormatPr defaultColWidth="9.140625" defaultRowHeight="15"/>
  <cols>
    <col min="1" max="1" width="1.57421875" style="307" customWidth="1"/>
    <col min="2" max="2" width="21.57421875" style="307" customWidth="1"/>
    <col min="3" max="3" width="10.28125" style="307" bestFit="1" customWidth="1"/>
    <col min="4" max="4" width="11.421875" style="307" customWidth="1"/>
    <col min="5" max="5" width="9.00390625" style="307" customWidth="1"/>
    <col min="6" max="6" width="14.421875" style="307" bestFit="1" customWidth="1"/>
    <col min="7" max="7" width="18.00390625" style="307" customWidth="1"/>
    <col min="8" max="8" width="10.28125" style="307" bestFit="1" customWidth="1"/>
    <col min="9" max="9" width="11.421875" style="307" customWidth="1"/>
    <col min="10" max="10" width="9.00390625" style="307" customWidth="1"/>
    <col min="11" max="11" width="14.421875" style="307" bestFit="1" customWidth="1"/>
    <col min="12" max="16384" width="9.00390625" style="307" customWidth="1"/>
  </cols>
  <sheetData>
    <row r="1" spans="1:11" ht="14.25" customHeight="1">
      <c r="A1" s="50" t="s">
        <v>163</v>
      </c>
      <c r="B1" s="94"/>
      <c r="C1" s="94"/>
      <c r="D1" s="94"/>
      <c r="E1" s="94"/>
      <c r="F1" s="94"/>
      <c r="G1" s="94"/>
      <c r="H1" s="94"/>
      <c r="I1" s="94"/>
      <c r="J1" s="94"/>
      <c r="K1" s="94"/>
    </row>
    <row r="2" spans="1:11" ht="56.25" customHeight="1">
      <c r="A2" s="50"/>
      <c r="B2" s="755" t="s">
        <v>166</v>
      </c>
      <c r="C2" s="756"/>
      <c r="D2" s="756"/>
      <c r="E2" s="756"/>
      <c r="F2" s="756"/>
      <c r="G2" s="756"/>
      <c r="H2" s="756"/>
      <c r="I2" s="756"/>
      <c r="J2" s="756"/>
      <c r="K2" s="756"/>
    </row>
    <row r="3" spans="1:11" ht="12" customHeight="1">
      <c r="A3" s="50"/>
      <c r="B3" s="297"/>
      <c r="C3" s="298"/>
      <c r="D3" s="298"/>
      <c r="E3" s="298"/>
      <c r="F3" s="298"/>
      <c r="G3" s="298"/>
      <c r="H3" s="298"/>
      <c r="I3" s="298"/>
      <c r="J3" s="298"/>
      <c r="K3" s="298"/>
    </row>
    <row r="4" spans="1:11" ht="16.5" customHeight="1">
      <c r="A4" s="50"/>
      <c r="B4" s="167" t="s">
        <v>273</v>
      </c>
      <c r="C4" s="298"/>
      <c r="D4" s="298"/>
      <c r="E4" s="298"/>
      <c r="F4" s="298"/>
      <c r="G4" s="298"/>
      <c r="H4" s="298"/>
      <c r="I4" s="298"/>
      <c r="J4" s="298"/>
      <c r="K4" s="298"/>
    </row>
    <row r="5" spans="1:11" ht="8.25" customHeight="1" thickBot="1">
      <c r="A5" s="50"/>
      <c r="B5" s="167"/>
      <c r="C5" s="298"/>
      <c r="D5" s="298"/>
      <c r="E5" s="298"/>
      <c r="F5" s="298"/>
      <c r="G5" s="298"/>
      <c r="H5" s="298"/>
      <c r="I5" s="298"/>
      <c r="J5" s="298"/>
      <c r="K5" s="298"/>
    </row>
    <row r="6" spans="1:11" ht="21.75" customHeight="1">
      <c r="A6" s="94"/>
      <c r="B6" s="299" t="s">
        <v>227</v>
      </c>
      <c r="C6" s="757"/>
      <c r="D6" s="758"/>
      <c r="E6" s="759"/>
      <c r="F6" s="300" t="s">
        <v>228</v>
      </c>
      <c r="G6" s="760"/>
      <c r="H6" s="761"/>
      <c r="I6" s="761"/>
      <c r="J6" s="761"/>
      <c r="K6" s="762"/>
    </row>
    <row r="7" spans="1:11" ht="20.25" customHeight="1">
      <c r="A7" s="94"/>
      <c r="B7" s="763" t="s">
        <v>148</v>
      </c>
      <c r="C7" s="764"/>
      <c r="D7" s="764"/>
      <c r="E7" s="764"/>
      <c r="F7" s="764"/>
      <c r="G7" s="764"/>
      <c r="H7" s="764"/>
      <c r="I7" s="764"/>
      <c r="J7" s="764"/>
      <c r="K7" s="765"/>
    </row>
    <row r="8" spans="1:11" ht="33.75" customHeight="1">
      <c r="A8" s="94"/>
      <c r="B8" s="766"/>
      <c r="C8" s="767"/>
      <c r="D8" s="767"/>
      <c r="E8" s="767"/>
      <c r="F8" s="767"/>
      <c r="G8" s="767"/>
      <c r="H8" s="767"/>
      <c r="I8" s="767"/>
      <c r="J8" s="767"/>
      <c r="K8" s="768"/>
    </row>
    <row r="9" spans="1:11" ht="33.75" customHeight="1" thickBot="1">
      <c r="A9" s="94"/>
      <c r="B9" s="769"/>
      <c r="C9" s="770"/>
      <c r="D9" s="770"/>
      <c r="E9" s="770"/>
      <c r="F9" s="770"/>
      <c r="G9" s="770"/>
      <c r="H9" s="770"/>
      <c r="I9" s="770"/>
      <c r="J9" s="770"/>
      <c r="K9" s="771"/>
    </row>
    <row r="10" spans="1:11" ht="10.5" customHeight="1" thickBot="1">
      <c r="A10" s="94"/>
      <c r="B10" s="301"/>
      <c r="C10" s="301"/>
      <c r="D10" s="301"/>
      <c r="E10" s="301"/>
      <c r="F10" s="301"/>
      <c r="G10" s="301"/>
      <c r="H10" s="301"/>
      <c r="I10" s="301"/>
      <c r="J10" s="301"/>
      <c r="K10" s="94"/>
    </row>
    <row r="11" spans="1:11" ht="20.25" customHeight="1">
      <c r="A11" s="94"/>
      <c r="B11" s="752" t="s">
        <v>147</v>
      </c>
      <c r="C11" s="753"/>
      <c r="D11" s="753"/>
      <c r="E11" s="753"/>
      <c r="F11" s="753"/>
      <c r="G11" s="753"/>
      <c r="H11" s="753"/>
      <c r="I11" s="753"/>
      <c r="J11" s="753"/>
      <c r="K11" s="754"/>
    </row>
    <row r="12" spans="1:11" ht="28.5" customHeight="1" thickBot="1">
      <c r="A12" s="94"/>
      <c r="B12" s="776" t="s">
        <v>68</v>
      </c>
      <c r="C12" s="777"/>
      <c r="D12" s="777"/>
      <c r="E12" s="778"/>
      <c r="F12" s="778"/>
      <c r="G12" s="302" t="s">
        <v>146</v>
      </c>
      <c r="H12" s="303" t="s">
        <v>69</v>
      </c>
      <c r="I12" s="779">
        <f>IF(E12=7,365,E12*48)</f>
        <v>0</v>
      </c>
      <c r="J12" s="779"/>
      <c r="K12" s="304" t="s">
        <v>70</v>
      </c>
    </row>
    <row r="13" spans="1:11" ht="14.25" customHeight="1" thickBot="1">
      <c r="A13" s="94"/>
      <c r="B13" s="189"/>
      <c r="C13" s="94"/>
      <c r="D13" s="94"/>
      <c r="E13" s="94"/>
      <c r="F13" s="94"/>
      <c r="G13" s="94"/>
      <c r="H13" s="94"/>
      <c r="I13" s="94"/>
      <c r="J13" s="94"/>
      <c r="K13" s="94"/>
    </row>
    <row r="14" spans="1:11" ht="23.25" customHeight="1">
      <c r="A14" s="94"/>
      <c r="B14" s="780" t="s">
        <v>145</v>
      </c>
      <c r="C14" s="781"/>
      <c r="D14" s="781"/>
      <c r="E14" s="781"/>
      <c r="F14" s="781"/>
      <c r="G14" s="781"/>
      <c r="H14" s="781"/>
      <c r="I14" s="781"/>
      <c r="J14" s="781"/>
      <c r="K14" s="782"/>
    </row>
    <row r="15" spans="1:11" ht="27.75" customHeight="1">
      <c r="A15" s="94"/>
      <c r="B15" s="783" t="s">
        <v>316</v>
      </c>
      <c r="C15" s="784"/>
      <c r="D15" s="784"/>
      <c r="E15" s="785"/>
      <c r="F15" s="785"/>
      <c r="G15" s="215" t="s">
        <v>144</v>
      </c>
      <c r="H15" s="196"/>
      <c r="I15" s="196"/>
      <c r="J15" s="196"/>
      <c r="K15" s="305"/>
    </row>
    <row r="16" spans="1:11" ht="20.25" customHeight="1" thickBot="1">
      <c r="A16" s="94"/>
      <c r="B16" s="786" t="s">
        <v>212</v>
      </c>
      <c r="C16" s="787"/>
      <c r="D16" s="787"/>
      <c r="E16" s="787"/>
      <c r="F16" s="787"/>
      <c r="G16" s="787"/>
      <c r="H16" s="787"/>
      <c r="I16" s="787"/>
      <c r="J16" s="787"/>
      <c r="K16" s="788"/>
    </row>
    <row r="17" spans="1:11" ht="15.75" customHeight="1">
      <c r="A17" s="94"/>
      <c r="B17" s="189"/>
      <c r="C17" s="306"/>
      <c r="D17" s="94"/>
      <c r="E17" s="196"/>
      <c r="F17" s="306"/>
      <c r="G17" s="196"/>
      <c r="H17" s="94"/>
      <c r="I17" s="94"/>
      <c r="J17" s="94"/>
      <c r="K17" s="94"/>
    </row>
    <row r="18" spans="1:11" ht="22.5" customHeight="1">
      <c r="A18" s="94"/>
      <c r="B18" s="944"/>
      <c r="C18" s="944"/>
      <c r="D18" s="944"/>
      <c r="E18" s="944"/>
      <c r="F18" s="944"/>
      <c r="G18" s="196"/>
      <c r="H18" s="196"/>
      <c r="I18" s="196"/>
      <c r="J18" s="196"/>
      <c r="K18" s="94"/>
    </row>
    <row r="19" spans="1:11" s="308" customFormat="1" ht="15.75" customHeight="1">
      <c r="A19" s="335"/>
      <c r="B19" s="192"/>
      <c r="C19" s="192"/>
      <c r="D19" s="192"/>
      <c r="E19" s="192"/>
      <c r="F19" s="192"/>
      <c r="G19" s="192"/>
      <c r="H19" s="192"/>
      <c r="I19" s="192"/>
      <c r="J19" s="192"/>
      <c r="K19" s="192"/>
    </row>
    <row r="20" spans="1:11" ht="18.75" customHeight="1">
      <c r="A20" s="94"/>
      <c r="B20" s="196"/>
      <c r="C20" s="196"/>
      <c r="D20" s="196"/>
      <c r="E20" s="196"/>
      <c r="F20" s="196"/>
      <c r="G20" s="196"/>
      <c r="H20" s="196"/>
      <c r="I20" s="196"/>
      <c r="J20" s="196"/>
      <c r="K20" s="196"/>
    </row>
    <row r="21" spans="1:11" ht="18.75" customHeight="1">
      <c r="A21" s="94"/>
      <c r="B21" s="196"/>
      <c r="C21" s="196"/>
      <c r="D21" s="196"/>
      <c r="E21" s="196"/>
      <c r="F21" s="196"/>
      <c r="G21" s="196"/>
      <c r="H21" s="196"/>
      <c r="I21" s="196"/>
      <c r="J21" s="196"/>
      <c r="K21" s="196"/>
    </row>
    <row r="22" spans="1:11" ht="18.75" customHeight="1">
      <c r="A22" s="94"/>
      <c r="B22" s="196"/>
      <c r="C22" s="196"/>
      <c r="D22" s="196"/>
      <c r="E22" s="196"/>
      <c r="F22" s="196"/>
      <c r="G22" s="196"/>
      <c r="H22" s="196"/>
      <c r="I22" s="196"/>
      <c r="J22" s="196"/>
      <c r="K22" s="196"/>
    </row>
    <row r="23" spans="1:11" ht="18.75" customHeight="1">
      <c r="A23" s="94"/>
      <c r="B23" s="196"/>
      <c r="C23" s="196"/>
      <c r="D23" s="196"/>
      <c r="E23" s="196"/>
      <c r="F23" s="196"/>
      <c r="G23" s="196"/>
      <c r="H23" s="196"/>
      <c r="I23" s="196"/>
      <c r="J23" s="196"/>
      <c r="K23" s="196"/>
    </row>
    <row r="24" spans="1:11" ht="18.75" customHeight="1">
      <c r="A24" s="94"/>
      <c r="B24" s="196"/>
      <c r="C24" s="196"/>
      <c r="D24" s="196"/>
      <c r="E24" s="196"/>
      <c r="F24" s="196"/>
      <c r="G24" s="196"/>
      <c r="H24" s="196"/>
      <c r="I24" s="196"/>
      <c r="J24" s="196"/>
      <c r="K24" s="196"/>
    </row>
    <row r="25" spans="1:11" ht="18.75" customHeight="1">
      <c r="A25" s="94"/>
      <c r="B25" s="196"/>
      <c r="C25" s="196"/>
      <c r="D25" s="196"/>
      <c r="E25" s="196"/>
      <c r="F25" s="196"/>
      <c r="G25" s="196"/>
      <c r="H25" s="196"/>
      <c r="I25" s="196"/>
      <c r="J25" s="196"/>
      <c r="K25" s="196"/>
    </row>
    <row r="26" spans="1:11" ht="18.75" customHeight="1">
      <c r="A26" s="94"/>
      <c r="B26" s="196"/>
      <c r="C26" s="196"/>
      <c r="D26" s="196"/>
      <c r="E26" s="196"/>
      <c r="F26" s="196"/>
      <c r="G26" s="196"/>
      <c r="H26" s="196"/>
      <c r="I26" s="196"/>
      <c r="J26" s="196"/>
      <c r="K26" s="196"/>
    </row>
    <row r="27" spans="1:11" ht="18.75" customHeight="1">
      <c r="A27" s="94"/>
      <c r="B27" s="196"/>
      <c r="C27" s="196"/>
      <c r="D27" s="196"/>
      <c r="E27" s="196"/>
      <c r="F27" s="196"/>
      <c r="G27" s="196"/>
      <c r="H27" s="196"/>
      <c r="I27" s="196"/>
      <c r="J27" s="196"/>
      <c r="K27" s="196"/>
    </row>
    <row r="28" spans="1:11" ht="18.75" customHeight="1">
      <c r="A28" s="94"/>
      <c r="B28" s="336"/>
      <c r="C28" s="196"/>
      <c r="D28" s="196"/>
      <c r="E28" s="196"/>
      <c r="F28" s="196"/>
      <c r="G28" s="336"/>
      <c r="H28" s="196"/>
      <c r="I28" s="196"/>
      <c r="J28" s="196"/>
      <c r="K28" s="196"/>
    </row>
    <row r="29" spans="1:11" ht="18.75" customHeight="1">
      <c r="A29" s="94"/>
      <c r="B29" s="336"/>
      <c r="C29" s="196"/>
      <c r="D29" s="196"/>
      <c r="E29" s="196"/>
      <c r="F29" s="196"/>
      <c r="G29" s="336"/>
      <c r="H29" s="196"/>
      <c r="I29" s="196"/>
      <c r="J29" s="196"/>
      <c r="K29" s="196"/>
    </row>
    <row r="30" spans="1:11" ht="18.75" customHeight="1">
      <c r="A30" s="94"/>
      <c r="B30" s="336"/>
      <c r="C30" s="196"/>
      <c r="D30" s="196"/>
      <c r="E30" s="196"/>
      <c r="F30" s="196"/>
      <c r="G30" s="336"/>
      <c r="H30" s="196"/>
      <c r="I30" s="196"/>
      <c r="J30" s="196"/>
      <c r="K30" s="196"/>
    </row>
    <row r="31" spans="1:11" ht="18.75" customHeight="1">
      <c r="A31" s="94"/>
      <c r="B31" s="336"/>
      <c r="C31" s="196"/>
      <c r="D31" s="196"/>
      <c r="E31" s="196"/>
      <c r="F31" s="196"/>
      <c r="G31" s="336"/>
      <c r="H31" s="196"/>
      <c r="I31" s="196"/>
      <c r="J31" s="196"/>
      <c r="K31" s="196"/>
    </row>
    <row r="32" spans="1:11" ht="18.75" customHeight="1">
      <c r="A32" s="94"/>
      <c r="B32" s="196"/>
      <c r="C32" s="196"/>
      <c r="D32" s="196"/>
      <c r="E32" s="196"/>
      <c r="F32" s="196"/>
      <c r="G32" s="196"/>
      <c r="H32" s="196"/>
      <c r="I32" s="196"/>
      <c r="J32" s="196"/>
      <c r="K32" s="196"/>
    </row>
    <row r="33" spans="1:11" s="316" customFormat="1" ht="15.75" customHeight="1">
      <c r="A33" s="306"/>
      <c r="B33" s="945"/>
      <c r="C33" s="945"/>
      <c r="D33" s="945"/>
      <c r="E33" s="945"/>
      <c r="F33" s="306"/>
      <c r="G33" s="306"/>
      <c r="H33" s="306"/>
      <c r="I33" s="306"/>
      <c r="J33" s="337"/>
      <c r="K33" s="306"/>
    </row>
    <row r="34" spans="1:11" ht="15.75" customHeight="1">
      <c r="A34" s="94"/>
      <c r="B34" s="196"/>
      <c r="C34" s="196"/>
      <c r="D34" s="196"/>
      <c r="E34" s="196"/>
      <c r="F34" s="196"/>
      <c r="G34" s="196"/>
      <c r="H34" s="196"/>
      <c r="I34" s="196"/>
      <c r="J34" s="196"/>
      <c r="K34" s="94"/>
    </row>
    <row r="35" spans="1:11" ht="28.5" customHeight="1">
      <c r="A35" s="94"/>
      <c r="B35" s="946"/>
      <c r="C35" s="946"/>
      <c r="D35" s="947"/>
      <c r="E35" s="947"/>
      <c r="F35" s="947"/>
      <c r="G35" s="194"/>
      <c r="H35" s="945"/>
      <c r="I35" s="945"/>
      <c r="J35" s="945"/>
      <c r="K35" s="94"/>
    </row>
    <row r="36" spans="1:11" ht="28.5" customHeight="1">
      <c r="A36" s="94"/>
      <c r="B36" s="946"/>
      <c r="C36" s="946"/>
      <c r="D36" s="947"/>
      <c r="E36" s="947"/>
      <c r="F36" s="947"/>
      <c r="G36" s="194"/>
      <c r="H36" s="948"/>
      <c r="I36" s="948"/>
      <c r="J36" s="948"/>
      <c r="K36" s="94"/>
    </row>
    <row r="37" spans="1:11" ht="28.5" customHeight="1">
      <c r="A37" s="94"/>
      <c r="B37" s="946"/>
      <c r="C37" s="946"/>
      <c r="D37" s="947"/>
      <c r="E37" s="947"/>
      <c r="F37" s="947"/>
      <c r="G37" s="194"/>
      <c r="H37" s="945"/>
      <c r="I37" s="945"/>
      <c r="J37" s="945"/>
      <c r="K37" s="94"/>
    </row>
    <row r="38" spans="1:11" ht="28.5" customHeight="1" thickBot="1">
      <c r="A38" s="94"/>
      <c r="B38" s="192"/>
      <c r="C38" s="192"/>
      <c r="D38" s="193"/>
      <c r="E38" s="193"/>
      <c r="F38" s="193"/>
      <c r="G38" s="194"/>
      <c r="H38" s="203"/>
      <c r="I38" s="203"/>
      <c r="J38" s="203"/>
      <c r="K38" s="196"/>
    </row>
    <row r="39" spans="2:11" ht="23.25" customHeight="1">
      <c r="B39" s="949" t="s">
        <v>51</v>
      </c>
      <c r="C39" s="950"/>
      <c r="D39" s="950"/>
      <c r="E39" s="950"/>
      <c r="F39" s="950"/>
      <c r="G39" s="950"/>
      <c r="H39" s="950"/>
      <c r="I39" s="950"/>
      <c r="J39" s="950"/>
      <c r="K39" s="951"/>
    </row>
    <row r="40" spans="2:11" ht="27.75" customHeight="1">
      <c r="B40" s="804" t="s">
        <v>56</v>
      </c>
      <c r="C40" s="952"/>
      <c r="D40" s="953"/>
      <c r="E40" s="954"/>
      <c r="F40" s="955"/>
      <c r="G40" s="178" t="s">
        <v>59</v>
      </c>
      <c r="H40" s="956"/>
      <c r="I40" s="957"/>
      <c r="J40" s="957"/>
      <c r="K40" s="958"/>
    </row>
    <row r="41" spans="2:11" ht="27.75" customHeight="1" thickBot="1">
      <c r="B41" s="814" t="s">
        <v>48</v>
      </c>
      <c r="C41" s="959"/>
      <c r="D41" s="847"/>
      <c r="E41" s="848"/>
      <c r="F41" s="960"/>
      <c r="G41" s="166" t="s">
        <v>129</v>
      </c>
      <c r="H41" s="961"/>
      <c r="I41" s="962"/>
      <c r="J41" s="962"/>
      <c r="K41" s="963"/>
    </row>
    <row r="42" s="324" customFormat="1" ht="12" customHeight="1">
      <c r="C42" s="316"/>
    </row>
    <row r="43" spans="3:7" s="324" customFormat="1" ht="5.25" customHeight="1">
      <c r="C43" s="316"/>
      <c r="E43" s="329"/>
      <c r="F43" s="329"/>
      <c r="G43" s="329"/>
    </row>
  </sheetData>
  <sheetProtection/>
  <mergeCells count="31">
    <mergeCell ref="B39:K39"/>
    <mergeCell ref="B40:C40"/>
    <mergeCell ref="D40:F40"/>
    <mergeCell ref="H40:K40"/>
    <mergeCell ref="B41:C41"/>
    <mergeCell ref="D41:F41"/>
    <mergeCell ref="H41:K41"/>
    <mergeCell ref="B36:C36"/>
    <mergeCell ref="D36:F36"/>
    <mergeCell ref="H36:J36"/>
    <mergeCell ref="B37:C37"/>
    <mergeCell ref="D37:F37"/>
    <mergeCell ref="H37:J37"/>
    <mergeCell ref="B16:K16"/>
    <mergeCell ref="B18:F18"/>
    <mergeCell ref="B33:E33"/>
    <mergeCell ref="B35:C35"/>
    <mergeCell ref="D35:F35"/>
    <mergeCell ref="H35:J35"/>
    <mergeCell ref="B12:D12"/>
    <mergeCell ref="E12:F12"/>
    <mergeCell ref="I12:J12"/>
    <mergeCell ref="B14:K14"/>
    <mergeCell ref="B15:D15"/>
    <mergeCell ref="E15:F15"/>
    <mergeCell ref="B11:K11"/>
    <mergeCell ref="B2:K2"/>
    <mergeCell ref="C6:E6"/>
    <mergeCell ref="G6:K6"/>
    <mergeCell ref="B7:K7"/>
    <mergeCell ref="B8:K9"/>
  </mergeCells>
  <printOptions/>
  <pageMargins left="0.7086614173228347" right="0.7086614173228347" top="0.7480314960629921" bottom="0.7480314960629921" header="0.31496062992125984" footer="0.31496062992125984"/>
  <pageSetup horizontalDpi="600" verticalDpi="600" orientation="portrait" paperSize="9" scale="68" r:id="rId2"/>
  <drawing r:id="rId1"/>
</worksheet>
</file>

<file path=xl/worksheets/sheet12.xml><?xml version="1.0" encoding="utf-8"?>
<worksheet xmlns="http://schemas.openxmlformats.org/spreadsheetml/2006/main" xmlns:r="http://schemas.openxmlformats.org/officeDocument/2006/relationships">
  <sheetPr>
    <tabColor rgb="FF00B050"/>
  </sheetPr>
  <dimension ref="A1:K43"/>
  <sheetViews>
    <sheetView view="pageBreakPreview" zoomScale="85" zoomScaleSheetLayoutView="85" zoomScalePageLayoutView="0" workbookViewId="0" topLeftCell="A1">
      <selection activeCell="B2" sqref="B2:K2"/>
    </sheetView>
  </sheetViews>
  <sheetFormatPr defaultColWidth="9.140625" defaultRowHeight="15"/>
  <cols>
    <col min="1" max="1" width="1.57421875" style="3" customWidth="1"/>
    <col min="2" max="2" width="21.57421875" style="3" customWidth="1"/>
    <col min="3" max="3" width="10.28125" style="3" bestFit="1" customWidth="1"/>
    <col min="4" max="4" width="11.421875" style="3" customWidth="1"/>
    <col min="5" max="5" width="9.00390625" style="3" customWidth="1"/>
    <col min="6" max="6" width="14.421875" style="3" bestFit="1" customWidth="1"/>
    <col min="7" max="7" width="18.00390625" style="3" customWidth="1"/>
    <col min="8" max="8" width="10.28125" style="3" bestFit="1" customWidth="1"/>
    <col min="9" max="9" width="11.421875" style="3" customWidth="1"/>
    <col min="10" max="10" width="9.00390625" style="3" customWidth="1"/>
    <col min="11" max="11" width="14.421875" style="3" bestFit="1" customWidth="1"/>
    <col min="12" max="16384" width="9.00390625" style="3" customWidth="1"/>
  </cols>
  <sheetData>
    <row r="1" spans="1:11" ht="14.25" customHeight="1">
      <c r="A1" s="26" t="s">
        <v>163</v>
      </c>
      <c r="B1" s="93"/>
      <c r="C1" s="93"/>
      <c r="D1" s="93"/>
      <c r="E1" s="93"/>
      <c r="F1" s="93"/>
      <c r="G1" s="93"/>
      <c r="H1" s="93"/>
      <c r="I1" s="93"/>
      <c r="J1" s="93"/>
      <c r="K1" s="93"/>
    </row>
    <row r="2" spans="1:11" ht="56.25" customHeight="1">
      <c r="A2" s="26"/>
      <c r="B2" s="893" t="s">
        <v>166</v>
      </c>
      <c r="C2" s="894"/>
      <c r="D2" s="894"/>
      <c r="E2" s="894"/>
      <c r="F2" s="894"/>
      <c r="G2" s="894"/>
      <c r="H2" s="894"/>
      <c r="I2" s="894"/>
      <c r="J2" s="894"/>
      <c r="K2" s="894"/>
    </row>
    <row r="3" spans="1:11" ht="12" customHeight="1">
      <c r="A3" s="26"/>
      <c r="B3" s="98"/>
      <c r="C3" s="99"/>
      <c r="D3" s="99"/>
      <c r="E3" s="99"/>
      <c r="F3" s="99"/>
      <c r="G3" s="99"/>
      <c r="H3" s="99"/>
      <c r="I3" s="99"/>
      <c r="J3" s="99"/>
      <c r="K3" s="99"/>
    </row>
    <row r="4" spans="1:11" ht="16.5" customHeight="1">
      <c r="A4" s="26"/>
      <c r="B4" s="167" t="s">
        <v>273</v>
      </c>
      <c r="C4" s="99"/>
      <c r="D4" s="99"/>
      <c r="E4" s="99"/>
      <c r="F4" s="99"/>
      <c r="G4" s="99"/>
      <c r="H4" s="99"/>
      <c r="I4" s="99"/>
      <c r="J4" s="99"/>
      <c r="K4" s="99"/>
    </row>
    <row r="5" spans="1:11" ht="8.25" customHeight="1" thickBot="1">
      <c r="A5" s="26"/>
      <c r="B5" s="167"/>
      <c r="C5" s="99"/>
      <c r="D5" s="99"/>
      <c r="E5" s="99"/>
      <c r="F5" s="99"/>
      <c r="G5" s="99"/>
      <c r="H5" s="99"/>
      <c r="I5" s="99"/>
      <c r="J5" s="99"/>
      <c r="K5" s="99"/>
    </row>
    <row r="6" spans="1:11" ht="21.75" customHeight="1">
      <c r="A6" s="93"/>
      <c r="B6" s="259" t="s">
        <v>227</v>
      </c>
      <c r="C6" s="904" t="s">
        <v>229</v>
      </c>
      <c r="D6" s="905"/>
      <c r="E6" s="906"/>
      <c r="F6" s="260" t="s">
        <v>228</v>
      </c>
      <c r="G6" s="904" t="s">
        <v>230</v>
      </c>
      <c r="H6" s="905"/>
      <c r="I6" s="905"/>
      <c r="J6" s="905"/>
      <c r="K6" s="907"/>
    </row>
    <row r="7" spans="1:11" ht="20.25" customHeight="1">
      <c r="A7" s="93"/>
      <c r="B7" s="908" t="s">
        <v>148</v>
      </c>
      <c r="C7" s="909"/>
      <c r="D7" s="909"/>
      <c r="E7" s="909"/>
      <c r="F7" s="909"/>
      <c r="G7" s="909"/>
      <c r="H7" s="909"/>
      <c r="I7" s="909"/>
      <c r="J7" s="909"/>
      <c r="K7" s="910"/>
    </row>
    <row r="8" spans="1:11" ht="33.75" customHeight="1">
      <c r="A8" s="93"/>
      <c r="B8" s="911" t="s">
        <v>213</v>
      </c>
      <c r="C8" s="912"/>
      <c r="D8" s="912"/>
      <c r="E8" s="912"/>
      <c r="F8" s="912"/>
      <c r="G8" s="912"/>
      <c r="H8" s="912"/>
      <c r="I8" s="912"/>
      <c r="J8" s="912"/>
      <c r="K8" s="913"/>
    </row>
    <row r="9" spans="1:11" ht="33.75" customHeight="1" thickBot="1">
      <c r="A9" s="93"/>
      <c r="B9" s="914"/>
      <c r="C9" s="915"/>
      <c r="D9" s="915"/>
      <c r="E9" s="915"/>
      <c r="F9" s="915"/>
      <c r="G9" s="915"/>
      <c r="H9" s="915"/>
      <c r="I9" s="915"/>
      <c r="J9" s="915"/>
      <c r="K9" s="916"/>
    </row>
    <row r="10" spans="1:11" ht="10.5" customHeight="1" thickBot="1">
      <c r="A10" s="93"/>
      <c r="B10" s="92"/>
      <c r="C10" s="92"/>
      <c r="D10" s="92"/>
      <c r="E10" s="92"/>
      <c r="F10" s="92"/>
      <c r="G10" s="92"/>
      <c r="H10" s="92"/>
      <c r="I10" s="92"/>
      <c r="J10" s="92"/>
      <c r="K10" s="93"/>
    </row>
    <row r="11" spans="1:11" ht="20.25" customHeight="1">
      <c r="A11" s="93"/>
      <c r="B11" s="877" t="s">
        <v>147</v>
      </c>
      <c r="C11" s="878"/>
      <c r="D11" s="878"/>
      <c r="E11" s="878"/>
      <c r="F11" s="878"/>
      <c r="G11" s="878"/>
      <c r="H11" s="878"/>
      <c r="I11" s="878"/>
      <c r="J11" s="878"/>
      <c r="K11" s="879"/>
    </row>
    <row r="12" spans="1:11" ht="28.5" customHeight="1" thickBot="1">
      <c r="A12" s="93"/>
      <c r="B12" s="901" t="s">
        <v>68</v>
      </c>
      <c r="C12" s="902"/>
      <c r="D12" s="902"/>
      <c r="E12" s="900">
        <v>5</v>
      </c>
      <c r="F12" s="900"/>
      <c r="G12" s="211" t="s">
        <v>146</v>
      </c>
      <c r="H12" s="212" t="s">
        <v>69</v>
      </c>
      <c r="I12" s="903">
        <f>E12*48</f>
        <v>240</v>
      </c>
      <c r="J12" s="903"/>
      <c r="K12" s="213" t="s">
        <v>70</v>
      </c>
    </row>
    <row r="13" spans="1:11" ht="14.25" customHeight="1" thickBot="1">
      <c r="A13" s="93"/>
      <c r="B13" s="96"/>
      <c r="C13" s="93"/>
      <c r="D13" s="93"/>
      <c r="E13" s="93"/>
      <c r="F13" s="93"/>
      <c r="G13" s="93"/>
      <c r="H13" s="93"/>
      <c r="I13" s="93"/>
      <c r="J13" s="93"/>
      <c r="K13" s="93"/>
    </row>
    <row r="14" spans="1:11" ht="23.25" customHeight="1">
      <c r="A14" s="93"/>
      <c r="B14" s="917" t="s">
        <v>145</v>
      </c>
      <c r="C14" s="918"/>
      <c r="D14" s="918"/>
      <c r="E14" s="918"/>
      <c r="F14" s="918"/>
      <c r="G14" s="918"/>
      <c r="H14" s="918"/>
      <c r="I14" s="918"/>
      <c r="J14" s="918"/>
      <c r="K14" s="919"/>
    </row>
    <row r="15" spans="1:11" ht="27.75" customHeight="1">
      <c r="A15" s="93"/>
      <c r="B15" s="921" t="s">
        <v>317</v>
      </c>
      <c r="C15" s="922"/>
      <c r="D15" s="922"/>
      <c r="E15" s="920">
        <v>15000</v>
      </c>
      <c r="F15" s="920"/>
      <c r="G15" s="215" t="s">
        <v>144</v>
      </c>
      <c r="H15" s="95"/>
      <c r="I15" s="95"/>
      <c r="J15" s="95"/>
      <c r="K15" s="214"/>
    </row>
    <row r="16" spans="1:11" ht="20.25" customHeight="1" thickBot="1">
      <c r="A16" s="93"/>
      <c r="B16" s="880" t="s">
        <v>212</v>
      </c>
      <c r="C16" s="881"/>
      <c r="D16" s="881"/>
      <c r="E16" s="881"/>
      <c r="F16" s="881"/>
      <c r="G16" s="881"/>
      <c r="H16" s="881"/>
      <c r="I16" s="881"/>
      <c r="J16" s="881"/>
      <c r="K16" s="882"/>
    </row>
    <row r="17" spans="1:11" ht="15.75" customHeight="1">
      <c r="A17" s="93"/>
      <c r="B17" s="96"/>
      <c r="C17" s="97"/>
      <c r="D17" s="94"/>
      <c r="E17" s="95"/>
      <c r="F17" s="97"/>
      <c r="G17" s="95"/>
      <c r="H17" s="93"/>
      <c r="I17" s="93"/>
      <c r="J17" s="93"/>
      <c r="K17" s="93"/>
    </row>
    <row r="18" spans="2:11" ht="22.5" customHeight="1">
      <c r="B18" s="968" t="s">
        <v>143</v>
      </c>
      <c r="C18" s="969"/>
      <c r="D18" s="969"/>
      <c r="E18" s="969"/>
      <c r="F18" s="970"/>
      <c r="G18" s="75"/>
      <c r="H18" s="75"/>
      <c r="I18" s="75"/>
      <c r="J18" s="75"/>
      <c r="K18" s="75"/>
    </row>
    <row r="19" spans="2:11" s="5" customFormat="1" ht="15.75" customHeight="1">
      <c r="B19" s="79" t="s">
        <v>16</v>
      </c>
      <c r="C19" s="79" t="s">
        <v>17</v>
      </c>
      <c r="D19" s="79" t="s">
        <v>18</v>
      </c>
      <c r="E19" s="79" t="s">
        <v>19</v>
      </c>
      <c r="F19" s="79" t="s">
        <v>20</v>
      </c>
      <c r="G19" s="82"/>
      <c r="H19" s="82"/>
      <c r="I19" s="82"/>
      <c r="J19" s="82"/>
      <c r="K19" s="82"/>
    </row>
    <row r="20" spans="2:11" ht="18.75" customHeight="1">
      <c r="B20" s="78" t="s">
        <v>154</v>
      </c>
      <c r="C20" s="78">
        <v>40</v>
      </c>
      <c r="D20" s="78">
        <v>7</v>
      </c>
      <c r="E20" s="78">
        <v>30</v>
      </c>
      <c r="F20" s="89">
        <f aca="true" t="shared" si="0" ref="F20:F32">(C20*D20*E20)/1000</f>
        <v>8.4</v>
      </c>
      <c r="G20" s="83"/>
      <c r="H20" s="83"/>
      <c r="I20" s="83"/>
      <c r="J20" s="83"/>
      <c r="K20" s="83"/>
    </row>
    <row r="21" spans="2:11" ht="18.75" customHeight="1">
      <c r="B21" s="78" t="s">
        <v>21</v>
      </c>
      <c r="C21" s="78">
        <v>75</v>
      </c>
      <c r="D21" s="78">
        <v>7</v>
      </c>
      <c r="E21" s="78">
        <v>10</v>
      </c>
      <c r="F21" s="89">
        <f t="shared" si="0"/>
        <v>5.25</v>
      </c>
      <c r="G21" s="83"/>
      <c r="H21" s="83"/>
      <c r="I21" s="83"/>
      <c r="J21" s="83"/>
      <c r="K21" s="83"/>
    </row>
    <row r="22" spans="2:11" ht="18.75" customHeight="1">
      <c r="B22" s="78" t="s">
        <v>22</v>
      </c>
      <c r="C22" s="78">
        <v>3</v>
      </c>
      <c r="D22" s="78">
        <v>7</v>
      </c>
      <c r="E22" s="78">
        <v>30</v>
      </c>
      <c r="F22" s="89">
        <f t="shared" si="0"/>
        <v>0.63</v>
      </c>
      <c r="G22" s="83"/>
      <c r="H22" s="83"/>
      <c r="I22" s="83"/>
      <c r="J22" s="83"/>
      <c r="K22" s="83"/>
    </row>
    <row r="23" spans="2:11" ht="18.75" customHeight="1">
      <c r="B23" s="78" t="s">
        <v>153</v>
      </c>
      <c r="C23" s="78">
        <v>170</v>
      </c>
      <c r="D23" s="78">
        <v>7</v>
      </c>
      <c r="E23" s="78">
        <v>10</v>
      </c>
      <c r="F23" s="89">
        <f t="shared" si="0"/>
        <v>11.9</v>
      </c>
      <c r="G23" s="83"/>
      <c r="H23" s="83"/>
      <c r="I23" s="83"/>
      <c r="J23" s="83"/>
      <c r="K23" s="83"/>
    </row>
    <row r="24" spans="2:11" ht="18.75" customHeight="1">
      <c r="B24" s="78" t="s">
        <v>24</v>
      </c>
      <c r="C24" s="78">
        <v>300</v>
      </c>
      <c r="D24" s="78">
        <v>7</v>
      </c>
      <c r="E24" s="78">
        <v>2</v>
      </c>
      <c r="F24" s="89">
        <f t="shared" si="0"/>
        <v>4.2</v>
      </c>
      <c r="G24" s="83"/>
      <c r="H24" s="83"/>
      <c r="I24" s="83"/>
      <c r="J24" s="83"/>
      <c r="K24" s="83"/>
    </row>
    <row r="25" spans="2:11" ht="18.75" customHeight="1">
      <c r="B25" s="78" t="s">
        <v>25</v>
      </c>
      <c r="C25" s="78">
        <v>5</v>
      </c>
      <c r="D25" s="78">
        <v>1</v>
      </c>
      <c r="E25" s="78">
        <v>300</v>
      </c>
      <c r="F25" s="89">
        <f t="shared" si="0"/>
        <v>1.5</v>
      </c>
      <c r="G25" s="83"/>
      <c r="H25" s="83"/>
      <c r="I25" s="83"/>
      <c r="J25" s="83"/>
      <c r="K25" s="83"/>
    </row>
    <row r="26" spans="2:11" ht="18.75" customHeight="1">
      <c r="B26" s="78" t="s">
        <v>26</v>
      </c>
      <c r="C26" s="78">
        <v>73</v>
      </c>
      <c r="D26" s="78">
        <v>7</v>
      </c>
      <c r="E26" s="78">
        <v>200</v>
      </c>
      <c r="F26" s="89">
        <f t="shared" si="0"/>
        <v>102.2</v>
      </c>
      <c r="G26" s="83"/>
      <c r="H26" s="83"/>
      <c r="I26" s="83"/>
      <c r="J26" s="83"/>
      <c r="K26" s="83"/>
    </row>
    <row r="27" spans="2:11" ht="18.75" customHeight="1">
      <c r="B27" s="78" t="s">
        <v>27</v>
      </c>
      <c r="C27" s="78">
        <v>80</v>
      </c>
      <c r="D27" s="78">
        <v>7</v>
      </c>
      <c r="E27" s="78">
        <v>150</v>
      </c>
      <c r="F27" s="89">
        <f t="shared" si="0"/>
        <v>84</v>
      </c>
      <c r="G27" s="83"/>
      <c r="H27" s="83"/>
      <c r="I27" s="83"/>
      <c r="J27" s="83"/>
      <c r="K27" s="83"/>
    </row>
    <row r="28" spans="2:11" ht="18.75" customHeight="1">
      <c r="B28" s="90" t="s">
        <v>28</v>
      </c>
      <c r="C28" s="78">
        <v>113</v>
      </c>
      <c r="D28" s="78">
        <v>7</v>
      </c>
      <c r="E28" s="78">
        <v>10</v>
      </c>
      <c r="F28" s="89">
        <f t="shared" si="0"/>
        <v>7.91</v>
      </c>
      <c r="G28" s="84"/>
      <c r="H28" s="83"/>
      <c r="I28" s="83"/>
      <c r="J28" s="83"/>
      <c r="K28" s="83"/>
    </row>
    <row r="29" spans="2:11" ht="18.75" customHeight="1">
      <c r="B29" s="90" t="s">
        <v>29</v>
      </c>
      <c r="C29" s="78">
        <v>13</v>
      </c>
      <c r="D29" s="78">
        <v>7</v>
      </c>
      <c r="E29" s="78">
        <v>10</v>
      </c>
      <c r="F29" s="89">
        <f t="shared" si="0"/>
        <v>0.91</v>
      </c>
      <c r="G29" s="84"/>
      <c r="H29" s="83"/>
      <c r="I29" s="83"/>
      <c r="J29" s="83"/>
      <c r="K29" s="83"/>
    </row>
    <row r="30" spans="2:11" ht="18.75" customHeight="1">
      <c r="B30" s="91"/>
      <c r="C30" s="77"/>
      <c r="D30" s="77"/>
      <c r="E30" s="77"/>
      <c r="F30" s="89">
        <f t="shared" si="0"/>
        <v>0</v>
      </c>
      <c r="G30" s="84"/>
      <c r="H30" s="83"/>
      <c r="I30" s="83"/>
      <c r="J30" s="83"/>
      <c r="K30" s="83"/>
    </row>
    <row r="31" spans="2:11" ht="18.75" customHeight="1">
      <c r="B31" s="91"/>
      <c r="C31" s="77"/>
      <c r="D31" s="77"/>
      <c r="E31" s="77"/>
      <c r="F31" s="89">
        <f t="shared" si="0"/>
        <v>0</v>
      </c>
      <c r="G31" s="84"/>
      <c r="H31" s="83"/>
      <c r="I31" s="83"/>
      <c r="J31" s="83"/>
      <c r="K31" s="83"/>
    </row>
    <row r="32" spans="2:11" ht="18.75" customHeight="1">
      <c r="B32" s="77"/>
      <c r="C32" s="77"/>
      <c r="D32" s="77"/>
      <c r="E32" s="77"/>
      <c r="F32" s="89">
        <f t="shared" si="0"/>
        <v>0</v>
      </c>
      <c r="G32" s="83"/>
      <c r="H32" s="83"/>
      <c r="I32" s="83"/>
      <c r="J32" s="83"/>
      <c r="K32" s="83"/>
    </row>
    <row r="33" spans="2:11" s="7" customFormat="1" ht="15.75" customHeight="1">
      <c r="B33" s="971" t="s">
        <v>183</v>
      </c>
      <c r="C33" s="972"/>
      <c r="D33" s="972"/>
      <c r="E33" s="973"/>
      <c r="F33" s="88">
        <f>SUM(F20:F32)</f>
        <v>226.9</v>
      </c>
      <c r="G33" s="80"/>
      <c r="H33" s="80"/>
      <c r="I33" s="80"/>
      <c r="J33" s="81"/>
      <c r="K33" s="80"/>
    </row>
    <row r="34" spans="2:11" ht="15.75" customHeight="1">
      <c r="B34" s="75"/>
      <c r="C34" s="75"/>
      <c r="D34" s="75"/>
      <c r="E34" s="75"/>
      <c r="F34" s="75"/>
      <c r="G34" s="75"/>
      <c r="H34" s="75"/>
      <c r="I34" s="75"/>
      <c r="J34" s="75"/>
      <c r="K34" s="75"/>
    </row>
    <row r="35" spans="2:11" ht="28.5" customHeight="1">
      <c r="B35" s="964" t="s">
        <v>184</v>
      </c>
      <c r="C35" s="964"/>
      <c r="D35" s="965" t="s">
        <v>152</v>
      </c>
      <c r="E35" s="965"/>
      <c r="F35" s="965"/>
      <c r="G35" s="76" t="s">
        <v>149</v>
      </c>
      <c r="H35" s="966">
        <f>F33</f>
        <v>226.9</v>
      </c>
      <c r="I35" s="966"/>
      <c r="J35" s="966"/>
      <c r="K35" s="75"/>
    </row>
    <row r="36" spans="2:11" ht="28.5" customHeight="1">
      <c r="B36" s="964" t="s">
        <v>135</v>
      </c>
      <c r="C36" s="964"/>
      <c r="D36" s="965" t="s">
        <v>185</v>
      </c>
      <c r="E36" s="965"/>
      <c r="F36" s="965"/>
      <c r="G36" s="76" t="s">
        <v>151</v>
      </c>
      <c r="H36" s="967">
        <f>H35*365</f>
        <v>82818.5</v>
      </c>
      <c r="I36" s="967"/>
      <c r="J36" s="967"/>
      <c r="K36" s="75"/>
    </row>
    <row r="37" spans="2:11" ht="28.5" customHeight="1">
      <c r="B37" s="964" t="s">
        <v>133</v>
      </c>
      <c r="C37" s="964"/>
      <c r="D37" s="965" t="s">
        <v>186</v>
      </c>
      <c r="E37" s="965"/>
      <c r="F37" s="965"/>
      <c r="G37" s="76" t="s">
        <v>150</v>
      </c>
      <c r="H37" s="966">
        <f>H36/(8760*0.4)</f>
        <v>23.635416666666668</v>
      </c>
      <c r="I37" s="966"/>
      <c r="J37" s="966"/>
      <c r="K37" s="75"/>
    </row>
    <row r="38" spans="2:11" ht="28.5" customHeight="1" thickBot="1">
      <c r="B38" s="82"/>
      <c r="C38" s="82"/>
      <c r="D38" s="85"/>
      <c r="E38" s="85"/>
      <c r="F38" s="85"/>
      <c r="G38" s="86"/>
      <c r="H38" s="87"/>
      <c r="I38" s="87"/>
      <c r="J38" s="87"/>
      <c r="K38" s="83"/>
    </row>
    <row r="39" spans="2:11" ht="23.25" customHeight="1">
      <c r="B39" s="949" t="s">
        <v>51</v>
      </c>
      <c r="C39" s="950"/>
      <c r="D39" s="950"/>
      <c r="E39" s="950"/>
      <c r="F39" s="950"/>
      <c r="G39" s="950"/>
      <c r="H39" s="950"/>
      <c r="I39" s="950"/>
      <c r="J39" s="950"/>
      <c r="K39" s="951"/>
    </row>
    <row r="40" spans="2:11" ht="27.75" customHeight="1">
      <c r="B40" s="804" t="s">
        <v>56</v>
      </c>
      <c r="C40" s="952"/>
      <c r="D40" s="953"/>
      <c r="E40" s="954"/>
      <c r="F40" s="955"/>
      <c r="G40" s="178" t="s">
        <v>59</v>
      </c>
      <c r="H40" s="956"/>
      <c r="I40" s="957"/>
      <c r="J40" s="957"/>
      <c r="K40" s="958"/>
    </row>
    <row r="41" spans="2:11" ht="27.75" customHeight="1" thickBot="1">
      <c r="B41" s="814" t="s">
        <v>48</v>
      </c>
      <c r="C41" s="959"/>
      <c r="D41" s="847"/>
      <c r="E41" s="848"/>
      <c r="F41" s="960"/>
      <c r="G41" s="166" t="s">
        <v>149</v>
      </c>
      <c r="H41" s="961"/>
      <c r="I41" s="962"/>
      <c r="J41" s="962"/>
      <c r="K41" s="963"/>
    </row>
    <row r="42" s="4" customFormat="1" ht="12" customHeight="1">
      <c r="C42" s="7"/>
    </row>
    <row r="43" spans="3:7" s="4" customFormat="1" ht="5.25" customHeight="1">
      <c r="C43" s="7"/>
      <c r="E43" s="9"/>
      <c r="F43" s="9"/>
      <c r="G43" s="9"/>
    </row>
  </sheetData>
  <sheetProtection sheet="1" objects="1" scenarios="1"/>
  <mergeCells count="31">
    <mergeCell ref="D37:F37"/>
    <mergeCell ref="H37:J37"/>
    <mergeCell ref="B41:C41"/>
    <mergeCell ref="D41:F41"/>
    <mergeCell ref="B40:C40"/>
    <mergeCell ref="D40:F40"/>
    <mergeCell ref="B39:K39"/>
    <mergeCell ref="H41:K41"/>
    <mergeCell ref="H40:K40"/>
    <mergeCell ref="B37:C37"/>
    <mergeCell ref="B2:K2"/>
    <mergeCell ref="B12:D12"/>
    <mergeCell ref="E12:F12"/>
    <mergeCell ref="I12:J12"/>
    <mergeCell ref="B15:D15"/>
    <mergeCell ref="E15:F15"/>
    <mergeCell ref="C6:E6"/>
    <mergeCell ref="G6:K6"/>
    <mergeCell ref="B18:F18"/>
    <mergeCell ref="B33:E33"/>
    <mergeCell ref="B7:K7"/>
    <mergeCell ref="B8:K9"/>
    <mergeCell ref="B11:K11"/>
    <mergeCell ref="B14:K14"/>
    <mergeCell ref="B16:K16"/>
    <mergeCell ref="B35:C35"/>
    <mergeCell ref="D35:F35"/>
    <mergeCell ref="H35:J35"/>
    <mergeCell ref="B36:C36"/>
    <mergeCell ref="D36:F36"/>
    <mergeCell ref="H36:J36"/>
  </mergeCells>
  <printOptions/>
  <pageMargins left="0.7086614173228347" right="0.7086614173228347" top="0.7480314960629921" bottom="0.7480314960629921" header="0.31496062992125984" footer="0.31496062992125984"/>
  <pageSetup horizontalDpi="600" verticalDpi="600" orientation="portrait" paperSize="9" scale="68" r:id="rId2"/>
  <drawing r:id="rId1"/>
</worksheet>
</file>

<file path=xl/worksheets/sheet13.xml><?xml version="1.0" encoding="utf-8"?>
<worksheet xmlns="http://schemas.openxmlformats.org/spreadsheetml/2006/main" xmlns:r="http://schemas.openxmlformats.org/officeDocument/2006/relationships">
  <sheetPr>
    <tabColor theme="9"/>
  </sheetPr>
  <dimension ref="A1:K45"/>
  <sheetViews>
    <sheetView view="pageBreakPreview" zoomScale="85" zoomScaleSheetLayoutView="85" zoomScalePageLayoutView="0" workbookViewId="0" topLeftCell="A1">
      <selection activeCell="B2" sqref="B2:K2"/>
    </sheetView>
  </sheetViews>
  <sheetFormatPr defaultColWidth="9.140625" defaultRowHeight="15"/>
  <cols>
    <col min="1" max="1" width="1.57421875" style="307" customWidth="1"/>
    <col min="2" max="2" width="21.57421875" style="307" customWidth="1"/>
    <col min="3" max="3" width="10.28125" style="307" bestFit="1" customWidth="1"/>
    <col min="4" max="4" width="11.421875" style="307" customWidth="1"/>
    <col min="5" max="5" width="9.00390625" style="307" customWidth="1"/>
    <col min="6" max="6" width="14.421875" style="307" bestFit="1" customWidth="1"/>
    <col min="7" max="7" width="18.00390625" style="307" customWidth="1"/>
    <col min="8" max="8" width="10.28125" style="307" bestFit="1" customWidth="1"/>
    <col min="9" max="9" width="11.421875" style="307" customWidth="1"/>
    <col min="10" max="10" width="9.00390625" style="307" customWidth="1"/>
    <col min="11" max="11" width="14.421875" style="307" bestFit="1" customWidth="1"/>
    <col min="12" max="16384" width="9.00390625" style="307" customWidth="1"/>
  </cols>
  <sheetData>
    <row r="1" spans="1:11" ht="14.25" customHeight="1">
      <c r="A1" s="50" t="s">
        <v>164</v>
      </c>
      <c r="B1" s="94"/>
      <c r="C1" s="94"/>
      <c r="D1" s="94"/>
      <c r="E1" s="94"/>
      <c r="F1" s="94"/>
      <c r="G1" s="94"/>
      <c r="H1" s="94"/>
      <c r="I1" s="94"/>
      <c r="J1" s="94"/>
      <c r="K1" s="94"/>
    </row>
    <row r="2" spans="1:11" ht="56.25" customHeight="1">
      <c r="A2" s="50"/>
      <c r="B2" s="755" t="s">
        <v>166</v>
      </c>
      <c r="C2" s="756"/>
      <c r="D2" s="756"/>
      <c r="E2" s="756"/>
      <c r="F2" s="756"/>
      <c r="G2" s="756"/>
      <c r="H2" s="756"/>
      <c r="I2" s="756"/>
      <c r="J2" s="756"/>
      <c r="K2" s="756"/>
    </row>
    <row r="3" spans="1:11" ht="12" customHeight="1">
      <c r="A3" s="50"/>
      <c r="B3" s="297"/>
      <c r="C3" s="298"/>
      <c r="D3" s="298"/>
      <c r="E3" s="298"/>
      <c r="F3" s="298"/>
      <c r="G3" s="298"/>
      <c r="H3" s="298"/>
      <c r="I3" s="298"/>
      <c r="J3" s="298"/>
      <c r="K3" s="298"/>
    </row>
    <row r="4" spans="1:11" ht="16.5" customHeight="1">
      <c r="A4" s="50"/>
      <c r="B4" s="167" t="s">
        <v>161</v>
      </c>
      <c r="C4" s="298"/>
      <c r="D4" s="298"/>
      <c r="E4" s="298"/>
      <c r="F4" s="298"/>
      <c r="G4" s="298"/>
      <c r="H4" s="298"/>
      <c r="I4" s="298"/>
      <c r="J4" s="298"/>
      <c r="K4" s="298"/>
    </row>
    <row r="5" spans="1:11" ht="10.5" customHeight="1" thickBot="1">
      <c r="A5" s="50"/>
      <c r="B5" s="167"/>
      <c r="C5" s="298"/>
      <c r="D5" s="298"/>
      <c r="E5" s="298"/>
      <c r="F5" s="298"/>
      <c r="G5" s="298"/>
      <c r="H5" s="298"/>
      <c r="I5" s="298"/>
      <c r="J5" s="298"/>
      <c r="K5" s="298"/>
    </row>
    <row r="6" spans="1:11" ht="27.75" customHeight="1">
      <c r="A6" s="94"/>
      <c r="B6" s="299" t="s">
        <v>227</v>
      </c>
      <c r="C6" s="757"/>
      <c r="D6" s="758"/>
      <c r="E6" s="759"/>
      <c r="F6" s="300" t="s">
        <v>228</v>
      </c>
      <c r="G6" s="760"/>
      <c r="H6" s="761"/>
      <c r="I6" s="761"/>
      <c r="J6" s="761"/>
      <c r="K6" s="762"/>
    </row>
    <row r="7" spans="1:11" ht="20.25" customHeight="1">
      <c r="A7" s="94"/>
      <c r="B7" s="763" t="s">
        <v>148</v>
      </c>
      <c r="C7" s="764"/>
      <c r="D7" s="764"/>
      <c r="E7" s="764"/>
      <c r="F7" s="764"/>
      <c r="G7" s="764"/>
      <c r="H7" s="764"/>
      <c r="I7" s="764"/>
      <c r="J7" s="764"/>
      <c r="K7" s="765"/>
    </row>
    <row r="8" spans="1:11" ht="33.75" customHeight="1">
      <c r="A8" s="94"/>
      <c r="B8" s="766"/>
      <c r="C8" s="767"/>
      <c r="D8" s="767"/>
      <c r="E8" s="767"/>
      <c r="F8" s="767"/>
      <c r="G8" s="767"/>
      <c r="H8" s="767"/>
      <c r="I8" s="767"/>
      <c r="J8" s="767"/>
      <c r="K8" s="768"/>
    </row>
    <row r="9" spans="1:11" ht="33.75" customHeight="1" thickBot="1">
      <c r="A9" s="94"/>
      <c r="B9" s="769"/>
      <c r="C9" s="770"/>
      <c r="D9" s="770"/>
      <c r="E9" s="770"/>
      <c r="F9" s="770"/>
      <c r="G9" s="770"/>
      <c r="H9" s="770"/>
      <c r="I9" s="770"/>
      <c r="J9" s="770"/>
      <c r="K9" s="771"/>
    </row>
    <row r="10" spans="1:11" ht="10.5" customHeight="1" thickBot="1">
      <c r="A10" s="94"/>
      <c r="B10" s="301"/>
      <c r="C10" s="301"/>
      <c r="D10" s="301"/>
      <c r="E10" s="301"/>
      <c r="F10" s="301"/>
      <c r="G10" s="301"/>
      <c r="H10" s="301"/>
      <c r="I10" s="301"/>
      <c r="J10" s="301"/>
      <c r="K10" s="94"/>
    </row>
    <row r="11" spans="1:11" ht="20.25" customHeight="1">
      <c r="A11" s="94"/>
      <c r="B11" s="752" t="s">
        <v>147</v>
      </c>
      <c r="C11" s="753"/>
      <c r="D11" s="753"/>
      <c r="E11" s="753"/>
      <c r="F11" s="753"/>
      <c r="G11" s="753"/>
      <c r="H11" s="753"/>
      <c r="I11" s="753"/>
      <c r="J11" s="753"/>
      <c r="K11" s="754"/>
    </row>
    <row r="12" spans="1:11" ht="28.5" customHeight="1" thickBot="1">
      <c r="A12" s="94"/>
      <c r="B12" s="776" t="s">
        <v>214</v>
      </c>
      <c r="C12" s="777"/>
      <c r="D12" s="777"/>
      <c r="E12" s="778"/>
      <c r="F12" s="778"/>
      <c r="G12" s="302" t="s">
        <v>146</v>
      </c>
      <c r="H12" s="303" t="s">
        <v>69</v>
      </c>
      <c r="I12" s="779">
        <f>IF(E12=7,365,E12*48)</f>
        <v>0</v>
      </c>
      <c r="J12" s="779"/>
      <c r="K12" s="304" t="s">
        <v>70</v>
      </c>
    </row>
    <row r="13" spans="1:11" ht="14.25" customHeight="1">
      <c r="A13" s="94"/>
      <c r="B13" s="189"/>
      <c r="C13" s="94"/>
      <c r="D13" s="94"/>
      <c r="E13" s="94"/>
      <c r="F13" s="94"/>
      <c r="G13" s="94"/>
      <c r="H13" s="94"/>
      <c r="I13" s="94"/>
      <c r="J13" s="94"/>
      <c r="K13" s="94"/>
    </row>
    <row r="14" spans="1:11" s="329" customFormat="1" ht="28.5" customHeight="1" thickBot="1">
      <c r="A14" s="196"/>
      <c r="B14" s="191" t="s">
        <v>235</v>
      </c>
      <c r="C14" s="192"/>
      <c r="D14" s="193"/>
      <c r="E14" s="193"/>
      <c r="F14" s="193"/>
      <c r="G14" s="194"/>
      <c r="H14" s="203"/>
      <c r="I14" s="203"/>
      <c r="J14" s="203"/>
      <c r="K14" s="196"/>
    </row>
    <row r="15" spans="1:11" ht="28.5" customHeight="1">
      <c r="A15" s="94"/>
      <c r="B15" s="821" t="s">
        <v>160</v>
      </c>
      <c r="C15" s="822"/>
      <c r="D15" s="822"/>
      <c r="E15" s="822"/>
      <c r="F15" s="978"/>
      <c r="G15" s="348"/>
      <c r="H15" s="979"/>
      <c r="I15" s="979"/>
      <c r="J15" s="979"/>
      <c r="K15" s="980"/>
    </row>
    <row r="16" spans="1:11" ht="28.5" customHeight="1">
      <c r="A16" s="94"/>
      <c r="B16" s="974" t="s">
        <v>159</v>
      </c>
      <c r="C16" s="975"/>
      <c r="D16" s="975"/>
      <c r="E16" s="975"/>
      <c r="F16" s="285" t="s">
        <v>158</v>
      </c>
      <c r="G16" s="286" t="s">
        <v>155</v>
      </c>
      <c r="H16" s="976"/>
      <c r="I16" s="976"/>
      <c r="J16" s="976"/>
      <c r="K16" s="977"/>
    </row>
    <row r="17" spans="1:11" ht="28.5" customHeight="1">
      <c r="A17" s="94"/>
      <c r="B17" s="981" t="s">
        <v>157</v>
      </c>
      <c r="C17" s="982"/>
      <c r="D17" s="982"/>
      <c r="E17" s="982"/>
      <c r="F17" s="198" t="s">
        <v>156</v>
      </c>
      <c r="G17" s="199" t="s">
        <v>155</v>
      </c>
      <c r="H17" s="843"/>
      <c r="I17" s="843"/>
      <c r="J17" s="843"/>
      <c r="K17" s="844"/>
    </row>
    <row r="18" spans="1:11" s="324" customFormat="1" ht="27.75" customHeight="1" thickBot="1">
      <c r="A18" s="196"/>
      <c r="B18" s="983" t="s">
        <v>165</v>
      </c>
      <c r="C18" s="984"/>
      <c r="D18" s="984"/>
      <c r="E18" s="984"/>
      <c r="F18" s="200" t="s">
        <v>237</v>
      </c>
      <c r="G18" s="268"/>
      <c r="H18" s="985">
        <f>IF(H16=0,"",H17/H16)</f>
      </c>
      <c r="I18" s="985"/>
      <c r="J18" s="985"/>
      <c r="K18" s="986"/>
    </row>
    <row r="19" spans="1:11" s="324" customFormat="1" ht="12.75" customHeight="1">
      <c r="A19" s="196"/>
      <c r="B19" s="190"/>
      <c r="C19" s="306"/>
      <c r="D19" s="196"/>
      <c r="E19" s="196"/>
      <c r="F19" s="196"/>
      <c r="G19" s="196"/>
      <c r="H19" s="196"/>
      <c r="I19" s="196"/>
      <c r="J19" s="196"/>
      <c r="K19" s="196"/>
    </row>
    <row r="20" spans="1:11" s="329" customFormat="1" ht="28.5" customHeight="1" thickBot="1">
      <c r="A20" s="196"/>
      <c r="B20" s="191" t="s">
        <v>236</v>
      </c>
      <c r="C20" s="192"/>
      <c r="D20" s="193"/>
      <c r="E20" s="193"/>
      <c r="F20" s="193"/>
      <c r="G20" s="194"/>
      <c r="H20" s="203"/>
      <c r="I20" s="203"/>
      <c r="J20" s="203"/>
      <c r="K20" s="196"/>
    </row>
    <row r="21" spans="1:11" ht="38.25" customHeight="1">
      <c r="A21" s="94"/>
      <c r="B21" s="987" t="s">
        <v>275</v>
      </c>
      <c r="C21" s="823"/>
      <c r="D21" s="823"/>
      <c r="E21" s="823"/>
      <c r="F21" s="988"/>
      <c r="G21" s="348"/>
      <c r="H21" s="989"/>
      <c r="I21" s="989"/>
      <c r="J21" s="989"/>
      <c r="K21" s="990"/>
    </row>
    <row r="22" spans="1:11" ht="28.5" customHeight="1">
      <c r="A22" s="94"/>
      <c r="B22" s="981" t="s">
        <v>253</v>
      </c>
      <c r="C22" s="982"/>
      <c r="D22" s="982"/>
      <c r="E22" s="982"/>
      <c r="F22" s="269" t="s">
        <v>249</v>
      </c>
      <c r="G22" s="349"/>
      <c r="H22" s="991"/>
      <c r="I22" s="992"/>
      <c r="J22" s="992"/>
      <c r="K22" s="993"/>
    </row>
    <row r="23" spans="1:11" s="329" customFormat="1" ht="29.25" customHeight="1">
      <c r="A23" s="196"/>
      <c r="B23" s="994" t="s">
        <v>168</v>
      </c>
      <c r="C23" s="995"/>
      <c r="D23" s="996"/>
      <c r="E23" s="1000" t="s">
        <v>250</v>
      </c>
      <c r="F23" s="1001"/>
      <c r="G23" s="350"/>
      <c r="H23" s="1002"/>
      <c r="I23" s="1003"/>
      <c r="J23" s="1003"/>
      <c r="K23" s="1004"/>
    </row>
    <row r="24" spans="1:11" ht="28.5" customHeight="1">
      <c r="A24" s="94"/>
      <c r="B24" s="994"/>
      <c r="C24" s="995"/>
      <c r="D24" s="996"/>
      <c r="E24" s="1005"/>
      <c r="F24" s="1006"/>
      <c r="G24" s="1006"/>
      <c r="H24" s="1006"/>
      <c r="I24" s="1006"/>
      <c r="J24" s="1006"/>
      <c r="K24" s="1007"/>
    </row>
    <row r="25" spans="1:11" ht="28.5" customHeight="1">
      <c r="A25" s="94"/>
      <c r="B25" s="994"/>
      <c r="C25" s="995"/>
      <c r="D25" s="996"/>
      <c r="E25" s="1005"/>
      <c r="F25" s="1006"/>
      <c r="G25" s="1006"/>
      <c r="H25" s="1006"/>
      <c r="I25" s="1006"/>
      <c r="J25" s="1006"/>
      <c r="K25" s="1007"/>
    </row>
    <row r="26" spans="1:11" s="324" customFormat="1" ht="27.75" customHeight="1" thickBot="1">
      <c r="A26" s="196"/>
      <c r="B26" s="997"/>
      <c r="C26" s="998"/>
      <c r="D26" s="999"/>
      <c r="E26" s="1005"/>
      <c r="F26" s="1006"/>
      <c r="G26" s="1006"/>
      <c r="H26" s="1006"/>
      <c r="I26" s="1006"/>
      <c r="J26" s="1006"/>
      <c r="K26" s="1007"/>
    </row>
    <row r="27" spans="1:11" s="324" customFormat="1" ht="27.75" customHeight="1" thickBot="1">
      <c r="A27" s="196"/>
      <c r="B27" s="983" t="s">
        <v>165</v>
      </c>
      <c r="C27" s="984"/>
      <c r="D27" s="984"/>
      <c r="E27" s="984"/>
      <c r="F27" s="222" t="s">
        <v>251</v>
      </c>
      <c r="G27" s="165"/>
      <c r="H27" s="1008">
        <f>IF(H22=0,"",H23/H22)</f>
      </c>
      <c r="I27" s="1009"/>
      <c r="J27" s="1009"/>
      <c r="K27" s="1010"/>
    </row>
    <row r="28" spans="1:11" s="329" customFormat="1" ht="24.75" customHeight="1" thickBot="1">
      <c r="A28" s="196"/>
      <c r="B28" s="190"/>
      <c r="C28" s="192"/>
      <c r="D28" s="192"/>
      <c r="E28" s="192"/>
      <c r="F28" s="202"/>
      <c r="G28" s="194"/>
      <c r="H28" s="203"/>
      <c r="I28" s="203"/>
      <c r="J28" s="203"/>
      <c r="K28" s="196"/>
    </row>
    <row r="29" spans="1:11" s="329" customFormat="1" ht="33" customHeight="1">
      <c r="A29" s="196"/>
      <c r="B29" s="1011" t="s">
        <v>238</v>
      </c>
      <c r="C29" s="1012"/>
      <c r="D29" s="1012"/>
      <c r="E29" s="1012"/>
      <c r="F29" s="1012"/>
      <c r="G29" s="1012"/>
      <c r="H29" s="1012"/>
      <c r="I29" s="1012"/>
      <c r="J29" s="1012"/>
      <c r="K29" s="1013"/>
    </row>
    <row r="30" spans="1:11" ht="13.5">
      <c r="A30" s="94"/>
      <c r="B30" s="766"/>
      <c r="C30" s="767"/>
      <c r="D30" s="767"/>
      <c r="E30" s="767"/>
      <c r="F30" s="767"/>
      <c r="G30" s="767"/>
      <c r="H30" s="767"/>
      <c r="I30" s="767"/>
      <c r="J30" s="767"/>
      <c r="K30" s="768"/>
    </row>
    <row r="31" spans="1:11" ht="13.5">
      <c r="A31" s="94"/>
      <c r="B31" s="766"/>
      <c r="C31" s="767"/>
      <c r="D31" s="767"/>
      <c r="E31" s="767"/>
      <c r="F31" s="767"/>
      <c r="G31" s="767"/>
      <c r="H31" s="767"/>
      <c r="I31" s="767"/>
      <c r="J31" s="767"/>
      <c r="K31" s="768"/>
    </row>
    <row r="32" spans="1:11" ht="13.5">
      <c r="A32" s="94"/>
      <c r="B32" s="766"/>
      <c r="C32" s="767"/>
      <c r="D32" s="767"/>
      <c r="E32" s="767"/>
      <c r="F32" s="767"/>
      <c r="G32" s="767"/>
      <c r="H32" s="767"/>
      <c r="I32" s="767"/>
      <c r="J32" s="767"/>
      <c r="K32" s="768"/>
    </row>
    <row r="33" spans="1:11" ht="13.5">
      <c r="A33" s="94"/>
      <c r="B33" s="766"/>
      <c r="C33" s="767"/>
      <c r="D33" s="767"/>
      <c r="E33" s="767"/>
      <c r="F33" s="767"/>
      <c r="G33" s="767"/>
      <c r="H33" s="767"/>
      <c r="I33" s="767"/>
      <c r="J33" s="767"/>
      <c r="K33" s="768"/>
    </row>
    <row r="34" spans="1:11" ht="13.5">
      <c r="A34" s="94"/>
      <c r="B34" s="766"/>
      <c r="C34" s="767"/>
      <c r="D34" s="767"/>
      <c r="E34" s="767"/>
      <c r="F34" s="767"/>
      <c r="G34" s="767"/>
      <c r="H34" s="767"/>
      <c r="I34" s="767"/>
      <c r="J34" s="767"/>
      <c r="K34" s="768"/>
    </row>
    <row r="35" spans="1:11" ht="13.5">
      <c r="A35" s="94"/>
      <c r="B35" s="766"/>
      <c r="C35" s="767"/>
      <c r="D35" s="767"/>
      <c r="E35" s="767"/>
      <c r="F35" s="767"/>
      <c r="G35" s="767"/>
      <c r="H35" s="767"/>
      <c r="I35" s="767"/>
      <c r="J35" s="767"/>
      <c r="K35" s="768"/>
    </row>
    <row r="36" spans="1:11" ht="13.5">
      <c r="A36" s="94"/>
      <c r="B36" s="766"/>
      <c r="C36" s="767"/>
      <c r="D36" s="767"/>
      <c r="E36" s="767"/>
      <c r="F36" s="767"/>
      <c r="G36" s="767"/>
      <c r="H36" s="767"/>
      <c r="I36" s="767"/>
      <c r="J36" s="767"/>
      <c r="K36" s="768"/>
    </row>
    <row r="37" spans="1:11" ht="14.25" thickBot="1">
      <c r="A37" s="94"/>
      <c r="B37" s="769"/>
      <c r="C37" s="770"/>
      <c r="D37" s="770"/>
      <c r="E37" s="770"/>
      <c r="F37" s="770"/>
      <c r="G37" s="770"/>
      <c r="H37" s="770"/>
      <c r="I37" s="770"/>
      <c r="J37" s="770"/>
      <c r="K37" s="771"/>
    </row>
    <row r="38" spans="1:11" ht="13.5">
      <c r="A38" s="94"/>
      <c r="B38" s="94"/>
      <c r="C38" s="94"/>
      <c r="D38" s="94"/>
      <c r="E38" s="94"/>
      <c r="F38" s="94"/>
      <c r="G38" s="94"/>
      <c r="H38" s="94"/>
      <c r="I38" s="94"/>
      <c r="J38" s="94"/>
      <c r="K38" s="94"/>
    </row>
    <row r="39" spans="1:11" s="329" customFormat="1" ht="28.5" customHeight="1" thickBot="1">
      <c r="A39" s="196"/>
      <c r="B39" s="191" t="s">
        <v>234</v>
      </c>
      <c r="C39" s="192"/>
      <c r="D39" s="193"/>
      <c r="E39" s="193"/>
      <c r="F39" s="193"/>
      <c r="G39" s="194"/>
      <c r="H39" s="203"/>
      <c r="I39" s="203"/>
      <c r="J39" s="203"/>
      <c r="K39" s="196"/>
    </row>
    <row r="40" spans="1:11" ht="109.5" customHeight="1" thickBot="1">
      <c r="A40" s="94"/>
      <c r="B40" s="1014" t="s">
        <v>167</v>
      </c>
      <c r="C40" s="1015"/>
      <c r="D40" s="1016"/>
      <c r="E40" s="1017"/>
      <c r="F40" s="1017"/>
      <c r="G40" s="1017"/>
      <c r="H40" s="1017"/>
      <c r="I40" s="1017"/>
      <c r="J40" s="1017"/>
      <c r="K40" s="1018"/>
    </row>
    <row r="41" spans="1:11" ht="13.5">
      <c r="A41" s="94"/>
      <c r="B41" s="94"/>
      <c r="C41" s="94"/>
      <c r="D41" s="94"/>
      <c r="E41" s="94"/>
      <c r="F41" s="94"/>
      <c r="G41" s="94"/>
      <c r="H41" s="94"/>
      <c r="I41" s="94"/>
      <c r="J41" s="94"/>
      <c r="K41" s="94"/>
    </row>
    <row r="44" spans="2:3" ht="13.5">
      <c r="B44" s="324"/>
      <c r="C44" s="324"/>
    </row>
    <row r="45" spans="2:3" ht="13.5">
      <c r="B45" s="324"/>
      <c r="C45" s="324"/>
    </row>
  </sheetData>
  <sheetProtection/>
  <mergeCells count="31">
    <mergeCell ref="B27:E27"/>
    <mergeCell ref="H27:K27"/>
    <mergeCell ref="B29:K29"/>
    <mergeCell ref="B30:K37"/>
    <mergeCell ref="B40:C40"/>
    <mergeCell ref="D40:K40"/>
    <mergeCell ref="B22:E22"/>
    <mergeCell ref="H22:K22"/>
    <mergeCell ref="B23:D26"/>
    <mergeCell ref="E23:F23"/>
    <mergeCell ref="H23:K23"/>
    <mergeCell ref="E24:K26"/>
    <mergeCell ref="B17:E17"/>
    <mergeCell ref="H17:K17"/>
    <mergeCell ref="B18:E18"/>
    <mergeCell ref="H18:K18"/>
    <mergeCell ref="B21:F21"/>
    <mergeCell ref="H21:K21"/>
    <mergeCell ref="B16:E16"/>
    <mergeCell ref="H16:K16"/>
    <mergeCell ref="B2:K2"/>
    <mergeCell ref="C6:E6"/>
    <mergeCell ref="G6:K6"/>
    <mergeCell ref="B7:K7"/>
    <mergeCell ref="B8:K9"/>
    <mergeCell ref="B11:K11"/>
    <mergeCell ref="B12:D12"/>
    <mergeCell ref="E12:F12"/>
    <mergeCell ref="I12:J12"/>
    <mergeCell ref="B15:F15"/>
    <mergeCell ref="H15:K15"/>
  </mergeCells>
  <printOptions/>
  <pageMargins left="0.7086614173228347" right="0.7086614173228347" top="0.7480314960629921" bottom="0.7480314960629921" header="0.31496062992125984" footer="0.31496062992125984"/>
  <pageSetup horizontalDpi="600" verticalDpi="600" orientation="portrait" paperSize="9" scale="68" r:id="rId3"/>
  <legacyDrawing r:id="rId2"/>
</worksheet>
</file>

<file path=xl/worksheets/sheet14.xml><?xml version="1.0" encoding="utf-8"?>
<worksheet xmlns="http://schemas.openxmlformats.org/spreadsheetml/2006/main" xmlns:r="http://schemas.openxmlformats.org/officeDocument/2006/relationships">
  <sheetPr>
    <tabColor rgb="FF00B050"/>
  </sheetPr>
  <dimension ref="A1:K45"/>
  <sheetViews>
    <sheetView view="pageBreakPreview" zoomScale="85" zoomScaleSheetLayoutView="85" zoomScalePageLayoutView="0" workbookViewId="0" topLeftCell="A1">
      <selection activeCell="B2" sqref="B2:K2"/>
    </sheetView>
  </sheetViews>
  <sheetFormatPr defaultColWidth="9.140625" defaultRowHeight="15"/>
  <cols>
    <col min="1" max="1" width="1.57421875" style="3" customWidth="1"/>
    <col min="2" max="2" width="21.57421875" style="3" customWidth="1"/>
    <col min="3" max="3" width="10.28125" style="3" bestFit="1" customWidth="1"/>
    <col min="4" max="4" width="11.421875" style="3" customWidth="1"/>
    <col min="5" max="5" width="9.00390625" style="3" customWidth="1"/>
    <col min="6" max="6" width="14.421875" style="3" bestFit="1" customWidth="1"/>
    <col min="7" max="7" width="18.00390625" style="3" customWidth="1"/>
    <col min="8" max="8" width="10.28125" style="3" bestFit="1" customWidth="1"/>
    <col min="9" max="9" width="11.421875" style="3" customWidth="1"/>
    <col min="10" max="10" width="9.00390625" style="3" customWidth="1"/>
    <col min="11" max="11" width="14.421875" style="3" bestFit="1" customWidth="1"/>
    <col min="12" max="16384" width="9.00390625" style="3" customWidth="1"/>
  </cols>
  <sheetData>
    <row r="1" spans="1:11" ht="14.25" customHeight="1">
      <c r="A1" s="26" t="s">
        <v>164</v>
      </c>
      <c r="B1" s="93"/>
      <c r="C1" s="93"/>
      <c r="D1" s="93"/>
      <c r="E1" s="93"/>
      <c r="F1" s="93"/>
      <c r="G1" s="93"/>
      <c r="H1" s="93"/>
      <c r="I1" s="93"/>
      <c r="J1" s="93"/>
      <c r="K1" s="93"/>
    </row>
    <row r="2" spans="1:11" ht="56.25" customHeight="1">
      <c r="A2" s="26"/>
      <c r="B2" s="893" t="s">
        <v>166</v>
      </c>
      <c r="C2" s="894"/>
      <c r="D2" s="894"/>
      <c r="E2" s="894"/>
      <c r="F2" s="894"/>
      <c r="G2" s="894"/>
      <c r="H2" s="894"/>
      <c r="I2" s="894"/>
      <c r="J2" s="894"/>
      <c r="K2" s="894"/>
    </row>
    <row r="3" spans="1:11" ht="12" customHeight="1">
      <c r="A3" s="26"/>
      <c r="B3" s="98"/>
      <c r="C3" s="99"/>
      <c r="D3" s="99"/>
      <c r="E3" s="99"/>
      <c r="F3" s="99"/>
      <c r="G3" s="99"/>
      <c r="H3" s="99"/>
      <c r="I3" s="99"/>
      <c r="J3" s="99"/>
      <c r="K3" s="99"/>
    </row>
    <row r="4" spans="1:11" ht="16.5" customHeight="1">
      <c r="A4" s="26"/>
      <c r="B4" s="167" t="s">
        <v>161</v>
      </c>
      <c r="C4" s="99"/>
      <c r="D4" s="99"/>
      <c r="E4" s="99"/>
      <c r="F4" s="99"/>
      <c r="G4" s="99"/>
      <c r="H4" s="99"/>
      <c r="I4" s="99"/>
      <c r="J4" s="99"/>
      <c r="K4" s="99"/>
    </row>
    <row r="5" spans="1:11" ht="10.5" customHeight="1" thickBot="1">
      <c r="A5" s="26"/>
      <c r="B5" s="167"/>
      <c r="C5" s="99"/>
      <c r="D5" s="99"/>
      <c r="E5" s="99"/>
      <c r="F5" s="99"/>
      <c r="G5" s="99"/>
      <c r="H5" s="99"/>
      <c r="I5" s="99"/>
      <c r="J5" s="99"/>
      <c r="K5" s="99"/>
    </row>
    <row r="6" spans="1:11" ht="27.75" customHeight="1">
      <c r="A6" s="93"/>
      <c r="B6" s="259" t="s">
        <v>227</v>
      </c>
      <c r="C6" s="1030" t="s">
        <v>229</v>
      </c>
      <c r="D6" s="1031"/>
      <c r="E6" s="1032"/>
      <c r="F6" s="260" t="s">
        <v>228</v>
      </c>
      <c r="G6" s="1030" t="s">
        <v>230</v>
      </c>
      <c r="H6" s="1031"/>
      <c r="I6" s="1031"/>
      <c r="J6" s="1031"/>
      <c r="K6" s="1033"/>
    </row>
    <row r="7" spans="1:11" ht="20.25" customHeight="1">
      <c r="A7" s="93"/>
      <c r="B7" s="908" t="s">
        <v>148</v>
      </c>
      <c r="C7" s="909"/>
      <c r="D7" s="909"/>
      <c r="E7" s="909"/>
      <c r="F7" s="909"/>
      <c r="G7" s="909"/>
      <c r="H7" s="909"/>
      <c r="I7" s="909"/>
      <c r="J7" s="909"/>
      <c r="K7" s="910"/>
    </row>
    <row r="8" spans="1:11" ht="33.75" customHeight="1">
      <c r="A8" s="93"/>
      <c r="B8" s="911" t="s">
        <v>213</v>
      </c>
      <c r="C8" s="912"/>
      <c r="D8" s="912"/>
      <c r="E8" s="912"/>
      <c r="F8" s="912"/>
      <c r="G8" s="912"/>
      <c r="H8" s="912"/>
      <c r="I8" s="912"/>
      <c r="J8" s="912"/>
      <c r="K8" s="913"/>
    </row>
    <row r="9" spans="1:11" ht="33.75" customHeight="1" thickBot="1">
      <c r="A9" s="93"/>
      <c r="B9" s="914"/>
      <c r="C9" s="915"/>
      <c r="D9" s="915"/>
      <c r="E9" s="915"/>
      <c r="F9" s="915"/>
      <c r="G9" s="915"/>
      <c r="H9" s="915"/>
      <c r="I9" s="915"/>
      <c r="J9" s="915"/>
      <c r="K9" s="916"/>
    </row>
    <row r="10" spans="1:11" ht="10.5" customHeight="1" thickBot="1">
      <c r="A10" s="93"/>
      <c r="B10" s="92"/>
      <c r="C10" s="92"/>
      <c r="D10" s="92"/>
      <c r="E10" s="92"/>
      <c r="F10" s="92"/>
      <c r="G10" s="92"/>
      <c r="H10" s="92"/>
      <c r="I10" s="92"/>
      <c r="J10" s="92"/>
      <c r="K10" s="93"/>
    </row>
    <row r="11" spans="1:11" ht="20.25" customHeight="1">
      <c r="A11" s="93"/>
      <c r="B11" s="877" t="s">
        <v>147</v>
      </c>
      <c r="C11" s="878"/>
      <c r="D11" s="878"/>
      <c r="E11" s="878"/>
      <c r="F11" s="878"/>
      <c r="G11" s="878"/>
      <c r="H11" s="878"/>
      <c r="I11" s="878"/>
      <c r="J11" s="878"/>
      <c r="K11" s="879"/>
    </row>
    <row r="12" spans="1:11" ht="28.5" customHeight="1" thickBot="1">
      <c r="A12" s="93"/>
      <c r="B12" s="901" t="s">
        <v>214</v>
      </c>
      <c r="C12" s="902"/>
      <c r="D12" s="902"/>
      <c r="E12" s="900">
        <v>5</v>
      </c>
      <c r="F12" s="900"/>
      <c r="G12" s="211" t="s">
        <v>146</v>
      </c>
      <c r="H12" s="212" t="s">
        <v>69</v>
      </c>
      <c r="I12" s="903">
        <f>E12*48</f>
        <v>240</v>
      </c>
      <c r="J12" s="903"/>
      <c r="K12" s="213" t="s">
        <v>70</v>
      </c>
    </row>
    <row r="13" spans="1:11" ht="14.25" customHeight="1">
      <c r="A13" s="93"/>
      <c r="B13" s="189"/>
      <c r="C13" s="94"/>
      <c r="D13" s="94"/>
      <c r="E13" s="94"/>
      <c r="F13" s="94"/>
      <c r="G13" s="94"/>
      <c r="H13" s="94"/>
      <c r="I13" s="94"/>
      <c r="J13" s="94"/>
      <c r="K13" s="94"/>
    </row>
    <row r="14" spans="1:11" s="9" customFormat="1" ht="28.5" customHeight="1" thickBot="1">
      <c r="A14" s="95"/>
      <c r="B14" s="191" t="s">
        <v>235</v>
      </c>
      <c r="C14" s="192"/>
      <c r="D14" s="193"/>
      <c r="E14" s="193"/>
      <c r="F14" s="193"/>
      <c r="G14" s="194"/>
      <c r="H14" s="195"/>
      <c r="I14" s="195"/>
      <c r="J14" s="195"/>
      <c r="K14" s="196"/>
    </row>
    <row r="15" spans="1:11" ht="28.5" customHeight="1">
      <c r="A15" s="93"/>
      <c r="B15" s="821" t="s">
        <v>160</v>
      </c>
      <c r="C15" s="822"/>
      <c r="D15" s="822"/>
      <c r="E15" s="822"/>
      <c r="F15" s="978"/>
      <c r="G15" s="197" t="s">
        <v>322</v>
      </c>
      <c r="H15" s="1034">
        <v>30000</v>
      </c>
      <c r="I15" s="1034"/>
      <c r="J15" s="1034"/>
      <c r="K15" s="1035"/>
    </row>
    <row r="16" spans="1:11" ht="28.5" customHeight="1">
      <c r="A16" s="93"/>
      <c r="B16" s="974" t="s">
        <v>159</v>
      </c>
      <c r="C16" s="975"/>
      <c r="D16" s="975"/>
      <c r="E16" s="975"/>
      <c r="F16" s="285" t="s">
        <v>158</v>
      </c>
      <c r="G16" s="286" t="s">
        <v>155</v>
      </c>
      <c r="H16" s="1036">
        <v>300</v>
      </c>
      <c r="I16" s="1036"/>
      <c r="J16" s="1036"/>
      <c r="K16" s="1037"/>
    </row>
    <row r="17" spans="1:11" ht="28.5" customHeight="1">
      <c r="A17" s="93"/>
      <c r="B17" s="981" t="s">
        <v>157</v>
      </c>
      <c r="C17" s="982"/>
      <c r="D17" s="982"/>
      <c r="E17" s="982"/>
      <c r="F17" s="198" t="s">
        <v>156</v>
      </c>
      <c r="G17" s="199" t="s">
        <v>155</v>
      </c>
      <c r="H17" s="942">
        <v>250</v>
      </c>
      <c r="I17" s="942"/>
      <c r="J17" s="942"/>
      <c r="K17" s="943"/>
    </row>
    <row r="18" spans="1:11" s="4" customFormat="1" ht="27.75" customHeight="1" thickBot="1">
      <c r="A18" s="95"/>
      <c r="B18" s="983" t="s">
        <v>165</v>
      </c>
      <c r="C18" s="984"/>
      <c r="D18" s="984"/>
      <c r="E18" s="984"/>
      <c r="F18" s="200" t="s">
        <v>237</v>
      </c>
      <c r="G18" s="268"/>
      <c r="H18" s="1028">
        <f>H17/H16</f>
        <v>0.8333333333333334</v>
      </c>
      <c r="I18" s="1028"/>
      <c r="J18" s="1028"/>
      <c r="K18" s="1029"/>
    </row>
    <row r="19" spans="1:11" s="4" customFormat="1" ht="12.75" customHeight="1">
      <c r="A19" s="95"/>
      <c r="B19" s="190"/>
      <c r="C19" s="97"/>
      <c r="D19" s="95"/>
      <c r="E19" s="95"/>
      <c r="F19" s="95"/>
      <c r="G19" s="95"/>
      <c r="H19" s="95"/>
      <c r="I19" s="95"/>
      <c r="J19" s="95"/>
      <c r="K19" s="95"/>
    </row>
    <row r="20" spans="1:11" s="9" customFormat="1" ht="28.5" customHeight="1" thickBot="1">
      <c r="A20" s="95"/>
      <c r="B20" s="191" t="s">
        <v>236</v>
      </c>
      <c r="C20" s="192"/>
      <c r="D20" s="193"/>
      <c r="E20" s="193"/>
      <c r="F20" s="193"/>
      <c r="G20" s="194"/>
      <c r="H20" s="195"/>
      <c r="I20" s="195"/>
      <c r="J20" s="195"/>
      <c r="K20" s="196"/>
    </row>
    <row r="21" spans="1:11" ht="38.25" customHeight="1">
      <c r="A21" s="93"/>
      <c r="B21" s="987" t="s">
        <v>274</v>
      </c>
      <c r="C21" s="823"/>
      <c r="D21" s="823"/>
      <c r="E21" s="823"/>
      <c r="F21" s="988"/>
      <c r="G21" s="197" t="s">
        <v>323</v>
      </c>
      <c r="H21" s="1041">
        <v>30000</v>
      </c>
      <c r="I21" s="1041"/>
      <c r="J21" s="1041"/>
      <c r="K21" s="1042"/>
    </row>
    <row r="22" spans="1:11" ht="28.5" customHeight="1">
      <c r="A22" s="93"/>
      <c r="B22" s="981" t="s">
        <v>253</v>
      </c>
      <c r="C22" s="982"/>
      <c r="D22" s="982"/>
      <c r="E22" s="982"/>
      <c r="F22" s="269" t="s">
        <v>249</v>
      </c>
      <c r="G22" s="199" t="s">
        <v>324</v>
      </c>
      <c r="H22" s="1038">
        <v>5</v>
      </c>
      <c r="I22" s="1039"/>
      <c r="J22" s="1039"/>
      <c r="K22" s="1040"/>
    </row>
    <row r="23" spans="1:11" s="9" customFormat="1" ht="29.25" customHeight="1">
      <c r="A23" s="95"/>
      <c r="B23" s="994" t="s">
        <v>168</v>
      </c>
      <c r="C23" s="995"/>
      <c r="D23" s="996"/>
      <c r="E23" s="1000" t="s">
        <v>250</v>
      </c>
      <c r="F23" s="1001"/>
      <c r="G23" s="287" t="s">
        <v>325</v>
      </c>
      <c r="H23" s="1022">
        <v>3</v>
      </c>
      <c r="I23" s="1023"/>
      <c r="J23" s="1023"/>
      <c r="K23" s="1024"/>
    </row>
    <row r="24" spans="1:11" ht="28.5" customHeight="1">
      <c r="A24" s="93"/>
      <c r="B24" s="994"/>
      <c r="C24" s="995"/>
      <c r="D24" s="996"/>
      <c r="E24" s="1043" t="s">
        <v>210</v>
      </c>
      <c r="F24" s="1044"/>
      <c r="G24" s="1044"/>
      <c r="H24" s="1044"/>
      <c r="I24" s="1044"/>
      <c r="J24" s="1044"/>
      <c r="K24" s="1045"/>
    </row>
    <row r="25" spans="1:11" ht="28.5" customHeight="1">
      <c r="A25" s="93"/>
      <c r="B25" s="994"/>
      <c r="C25" s="995"/>
      <c r="D25" s="996"/>
      <c r="E25" s="1043"/>
      <c r="F25" s="1044"/>
      <c r="G25" s="1044"/>
      <c r="H25" s="1044"/>
      <c r="I25" s="1044"/>
      <c r="J25" s="1044"/>
      <c r="K25" s="1045"/>
    </row>
    <row r="26" spans="1:11" s="4" customFormat="1" ht="27.75" customHeight="1" thickBot="1">
      <c r="A26" s="95"/>
      <c r="B26" s="997"/>
      <c r="C26" s="998"/>
      <c r="D26" s="999"/>
      <c r="E26" s="1043"/>
      <c r="F26" s="1044"/>
      <c r="G26" s="1044"/>
      <c r="H26" s="1044"/>
      <c r="I26" s="1044"/>
      <c r="J26" s="1044"/>
      <c r="K26" s="1045"/>
    </row>
    <row r="27" spans="1:11" s="4" customFormat="1" ht="27.75" customHeight="1" thickBot="1">
      <c r="A27" s="95"/>
      <c r="B27" s="983" t="s">
        <v>165</v>
      </c>
      <c r="C27" s="984"/>
      <c r="D27" s="984"/>
      <c r="E27" s="984"/>
      <c r="F27" s="222" t="s">
        <v>251</v>
      </c>
      <c r="G27" s="165"/>
      <c r="H27" s="1025">
        <f>H23/H22</f>
        <v>0.6</v>
      </c>
      <c r="I27" s="1026"/>
      <c r="J27" s="1026"/>
      <c r="K27" s="1027"/>
    </row>
    <row r="28" spans="1:11" s="9" customFormat="1" ht="24.75" customHeight="1" thickBot="1">
      <c r="A28" s="95"/>
      <c r="B28" s="190"/>
      <c r="C28" s="192"/>
      <c r="D28" s="192"/>
      <c r="E28" s="192"/>
      <c r="F28" s="202"/>
      <c r="G28" s="194"/>
      <c r="H28" s="195"/>
      <c r="I28" s="195"/>
      <c r="J28" s="195"/>
      <c r="K28" s="196"/>
    </row>
    <row r="29" spans="1:11" s="9" customFormat="1" ht="33" customHeight="1">
      <c r="A29" s="95"/>
      <c r="B29" s="1011" t="s">
        <v>238</v>
      </c>
      <c r="C29" s="1012"/>
      <c r="D29" s="1012"/>
      <c r="E29" s="1012"/>
      <c r="F29" s="1012"/>
      <c r="G29" s="1012"/>
      <c r="H29" s="1012"/>
      <c r="I29" s="1012"/>
      <c r="J29" s="1012"/>
      <c r="K29" s="1013"/>
    </row>
    <row r="30" spans="1:11" ht="13.5">
      <c r="A30" s="93"/>
      <c r="B30" s="911" t="s">
        <v>252</v>
      </c>
      <c r="C30" s="912"/>
      <c r="D30" s="912"/>
      <c r="E30" s="912"/>
      <c r="F30" s="912"/>
      <c r="G30" s="912"/>
      <c r="H30" s="912"/>
      <c r="I30" s="912"/>
      <c r="J30" s="912"/>
      <c r="K30" s="913"/>
    </row>
    <row r="31" spans="1:11" ht="13.5">
      <c r="A31" s="93"/>
      <c r="B31" s="911"/>
      <c r="C31" s="912"/>
      <c r="D31" s="912"/>
      <c r="E31" s="912"/>
      <c r="F31" s="912"/>
      <c r="G31" s="912"/>
      <c r="H31" s="912"/>
      <c r="I31" s="912"/>
      <c r="J31" s="912"/>
      <c r="K31" s="913"/>
    </row>
    <row r="32" spans="1:11" ht="13.5">
      <c r="A32" s="93"/>
      <c r="B32" s="911"/>
      <c r="C32" s="912"/>
      <c r="D32" s="912"/>
      <c r="E32" s="912"/>
      <c r="F32" s="912"/>
      <c r="G32" s="912"/>
      <c r="H32" s="912"/>
      <c r="I32" s="912"/>
      <c r="J32" s="912"/>
      <c r="K32" s="913"/>
    </row>
    <row r="33" spans="1:11" ht="13.5">
      <c r="A33" s="93"/>
      <c r="B33" s="911"/>
      <c r="C33" s="912"/>
      <c r="D33" s="912"/>
      <c r="E33" s="912"/>
      <c r="F33" s="912"/>
      <c r="G33" s="912"/>
      <c r="H33" s="912"/>
      <c r="I33" s="912"/>
      <c r="J33" s="912"/>
      <c r="K33" s="913"/>
    </row>
    <row r="34" spans="1:11" ht="13.5">
      <c r="A34" s="93"/>
      <c r="B34" s="911"/>
      <c r="C34" s="912"/>
      <c r="D34" s="912"/>
      <c r="E34" s="912"/>
      <c r="F34" s="912"/>
      <c r="G34" s="912"/>
      <c r="H34" s="912"/>
      <c r="I34" s="912"/>
      <c r="J34" s="912"/>
      <c r="K34" s="913"/>
    </row>
    <row r="35" spans="1:11" ht="13.5">
      <c r="A35" s="93"/>
      <c r="B35" s="911"/>
      <c r="C35" s="912"/>
      <c r="D35" s="912"/>
      <c r="E35" s="912"/>
      <c r="F35" s="912"/>
      <c r="G35" s="912"/>
      <c r="H35" s="912"/>
      <c r="I35" s="912"/>
      <c r="J35" s="912"/>
      <c r="K35" s="913"/>
    </row>
    <row r="36" spans="1:11" ht="13.5">
      <c r="A36" s="93"/>
      <c r="B36" s="911"/>
      <c r="C36" s="912"/>
      <c r="D36" s="912"/>
      <c r="E36" s="912"/>
      <c r="F36" s="912"/>
      <c r="G36" s="912"/>
      <c r="H36" s="912"/>
      <c r="I36" s="912"/>
      <c r="J36" s="912"/>
      <c r="K36" s="913"/>
    </row>
    <row r="37" spans="1:11" ht="14.25" thickBot="1">
      <c r="A37" s="93"/>
      <c r="B37" s="914"/>
      <c r="C37" s="915"/>
      <c r="D37" s="915"/>
      <c r="E37" s="915"/>
      <c r="F37" s="915"/>
      <c r="G37" s="915"/>
      <c r="H37" s="915"/>
      <c r="I37" s="915"/>
      <c r="J37" s="915"/>
      <c r="K37" s="916"/>
    </row>
    <row r="38" spans="1:11" ht="13.5">
      <c r="A38" s="93"/>
      <c r="B38" s="93"/>
      <c r="C38" s="93"/>
      <c r="D38" s="93"/>
      <c r="E38" s="93"/>
      <c r="F38" s="93"/>
      <c r="G38" s="93"/>
      <c r="H38" s="93"/>
      <c r="I38" s="93"/>
      <c r="J38" s="93"/>
      <c r="K38" s="93"/>
    </row>
    <row r="39" spans="1:11" s="9" customFormat="1" ht="28.5" customHeight="1" thickBot="1">
      <c r="A39" s="95"/>
      <c r="B39" s="191" t="s">
        <v>234</v>
      </c>
      <c r="C39" s="192"/>
      <c r="D39" s="193"/>
      <c r="E39" s="193"/>
      <c r="F39" s="193"/>
      <c r="G39" s="194"/>
      <c r="H39" s="203"/>
      <c r="I39" s="203"/>
      <c r="J39" s="203"/>
      <c r="K39" s="196"/>
    </row>
    <row r="40" spans="1:11" ht="109.5" customHeight="1" thickBot="1">
      <c r="A40" s="93"/>
      <c r="B40" s="1014" t="s">
        <v>167</v>
      </c>
      <c r="C40" s="1015"/>
      <c r="D40" s="1019" t="s">
        <v>211</v>
      </c>
      <c r="E40" s="1020"/>
      <c r="F40" s="1020"/>
      <c r="G40" s="1020"/>
      <c r="H40" s="1020"/>
      <c r="I40" s="1020"/>
      <c r="J40" s="1020"/>
      <c r="K40" s="1021"/>
    </row>
    <row r="41" spans="1:11" ht="13.5">
      <c r="A41" s="93"/>
      <c r="B41" s="93"/>
      <c r="C41" s="93"/>
      <c r="D41" s="93"/>
      <c r="E41" s="93"/>
      <c r="F41" s="93"/>
      <c r="G41" s="93"/>
      <c r="H41" s="93"/>
      <c r="I41" s="93"/>
      <c r="J41" s="93"/>
      <c r="K41" s="93"/>
    </row>
    <row r="44" spans="2:3" ht="13.5">
      <c r="B44" s="4"/>
      <c r="C44" s="4"/>
    </row>
    <row r="45" spans="2:3" ht="13.5">
      <c r="B45" s="4"/>
      <c r="C45" s="4"/>
    </row>
  </sheetData>
  <sheetProtection sheet="1" objects="1" scenarios="1"/>
  <mergeCells count="31">
    <mergeCell ref="C6:E6"/>
    <mergeCell ref="G6:K6"/>
    <mergeCell ref="B29:K29"/>
    <mergeCell ref="B30:K37"/>
    <mergeCell ref="B15:F15"/>
    <mergeCell ref="H15:K15"/>
    <mergeCell ref="B21:F21"/>
    <mergeCell ref="H16:K16"/>
    <mergeCell ref="H22:K22"/>
    <mergeCell ref="B7:K7"/>
    <mergeCell ref="B8:K9"/>
    <mergeCell ref="B11:K11"/>
    <mergeCell ref="H21:K21"/>
    <mergeCell ref="E24:K26"/>
    <mergeCell ref="B22:E22"/>
    <mergeCell ref="D40:K40"/>
    <mergeCell ref="E23:F23"/>
    <mergeCell ref="B23:D26"/>
    <mergeCell ref="H23:K23"/>
    <mergeCell ref="B2:K2"/>
    <mergeCell ref="B12:D12"/>
    <mergeCell ref="E12:F12"/>
    <mergeCell ref="I12:J12"/>
    <mergeCell ref="B40:C40"/>
    <mergeCell ref="B27:E27"/>
    <mergeCell ref="B18:E18"/>
    <mergeCell ref="B17:E17"/>
    <mergeCell ref="B16:E16"/>
    <mergeCell ref="H27:K27"/>
    <mergeCell ref="H18:K18"/>
    <mergeCell ref="H17:K17"/>
  </mergeCells>
  <printOptions/>
  <pageMargins left="0.7086614173228347" right="0.7086614173228347" top="0.7480314960629921" bottom="0.7480314960629921" header="0.31496062992125984" footer="0.31496062992125984"/>
  <pageSetup horizontalDpi="600" verticalDpi="600" orientation="portrait" paperSize="9" scale="68" r:id="rId2"/>
  <drawing r:id="rId1"/>
</worksheet>
</file>

<file path=xl/worksheets/sheet15.xml><?xml version="1.0" encoding="utf-8"?>
<worksheet xmlns="http://schemas.openxmlformats.org/spreadsheetml/2006/main" xmlns:r="http://schemas.openxmlformats.org/officeDocument/2006/relationships">
  <sheetPr>
    <tabColor theme="9"/>
  </sheetPr>
  <dimension ref="A1:L51"/>
  <sheetViews>
    <sheetView view="pageBreakPreview" zoomScale="85" zoomScaleSheetLayoutView="85" zoomScalePageLayoutView="0" workbookViewId="0" topLeftCell="A1">
      <selection activeCell="H49" sqref="H49:K49"/>
    </sheetView>
  </sheetViews>
  <sheetFormatPr defaultColWidth="10.8515625" defaultRowHeight="15"/>
  <cols>
    <col min="1" max="1" width="13.7109375" style="16" customWidth="1"/>
    <col min="2" max="2" width="25.140625" style="16" customWidth="1"/>
    <col min="3" max="3" width="3.421875" style="16" customWidth="1"/>
    <col min="4" max="4" width="25.140625" style="16" customWidth="1"/>
    <col min="5" max="5" width="3.00390625" style="16" customWidth="1"/>
    <col min="6" max="6" width="5.421875" style="16" bestFit="1" customWidth="1"/>
    <col min="7" max="8" width="10.28125" style="16" customWidth="1"/>
    <col min="9" max="9" width="2.8515625" style="16" customWidth="1"/>
    <col min="10" max="10" width="25.57421875" style="16" customWidth="1"/>
    <col min="11" max="11" width="3.8515625" style="16" customWidth="1"/>
    <col min="12" max="16384" width="10.8515625" style="16" customWidth="1"/>
  </cols>
  <sheetData>
    <row r="1" spans="1:11" ht="18" customHeight="1">
      <c r="A1" s="101" t="s">
        <v>63</v>
      </c>
      <c r="B1" s="100"/>
      <c r="C1" s="100"/>
      <c r="D1" s="100"/>
      <c r="E1" s="100"/>
      <c r="F1" s="100"/>
      <c r="G1" s="100"/>
      <c r="H1" s="100"/>
      <c r="I1" s="100"/>
      <c r="J1" s="100"/>
      <c r="K1" s="100"/>
    </row>
    <row r="2" spans="1:11" ht="48.75" customHeight="1">
      <c r="A2" s="1125" t="s">
        <v>172</v>
      </c>
      <c r="B2" s="1125"/>
      <c r="C2" s="1125"/>
      <c r="D2" s="1125"/>
      <c r="E2" s="1125"/>
      <c r="F2" s="1125"/>
      <c r="G2" s="1125"/>
      <c r="H2" s="1125"/>
      <c r="I2" s="1125"/>
      <c r="J2" s="1125"/>
      <c r="K2" s="127"/>
    </row>
    <row r="3" spans="1:11" ht="19.5" customHeight="1" thickBot="1">
      <c r="A3" s="127"/>
      <c r="B3" s="127"/>
      <c r="C3" s="127"/>
      <c r="D3" s="127"/>
      <c r="E3" s="127"/>
      <c r="F3" s="127"/>
      <c r="G3" s="127"/>
      <c r="H3" s="127"/>
      <c r="I3" s="127"/>
      <c r="J3" s="127"/>
      <c r="K3" s="127"/>
    </row>
    <row r="4" spans="1:11" ht="46.5" customHeight="1">
      <c r="A4" s="1126" t="s">
        <v>71</v>
      </c>
      <c r="B4" s="1129" t="s">
        <v>72</v>
      </c>
      <c r="C4" s="1130"/>
      <c r="D4" s="1129" t="s">
        <v>73</v>
      </c>
      <c r="E4" s="1131"/>
      <c r="F4" s="1129" t="s">
        <v>85</v>
      </c>
      <c r="G4" s="1132"/>
      <c r="H4" s="1132"/>
      <c r="I4" s="1130"/>
      <c r="J4" s="1129" t="s">
        <v>74</v>
      </c>
      <c r="K4" s="1133"/>
    </row>
    <row r="5" spans="1:11" ht="21.75" customHeight="1">
      <c r="A5" s="1127"/>
      <c r="B5" s="149"/>
      <c r="C5" s="132" t="s">
        <v>205</v>
      </c>
      <c r="D5" s="150"/>
      <c r="E5" s="133" t="s">
        <v>205</v>
      </c>
      <c r="F5" s="1134"/>
      <c r="G5" s="1135"/>
      <c r="H5" s="1136"/>
      <c r="I5" s="132" t="s">
        <v>205</v>
      </c>
      <c r="J5" s="149"/>
      <c r="K5" s="157" t="s">
        <v>205</v>
      </c>
    </row>
    <row r="6" spans="1:11" ht="57.75" customHeight="1">
      <c r="A6" s="1127"/>
      <c r="B6" s="1137" t="s">
        <v>75</v>
      </c>
      <c r="C6" s="1138"/>
      <c r="D6" s="1137" t="s">
        <v>86</v>
      </c>
      <c r="E6" s="1139"/>
      <c r="F6" s="1137" t="s">
        <v>247</v>
      </c>
      <c r="G6" s="1140"/>
      <c r="H6" s="1140"/>
      <c r="I6" s="1138"/>
      <c r="J6" s="1137" t="s">
        <v>291</v>
      </c>
      <c r="K6" s="1141"/>
    </row>
    <row r="7" spans="1:11" ht="21.75" customHeight="1" thickBot="1">
      <c r="A7" s="1128"/>
      <c r="B7" s="134" t="s">
        <v>89</v>
      </c>
      <c r="C7" s="135"/>
      <c r="D7" s="134"/>
      <c r="E7" s="135"/>
      <c r="F7" s="1142"/>
      <c r="G7" s="1143"/>
      <c r="H7" s="1144"/>
      <c r="I7" s="135"/>
      <c r="J7" s="136"/>
      <c r="K7" s="137" t="s">
        <v>246</v>
      </c>
    </row>
    <row r="8" spans="1:12" ht="21.75" customHeight="1" thickBot="1">
      <c r="A8" s="25"/>
      <c r="B8" s="24"/>
      <c r="C8" s="24"/>
      <c r="D8" s="24"/>
      <c r="E8" s="24"/>
      <c r="F8" s="126"/>
      <c r="G8" s="24"/>
      <c r="H8" s="24"/>
      <c r="I8" s="24"/>
      <c r="J8" s="126"/>
      <c r="K8" s="24"/>
      <c r="L8" s="155"/>
    </row>
    <row r="9" spans="1:11" ht="27" customHeight="1">
      <c r="A9" s="1114" t="s">
        <v>76</v>
      </c>
      <c r="B9" s="1115"/>
      <c r="C9" s="1115"/>
      <c r="D9" s="1115"/>
      <c r="E9" s="1115"/>
      <c r="F9" s="1115"/>
      <c r="G9" s="1115"/>
      <c r="H9" s="1115"/>
      <c r="I9" s="1115"/>
      <c r="J9" s="1115"/>
      <c r="K9" s="1116"/>
    </row>
    <row r="10" spans="1:11" ht="27" customHeight="1">
      <c r="A10" s="1079" t="s">
        <v>77</v>
      </c>
      <c r="B10" s="1080"/>
      <c r="C10" s="1080"/>
      <c r="D10" s="1080" t="s">
        <v>78</v>
      </c>
      <c r="E10" s="1080"/>
      <c r="F10" s="1117" t="s">
        <v>79</v>
      </c>
      <c r="G10" s="1117"/>
      <c r="H10" s="1117"/>
      <c r="I10" s="1117"/>
      <c r="J10" s="1117"/>
      <c r="K10" s="1118"/>
    </row>
    <row r="11" spans="1:11" ht="24" customHeight="1">
      <c r="A11" s="1119"/>
      <c r="B11" s="1120"/>
      <c r="C11" s="1121"/>
      <c r="D11" s="145"/>
      <c r="E11" s="140"/>
      <c r="F11" s="1122"/>
      <c r="G11" s="1123"/>
      <c r="H11" s="1123"/>
      <c r="I11" s="1123"/>
      <c r="J11" s="1123"/>
      <c r="K11" s="1124"/>
    </row>
    <row r="12" spans="1:11" ht="24" customHeight="1">
      <c r="A12" s="1104"/>
      <c r="B12" s="1105"/>
      <c r="C12" s="1106"/>
      <c r="D12" s="151"/>
      <c r="E12" s="141"/>
      <c r="F12" s="1107"/>
      <c r="G12" s="1108"/>
      <c r="H12" s="1108"/>
      <c r="I12" s="1108"/>
      <c r="J12" s="1108"/>
      <c r="K12" s="1109"/>
    </row>
    <row r="13" spans="1:11" ht="24" customHeight="1">
      <c r="A13" s="1104"/>
      <c r="B13" s="1105"/>
      <c r="C13" s="1106"/>
      <c r="D13" s="152"/>
      <c r="E13" s="142"/>
      <c r="F13" s="1107"/>
      <c r="G13" s="1108"/>
      <c r="H13" s="1108"/>
      <c r="I13" s="1108"/>
      <c r="J13" s="1108"/>
      <c r="K13" s="1109"/>
    </row>
    <row r="14" spans="1:11" ht="20.25" customHeight="1">
      <c r="A14" s="1104"/>
      <c r="B14" s="1105"/>
      <c r="C14" s="1106"/>
      <c r="D14" s="152"/>
      <c r="E14" s="142"/>
      <c r="F14" s="1107"/>
      <c r="G14" s="1108"/>
      <c r="H14" s="1108"/>
      <c r="I14" s="1108"/>
      <c r="J14" s="1108"/>
      <c r="K14" s="1109"/>
    </row>
    <row r="15" spans="1:11" ht="20.25" customHeight="1">
      <c r="A15" s="1104"/>
      <c r="B15" s="1105"/>
      <c r="C15" s="1106"/>
      <c r="D15" s="152"/>
      <c r="E15" s="142"/>
      <c r="F15" s="1107"/>
      <c r="G15" s="1108"/>
      <c r="H15" s="1108"/>
      <c r="I15" s="1108"/>
      <c r="J15" s="1108"/>
      <c r="K15" s="1109"/>
    </row>
    <row r="16" spans="1:11" ht="20.25" customHeight="1">
      <c r="A16" s="1104"/>
      <c r="B16" s="1105"/>
      <c r="C16" s="1106"/>
      <c r="D16" s="152"/>
      <c r="E16" s="143"/>
      <c r="F16" s="1107"/>
      <c r="G16" s="1108"/>
      <c r="H16" s="1108"/>
      <c r="I16" s="1108"/>
      <c r="J16" s="1108"/>
      <c r="K16" s="1109"/>
    </row>
    <row r="17" spans="1:11" ht="20.25" customHeight="1">
      <c r="A17" s="1104"/>
      <c r="B17" s="1105"/>
      <c r="C17" s="1113"/>
      <c r="D17" s="151"/>
      <c r="E17" s="144"/>
      <c r="F17" s="1107"/>
      <c r="G17" s="1108"/>
      <c r="H17" s="1108"/>
      <c r="I17" s="1108"/>
      <c r="J17" s="1108"/>
      <c r="K17" s="1109"/>
    </row>
    <row r="18" spans="1:11" ht="20.25" customHeight="1">
      <c r="A18" s="1104"/>
      <c r="B18" s="1105"/>
      <c r="C18" s="1113"/>
      <c r="D18" s="151"/>
      <c r="E18" s="144"/>
      <c r="F18" s="1107"/>
      <c r="G18" s="1108"/>
      <c r="H18" s="1108"/>
      <c r="I18" s="1108"/>
      <c r="J18" s="1108"/>
      <c r="K18" s="1109"/>
    </row>
    <row r="19" spans="1:11" ht="20.25" customHeight="1">
      <c r="A19" s="1104"/>
      <c r="B19" s="1105"/>
      <c r="C19" s="1106"/>
      <c r="D19" s="151"/>
      <c r="E19" s="144"/>
      <c r="F19" s="1107"/>
      <c r="G19" s="1108"/>
      <c r="H19" s="1108"/>
      <c r="I19" s="1108"/>
      <c r="J19" s="1108"/>
      <c r="K19" s="1109"/>
    </row>
    <row r="20" spans="1:11" ht="20.25" customHeight="1">
      <c r="A20" s="1104"/>
      <c r="B20" s="1105"/>
      <c r="C20" s="1106"/>
      <c r="D20" s="151"/>
      <c r="E20" s="141"/>
      <c r="F20" s="1107"/>
      <c r="G20" s="1108"/>
      <c r="H20" s="1108"/>
      <c r="I20" s="1108"/>
      <c r="J20" s="1108"/>
      <c r="K20" s="1109"/>
    </row>
    <row r="21" spans="1:11" ht="20.25" customHeight="1">
      <c r="A21" s="1104"/>
      <c r="B21" s="1105"/>
      <c r="C21" s="1106"/>
      <c r="D21" s="151"/>
      <c r="E21" s="144"/>
      <c r="F21" s="1107"/>
      <c r="G21" s="1108"/>
      <c r="H21" s="1108"/>
      <c r="I21" s="1108"/>
      <c r="J21" s="1108"/>
      <c r="K21" s="1109"/>
    </row>
    <row r="22" spans="1:11" ht="20.25" customHeight="1">
      <c r="A22" s="1104"/>
      <c r="B22" s="1105"/>
      <c r="C22" s="1113"/>
      <c r="D22" s="151"/>
      <c r="E22" s="144"/>
      <c r="F22" s="1107"/>
      <c r="G22" s="1108"/>
      <c r="H22" s="1108"/>
      <c r="I22" s="1108"/>
      <c r="J22" s="1108"/>
      <c r="K22" s="1109"/>
    </row>
    <row r="23" spans="1:11" ht="20.25" customHeight="1">
      <c r="A23" s="1104"/>
      <c r="B23" s="1105"/>
      <c r="C23" s="1106"/>
      <c r="D23" s="151"/>
      <c r="E23" s="144"/>
      <c r="F23" s="1107"/>
      <c r="G23" s="1108"/>
      <c r="H23" s="1108"/>
      <c r="I23" s="1108"/>
      <c r="J23" s="1108"/>
      <c r="K23" s="1109"/>
    </row>
    <row r="24" spans="1:11" ht="20.25" customHeight="1">
      <c r="A24" s="1110"/>
      <c r="B24" s="1111"/>
      <c r="C24" s="1112"/>
      <c r="D24" s="151"/>
      <c r="E24" s="146"/>
      <c r="F24" s="1107"/>
      <c r="G24" s="1108"/>
      <c r="H24" s="1108"/>
      <c r="I24" s="1108"/>
      <c r="J24" s="1108"/>
      <c r="K24" s="1109"/>
    </row>
    <row r="25" spans="1:11" ht="16.5" customHeight="1">
      <c r="A25" s="1104"/>
      <c r="B25" s="1105"/>
      <c r="C25" s="1106"/>
      <c r="D25" s="151"/>
      <c r="E25" s="146"/>
      <c r="F25" s="1107"/>
      <c r="G25" s="1108"/>
      <c r="H25" s="1108"/>
      <c r="I25" s="1108"/>
      <c r="J25" s="1108"/>
      <c r="K25" s="1109"/>
    </row>
    <row r="26" spans="1:11" ht="16.5" customHeight="1">
      <c r="A26" s="1104"/>
      <c r="B26" s="1105"/>
      <c r="C26" s="1106"/>
      <c r="D26" s="151"/>
      <c r="E26" s="146"/>
      <c r="F26" s="1107"/>
      <c r="G26" s="1108"/>
      <c r="H26" s="1108"/>
      <c r="I26" s="1108"/>
      <c r="J26" s="1108"/>
      <c r="K26" s="1109"/>
    </row>
    <row r="27" spans="1:11" ht="16.5" customHeight="1">
      <c r="A27" s="1104"/>
      <c r="B27" s="1105"/>
      <c r="C27" s="1106"/>
      <c r="D27" s="151"/>
      <c r="E27" s="146"/>
      <c r="F27" s="1107"/>
      <c r="G27" s="1108"/>
      <c r="H27" s="1108"/>
      <c r="I27" s="1108"/>
      <c r="J27" s="1108"/>
      <c r="K27" s="1109"/>
    </row>
    <row r="28" spans="1:11" ht="16.5" customHeight="1">
      <c r="A28" s="1104"/>
      <c r="B28" s="1105"/>
      <c r="C28" s="1106"/>
      <c r="D28" s="151"/>
      <c r="E28" s="146"/>
      <c r="F28" s="1107"/>
      <c r="G28" s="1108"/>
      <c r="H28" s="1108"/>
      <c r="I28" s="1108"/>
      <c r="J28" s="1108"/>
      <c r="K28" s="1109"/>
    </row>
    <row r="29" spans="1:11" ht="16.5" customHeight="1">
      <c r="A29" s="1104"/>
      <c r="B29" s="1105"/>
      <c r="C29" s="1106"/>
      <c r="D29" s="151"/>
      <c r="E29" s="146"/>
      <c r="F29" s="1107"/>
      <c r="G29" s="1108"/>
      <c r="H29" s="1108"/>
      <c r="I29" s="1108"/>
      <c r="J29" s="1108"/>
      <c r="K29" s="1109"/>
    </row>
    <row r="30" spans="1:11" ht="16.5" customHeight="1">
      <c r="A30" s="1104"/>
      <c r="B30" s="1105"/>
      <c r="C30" s="1106"/>
      <c r="D30" s="151"/>
      <c r="E30" s="146"/>
      <c r="F30" s="1107"/>
      <c r="G30" s="1108"/>
      <c r="H30" s="1108"/>
      <c r="I30" s="1108"/>
      <c r="J30" s="1108"/>
      <c r="K30" s="1109"/>
    </row>
    <row r="31" spans="1:11" ht="16.5" customHeight="1">
      <c r="A31" s="1104"/>
      <c r="B31" s="1105"/>
      <c r="C31" s="1106"/>
      <c r="D31" s="151"/>
      <c r="E31" s="146"/>
      <c r="F31" s="1107"/>
      <c r="G31" s="1108"/>
      <c r="H31" s="1108"/>
      <c r="I31" s="1108"/>
      <c r="J31" s="1108"/>
      <c r="K31" s="1109"/>
    </row>
    <row r="32" spans="1:11" ht="24" customHeight="1">
      <c r="A32" s="1104"/>
      <c r="B32" s="1105"/>
      <c r="C32" s="1106"/>
      <c r="D32" s="151"/>
      <c r="E32" s="141"/>
      <c r="F32" s="1107"/>
      <c r="G32" s="1108"/>
      <c r="H32" s="1108"/>
      <c r="I32" s="1108"/>
      <c r="J32" s="1108"/>
      <c r="K32" s="1109"/>
    </row>
    <row r="33" spans="1:11" ht="24" customHeight="1" thickBot="1">
      <c r="A33" s="1089"/>
      <c r="B33" s="1090"/>
      <c r="C33" s="1091"/>
      <c r="D33" s="148"/>
      <c r="E33" s="147"/>
      <c r="F33" s="1092"/>
      <c r="G33" s="1093"/>
      <c r="H33" s="1093"/>
      <c r="I33" s="1093"/>
      <c r="J33" s="1093"/>
      <c r="K33" s="1094"/>
    </row>
    <row r="34" spans="1:11" ht="19.5" customHeight="1" thickBot="1" thickTop="1">
      <c r="A34" s="1095" t="s">
        <v>87</v>
      </c>
      <c r="B34" s="1096"/>
      <c r="C34" s="1097"/>
      <c r="D34" s="164">
        <f>SUM(D11:D33)</f>
        <v>0</v>
      </c>
      <c r="E34" s="138" t="s">
        <v>205</v>
      </c>
      <c r="F34" s="1098"/>
      <c r="G34" s="1099"/>
      <c r="H34" s="1099"/>
      <c r="I34" s="1099"/>
      <c r="J34" s="1099"/>
      <c r="K34" s="1100"/>
    </row>
    <row r="35" spans="1:11" ht="19.5" customHeight="1" thickBot="1">
      <c r="A35" s="351" t="s">
        <v>310</v>
      </c>
      <c r="B35" s="131"/>
      <c r="C35" s="131"/>
      <c r="D35" s="156"/>
      <c r="E35" s="126"/>
      <c r="F35" s="130"/>
      <c r="G35" s="128"/>
      <c r="H35" s="128"/>
      <c r="I35" s="128"/>
      <c r="J35" s="128"/>
      <c r="K35" s="130"/>
    </row>
    <row r="36" spans="1:11" ht="19.5" customHeight="1">
      <c r="A36" s="1101" t="s">
        <v>88</v>
      </c>
      <c r="B36" s="1102"/>
      <c r="C36" s="1102"/>
      <c r="D36" s="1102"/>
      <c r="E36" s="1102"/>
      <c r="F36" s="1102"/>
      <c r="G36" s="1102"/>
      <c r="H36" s="1102"/>
      <c r="I36" s="1102"/>
      <c r="J36" s="1102"/>
      <c r="K36" s="1103"/>
    </row>
    <row r="37" spans="1:11" ht="27.75" customHeight="1">
      <c r="A37" s="1079" t="s">
        <v>80</v>
      </c>
      <c r="B37" s="1080"/>
      <c r="C37" s="1080"/>
      <c r="D37" s="1080" t="s">
        <v>81</v>
      </c>
      <c r="E37" s="1080"/>
      <c r="F37" s="139" t="s">
        <v>82</v>
      </c>
      <c r="G37" s="139" t="s">
        <v>83</v>
      </c>
      <c r="H37" s="139" t="s">
        <v>78</v>
      </c>
      <c r="I37" s="1080" t="s">
        <v>84</v>
      </c>
      <c r="J37" s="1080"/>
      <c r="K37" s="1081"/>
    </row>
    <row r="38" spans="1:11" ht="21" customHeight="1">
      <c r="A38" s="1082"/>
      <c r="B38" s="1083"/>
      <c r="C38" s="1084"/>
      <c r="D38" s="1085"/>
      <c r="E38" s="1086"/>
      <c r="F38" s="162"/>
      <c r="G38" s="158"/>
      <c r="H38" s="158"/>
      <c r="I38" s="1087"/>
      <c r="J38" s="1083"/>
      <c r="K38" s="1088"/>
    </row>
    <row r="39" spans="1:11" ht="21" customHeight="1">
      <c r="A39" s="1075"/>
      <c r="B39" s="1073"/>
      <c r="C39" s="1076"/>
      <c r="D39" s="1077"/>
      <c r="E39" s="1078"/>
      <c r="F39" s="163"/>
      <c r="G39" s="159"/>
      <c r="H39" s="159"/>
      <c r="I39" s="1072"/>
      <c r="J39" s="1073"/>
      <c r="K39" s="1074"/>
    </row>
    <row r="40" spans="1:11" ht="21" customHeight="1">
      <c r="A40" s="1067"/>
      <c r="B40" s="1068"/>
      <c r="C40" s="1069"/>
      <c r="D40" s="1070"/>
      <c r="E40" s="1071"/>
      <c r="F40" s="160"/>
      <c r="G40" s="160"/>
      <c r="H40" s="160"/>
      <c r="I40" s="1072"/>
      <c r="J40" s="1073"/>
      <c r="K40" s="1074"/>
    </row>
    <row r="41" spans="1:11" ht="21" customHeight="1">
      <c r="A41" s="1067"/>
      <c r="B41" s="1068"/>
      <c r="C41" s="1069"/>
      <c r="D41" s="1070"/>
      <c r="E41" s="1071"/>
      <c r="F41" s="160"/>
      <c r="G41" s="160"/>
      <c r="H41" s="160"/>
      <c r="I41" s="1072"/>
      <c r="J41" s="1073"/>
      <c r="K41" s="1074"/>
    </row>
    <row r="42" spans="1:11" ht="21" customHeight="1">
      <c r="A42" s="1067"/>
      <c r="B42" s="1068"/>
      <c r="C42" s="1071"/>
      <c r="D42" s="1070"/>
      <c r="E42" s="1071"/>
      <c r="F42" s="160"/>
      <c r="G42" s="160"/>
      <c r="H42" s="160"/>
      <c r="I42" s="1072"/>
      <c r="J42" s="1073"/>
      <c r="K42" s="1074"/>
    </row>
    <row r="43" spans="1:11" ht="21" customHeight="1">
      <c r="A43" s="1067"/>
      <c r="B43" s="1068"/>
      <c r="C43" s="1069"/>
      <c r="D43" s="1070"/>
      <c r="E43" s="1071"/>
      <c r="F43" s="160"/>
      <c r="G43" s="160"/>
      <c r="H43" s="160"/>
      <c r="I43" s="1072"/>
      <c r="J43" s="1073"/>
      <c r="K43" s="1074"/>
    </row>
    <row r="44" spans="1:11" ht="21" customHeight="1">
      <c r="A44" s="1067"/>
      <c r="B44" s="1068"/>
      <c r="C44" s="1069"/>
      <c r="D44" s="1070"/>
      <c r="E44" s="1071"/>
      <c r="F44" s="160"/>
      <c r="G44" s="160"/>
      <c r="H44" s="160"/>
      <c r="I44" s="1072"/>
      <c r="J44" s="1073"/>
      <c r="K44" s="1074"/>
    </row>
    <row r="45" spans="1:11" ht="21" customHeight="1" thickBot="1">
      <c r="A45" s="1058"/>
      <c r="B45" s="1059"/>
      <c r="C45" s="1060"/>
      <c r="D45" s="1061"/>
      <c r="E45" s="1062"/>
      <c r="F45" s="161"/>
      <c r="G45" s="161"/>
      <c r="H45" s="161"/>
      <c r="I45" s="1063"/>
      <c r="J45" s="1064"/>
      <c r="K45" s="1065"/>
    </row>
    <row r="46" spans="1:11" ht="21.75" customHeight="1">
      <c r="A46" s="1066" t="s">
        <v>303</v>
      </c>
      <c r="B46" s="1066"/>
      <c r="C46" s="1066"/>
      <c r="D46" s="1066"/>
      <c r="E46" s="1066"/>
      <c r="F46" s="1066"/>
      <c r="G46" s="1066"/>
      <c r="H46" s="1066"/>
      <c r="I46" s="1066"/>
      <c r="J46" s="1066"/>
      <c r="K46" s="129"/>
    </row>
    <row r="47" spans="1:11" ht="19.5" customHeight="1">
      <c r="A47" s="288" t="s">
        <v>306</v>
      </c>
      <c r="B47" s="155"/>
      <c r="C47" s="155"/>
      <c r="D47" s="155"/>
      <c r="E47" s="155"/>
      <c r="F47" s="155"/>
      <c r="G47" s="155"/>
      <c r="H47" s="155"/>
      <c r="I47" s="155"/>
      <c r="J47" s="155"/>
      <c r="K47" s="17"/>
    </row>
    <row r="48" spans="3:11" ht="19.5" customHeight="1">
      <c r="C48" s="1053" t="s">
        <v>289</v>
      </c>
      <c r="D48" s="1053"/>
      <c r="E48" s="1053"/>
      <c r="F48" s="1053"/>
      <c r="G48" s="1053"/>
      <c r="H48" s="1053" t="s">
        <v>300</v>
      </c>
      <c r="I48" s="1053"/>
      <c r="J48" s="1053"/>
      <c r="K48" s="1053"/>
    </row>
    <row r="49" spans="1:11" ht="17.25" customHeight="1">
      <c r="A49" s="1048" t="s">
        <v>287</v>
      </c>
      <c r="B49" s="1048"/>
      <c r="C49" s="1052"/>
      <c r="D49" s="1052"/>
      <c r="E49" s="1052"/>
      <c r="F49" s="1052"/>
      <c r="G49" s="1052"/>
      <c r="H49" s="1055">
        <f>C49</f>
        <v>0</v>
      </c>
      <c r="I49" s="1055"/>
      <c r="J49" s="1055"/>
      <c r="K49" s="1055"/>
    </row>
    <row r="50" spans="1:11" ht="17.25" customHeight="1" thickBot="1">
      <c r="A50" s="1046" t="s">
        <v>288</v>
      </c>
      <c r="B50" s="1047"/>
      <c r="C50" s="1051"/>
      <c r="D50" s="1051"/>
      <c r="E50" s="1051"/>
      <c r="F50" s="1051"/>
      <c r="G50" s="1051"/>
      <c r="H50" s="1054">
        <f>ROUNDDOWN(C50*2/3,0)</f>
        <v>0</v>
      </c>
      <c r="I50" s="1054"/>
      <c r="J50" s="1054"/>
      <c r="K50" s="1054"/>
    </row>
    <row r="51" spans="1:11" ht="14.25" customHeight="1" thickTop="1">
      <c r="A51" s="1049" t="s">
        <v>87</v>
      </c>
      <c r="B51" s="1050"/>
      <c r="C51" s="1056">
        <f>SUM(C49:G50)</f>
        <v>0</v>
      </c>
      <c r="D51" s="1056"/>
      <c r="E51" s="1056"/>
      <c r="F51" s="1056"/>
      <c r="G51" s="1056"/>
      <c r="H51" s="1057">
        <f>ROUNDDOWN(SUM(H49:K50),-3)</f>
        <v>0</v>
      </c>
      <c r="I51" s="1057"/>
      <c r="J51" s="1057"/>
      <c r="K51" s="1057"/>
    </row>
  </sheetData>
  <sheetProtection/>
  <mergeCells count="104">
    <mergeCell ref="A2:J2"/>
    <mergeCell ref="A4:A7"/>
    <mergeCell ref="B4:C4"/>
    <mergeCell ref="D4:E4"/>
    <mergeCell ref="F4:I4"/>
    <mergeCell ref="J4:K4"/>
    <mergeCell ref="F5:H5"/>
    <mergeCell ref="B6:C6"/>
    <mergeCell ref="D6:E6"/>
    <mergeCell ref="F6:I6"/>
    <mergeCell ref="J6:K6"/>
    <mergeCell ref="F7:H7"/>
    <mergeCell ref="A12:C12"/>
    <mergeCell ref="F12:K12"/>
    <mergeCell ref="A13:C13"/>
    <mergeCell ref="F13:K13"/>
    <mergeCell ref="A14:C14"/>
    <mergeCell ref="F14:K14"/>
    <mergeCell ref="A9:K9"/>
    <mergeCell ref="A10:C10"/>
    <mergeCell ref="D10:E10"/>
    <mergeCell ref="F10:K10"/>
    <mergeCell ref="A11:C11"/>
    <mergeCell ref="F11:K11"/>
    <mergeCell ref="A18:C18"/>
    <mergeCell ref="F18:K18"/>
    <mergeCell ref="A19:C19"/>
    <mergeCell ref="F19:K19"/>
    <mergeCell ref="A20:C20"/>
    <mergeCell ref="F20:K20"/>
    <mergeCell ref="A15:C15"/>
    <mergeCell ref="F15:K15"/>
    <mergeCell ref="A16:C16"/>
    <mergeCell ref="F16:K16"/>
    <mergeCell ref="A17:C17"/>
    <mergeCell ref="F17:K17"/>
    <mergeCell ref="A24:C24"/>
    <mergeCell ref="F24:K24"/>
    <mergeCell ref="A25:C25"/>
    <mergeCell ref="F25:K25"/>
    <mergeCell ref="A26:C26"/>
    <mergeCell ref="F26:K26"/>
    <mergeCell ref="A21:C21"/>
    <mergeCell ref="F21:K21"/>
    <mergeCell ref="A22:C22"/>
    <mergeCell ref="F22:K22"/>
    <mergeCell ref="A23:C23"/>
    <mergeCell ref="F23:K23"/>
    <mergeCell ref="A30:C30"/>
    <mergeCell ref="F30:K30"/>
    <mergeCell ref="A31:C31"/>
    <mergeCell ref="F31:K31"/>
    <mergeCell ref="A32:C32"/>
    <mergeCell ref="F32:K32"/>
    <mergeCell ref="A27:C27"/>
    <mergeCell ref="F27:K27"/>
    <mergeCell ref="A28:C28"/>
    <mergeCell ref="F28:K28"/>
    <mergeCell ref="A29:C29"/>
    <mergeCell ref="F29:K29"/>
    <mergeCell ref="A37:C37"/>
    <mergeCell ref="D37:E37"/>
    <mergeCell ref="I37:K37"/>
    <mergeCell ref="A38:C38"/>
    <mergeCell ref="D38:E38"/>
    <mergeCell ref="I38:K38"/>
    <mergeCell ref="A33:C33"/>
    <mergeCell ref="F33:K33"/>
    <mergeCell ref="A34:C34"/>
    <mergeCell ref="F34:K34"/>
    <mergeCell ref="A36:K36"/>
    <mergeCell ref="A41:C41"/>
    <mergeCell ref="D41:E41"/>
    <mergeCell ref="I41:K41"/>
    <mergeCell ref="A42:C42"/>
    <mergeCell ref="D42:E42"/>
    <mergeCell ref="I42:K42"/>
    <mergeCell ref="A39:C39"/>
    <mergeCell ref="D39:E39"/>
    <mergeCell ref="I39:K39"/>
    <mergeCell ref="A40:C40"/>
    <mergeCell ref="D40:E40"/>
    <mergeCell ref="I40:K40"/>
    <mergeCell ref="A45:C45"/>
    <mergeCell ref="D45:E45"/>
    <mergeCell ref="I45:K45"/>
    <mergeCell ref="A46:J46"/>
    <mergeCell ref="A43:C43"/>
    <mergeCell ref="D43:E43"/>
    <mergeCell ref="I43:K43"/>
    <mergeCell ref="A44:C44"/>
    <mergeCell ref="D44:E44"/>
    <mergeCell ref="I44:K44"/>
    <mergeCell ref="A50:B50"/>
    <mergeCell ref="A49:B49"/>
    <mergeCell ref="A51:B51"/>
    <mergeCell ref="C50:G50"/>
    <mergeCell ref="C49:G49"/>
    <mergeCell ref="C48:G48"/>
    <mergeCell ref="H50:K50"/>
    <mergeCell ref="H49:K49"/>
    <mergeCell ref="H48:K48"/>
    <mergeCell ref="C51:G51"/>
    <mergeCell ref="H51:K51"/>
  </mergeCells>
  <printOptions/>
  <pageMargins left="0.5118110236220472" right="0.5118110236220472" top="0.5511811023622047" bottom="0.5511811023622047" header="0.31496062992125984" footer="0.31496062992125984"/>
  <pageSetup horizontalDpi="600" verticalDpi="600" orientation="portrait" paperSize="9" scale="72" r:id="rId1"/>
</worksheet>
</file>

<file path=xl/worksheets/sheet16.xml><?xml version="1.0" encoding="utf-8"?>
<worksheet xmlns="http://schemas.openxmlformats.org/spreadsheetml/2006/main" xmlns:r="http://schemas.openxmlformats.org/officeDocument/2006/relationships">
  <sheetPr>
    <tabColor rgb="FF00B050"/>
  </sheetPr>
  <dimension ref="A1:L55"/>
  <sheetViews>
    <sheetView view="pageBreakPreview" zoomScale="85" zoomScaleSheetLayoutView="85" zoomScalePageLayoutView="0" workbookViewId="0" topLeftCell="A1">
      <selection activeCell="A2" sqref="A2:J2"/>
    </sheetView>
  </sheetViews>
  <sheetFormatPr defaultColWidth="10.8515625" defaultRowHeight="15"/>
  <cols>
    <col min="1" max="1" width="13.7109375" style="16" customWidth="1"/>
    <col min="2" max="2" width="25.140625" style="16" customWidth="1"/>
    <col min="3" max="3" width="3.421875" style="16" customWidth="1"/>
    <col min="4" max="4" width="25.140625" style="16" customWidth="1"/>
    <col min="5" max="5" width="3.00390625" style="16" customWidth="1"/>
    <col min="6" max="6" width="5.421875" style="16" bestFit="1" customWidth="1"/>
    <col min="7" max="7" width="12.00390625" style="16" customWidth="1"/>
    <col min="8" max="8" width="11.28125" style="16" customWidth="1"/>
    <col min="9" max="9" width="2.8515625" style="16" customWidth="1"/>
    <col min="10" max="10" width="26.00390625" style="16" customWidth="1"/>
    <col min="11" max="11" width="3.28125" style="16" customWidth="1"/>
    <col min="12" max="12" width="3.421875" style="16" customWidth="1"/>
    <col min="13" max="16384" width="10.8515625" style="16" customWidth="1"/>
  </cols>
  <sheetData>
    <row r="1" spans="1:11" ht="18" customHeight="1">
      <c r="A1" s="101" t="s">
        <v>63</v>
      </c>
      <c r="B1" s="100"/>
      <c r="C1" s="100"/>
      <c r="D1" s="100"/>
      <c r="E1" s="100"/>
      <c r="F1" s="100"/>
      <c r="G1" s="100"/>
      <c r="H1" s="100"/>
      <c r="I1" s="100"/>
      <c r="J1" s="100"/>
      <c r="K1" s="100"/>
    </row>
    <row r="2" spans="1:11" ht="48.75" customHeight="1">
      <c r="A2" s="1125" t="s">
        <v>172</v>
      </c>
      <c r="B2" s="1125"/>
      <c r="C2" s="1125"/>
      <c r="D2" s="1125"/>
      <c r="E2" s="1125"/>
      <c r="F2" s="1125"/>
      <c r="G2" s="1125"/>
      <c r="H2" s="1125"/>
      <c r="I2" s="1125"/>
      <c r="J2" s="1125"/>
      <c r="K2" s="127"/>
    </row>
    <row r="3" spans="1:11" ht="19.5" customHeight="1" thickBot="1">
      <c r="A3" s="127"/>
      <c r="B3" s="127"/>
      <c r="C3" s="127"/>
      <c r="D3" s="127"/>
      <c r="E3" s="127"/>
      <c r="F3" s="127"/>
      <c r="G3" s="127"/>
      <c r="H3" s="127"/>
      <c r="I3" s="127"/>
      <c r="J3" s="127"/>
      <c r="K3" s="127"/>
    </row>
    <row r="4" spans="1:11" ht="52.5" customHeight="1">
      <c r="A4" s="1126" t="s">
        <v>71</v>
      </c>
      <c r="B4" s="1129" t="s">
        <v>72</v>
      </c>
      <c r="C4" s="1130"/>
      <c r="D4" s="1129" t="s">
        <v>73</v>
      </c>
      <c r="E4" s="1131"/>
      <c r="F4" s="1129" t="s">
        <v>85</v>
      </c>
      <c r="G4" s="1132"/>
      <c r="H4" s="1132"/>
      <c r="I4" s="1130"/>
      <c r="J4" s="1129" t="s">
        <v>74</v>
      </c>
      <c r="K4" s="1133"/>
    </row>
    <row r="5" spans="1:11" ht="21.75" customHeight="1">
      <c r="A5" s="1127"/>
      <c r="B5" s="289">
        <v>34462300</v>
      </c>
      <c r="C5" s="132" t="s">
        <v>207</v>
      </c>
      <c r="D5" s="290">
        <v>0</v>
      </c>
      <c r="E5" s="133" t="s">
        <v>206</v>
      </c>
      <c r="F5" s="1163">
        <v>34462300</v>
      </c>
      <c r="G5" s="1164"/>
      <c r="H5" s="1165"/>
      <c r="I5" s="132" t="s">
        <v>205</v>
      </c>
      <c r="J5" s="289">
        <v>34462300</v>
      </c>
      <c r="K5" s="157" t="s">
        <v>207</v>
      </c>
    </row>
    <row r="6" spans="1:11" ht="62.25" customHeight="1">
      <c r="A6" s="1127"/>
      <c r="B6" s="1137" t="s">
        <v>75</v>
      </c>
      <c r="C6" s="1138"/>
      <c r="D6" s="1137" t="s">
        <v>86</v>
      </c>
      <c r="E6" s="1139"/>
      <c r="F6" s="1137" t="s">
        <v>247</v>
      </c>
      <c r="G6" s="1140"/>
      <c r="H6" s="1140"/>
      <c r="I6" s="1138"/>
      <c r="J6" s="1137" t="s">
        <v>290</v>
      </c>
      <c r="K6" s="1141"/>
    </row>
    <row r="7" spans="1:11" ht="21.75" customHeight="1" thickBot="1">
      <c r="A7" s="1128"/>
      <c r="B7" s="134" t="s">
        <v>89</v>
      </c>
      <c r="C7" s="135"/>
      <c r="D7" s="338">
        <v>34462300</v>
      </c>
      <c r="E7" s="135" t="s">
        <v>285</v>
      </c>
      <c r="F7" s="1170">
        <v>34462300</v>
      </c>
      <c r="G7" s="1171"/>
      <c r="H7" s="1172"/>
      <c r="I7" s="135" t="s">
        <v>285</v>
      </c>
      <c r="J7" s="339">
        <v>34441000</v>
      </c>
      <c r="K7" s="137" t="s">
        <v>246</v>
      </c>
    </row>
    <row r="8" spans="1:12" ht="21.75" customHeight="1" thickBot="1">
      <c r="A8" s="25"/>
      <c r="B8" s="24"/>
      <c r="C8" s="24"/>
      <c r="D8" s="24"/>
      <c r="E8" s="24"/>
      <c r="F8" s="126"/>
      <c r="G8" s="24"/>
      <c r="H8" s="24"/>
      <c r="I8" s="24"/>
      <c r="J8" s="126"/>
      <c r="K8" s="24"/>
      <c r="L8" s="155"/>
    </row>
    <row r="9" spans="1:11" ht="27" customHeight="1">
      <c r="A9" s="1114" t="s">
        <v>76</v>
      </c>
      <c r="B9" s="1115"/>
      <c r="C9" s="1115"/>
      <c r="D9" s="1115"/>
      <c r="E9" s="1115"/>
      <c r="F9" s="1115"/>
      <c r="G9" s="1115"/>
      <c r="H9" s="1115"/>
      <c r="I9" s="1115"/>
      <c r="J9" s="1115"/>
      <c r="K9" s="1116"/>
    </row>
    <row r="10" spans="1:11" ht="27" customHeight="1">
      <c r="A10" s="1079" t="s">
        <v>77</v>
      </c>
      <c r="B10" s="1080"/>
      <c r="C10" s="1080"/>
      <c r="D10" s="1080" t="s">
        <v>78</v>
      </c>
      <c r="E10" s="1080"/>
      <c r="F10" s="1117" t="s">
        <v>79</v>
      </c>
      <c r="G10" s="1117"/>
      <c r="H10" s="1117"/>
      <c r="I10" s="1117"/>
      <c r="J10" s="1117"/>
      <c r="K10" s="1118"/>
    </row>
    <row r="11" spans="1:11" ht="24.75" customHeight="1">
      <c r="A11" s="1119"/>
      <c r="B11" s="1120"/>
      <c r="C11" s="1121"/>
      <c r="D11" s="145"/>
      <c r="E11" s="140"/>
      <c r="F11" s="1122"/>
      <c r="G11" s="1123"/>
      <c r="H11" s="1123"/>
      <c r="I11" s="1123"/>
      <c r="J11" s="1123"/>
      <c r="K11" s="1124"/>
    </row>
    <row r="12" spans="1:11" ht="24.75" customHeight="1">
      <c r="A12" s="1160" t="s">
        <v>188</v>
      </c>
      <c r="B12" s="1161"/>
      <c r="C12" s="1166"/>
      <c r="D12" s="291">
        <v>17017700</v>
      </c>
      <c r="E12" s="141"/>
      <c r="F12" s="1107"/>
      <c r="G12" s="1108"/>
      <c r="H12" s="1108"/>
      <c r="I12" s="1108"/>
      <c r="J12" s="1108"/>
      <c r="K12" s="1109"/>
    </row>
    <row r="13" spans="1:11" ht="24.75" customHeight="1">
      <c r="A13" s="1160" t="s">
        <v>189</v>
      </c>
      <c r="B13" s="1161"/>
      <c r="C13" s="1166"/>
      <c r="D13" s="292"/>
      <c r="E13" s="142"/>
      <c r="F13" s="1107"/>
      <c r="G13" s="1108"/>
      <c r="H13" s="1108"/>
      <c r="I13" s="1108"/>
      <c r="J13" s="1108"/>
      <c r="K13" s="1109"/>
    </row>
    <row r="14" spans="1:11" ht="20.25" customHeight="1">
      <c r="A14" s="1160" t="s">
        <v>190</v>
      </c>
      <c r="B14" s="1161"/>
      <c r="C14" s="1166"/>
      <c r="D14" s="292"/>
      <c r="E14" s="142"/>
      <c r="F14" s="1107"/>
      <c r="G14" s="1108"/>
      <c r="H14" s="1108"/>
      <c r="I14" s="1108"/>
      <c r="J14" s="1108"/>
      <c r="K14" s="1109"/>
    </row>
    <row r="15" spans="1:11" ht="20.25" customHeight="1">
      <c r="A15" s="1160" t="s">
        <v>191</v>
      </c>
      <c r="B15" s="1161"/>
      <c r="C15" s="1166"/>
      <c r="D15" s="292">
        <v>6102300</v>
      </c>
      <c r="E15" s="142"/>
      <c r="F15" s="1107"/>
      <c r="G15" s="1108"/>
      <c r="H15" s="1108"/>
      <c r="I15" s="1108"/>
      <c r="J15" s="1108"/>
      <c r="K15" s="1109"/>
    </row>
    <row r="16" spans="1:11" ht="20.25" customHeight="1">
      <c r="A16" s="1160" t="s">
        <v>192</v>
      </c>
      <c r="B16" s="1161"/>
      <c r="C16" s="1166"/>
      <c r="D16" s="292">
        <v>2700000</v>
      </c>
      <c r="E16" s="143"/>
      <c r="F16" s="1107"/>
      <c r="G16" s="1108"/>
      <c r="H16" s="1108"/>
      <c r="I16" s="1108"/>
      <c r="J16" s="1108"/>
      <c r="K16" s="1109"/>
    </row>
    <row r="17" spans="1:11" ht="20.25" customHeight="1">
      <c r="A17" s="1160" t="s">
        <v>193</v>
      </c>
      <c r="B17" s="1161"/>
      <c r="C17" s="1162"/>
      <c r="D17" s="291">
        <v>350000</v>
      </c>
      <c r="E17" s="144"/>
      <c r="F17" s="1107"/>
      <c r="G17" s="1108"/>
      <c r="H17" s="1108"/>
      <c r="I17" s="1108"/>
      <c r="J17" s="1108"/>
      <c r="K17" s="1109"/>
    </row>
    <row r="18" spans="1:11" ht="20.25" customHeight="1">
      <c r="A18" s="1160" t="s">
        <v>194</v>
      </c>
      <c r="B18" s="1161"/>
      <c r="C18" s="1162"/>
      <c r="D18" s="291">
        <v>2700000</v>
      </c>
      <c r="E18" s="144"/>
      <c r="F18" s="1107"/>
      <c r="G18" s="1108"/>
      <c r="H18" s="1108"/>
      <c r="I18" s="1108"/>
      <c r="J18" s="1108"/>
      <c r="K18" s="1109"/>
    </row>
    <row r="19" spans="1:11" ht="20.25" customHeight="1">
      <c r="A19" s="1160" t="s">
        <v>195</v>
      </c>
      <c r="B19" s="1161"/>
      <c r="C19" s="1166"/>
      <c r="D19" s="291">
        <v>352300</v>
      </c>
      <c r="E19" s="144"/>
      <c r="F19" s="1107"/>
      <c r="G19" s="1108"/>
      <c r="H19" s="1108"/>
      <c r="I19" s="1108"/>
      <c r="J19" s="1108"/>
      <c r="K19" s="1109"/>
    </row>
    <row r="20" spans="1:11" ht="20.25" customHeight="1">
      <c r="A20" s="1160" t="s">
        <v>196</v>
      </c>
      <c r="B20" s="1161"/>
      <c r="C20" s="1166"/>
      <c r="D20" s="291">
        <v>1630000</v>
      </c>
      <c r="E20" s="141"/>
      <c r="F20" s="1107"/>
      <c r="G20" s="1108"/>
      <c r="H20" s="1108"/>
      <c r="I20" s="1108"/>
      <c r="J20" s="1108"/>
      <c r="K20" s="1109"/>
    </row>
    <row r="21" spans="1:11" ht="20.25" customHeight="1">
      <c r="A21" s="1160" t="s">
        <v>197</v>
      </c>
      <c r="B21" s="1161"/>
      <c r="C21" s="1166"/>
      <c r="D21" s="291">
        <v>230000</v>
      </c>
      <c r="E21" s="144"/>
      <c r="F21" s="1107"/>
      <c r="G21" s="1108"/>
      <c r="H21" s="1108"/>
      <c r="I21" s="1108"/>
      <c r="J21" s="1108"/>
      <c r="K21" s="1109"/>
    </row>
    <row r="22" spans="1:11" ht="20.25" customHeight="1">
      <c r="A22" s="1160" t="s">
        <v>198</v>
      </c>
      <c r="B22" s="1161"/>
      <c r="C22" s="1162"/>
      <c r="D22" s="291">
        <v>630000</v>
      </c>
      <c r="E22" s="144"/>
      <c r="F22" s="1107"/>
      <c r="G22" s="1108"/>
      <c r="H22" s="1108"/>
      <c r="I22" s="1108"/>
      <c r="J22" s="1108"/>
      <c r="K22" s="1109"/>
    </row>
    <row r="23" spans="1:11" ht="20.25" customHeight="1">
      <c r="A23" s="1160" t="s">
        <v>199</v>
      </c>
      <c r="B23" s="1161"/>
      <c r="C23" s="1166"/>
      <c r="D23" s="291">
        <v>770000</v>
      </c>
      <c r="E23" s="144"/>
      <c r="F23" s="1107"/>
      <c r="G23" s="1108"/>
      <c r="H23" s="1108"/>
      <c r="I23" s="1108"/>
      <c r="J23" s="1108"/>
      <c r="K23" s="1109"/>
    </row>
    <row r="24" spans="1:11" ht="20.25" customHeight="1">
      <c r="A24" s="1167" t="s">
        <v>208</v>
      </c>
      <c r="B24" s="1168"/>
      <c r="C24" s="1169"/>
      <c r="D24" s="291"/>
      <c r="E24" s="146"/>
      <c r="F24" s="1107"/>
      <c r="G24" s="1108"/>
      <c r="H24" s="1108"/>
      <c r="I24" s="1108"/>
      <c r="J24" s="1108"/>
      <c r="K24" s="1109"/>
    </row>
    <row r="25" spans="1:11" ht="16.5" customHeight="1">
      <c r="A25" s="1104"/>
      <c r="B25" s="1105"/>
      <c r="C25" s="1106"/>
      <c r="D25" s="151"/>
      <c r="E25" s="146"/>
      <c r="F25" s="1107"/>
      <c r="G25" s="1108"/>
      <c r="H25" s="1108"/>
      <c r="I25" s="1108"/>
      <c r="J25" s="1108"/>
      <c r="K25" s="1109"/>
    </row>
    <row r="26" spans="1:11" ht="16.5" customHeight="1">
      <c r="A26" s="1104"/>
      <c r="B26" s="1105"/>
      <c r="C26" s="1106"/>
      <c r="D26" s="151"/>
      <c r="E26" s="146"/>
      <c r="F26" s="1107"/>
      <c r="G26" s="1108"/>
      <c r="H26" s="1108"/>
      <c r="I26" s="1108"/>
      <c r="J26" s="1108"/>
      <c r="K26" s="1109"/>
    </row>
    <row r="27" spans="1:11" ht="16.5" customHeight="1">
      <c r="A27" s="1104"/>
      <c r="B27" s="1105"/>
      <c r="C27" s="1106"/>
      <c r="D27" s="151"/>
      <c r="E27" s="146"/>
      <c r="F27" s="1107"/>
      <c r="G27" s="1108"/>
      <c r="H27" s="1108"/>
      <c r="I27" s="1108"/>
      <c r="J27" s="1108"/>
      <c r="K27" s="1109"/>
    </row>
    <row r="28" spans="1:11" ht="16.5" customHeight="1">
      <c r="A28" s="1104"/>
      <c r="B28" s="1105"/>
      <c r="C28" s="1106"/>
      <c r="D28" s="151"/>
      <c r="E28" s="146"/>
      <c r="F28" s="1107"/>
      <c r="G28" s="1108"/>
      <c r="H28" s="1108"/>
      <c r="I28" s="1108"/>
      <c r="J28" s="1108"/>
      <c r="K28" s="1109"/>
    </row>
    <row r="29" spans="1:11" ht="16.5" customHeight="1">
      <c r="A29" s="1104"/>
      <c r="B29" s="1105"/>
      <c r="C29" s="1106"/>
      <c r="D29" s="151"/>
      <c r="E29" s="146"/>
      <c r="F29" s="1107"/>
      <c r="G29" s="1108"/>
      <c r="H29" s="1108"/>
      <c r="I29" s="1108"/>
      <c r="J29" s="1108"/>
      <c r="K29" s="1109"/>
    </row>
    <row r="30" spans="1:11" ht="16.5" customHeight="1">
      <c r="A30" s="1104"/>
      <c r="B30" s="1105"/>
      <c r="C30" s="1106"/>
      <c r="D30" s="151"/>
      <c r="E30" s="146"/>
      <c r="F30" s="1107"/>
      <c r="G30" s="1108"/>
      <c r="H30" s="1108"/>
      <c r="I30" s="1108"/>
      <c r="J30" s="1108"/>
      <c r="K30" s="1109"/>
    </row>
    <row r="31" spans="1:11" ht="16.5" customHeight="1">
      <c r="A31" s="1104"/>
      <c r="B31" s="1105"/>
      <c r="C31" s="1106"/>
      <c r="D31" s="151"/>
      <c r="E31" s="146"/>
      <c r="F31" s="1107"/>
      <c r="G31" s="1108"/>
      <c r="H31" s="1108"/>
      <c r="I31" s="1108"/>
      <c r="J31" s="1108"/>
      <c r="K31" s="1109"/>
    </row>
    <row r="32" spans="1:11" ht="24.75" customHeight="1">
      <c r="A32" s="1160" t="s">
        <v>200</v>
      </c>
      <c r="B32" s="1161"/>
      <c r="C32" s="1166"/>
      <c r="D32" s="291">
        <v>1980000</v>
      </c>
      <c r="E32" s="141"/>
      <c r="F32" s="1107"/>
      <c r="G32" s="1108"/>
      <c r="H32" s="1108"/>
      <c r="I32" s="1108"/>
      <c r="J32" s="1108"/>
      <c r="K32" s="1109"/>
    </row>
    <row r="33" spans="1:11" ht="24.75" customHeight="1" thickBot="1">
      <c r="A33" s="1089"/>
      <c r="B33" s="1090"/>
      <c r="C33" s="1091"/>
      <c r="D33" s="148"/>
      <c r="E33" s="147"/>
      <c r="F33" s="1092"/>
      <c r="G33" s="1093"/>
      <c r="H33" s="1093"/>
      <c r="I33" s="1093"/>
      <c r="J33" s="1093"/>
      <c r="K33" s="1094"/>
    </row>
    <row r="34" spans="1:11" ht="19.5" customHeight="1" thickBot="1" thickTop="1">
      <c r="A34" s="1095" t="s">
        <v>87</v>
      </c>
      <c r="B34" s="1096"/>
      <c r="C34" s="1097"/>
      <c r="D34" s="153">
        <f>SUM(D11:D33)</f>
        <v>34462300</v>
      </c>
      <c r="E34" s="138" t="s">
        <v>205</v>
      </c>
      <c r="F34" s="1098"/>
      <c r="G34" s="1099"/>
      <c r="H34" s="1099"/>
      <c r="I34" s="1099"/>
      <c r="J34" s="1099"/>
      <c r="K34" s="1100"/>
    </row>
    <row r="35" spans="1:11" ht="19.5" customHeight="1" thickBot="1">
      <c r="A35" s="154"/>
      <c r="B35" s="131"/>
      <c r="C35" s="131"/>
      <c r="D35" s="156"/>
      <c r="E35" s="126"/>
      <c r="F35" s="130"/>
      <c r="G35" s="128"/>
      <c r="H35" s="128"/>
      <c r="I35" s="128"/>
      <c r="J35" s="128"/>
      <c r="K35" s="130"/>
    </row>
    <row r="36" spans="1:11" ht="19.5" customHeight="1">
      <c r="A36" s="1101" t="s">
        <v>88</v>
      </c>
      <c r="B36" s="1102"/>
      <c r="C36" s="1102"/>
      <c r="D36" s="1102"/>
      <c r="E36" s="1102"/>
      <c r="F36" s="1102"/>
      <c r="G36" s="1102"/>
      <c r="H36" s="1102"/>
      <c r="I36" s="1102"/>
      <c r="J36" s="1102"/>
      <c r="K36" s="1103"/>
    </row>
    <row r="37" spans="1:11" ht="27.75" customHeight="1">
      <c r="A37" s="1079" t="s">
        <v>80</v>
      </c>
      <c r="B37" s="1080"/>
      <c r="C37" s="1080"/>
      <c r="D37" s="1080" t="s">
        <v>81</v>
      </c>
      <c r="E37" s="1080"/>
      <c r="F37" s="139" t="s">
        <v>82</v>
      </c>
      <c r="G37" s="139" t="s">
        <v>83</v>
      </c>
      <c r="H37" s="139" t="s">
        <v>78</v>
      </c>
      <c r="I37" s="1080" t="s">
        <v>84</v>
      </c>
      <c r="J37" s="1080"/>
      <c r="K37" s="1081"/>
    </row>
    <row r="38" spans="1:11" ht="21" customHeight="1">
      <c r="A38" s="1151" t="s">
        <v>203</v>
      </c>
      <c r="B38" s="1152"/>
      <c r="C38" s="1153"/>
      <c r="D38" s="1158" t="s">
        <v>311</v>
      </c>
      <c r="E38" s="1159"/>
      <c r="F38" s="293" t="s">
        <v>277</v>
      </c>
      <c r="G38" s="294">
        <v>8379000</v>
      </c>
      <c r="H38" s="294">
        <v>8379000</v>
      </c>
      <c r="I38" s="1154" t="s">
        <v>201</v>
      </c>
      <c r="J38" s="1152"/>
      <c r="K38" s="1155"/>
    </row>
    <row r="39" spans="1:11" ht="21" customHeight="1">
      <c r="A39" s="1149" t="s">
        <v>202</v>
      </c>
      <c r="B39" s="1147"/>
      <c r="C39" s="1150"/>
      <c r="D39" s="1156" t="s">
        <v>276</v>
      </c>
      <c r="E39" s="1157"/>
      <c r="F39" s="295" t="s">
        <v>204</v>
      </c>
      <c r="G39" s="296">
        <v>1160000</v>
      </c>
      <c r="H39" s="296">
        <v>5800000</v>
      </c>
      <c r="I39" s="1146" t="s">
        <v>201</v>
      </c>
      <c r="J39" s="1147"/>
      <c r="K39" s="1148"/>
    </row>
    <row r="40" spans="1:11" ht="21" customHeight="1">
      <c r="A40" s="1067"/>
      <c r="B40" s="1068"/>
      <c r="C40" s="1069"/>
      <c r="D40" s="1070"/>
      <c r="E40" s="1071"/>
      <c r="F40" s="160"/>
      <c r="G40" s="160"/>
      <c r="H40" s="160"/>
      <c r="I40" s="1072"/>
      <c r="J40" s="1073"/>
      <c r="K40" s="1074"/>
    </row>
    <row r="41" spans="1:11" ht="21" customHeight="1">
      <c r="A41" s="1067"/>
      <c r="B41" s="1068"/>
      <c r="C41" s="1069"/>
      <c r="D41" s="1070"/>
      <c r="E41" s="1071"/>
      <c r="F41" s="160"/>
      <c r="G41" s="160"/>
      <c r="H41" s="160"/>
      <c r="I41" s="1072"/>
      <c r="J41" s="1073"/>
      <c r="K41" s="1074"/>
    </row>
    <row r="42" spans="1:11" ht="21" customHeight="1">
      <c r="A42" s="1067"/>
      <c r="B42" s="1068"/>
      <c r="C42" s="1071"/>
      <c r="D42" s="1070"/>
      <c r="E42" s="1071"/>
      <c r="F42" s="160"/>
      <c r="G42" s="160"/>
      <c r="H42" s="160"/>
      <c r="I42" s="1072"/>
      <c r="J42" s="1073"/>
      <c r="K42" s="1074"/>
    </row>
    <row r="43" spans="1:11" ht="21" customHeight="1">
      <c r="A43" s="1067"/>
      <c r="B43" s="1068"/>
      <c r="C43" s="1069"/>
      <c r="D43" s="1070"/>
      <c r="E43" s="1071"/>
      <c r="F43" s="160"/>
      <c r="G43" s="160"/>
      <c r="H43" s="160"/>
      <c r="I43" s="1072"/>
      <c r="J43" s="1073"/>
      <c r="K43" s="1074"/>
    </row>
    <row r="44" spans="1:11" ht="21" customHeight="1">
      <c r="A44" s="1067"/>
      <c r="B44" s="1068"/>
      <c r="C44" s="1069"/>
      <c r="D44" s="1070"/>
      <c r="E44" s="1071"/>
      <c r="F44" s="160"/>
      <c r="G44" s="160"/>
      <c r="H44" s="160"/>
      <c r="I44" s="1072"/>
      <c r="J44" s="1073"/>
      <c r="K44" s="1074"/>
    </row>
    <row r="45" spans="1:11" ht="21" customHeight="1" thickBot="1">
      <c r="A45" s="1058"/>
      <c r="B45" s="1059"/>
      <c r="C45" s="1060"/>
      <c r="D45" s="1061"/>
      <c r="E45" s="1062"/>
      <c r="F45" s="161"/>
      <c r="G45" s="161"/>
      <c r="H45" s="161"/>
      <c r="I45" s="1063"/>
      <c r="J45" s="1064"/>
      <c r="K45" s="1065"/>
    </row>
    <row r="46" spans="1:11" ht="21.75" customHeight="1">
      <c r="A46" s="1145" t="s">
        <v>303</v>
      </c>
      <c r="B46" s="1145"/>
      <c r="C46" s="1145"/>
      <c r="D46" s="1145"/>
      <c r="E46" s="1145"/>
      <c r="F46" s="1145"/>
      <c r="G46" s="1145"/>
      <c r="H46" s="1145"/>
      <c r="I46" s="1145"/>
      <c r="J46" s="1145"/>
      <c r="K46" s="129"/>
    </row>
    <row r="47" spans="1:11" ht="19.5" customHeight="1">
      <c r="A47" s="288" t="s">
        <v>306</v>
      </c>
      <c r="B47" s="17"/>
      <c r="C47" s="17"/>
      <c r="D47" s="17"/>
      <c r="E47" s="17"/>
      <c r="F47" s="17"/>
      <c r="G47" s="17"/>
      <c r="H47" s="17"/>
      <c r="I47" s="17"/>
      <c r="J47" s="17"/>
      <c r="K47" s="17"/>
    </row>
    <row r="48" spans="3:11" ht="19.5" customHeight="1">
      <c r="C48" s="1053" t="s">
        <v>289</v>
      </c>
      <c r="D48" s="1053"/>
      <c r="E48" s="1053"/>
      <c r="F48" s="1053"/>
      <c r="G48" s="1053"/>
      <c r="H48" s="1053" t="s">
        <v>300</v>
      </c>
      <c r="I48" s="1053"/>
      <c r="J48" s="1053"/>
      <c r="K48" s="1053"/>
    </row>
    <row r="49" spans="1:11" ht="17.25" customHeight="1">
      <c r="A49" s="1048" t="s">
        <v>287</v>
      </c>
      <c r="B49" s="1048"/>
      <c r="C49" s="1052">
        <v>34400000</v>
      </c>
      <c r="D49" s="1052"/>
      <c r="E49" s="1052"/>
      <c r="F49" s="1052"/>
      <c r="G49" s="1052"/>
      <c r="H49" s="1055">
        <f>C49</f>
        <v>34400000</v>
      </c>
      <c r="I49" s="1055"/>
      <c r="J49" s="1055"/>
      <c r="K49" s="1055"/>
    </row>
    <row r="50" spans="1:11" ht="17.25" customHeight="1" thickBot="1">
      <c r="A50" s="1046" t="s">
        <v>288</v>
      </c>
      <c r="B50" s="1047"/>
      <c r="C50" s="1051">
        <v>62300</v>
      </c>
      <c r="D50" s="1051"/>
      <c r="E50" s="1051"/>
      <c r="F50" s="1051"/>
      <c r="G50" s="1051"/>
      <c r="H50" s="1054">
        <f>ROUNDDOWN(C50*2/3,0)</f>
        <v>41533</v>
      </c>
      <c r="I50" s="1054"/>
      <c r="J50" s="1054"/>
      <c r="K50" s="1054"/>
    </row>
    <row r="51" spans="1:11" ht="14.25" customHeight="1" thickTop="1">
      <c r="A51" s="1049" t="s">
        <v>293</v>
      </c>
      <c r="B51" s="1050"/>
      <c r="C51" s="1056">
        <f>SUM(C49:G50)</f>
        <v>34462300</v>
      </c>
      <c r="D51" s="1056"/>
      <c r="E51" s="1056"/>
      <c r="F51" s="1056"/>
      <c r="G51" s="1056"/>
      <c r="H51" s="1057">
        <f>ROUNDDOWN(SUM(H49:K50),-3)</f>
        <v>34441000</v>
      </c>
      <c r="I51" s="1057"/>
      <c r="J51" s="1057"/>
      <c r="K51" s="1057"/>
    </row>
    <row r="54" ht="13.5">
      <c r="G54" s="341"/>
    </row>
    <row r="55" ht="13.5">
      <c r="G55" s="342"/>
    </row>
  </sheetData>
  <sheetProtection sheet="1" objects="1" scenarios="1"/>
  <mergeCells count="104">
    <mergeCell ref="F33:K33"/>
    <mergeCell ref="F34:K34"/>
    <mergeCell ref="A36:K36"/>
    <mergeCell ref="A2:J2"/>
    <mergeCell ref="A9:K9"/>
    <mergeCell ref="F18:K18"/>
    <mergeCell ref="F19:K19"/>
    <mergeCell ref="F20:K20"/>
    <mergeCell ref="F21:K21"/>
    <mergeCell ref="F22:K22"/>
    <mergeCell ref="F23:K23"/>
    <mergeCell ref="F24:K24"/>
    <mergeCell ref="A16:C16"/>
    <mergeCell ref="A14:C14"/>
    <mergeCell ref="A13:C13"/>
    <mergeCell ref="A12:C12"/>
    <mergeCell ref="F11:K11"/>
    <mergeCell ref="F12:K12"/>
    <mergeCell ref="F14:K14"/>
    <mergeCell ref="A21:C21"/>
    <mergeCell ref="A20:C20"/>
    <mergeCell ref="A19:C19"/>
    <mergeCell ref="A4:A7"/>
    <mergeCell ref="B4:C4"/>
    <mergeCell ref="I37:K37"/>
    <mergeCell ref="A29:C29"/>
    <mergeCell ref="A33:C33"/>
    <mergeCell ref="F32:K32"/>
    <mergeCell ref="A45:C45"/>
    <mergeCell ref="A44:C44"/>
    <mergeCell ref="A43:C43"/>
    <mergeCell ref="B6:C6"/>
    <mergeCell ref="F16:K16"/>
    <mergeCell ref="F17:K17"/>
    <mergeCell ref="I44:K44"/>
    <mergeCell ref="I43:K43"/>
    <mergeCell ref="F25:K25"/>
    <mergeCell ref="A28:C28"/>
    <mergeCell ref="F28:K28"/>
    <mergeCell ref="A15:C15"/>
    <mergeCell ref="F15:K15"/>
    <mergeCell ref="A32:C32"/>
    <mergeCell ref="A24:C24"/>
    <mergeCell ref="A23:C23"/>
    <mergeCell ref="A22:C22"/>
    <mergeCell ref="F29:K29"/>
    <mergeCell ref="A27:C27"/>
    <mergeCell ref="F7:H7"/>
    <mergeCell ref="D4:E4"/>
    <mergeCell ref="J4:K4"/>
    <mergeCell ref="F4:I4"/>
    <mergeCell ref="F6:I6"/>
    <mergeCell ref="D6:E6"/>
    <mergeCell ref="J6:K6"/>
    <mergeCell ref="F13:K13"/>
    <mergeCell ref="A11:C11"/>
    <mergeCell ref="F10:K10"/>
    <mergeCell ref="D10:E10"/>
    <mergeCell ref="A10:C10"/>
    <mergeCell ref="F5:H5"/>
    <mergeCell ref="F27:K27"/>
    <mergeCell ref="A18:C18"/>
    <mergeCell ref="A17:C17"/>
    <mergeCell ref="A31:C31"/>
    <mergeCell ref="F31:K31"/>
    <mergeCell ref="A26:C26"/>
    <mergeCell ref="F26:K26"/>
    <mergeCell ref="A30:C30"/>
    <mergeCell ref="F30:K30"/>
    <mergeCell ref="D44:E44"/>
    <mergeCell ref="D43:E43"/>
    <mergeCell ref="D42:E42"/>
    <mergeCell ref="D41:E41"/>
    <mergeCell ref="D40:E40"/>
    <mergeCell ref="D39:E39"/>
    <mergeCell ref="D38:E38"/>
    <mergeCell ref="A34:C34"/>
    <mergeCell ref="A25:C25"/>
    <mergeCell ref="A37:C37"/>
    <mergeCell ref="D37:E37"/>
    <mergeCell ref="I39:K39"/>
    <mergeCell ref="A42:C42"/>
    <mergeCell ref="A41:C41"/>
    <mergeCell ref="A40:C40"/>
    <mergeCell ref="A39:C39"/>
    <mergeCell ref="A38:C38"/>
    <mergeCell ref="I38:K38"/>
    <mergeCell ref="I42:K42"/>
    <mergeCell ref="I41:K41"/>
    <mergeCell ref="I40:K40"/>
    <mergeCell ref="I45:K45"/>
    <mergeCell ref="A50:B50"/>
    <mergeCell ref="A49:B49"/>
    <mergeCell ref="A51:B51"/>
    <mergeCell ref="C50:G50"/>
    <mergeCell ref="C49:G49"/>
    <mergeCell ref="C48:G48"/>
    <mergeCell ref="H50:K50"/>
    <mergeCell ref="H49:K49"/>
    <mergeCell ref="H48:K48"/>
    <mergeCell ref="C51:G51"/>
    <mergeCell ref="H51:K51"/>
    <mergeCell ref="D45:E45"/>
    <mergeCell ref="A46:J46"/>
  </mergeCells>
  <printOptions/>
  <pageMargins left="0.5118110236220472" right="0.5118110236220472" top="0.5511811023622047" bottom="0.5511811023622047" header="0.31496062992125984" footer="0.31496062992125984"/>
  <pageSetup horizontalDpi="600" verticalDpi="600" orientation="portrait" paperSize="9" scale="72" r:id="rId4"/>
  <drawing r:id="rId3"/>
  <legacyDrawing r:id="rId2"/>
</worksheet>
</file>

<file path=xl/worksheets/sheet17.xml><?xml version="1.0" encoding="utf-8"?>
<worksheet xmlns="http://schemas.openxmlformats.org/spreadsheetml/2006/main" xmlns:r="http://schemas.openxmlformats.org/officeDocument/2006/relationships">
  <sheetPr>
    <tabColor theme="9"/>
  </sheetPr>
  <dimension ref="A1:N25"/>
  <sheetViews>
    <sheetView view="pageBreakPreview" zoomScaleNormal="80" zoomScaleSheetLayoutView="100" zoomScalePageLayoutView="0" workbookViewId="0" topLeftCell="A1">
      <selection activeCell="B3" sqref="B3:N3"/>
    </sheetView>
  </sheetViews>
  <sheetFormatPr defaultColWidth="9.140625" defaultRowHeight="15"/>
  <cols>
    <col min="1" max="1" width="3.8515625" style="10" customWidth="1"/>
    <col min="2" max="2" width="18.8515625" style="10" customWidth="1"/>
    <col min="3" max="14" width="5.57421875" style="10" customWidth="1"/>
    <col min="15" max="16384" width="9.00390625" style="10" customWidth="1"/>
  </cols>
  <sheetData>
    <row r="1" spans="1:14" ht="21" customHeight="1">
      <c r="A1" s="364"/>
      <c r="B1" s="239" t="s">
        <v>64</v>
      </c>
      <c r="C1" s="123"/>
      <c r="D1" s="123"/>
      <c r="E1" s="123"/>
      <c r="F1" s="123"/>
      <c r="G1" s="123"/>
      <c r="H1" s="123"/>
      <c r="I1" s="123"/>
      <c r="J1" s="123"/>
      <c r="K1" s="123"/>
      <c r="L1" s="123"/>
      <c r="M1" s="123"/>
      <c r="N1" s="123"/>
    </row>
    <row r="2" spans="1:14" ht="7.5" customHeight="1">
      <c r="A2" s="364"/>
      <c r="B2" s="123"/>
      <c r="C2" s="123"/>
      <c r="D2" s="123"/>
      <c r="E2" s="123"/>
      <c r="F2" s="123"/>
      <c r="G2" s="123"/>
      <c r="H2" s="123"/>
      <c r="I2" s="123"/>
      <c r="J2" s="123"/>
      <c r="K2" s="123"/>
      <c r="L2" s="123"/>
      <c r="M2" s="123"/>
      <c r="N2" s="123"/>
    </row>
    <row r="3" spans="1:14" ht="34.5" customHeight="1">
      <c r="A3" s="364"/>
      <c r="B3" s="1176" t="s">
        <v>187</v>
      </c>
      <c r="C3" s="1177"/>
      <c r="D3" s="1177"/>
      <c r="E3" s="1177"/>
      <c r="F3" s="1177"/>
      <c r="G3" s="1177"/>
      <c r="H3" s="1177"/>
      <c r="I3" s="1177"/>
      <c r="J3" s="1177"/>
      <c r="K3" s="1177"/>
      <c r="L3" s="1177"/>
      <c r="M3" s="1177"/>
      <c r="N3" s="1177"/>
    </row>
    <row r="4" spans="1:14" ht="9" customHeight="1" thickBot="1">
      <c r="A4" s="364"/>
      <c r="B4" s="124"/>
      <c r="C4" s="125"/>
      <c r="D4" s="125"/>
      <c r="E4" s="125"/>
      <c r="F4" s="125"/>
      <c r="G4" s="125"/>
      <c r="H4" s="125"/>
      <c r="I4" s="125"/>
      <c r="J4" s="125"/>
      <c r="K4" s="125"/>
      <c r="L4" s="125"/>
      <c r="M4" s="125"/>
      <c r="N4" s="125"/>
    </row>
    <row r="5" spans="1:14" s="3" customFormat="1" ht="27.75" customHeight="1" thickBot="1">
      <c r="A5" s="364"/>
      <c r="B5" s="1178" t="s">
        <v>227</v>
      </c>
      <c r="C5" s="1179"/>
      <c r="D5" s="1180"/>
      <c r="E5" s="1181"/>
      <c r="F5" s="1182"/>
      <c r="G5" s="1179" t="s">
        <v>228</v>
      </c>
      <c r="H5" s="1179"/>
      <c r="I5" s="1183"/>
      <c r="J5" s="1183"/>
      <c r="K5" s="1183"/>
      <c r="L5" s="1183"/>
      <c r="M5" s="1183"/>
      <c r="N5" s="1184"/>
    </row>
    <row r="6" spans="1:14" s="4" customFormat="1" ht="8.25" customHeight="1" thickBot="1">
      <c r="A6" s="364"/>
      <c r="B6" s="270"/>
      <c r="C6" s="270"/>
      <c r="D6" s="271"/>
      <c r="E6" s="271"/>
      <c r="F6" s="271"/>
      <c r="G6" s="270"/>
      <c r="H6" s="270"/>
      <c r="I6" s="272"/>
      <c r="J6" s="272"/>
      <c r="K6" s="272"/>
      <c r="L6" s="272"/>
      <c r="M6" s="272"/>
      <c r="N6" s="272"/>
    </row>
    <row r="7" spans="1:14" ht="24.75" customHeight="1">
      <c r="A7" s="364"/>
      <c r="B7" s="273"/>
      <c r="C7" s="1173" t="s">
        <v>55</v>
      </c>
      <c r="D7" s="1174"/>
      <c r="E7" s="1174"/>
      <c r="F7" s="1174"/>
      <c r="G7" s="1174"/>
      <c r="H7" s="1174"/>
      <c r="I7" s="1174"/>
      <c r="J7" s="1174"/>
      <c r="K7" s="1174"/>
      <c r="L7" s="1174"/>
      <c r="M7" s="1174"/>
      <c r="N7" s="1175"/>
    </row>
    <row r="8" spans="1:14" ht="24.75" customHeight="1">
      <c r="A8" s="364"/>
      <c r="B8" s="274" t="s">
        <v>54</v>
      </c>
      <c r="C8" s="11">
        <v>4</v>
      </c>
      <c r="D8" s="12">
        <v>5</v>
      </c>
      <c r="E8" s="12">
        <v>6</v>
      </c>
      <c r="F8" s="12">
        <v>7</v>
      </c>
      <c r="G8" s="12">
        <v>8</v>
      </c>
      <c r="H8" s="12">
        <v>9</v>
      </c>
      <c r="I8" s="12">
        <v>10</v>
      </c>
      <c r="J8" s="12">
        <v>11</v>
      </c>
      <c r="K8" s="12">
        <v>12</v>
      </c>
      <c r="L8" s="12">
        <v>1</v>
      </c>
      <c r="M8" s="12">
        <v>2</v>
      </c>
      <c r="N8" s="13">
        <v>3</v>
      </c>
    </row>
    <row r="9" spans="1:14" ht="25.5" customHeight="1">
      <c r="A9" s="364"/>
      <c r="B9" s="275"/>
      <c r="C9" s="278"/>
      <c r="D9" s="279"/>
      <c r="E9" s="279"/>
      <c r="F9" s="279"/>
      <c r="G9" s="279"/>
      <c r="H9" s="279"/>
      <c r="I9" s="279"/>
      <c r="J9" s="279"/>
      <c r="K9" s="279"/>
      <c r="L9" s="279"/>
      <c r="M9" s="279"/>
      <c r="N9" s="280"/>
    </row>
    <row r="10" spans="1:14" ht="25.5" customHeight="1">
      <c r="A10" s="364"/>
      <c r="B10" s="275"/>
      <c r="C10" s="278"/>
      <c r="D10" s="279"/>
      <c r="E10" s="279"/>
      <c r="F10" s="279"/>
      <c r="G10" s="279"/>
      <c r="H10" s="279"/>
      <c r="I10" s="279"/>
      <c r="J10" s="279"/>
      <c r="K10" s="279"/>
      <c r="L10" s="279"/>
      <c r="M10" s="279"/>
      <c r="N10" s="281"/>
    </row>
    <row r="11" spans="1:14" ht="25.5" customHeight="1">
      <c r="A11" s="364"/>
      <c r="B11" s="276"/>
      <c r="C11" s="278"/>
      <c r="D11" s="279"/>
      <c r="E11" s="279"/>
      <c r="F11" s="279"/>
      <c r="G11" s="279"/>
      <c r="H11" s="279"/>
      <c r="I11" s="279"/>
      <c r="J11" s="279"/>
      <c r="K11" s="279"/>
      <c r="L11" s="279"/>
      <c r="M11" s="279"/>
      <c r="N11" s="281"/>
    </row>
    <row r="12" spans="1:14" ht="25.5" customHeight="1">
      <c r="A12" s="364"/>
      <c r="B12" s="276"/>
      <c r="C12" s="278"/>
      <c r="D12" s="279"/>
      <c r="E12" s="279"/>
      <c r="F12" s="279"/>
      <c r="G12" s="279"/>
      <c r="H12" s="279"/>
      <c r="I12" s="279"/>
      <c r="J12" s="279"/>
      <c r="K12" s="279"/>
      <c r="L12" s="279"/>
      <c r="M12" s="279"/>
      <c r="N12" s="281"/>
    </row>
    <row r="13" spans="1:14" ht="25.5" customHeight="1">
      <c r="A13" s="364"/>
      <c r="B13" s="276"/>
      <c r="C13" s="278"/>
      <c r="D13" s="279"/>
      <c r="E13" s="279"/>
      <c r="F13" s="279"/>
      <c r="G13" s="279"/>
      <c r="H13" s="279"/>
      <c r="I13" s="279"/>
      <c r="J13" s="279"/>
      <c r="K13" s="279"/>
      <c r="L13" s="279"/>
      <c r="M13" s="279"/>
      <c r="N13" s="281"/>
    </row>
    <row r="14" spans="1:14" ht="25.5" customHeight="1">
      <c r="A14" s="364"/>
      <c r="B14" s="276"/>
      <c r="C14" s="278"/>
      <c r="D14" s="279"/>
      <c r="E14" s="279"/>
      <c r="F14" s="279"/>
      <c r="G14" s="279"/>
      <c r="H14" s="279"/>
      <c r="I14" s="279"/>
      <c r="J14" s="279"/>
      <c r="K14" s="279"/>
      <c r="L14" s="279"/>
      <c r="M14" s="279"/>
      <c r="N14" s="281"/>
    </row>
    <row r="15" spans="1:14" ht="25.5" customHeight="1" thickBot="1">
      <c r="A15" s="364"/>
      <c r="B15" s="277"/>
      <c r="C15" s="282"/>
      <c r="D15" s="283"/>
      <c r="E15" s="283"/>
      <c r="F15" s="283"/>
      <c r="G15" s="283"/>
      <c r="H15" s="283"/>
      <c r="I15" s="283"/>
      <c r="J15" s="283"/>
      <c r="K15" s="283"/>
      <c r="L15" s="283"/>
      <c r="M15" s="283"/>
      <c r="N15" s="284"/>
    </row>
    <row r="16" spans="1:14" ht="24.75" customHeight="1">
      <c r="A16" s="364"/>
      <c r="B16" s="122" t="s">
        <v>244</v>
      </c>
      <c r="C16" s="14"/>
      <c r="D16" s="14"/>
      <c r="E16" s="14"/>
      <c r="F16" s="14"/>
      <c r="G16" s="14"/>
      <c r="H16" s="14"/>
      <c r="I16" s="14"/>
      <c r="J16" s="14"/>
      <c r="K16" s="14"/>
      <c r="L16" s="14"/>
      <c r="M16" s="14"/>
      <c r="N16" s="14"/>
    </row>
    <row r="25" ht="13.5">
      <c r="D25" s="15"/>
    </row>
  </sheetData>
  <sheetProtection formatCells="0" formatColumns="0" formatRows="0" insertColumns="0" insertRows="0"/>
  <mergeCells count="6">
    <mergeCell ref="C7:N7"/>
    <mergeCell ref="B3:N3"/>
    <mergeCell ref="B5:C5"/>
    <mergeCell ref="D5:F5"/>
    <mergeCell ref="G5:H5"/>
    <mergeCell ref="I5:N5"/>
  </mergeCells>
  <printOptions/>
  <pageMargins left="0.7086614173228347" right="0.7086614173228347" top="0.7480314960629921" bottom="0.7480314960629921" header="0.31496062992125984" footer="0.31496062992125984"/>
  <pageSetup blackAndWhite="1" horizontalDpi="600" verticalDpi="600" orientation="landscape" paperSize="9" scale="147" r:id="rId1"/>
</worksheet>
</file>

<file path=xl/worksheets/sheet18.xml><?xml version="1.0" encoding="utf-8"?>
<worksheet xmlns="http://schemas.openxmlformats.org/spreadsheetml/2006/main" xmlns:r="http://schemas.openxmlformats.org/officeDocument/2006/relationships">
  <sheetPr>
    <tabColor rgb="FF00B050"/>
  </sheetPr>
  <dimension ref="A1:N25"/>
  <sheetViews>
    <sheetView view="pageBreakPreview" zoomScaleNormal="80" zoomScaleSheetLayoutView="100" zoomScalePageLayoutView="0" workbookViewId="0" topLeftCell="A1">
      <selection activeCell="E6" sqref="E6"/>
    </sheetView>
  </sheetViews>
  <sheetFormatPr defaultColWidth="9.140625" defaultRowHeight="15"/>
  <cols>
    <col min="1" max="1" width="3.421875" style="10" customWidth="1"/>
    <col min="2" max="2" width="18.8515625" style="10" customWidth="1"/>
    <col min="3" max="14" width="5.57421875" style="10" customWidth="1"/>
    <col min="15" max="16384" width="9.00390625" style="10" customWidth="1"/>
  </cols>
  <sheetData>
    <row r="1" spans="1:14" ht="21" customHeight="1">
      <c r="A1" s="364"/>
      <c r="B1" s="239" t="s">
        <v>64</v>
      </c>
      <c r="C1" s="123"/>
      <c r="D1" s="123"/>
      <c r="E1" s="123"/>
      <c r="F1" s="123"/>
      <c r="G1" s="123"/>
      <c r="H1" s="123"/>
      <c r="I1" s="123"/>
      <c r="J1" s="123"/>
      <c r="K1" s="123"/>
      <c r="L1" s="123"/>
      <c r="M1" s="123"/>
      <c r="N1" s="123"/>
    </row>
    <row r="2" spans="1:14" ht="7.5" customHeight="1">
      <c r="A2" s="364"/>
      <c r="B2" s="123"/>
      <c r="C2" s="123"/>
      <c r="D2" s="123"/>
      <c r="E2" s="123"/>
      <c r="F2" s="123"/>
      <c r="G2" s="123"/>
      <c r="H2" s="123"/>
      <c r="I2" s="123"/>
      <c r="J2" s="123"/>
      <c r="K2" s="123"/>
      <c r="L2" s="123"/>
      <c r="M2" s="123"/>
      <c r="N2" s="123"/>
    </row>
    <row r="3" spans="1:14" ht="34.5" customHeight="1">
      <c r="A3" s="364"/>
      <c r="B3" s="1176" t="s">
        <v>187</v>
      </c>
      <c r="C3" s="1177"/>
      <c r="D3" s="1177"/>
      <c r="E3" s="1177"/>
      <c r="F3" s="1177"/>
      <c r="G3" s="1177"/>
      <c r="H3" s="1177"/>
      <c r="I3" s="1177"/>
      <c r="J3" s="1177"/>
      <c r="K3" s="1177"/>
      <c r="L3" s="1177"/>
      <c r="M3" s="1177"/>
      <c r="N3" s="1177"/>
    </row>
    <row r="4" spans="1:14" ht="9" customHeight="1" thickBot="1">
      <c r="A4" s="364"/>
      <c r="B4" s="124"/>
      <c r="C4" s="125"/>
      <c r="D4" s="125"/>
      <c r="E4" s="125"/>
      <c r="F4" s="125"/>
      <c r="G4" s="125"/>
      <c r="H4" s="125"/>
      <c r="I4" s="125"/>
      <c r="J4" s="125"/>
      <c r="K4" s="125"/>
      <c r="L4" s="125"/>
      <c r="M4" s="125"/>
      <c r="N4" s="125"/>
    </row>
    <row r="5" spans="1:14" s="3" customFormat="1" ht="27.75" customHeight="1" thickBot="1">
      <c r="A5" s="364"/>
      <c r="B5" s="1178" t="s">
        <v>227</v>
      </c>
      <c r="C5" s="1179"/>
      <c r="D5" s="1180" t="s">
        <v>312</v>
      </c>
      <c r="E5" s="1181"/>
      <c r="F5" s="1182"/>
      <c r="G5" s="1179" t="s">
        <v>228</v>
      </c>
      <c r="H5" s="1179"/>
      <c r="I5" s="1185" t="s">
        <v>230</v>
      </c>
      <c r="J5" s="1185"/>
      <c r="K5" s="1185"/>
      <c r="L5" s="1185"/>
      <c r="M5" s="1185"/>
      <c r="N5" s="1186"/>
    </row>
    <row r="6" spans="1:14" s="4" customFormat="1" ht="8.25" customHeight="1" thickBot="1">
      <c r="A6" s="364"/>
      <c r="B6" s="270"/>
      <c r="C6" s="270"/>
      <c r="D6" s="271"/>
      <c r="E6" s="271"/>
      <c r="F6" s="271"/>
      <c r="G6" s="270"/>
      <c r="H6" s="270"/>
      <c r="I6" s="272"/>
      <c r="J6" s="272"/>
      <c r="K6" s="272"/>
      <c r="L6" s="272"/>
      <c r="M6" s="272"/>
      <c r="N6" s="272"/>
    </row>
    <row r="7" spans="1:14" ht="24.75" customHeight="1">
      <c r="A7" s="364"/>
      <c r="B7" s="273"/>
      <c r="C7" s="1173" t="s">
        <v>55</v>
      </c>
      <c r="D7" s="1174"/>
      <c r="E7" s="1174"/>
      <c r="F7" s="1174"/>
      <c r="G7" s="1174"/>
      <c r="H7" s="1174"/>
      <c r="I7" s="1174"/>
      <c r="J7" s="1174"/>
      <c r="K7" s="1174"/>
      <c r="L7" s="1174"/>
      <c r="M7" s="1174"/>
      <c r="N7" s="1175"/>
    </row>
    <row r="8" spans="1:14" ht="24.75" customHeight="1">
      <c r="A8" s="364"/>
      <c r="B8" s="274" t="s">
        <v>54</v>
      </c>
      <c r="C8" s="11">
        <v>4</v>
      </c>
      <c r="D8" s="12">
        <v>5</v>
      </c>
      <c r="E8" s="12">
        <v>6</v>
      </c>
      <c r="F8" s="12">
        <v>7</v>
      </c>
      <c r="G8" s="12">
        <v>8</v>
      </c>
      <c r="H8" s="12">
        <v>9</v>
      </c>
      <c r="I8" s="12">
        <v>10</v>
      </c>
      <c r="J8" s="12">
        <v>11</v>
      </c>
      <c r="K8" s="12">
        <v>12</v>
      </c>
      <c r="L8" s="12">
        <v>1</v>
      </c>
      <c r="M8" s="12">
        <v>2</v>
      </c>
      <c r="N8" s="13">
        <v>3</v>
      </c>
    </row>
    <row r="9" spans="1:14" ht="25.5" customHeight="1">
      <c r="A9" s="364"/>
      <c r="B9" s="275" t="s">
        <v>239</v>
      </c>
      <c r="C9" s="278"/>
      <c r="D9" s="279"/>
      <c r="E9" s="279"/>
      <c r="F9" s="279"/>
      <c r="G9" s="279"/>
      <c r="H9" s="279"/>
      <c r="I9" s="279"/>
      <c r="J9" s="279"/>
      <c r="K9" s="279"/>
      <c r="L9" s="279"/>
      <c r="M9" s="279"/>
      <c r="N9" s="280"/>
    </row>
    <row r="10" spans="1:14" ht="25.5" customHeight="1">
      <c r="A10" s="364"/>
      <c r="B10" s="275" t="s">
        <v>240</v>
      </c>
      <c r="C10" s="278"/>
      <c r="D10" s="279"/>
      <c r="E10" s="279"/>
      <c r="F10" s="279"/>
      <c r="G10" s="279"/>
      <c r="H10" s="279"/>
      <c r="I10" s="279"/>
      <c r="J10" s="279"/>
      <c r="K10" s="279"/>
      <c r="L10" s="279"/>
      <c r="M10" s="279"/>
      <c r="N10" s="281"/>
    </row>
    <row r="11" spans="1:14" ht="25.5" customHeight="1">
      <c r="A11" s="364"/>
      <c r="B11" s="276" t="s">
        <v>241</v>
      </c>
      <c r="C11" s="278"/>
      <c r="D11" s="279"/>
      <c r="E11" s="279"/>
      <c r="F11" s="279"/>
      <c r="G11" s="279"/>
      <c r="H11" s="279"/>
      <c r="I11" s="279"/>
      <c r="J11" s="279"/>
      <c r="K11" s="279"/>
      <c r="L11" s="279"/>
      <c r="M11" s="279"/>
      <c r="N11" s="281"/>
    </row>
    <row r="12" spans="1:14" ht="25.5" customHeight="1">
      <c r="A12" s="364"/>
      <c r="B12" s="276" t="s">
        <v>245</v>
      </c>
      <c r="C12" s="278"/>
      <c r="D12" s="279"/>
      <c r="E12" s="279"/>
      <c r="F12" s="279"/>
      <c r="G12" s="279"/>
      <c r="H12" s="279"/>
      <c r="I12" s="279"/>
      <c r="J12" s="279"/>
      <c r="K12" s="279"/>
      <c r="L12" s="279"/>
      <c r="M12" s="279"/>
      <c r="N12" s="281"/>
    </row>
    <row r="13" spans="1:14" ht="25.5" customHeight="1">
      <c r="A13" s="364"/>
      <c r="B13" s="276" t="s">
        <v>242</v>
      </c>
      <c r="C13" s="278"/>
      <c r="D13" s="279"/>
      <c r="E13" s="279"/>
      <c r="F13" s="279"/>
      <c r="G13" s="279"/>
      <c r="H13" s="279"/>
      <c r="I13" s="279"/>
      <c r="J13" s="279"/>
      <c r="K13" s="279"/>
      <c r="L13" s="279"/>
      <c r="M13" s="279"/>
      <c r="N13" s="281"/>
    </row>
    <row r="14" spans="1:14" ht="25.5" customHeight="1">
      <c r="A14" s="364"/>
      <c r="B14" s="276" t="s">
        <v>243</v>
      </c>
      <c r="C14" s="278"/>
      <c r="D14" s="279"/>
      <c r="E14" s="279"/>
      <c r="F14" s="279"/>
      <c r="G14" s="279"/>
      <c r="H14" s="279"/>
      <c r="I14" s="279"/>
      <c r="J14" s="279"/>
      <c r="K14" s="279"/>
      <c r="L14" s="279"/>
      <c r="M14" s="279"/>
      <c r="N14" s="281"/>
    </row>
    <row r="15" spans="1:14" ht="25.5" customHeight="1" thickBot="1">
      <c r="A15" s="364"/>
      <c r="B15" s="277"/>
      <c r="C15" s="282"/>
      <c r="D15" s="283"/>
      <c r="E15" s="283"/>
      <c r="F15" s="283"/>
      <c r="G15" s="283"/>
      <c r="H15" s="283"/>
      <c r="I15" s="283"/>
      <c r="J15" s="283"/>
      <c r="K15" s="283"/>
      <c r="L15" s="283"/>
      <c r="M15" s="283"/>
      <c r="N15" s="284"/>
    </row>
    <row r="16" spans="1:14" ht="24.75" customHeight="1">
      <c r="A16" s="364"/>
      <c r="B16" s="122" t="s">
        <v>244</v>
      </c>
      <c r="C16" s="14"/>
      <c r="D16" s="14"/>
      <c r="E16" s="14"/>
      <c r="F16" s="14"/>
      <c r="G16" s="14"/>
      <c r="H16" s="14"/>
      <c r="I16" s="14"/>
      <c r="J16" s="14"/>
      <c r="K16" s="14"/>
      <c r="L16" s="14"/>
      <c r="M16" s="14"/>
      <c r="N16" s="14"/>
    </row>
    <row r="25" ht="13.5">
      <c r="D25" s="15"/>
    </row>
  </sheetData>
  <sheetProtection sheet="1" objects="1" scenarios="1" formatCells="0" formatColumns="0" formatRows="0" insertColumns="0" insertRows="0"/>
  <mergeCells count="6">
    <mergeCell ref="C7:N7"/>
    <mergeCell ref="B3:N3"/>
    <mergeCell ref="B5:C5"/>
    <mergeCell ref="D5:F5"/>
    <mergeCell ref="G5:H5"/>
    <mergeCell ref="I5:N5"/>
  </mergeCells>
  <printOptions/>
  <pageMargins left="0.7086614173228347" right="0.7086614173228347" top="0.7480314960629921" bottom="0.7480314960629921" header="0.31496062992125984" footer="0.31496062992125984"/>
  <pageSetup blackAndWhite="1" horizontalDpi="600" verticalDpi="600" orientation="landscape" paperSize="9" scale="147" r:id="rId2"/>
  <drawing r:id="rId1"/>
</worksheet>
</file>

<file path=xl/worksheets/sheet2.xml><?xml version="1.0" encoding="utf-8"?>
<worksheet xmlns="http://schemas.openxmlformats.org/spreadsheetml/2006/main" xmlns:r="http://schemas.openxmlformats.org/officeDocument/2006/relationships">
  <sheetPr>
    <tabColor rgb="FF00B050"/>
  </sheetPr>
  <dimension ref="A1:J53"/>
  <sheetViews>
    <sheetView view="pageBreakPreview" zoomScale="70" zoomScaleSheetLayoutView="70" zoomScalePageLayoutView="0" workbookViewId="0" topLeftCell="A28">
      <selection activeCell="G36" sqref="G36"/>
    </sheetView>
  </sheetViews>
  <sheetFormatPr defaultColWidth="9.140625" defaultRowHeight="15"/>
  <cols>
    <col min="1" max="1" width="4.28125" style="1" customWidth="1"/>
    <col min="2" max="16384" width="9.00390625" style="1" customWidth="1"/>
  </cols>
  <sheetData>
    <row r="1" spans="1:10" ht="14.25">
      <c r="A1" s="40" t="s">
        <v>2</v>
      </c>
      <c r="B1" s="40"/>
      <c r="C1" s="40"/>
      <c r="D1" s="40"/>
      <c r="E1" s="40"/>
      <c r="F1" s="40"/>
      <c r="G1" s="40"/>
      <c r="H1" s="40"/>
      <c r="I1" s="40"/>
      <c r="J1" s="41"/>
    </row>
    <row r="2" spans="1:10" ht="36" customHeight="1">
      <c r="A2" s="40"/>
      <c r="B2" s="40"/>
      <c r="C2" s="40"/>
      <c r="D2" s="40"/>
      <c r="E2" s="40"/>
      <c r="F2" s="40"/>
      <c r="G2" s="40"/>
      <c r="H2" s="40"/>
      <c r="I2" s="40"/>
      <c r="J2" s="40"/>
    </row>
    <row r="3" spans="1:10" ht="14.25">
      <c r="A3" s="40"/>
      <c r="B3" s="40"/>
      <c r="C3" s="40"/>
      <c r="D3" s="40"/>
      <c r="E3" s="40"/>
      <c r="F3" s="40"/>
      <c r="G3" s="40"/>
      <c r="H3" s="40"/>
      <c r="I3" s="40"/>
      <c r="J3" s="41" t="s">
        <v>0</v>
      </c>
    </row>
    <row r="4" spans="1:10" ht="15.75" customHeight="1">
      <c r="A4" s="40"/>
      <c r="B4" s="386" t="s">
        <v>215</v>
      </c>
      <c r="C4" s="386"/>
      <c r="D4" s="386"/>
      <c r="E4" s="40"/>
      <c r="F4" s="40"/>
      <c r="G4" s="40"/>
      <c r="H4" s="40"/>
      <c r="I4" s="40"/>
      <c r="J4" s="40"/>
    </row>
    <row r="5" spans="1:10" ht="15.75" customHeight="1">
      <c r="A5" s="40"/>
      <c r="B5" s="387" t="s">
        <v>216</v>
      </c>
      <c r="C5" s="387"/>
      <c r="D5" s="387"/>
      <c r="E5" s="387"/>
      <c r="F5" s="40"/>
      <c r="G5" s="40"/>
      <c r="H5" s="40"/>
      <c r="I5" s="40"/>
      <c r="J5" s="40"/>
    </row>
    <row r="6" spans="1:10" ht="14.25">
      <c r="A6" s="40"/>
      <c r="B6" s="224"/>
      <c r="C6" s="224"/>
      <c r="D6" s="224"/>
      <c r="E6" s="40"/>
      <c r="F6" s="40"/>
      <c r="G6" s="40"/>
      <c r="H6" s="40"/>
      <c r="I6" s="40"/>
      <c r="J6" s="40"/>
    </row>
    <row r="7" spans="1:10" ht="14.25">
      <c r="A7" s="40"/>
      <c r="B7" s="225"/>
      <c r="C7" s="225"/>
      <c r="D7" s="225"/>
      <c r="E7" s="40"/>
      <c r="F7" s="40"/>
      <c r="G7" s="40"/>
      <c r="H7" s="40"/>
      <c r="I7" s="40"/>
      <c r="J7" s="40"/>
    </row>
    <row r="8" spans="1:10" ht="14.25">
      <c r="A8" s="40"/>
      <c r="B8" s="225"/>
      <c r="C8" s="225"/>
      <c r="D8" s="225"/>
      <c r="E8" s="40"/>
      <c r="F8" s="40"/>
      <c r="G8" s="40"/>
      <c r="H8" s="40"/>
      <c r="I8" s="40"/>
      <c r="J8" s="40"/>
    </row>
    <row r="9" spans="1:10" ht="14.25">
      <c r="A9" s="40"/>
      <c r="C9" s="40"/>
      <c r="D9" s="40"/>
      <c r="E9" s="40"/>
      <c r="F9" s="40"/>
      <c r="G9" s="40" t="s">
        <v>90</v>
      </c>
      <c r="H9" s="40"/>
      <c r="I9" s="40"/>
      <c r="J9" s="40"/>
    </row>
    <row r="10" spans="1:10" ht="14.25">
      <c r="A10" s="40"/>
      <c r="B10" s="40"/>
      <c r="C10" s="40"/>
      <c r="D10" s="40"/>
      <c r="E10" s="40"/>
      <c r="F10" s="40"/>
      <c r="G10" s="40"/>
      <c r="H10" s="40"/>
      <c r="I10" s="40"/>
      <c r="J10" s="40"/>
    </row>
    <row r="11" spans="1:10" ht="14.25">
      <c r="A11" s="40"/>
      <c r="B11" s="40"/>
      <c r="C11" s="40"/>
      <c r="D11" s="40"/>
      <c r="E11" s="40"/>
      <c r="F11" s="40"/>
      <c r="G11" s="40"/>
      <c r="H11" s="40"/>
      <c r="I11" s="40"/>
      <c r="J11" s="40"/>
    </row>
    <row r="12" spans="1:10" ht="14.25">
      <c r="A12" s="40"/>
      <c r="B12" s="40"/>
      <c r="C12" s="40"/>
      <c r="D12" s="40"/>
      <c r="E12" s="40"/>
      <c r="F12" s="40"/>
      <c r="G12" s="40"/>
      <c r="H12" s="40"/>
      <c r="I12" s="40"/>
      <c r="J12" s="40"/>
    </row>
    <row r="13" spans="1:10" ht="14.25">
      <c r="A13" s="40"/>
      <c r="B13" s="40"/>
      <c r="C13" s="40"/>
      <c r="D13" s="40"/>
      <c r="E13" s="40"/>
      <c r="F13" s="40"/>
      <c r="G13" s="40"/>
      <c r="H13" s="40"/>
      <c r="I13" s="40"/>
      <c r="J13" s="40"/>
    </row>
    <row r="14" spans="1:10" ht="14.25">
      <c r="A14" s="40"/>
      <c r="B14" s="40"/>
      <c r="C14" s="40"/>
      <c r="D14" s="40"/>
      <c r="E14" s="40"/>
      <c r="F14" s="40"/>
      <c r="G14" s="40"/>
      <c r="H14" s="40"/>
      <c r="I14" s="40"/>
      <c r="J14" s="40"/>
    </row>
    <row r="15" spans="1:10" ht="14.25" customHeight="1">
      <c r="A15" s="385" t="s">
        <v>127</v>
      </c>
      <c r="B15" s="385"/>
      <c r="C15" s="385"/>
      <c r="D15" s="385"/>
      <c r="E15" s="385"/>
      <c r="F15" s="385"/>
      <c r="G15" s="385"/>
      <c r="H15" s="385"/>
      <c r="I15" s="385"/>
      <c r="J15" s="385"/>
    </row>
    <row r="16" spans="1:10" ht="14.25" customHeight="1">
      <c r="A16" s="385"/>
      <c r="B16" s="385"/>
      <c r="C16" s="385"/>
      <c r="D16" s="385"/>
      <c r="E16" s="385"/>
      <c r="F16" s="385"/>
      <c r="G16" s="385"/>
      <c r="H16" s="385"/>
      <c r="I16" s="385"/>
      <c r="J16" s="385"/>
    </row>
    <row r="17" spans="1:10" ht="14.25" customHeight="1">
      <c r="A17" s="385"/>
      <c r="B17" s="385"/>
      <c r="C17" s="385"/>
      <c r="D17" s="385"/>
      <c r="E17" s="385"/>
      <c r="F17" s="385"/>
      <c r="G17" s="385"/>
      <c r="H17" s="385"/>
      <c r="I17" s="385"/>
      <c r="J17" s="385"/>
    </row>
    <row r="18" spans="1:10" ht="14.25">
      <c r="A18" s="40"/>
      <c r="B18" s="40"/>
      <c r="C18" s="40"/>
      <c r="D18" s="40"/>
      <c r="E18" s="40"/>
      <c r="F18" s="40"/>
      <c r="G18" s="40"/>
      <c r="H18" s="40"/>
      <c r="I18" s="40"/>
      <c r="J18" s="40"/>
    </row>
    <row r="19" spans="1:10" ht="14.25">
      <c r="A19" s="40"/>
      <c r="B19" s="40"/>
      <c r="C19" s="40"/>
      <c r="D19" s="40"/>
      <c r="E19" s="40"/>
      <c r="F19" s="40"/>
      <c r="G19" s="40"/>
      <c r="H19" s="40"/>
      <c r="I19" s="40"/>
      <c r="J19" s="40"/>
    </row>
    <row r="20" spans="1:10" ht="21.75" customHeight="1">
      <c r="A20" s="40"/>
      <c r="B20" s="40" t="s">
        <v>1</v>
      </c>
      <c r="C20" s="40"/>
      <c r="D20" s="40"/>
      <c r="E20" s="40"/>
      <c r="F20" s="40"/>
      <c r="G20" s="40"/>
      <c r="H20" s="40"/>
      <c r="I20" s="40"/>
      <c r="J20" s="40"/>
    </row>
    <row r="21" spans="1:10" ht="14.25">
      <c r="A21" s="40"/>
      <c r="B21" s="40"/>
      <c r="C21" s="40"/>
      <c r="D21" s="40"/>
      <c r="E21" s="40"/>
      <c r="F21" s="40"/>
      <c r="G21" s="40"/>
      <c r="H21" s="40"/>
      <c r="I21" s="40"/>
      <c r="J21" s="40"/>
    </row>
    <row r="22" spans="1:10" ht="14.25">
      <c r="A22" s="40"/>
      <c r="B22" s="40"/>
      <c r="C22" s="40"/>
      <c r="D22" s="40"/>
      <c r="E22" s="40"/>
      <c r="F22" s="40"/>
      <c r="G22" s="40"/>
      <c r="H22" s="40"/>
      <c r="I22" s="40"/>
      <c r="J22" s="40"/>
    </row>
    <row r="23" spans="1:10" ht="14.25">
      <c r="A23" s="40"/>
      <c r="B23" s="40"/>
      <c r="C23" s="40"/>
      <c r="D23" s="40"/>
      <c r="E23" s="40"/>
      <c r="F23" s="40"/>
      <c r="G23" s="40"/>
      <c r="H23" s="40"/>
      <c r="I23" s="40"/>
      <c r="J23" s="40"/>
    </row>
    <row r="24" spans="1:10" ht="14.25">
      <c r="A24" s="40"/>
      <c r="B24" s="40"/>
      <c r="C24" s="40"/>
      <c r="D24" s="40"/>
      <c r="E24" s="40"/>
      <c r="F24" s="40"/>
      <c r="G24" s="40"/>
      <c r="H24" s="40"/>
      <c r="I24" s="40"/>
      <c r="J24" s="40"/>
    </row>
    <row r="25" spans="1:10" ht="14.25">
      <c r="A25" s="40"/>
      <c r="B25" s="40"/>
      <c r="C25" s="40"/>
      <c r="D25" s="40"/>
      <c r="E25" s="40"/>
      <c r="F25" s="40"/>
      <c r="G25" s="40"/>
      <c r="H25" s="40"/>
      <c r="I25" s="40"/>
      <c r="J25" s="40"/>
    </row>
    <row r="26" spans="1:10" ht="17.25" customHeight="1">
      <c r="A26" s="40"/>
      <c r="B26" s="40" t="s">
        <v>259</v>
      </c>
      <c r="C26" s="40"/>
      <c r="D26" s="40"/>
      <c r="E26" s="40"/>
      <c r="F26" s="40"/>
      <c r="G26" s="40"/>
      <c r="H26" s="40"/>
      <c r="I26" s="40"/>
      <c r="J26" s="40"/>
    </row>
    <row r="27" spans="1:10" ht="17.25" customHeight="1">
      <c r="A27" s="40"/>
      <c r="B27" s="40" t="s">
        <v>260</v>
      </c>
      <c r="C27" s="40"/>
      <c r="D27" s="40"/>
      <c r="E27" s="40"/>
      <c r="F27" s="40"/>
      <c r="G27" s="40"/>
      <c r="H27" s="40"/>
      <c r="I27" s="40"/>
      <c r="J27" s="40"/>
    </row>
    <row r="28" spans="1:10" ht="17.25" customHeight="1">
      <c r="A28" s="40"/>
      <c r="B28" s="40" t="s">
        <v>261</v>
      </c>
      <c r="C28" s="40"/>
      <c r="D28" s="40"/>
      <c r="E28" s="40"/>
      <c r="F28" s="40"/>
      <c r="G28" s="40"/>
      <c r="H28" s="40"/>
      <c r="I28" s="40"/>
      <c r="J28" s="40"/>
    </row>
    <row r="29" spans="1:10" ht="17.25" customHeight="1">
      <c r="A29" s="40"/>
      <c r="B29" s="40" t="s">
        <v>301</v>
      </c>
      <c r="C29" s="40"/>
      <c r="D29" s="40"/>
      <c r="E29" s="40"/>
      <c r="F29" s="40"/>
      <c r="G29" s="40"/>
      <c r="H29" s="40"/>
      <c r="I29" s="40"/>
      <c r="J29" s="40"/>
    </row>
    <row r="30" spans="1:10" ht="17.25" customHeight="1">
      <c r="A30" s="40"/>
      <c r="B30" s="40" t="s">
        <v>262</v>
      </c>
      <c r="C30" s="40"/>
      <c r="D30" s="40"/>
      <c r="E30" s="40"/>
      <c r="F30" s="40"/>
      <c r="G30" s="40"/>
      <c r="H30" s="40"/>
      <c r="I30" s="40"/>
      <c r="J30" s="40"/>
    </row>
    <row r="31" spans="1:10" ht="17.25" customHeight="1">
      <c r="A31" s="40"/>
      <c r="B31" s="40" t="s">
        <v>263</v>
      </c>
      <c r="C31" s="40"/>
      <c r="D31" s="40"/>
      <c r="E31" s="40"/>
      <c r="F31" s="40"/>
      <c r="G31" s="40"/>
      <c r="H31" s="40"/>
      <c r="I31" s="40"/>
      <c r="J31" s="40"/>
    </row>
    <row r="32" spans="1:10" ht="17.25" customHeight="1">
      <c r="A32" s="40"/>
      <c r="B32" s="40"/>
      <c r="C32" s="40"/>
      <c r="D32" s="40"/>
      <c r="E32" s="40"/>
      <c r="F32" s="40"/>
      <c r="G32" s="40"/>
      <c r="H32" s="40"/>
      <c r="I32" s="40"/>
      <c r="J32" s="40"/>
    </row>
    <row r="33" spans="1:10" ht="14.25">
      <c r="A33" s="40"/>
      <c r="B33" s="40" t="s">
        <v>169</v>
      </c>
      <c r="C33" s="40"/>
      <c r="D33" s="40"/>
      <c r="E33" s="40"/>
      <c r="F33" s="40"/>
      <c r="G33" s="40"/>
      <c r="H33" s="40"/>
      <c r="I33" s="40"/>
      <c r="J33" s="40"/>
    </row>
    <row r="34" spans="1:10" ht="14.25">
      <c r="A34" s="40"/>
      <c r="B34" s="40" t="s">
        <v>258</v>
      </c>
      <c r="C34" s="40"/>
      <c r="D34" s="40"/>
      <c r="E34" s="40"/>
      <c r="F34" s="40"/>
      <c r="G34" s="40"/>
      <c r="H34" s="40"/>
      <c r="I34" s="40"/>
      <c r="J34" s="40"/>
    </row>
    <row r="35" spans="1:10" ht="14.25">
      <c r="A35" s="26"/>
      <c r="B35" s="40" t="s">
        <v>257</v>
      </c>
      <c r="C35" s="26"/>
      <c r="D35" s="26"/>
      <c r="E35" s="26"/>
      <c r="F35" s="26"/>
      <c r="G35" s="26"/>
      <c r="H35" s="26"/>
      <c r="I35" s="26"/>
      <c r="J35" s="26"/>
    </row>
    <row r="36" spans="1:10" ht="14.25">
      <c r="A36" s="26"/>
      <c r="B36" s="40" t="s">
        <v>171</v>
      </c>
      <c r="C36" s="26"/>
      <c r="D36" s="26"/>
      <c r="E36" s="26"/>
      <c r="F36" s="26"/>
      <c r="G36" s="26"/>
      <c r="H36" s="26"/>
      <c r="I36" s="26"/>
      <c r="J36" s="26"/>
    </row>
    <row r="37" spans="1:10" ht="14.25">
      <c r="A37" s="26"/>
      <c r="B37" s="40"/>
      <c r="C37" s="26"/>
      <c r="D37" s="26"/>
      <c r="E37" s="26"/>
      <c r="F37" s="26"/>
      <c r="G37" s="26"/>
      <c r="H37" s="26"/>
      <c r="I37" s="26"/>
      <c r="J37" s="26"/>
    </row>
    <row r="38" spans="1:10" ht="13.5">
      <c r="A38" s="26"/>
      <c r="B38" s="26"/>
      <c r="C38" s="26"/>
      <c r="D38" s="26"/>
      <c r="E38" s="26"/>
      <c r="F38" s="26"/>
      <c r="G38" s="26"/>
      <c r="H38" s="26"/>
      <c r="I38" s="26"/>
      <c r="J38" s="26"/>
    </row>
    <row r="39" spans="1:10" ht="13.5">
      <c r="A39" s="26"/>
      <c r="B39" s="26"/>
      <c r="C39" s="26"/>
      <c r="D39" s="26"/>
      <c r="E39" s="26"/>
      <c r="F39" s="26"/>
      <c r="G39" s="26"/>
      <c r="H39" s="26"/>
      <c r="I39" s="26"/>
      <c r="J39" s="26"/>
    </row>
    <row r="40" spans="1:10" ht="13.5">
      <c r="A40" s="26"/>
      <c r="B40" s="26"/>
      <c r="C40" s="26"/>
      <c r="D40" s="26"/>
      <c r="E40" s="26"/>
      <c r="F40" s="26"/>
      <c r="G40" s="26"/>
      <c r="H40" s="26"/>
      <c r="I40" s="26"/>
      <c r="J40" s="26"/>
    </row>
    <row r="41" spans="1:10" ht="13.5">
      <c r="A41" s="26"/>
      <c r="B41" s="26"/>
      <c r="C41" s="26"/>
      <c r="D41" s="26"/>
      <c r="E41" s="26"/>
      <c r="F41" s="26"/>
      <c r="G41" s="26"/>
      <c r="H41" s="26"/>
      <c r="I41" s="26"/>
      <c r="J41" s="26"/>
    </row>
    <row r="42" spans="1:10" ht="13.5">
      <c r="A42" s="26"/>
      <c r="B42" s="26"/>
      <c r="C42" s="26"/>
      <c r="D42" s="26"/>
      <c r="E42" s="26"/>
      <c r="F42" s="26"/>
      <c r="G42" s="26"/>
      <c r="H42" s="26"/>
      <c r="I42" s="26"/>
      <c r="J42" s="26"/>
    </row>
    <row r="43" spans="1:10" ht="13.5">
      <c r="A43" s="26"/>
      <c r="B43" s="26"/>
      <c r="C43" s="26"/>
      <c r="D43" s="26"/>
      <c r="E43" s="26"/>
      <c r="F43" s="26"/>
      <c r="G43" s="26"/>
      <c r="H43" s="26"/>
      <c r="I43" s="26"/>
      <c r="J43" s="26"/>
    </row>
    <row r="44" spans="1:10" ht="13.5">
      <c r="A44" s="26"/>
      <c r="B44" s="26"/>
      <c r="C44" s="26"/>
      <c r="D44" s="26"/>
      <c r="E44" s="26"/>
      <c r="F44" s="26"/>
      <c r="G44" s="26"/>
      <c r="H44" s="26"/>
      <c r="I44" s="26"/>
      <c r="J44" s="26"/>
    </row>
    <row r="45" spans="1:10" ht="13.5">
      <c r="A45" s="26"/>
      <c r="B45" s="26"/>
      <c r="C45" s="26"/>
      <c r="D45" s="26"/>
      <c r="E45" s="26"/>
      <c r="F45" s="26"/>
      <c r="G45" s="26"/>
      <c r="H45" s="26"/>
      <c r="I45" s="26"/>
      <c r="J45" s="26"/>
    </row>
    <row r="46" spans="1:10" ht="13.5">
      <c r="A46" s="26"/>
      <c r="B46" s="26"/>
      <c r="C46" s="26"/>
      <c r="D46" s="26"/>
      <c r="E46" s="26"/>
      <c r="F46" s="26"/>
      <c r="G46" s="26"/>
      <c r="H46" s="26"/>
      <c r="I46" s="26"/>
      <c r="J46" s="26"/>
    </row>
    <row r="47" spans="1:10" ht="13.5">
      <c r="A47" s="26"/>
      <c r="B47" s="26"/>
      <c r="C47" s="26"/>
      <c r="D47" s="26"/>
      <c r="E47" s="26"/>
      <c r="F47" s="26"/>
      <c r="G47" s="26"/>
      <c r="H47" s="26"/>
      <c r="I47" s="26"/>
      <c r="J47" s="26"/>
    </row>
    <row r="48" spans="1:10" ht="13.5">
      <c r="A48" s="26"/>
      <c r="B48" s="26"/>
      <c r="C48" s="26"/>
      <c r="D48" s="26"/>
      <c r="E48" s="26"/>
      <c r="F48" s="26"/>
      <c r="G48" s="26"/>
      <c r="H48" s="26"/>
      <c r="I48" s="26"/>
      <c r="J48" s="26"/>
    </row>
    <row r="49" spans="1:10" ht="13.5">
      <c r="A49" s="26"/>
      <c r="B49" s="26"/>
      <c r="C49" s="26"/>
      <c r="D49" s="26"/>
      <c r="E49" s="26"/>
      <c r="F49" s="26"/>
      <c r="G49" s="26"/>
      <c r="H49" s="26"/>
      <c r="I49" s="26"/>
      <c r="J49" s="26"/>
    </row>
    <row r="50" spans="1:10" ht="13.5">
      <c r="A50" s="26"/>
      <c r="B50" s="26"/>
      <c r="C50" s="26"/>
      <c r="D50" s="26"/>
      <c r="E50" s="26"/>
      <c r="F50" s="26"/>
      <c r="G50" s="26"/>
      <c r="H50" s="26"/>
      <c r="I50" s="26"/>
      <c r="J50" s="26"/>
    </row>
    <row r="51" spans="1:10" ht="13.5">
      <c r="A51" s="26"/>
      <c r="B51" s="26"/>
      <c r="C51" s="26"/>
      <c r="D51" s="26"/>
      <c r="E51" s="26"/>
      <c r="F51" s="26"/>
      <c r="G51" s="26"/>
      <c r="H51" s="26"/>
      <c r="I51" s="26"/>
      <c r="J51" s="26"/>
    </row>
    <row r="52" spans="1:10" ht="13.5">
      <c r="A52" s="26"/>
      <c r="B52" s="26"/>
      <c r="C52" s="26"/>
      <c r="D52" s="26"/>
      <c r="E52" s="26"/>
      <c r="F52" s="26"/>
      <c r="G52" s="26"/>
      <c r="H52" s="26"/>
      <c r="I52" s="26"/>
      <c r="J52" s="26"/>
    </row>
    <row r="53" spans="1:10" ht="13.5">
      <c r="A53" s="26"/>
      <c r="B53" s="26"/>
      <c r="C53" s="26"/>
      <c r="D53" s="26"/>
      <c r="E53" s="26"/>
      <c r="F53" s="26"/>
      <c r="G53" s="26"/>
      <c r="H53" s="26"/>
      <c r="I53" s="26"/>
      <c r="J53" s="26"/>
    </row>
  </sheetData>
  <sheetProtection sheet="1" objects="1" scenarios="1"/>
  <mergeCells count="3">
    <mergeCell ref="B4:D4"/>
    <mergeCell ref="B5:E5"/>
    <mergeCell ref="A15:J17"/>
  </mergeCells>
  <printOptions/>
  <pageMargins left="0.7086614173228347" right="0.7086614173228347" top="0.7480314960629921" bottom="0.7480314960629921" header="0.31496062992125984" footer="0.31496062992125984"/>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tabColor theme="9"/>
  </sheetPr>
  <dimension ref="A1:M49"/>
  <sheetViews>
    <sheetView view="pageBreakPreview" zoomScaleSheetLayoutView="100" zoomScalePageLayoutView="0" workbookViewId="0" topLeftCell="A1">
      <selection activeCell="B3" sqref="B3:M5"/>
    </sheetView>
  </sheetViews>
  <sheetFormatPr defaultColWidth="9.140625" defaultRowHeight="15"/>
  <cols>
    <col min="1" max="1" width="1.8515625" style="51" customWidth="1"/>
    <col min="2" max="2" width="5.28125" style="51" customWidth="1"/>
    <col min="3" max="3" width="6.00390625" style="51" customWidth="1"/>
    <col min="4" max="4" width="11.7109375" style="51" customWidth="1"/>
    <col min="5" max="5" width="3.421875" style="51" customWidth="1"/>
    <col min="6" max="6" width="13.7109375" style="51" customWidth="1"/>
    <col min="7" max="7" width="13.57421875" style="51" customWidth="1"/>
    <col min="8" max="8" width="15.28125" style="51" customWidth="1"/>
    <col min="9" max="10" width="11.7109375" style="51" customWidth="1"/>
    <col min="11" max="11" width="7.421875" style="51" customWidth="1"/>
    <col min="12" max="12" width="5.00390625" style="51" customWidth="1"/>
    <col min="13" max="16384" width="9.00390625" style="51" customWidth="1"/>
  </cols>
  <sheetData>
    <row r="1" spans="1:13" ht="13.5">
      <c r="A1" s="50" t="s">
        <v>91</v>
      </c>
      <c r="B1" s="50"/>
      <c r="C1" s="50"/>
      <c r="D1" s="50"/>
      <c r="E1" s="50"/>
      <c r="F1" s="50"/>
      <c r="G1" s="50"/>
      <c r="H1" s="50"/>
      <c r="I1" s="50"/>
      <c r="J1" s="50"/>
      <c r="K1" s="50"/>
      <c r="L1" s="50"/>
      <c r="M1" s="50"/>
    </row>
    <row r="2" spans="1:13" ht="6.75" customHeight="1">
      <c r="A2" s="50"/>
      <c r="B2" s="50"/>
      <c r="C2" s="50"/>
      <c r="D2" s="50"/>
      <c r="E2" s="50"/>
      <c r="F2" s="50"/>
      <c r="G2" s="50"/>
      <c r="H2" s="50"/>
      <c r="I2" s="50"/>
      <c r="J2" s="50"/>
      <c r="K2" s="50"/>
      <c r="L2" s="50"/>
      <c r="M2" s="50"/>
    </row>
    <row r="3" spans="1:13" ht="13.5" customHeight="1">
      <c r="A3" s="50"/>
      <c r="B3" s="390" t="s">
        <v>126</v>
      </c>
      <c r="C3" s="390"/>
      <c r="D3" s="390"/>
      <c r="E3" s="390"/>
      <c r="F3" s="390"/>
      <c r="G3" s="390"/>
      <c r="H3" s="390"/>
      <c r="I3" s="390"/>
      <c r="J3" s="390"/>
      <c r="K3" s="390"/>
      <c r="L3" s="390"/>
      <c r="M3" s="390"/>
    </row>
    <row r="4" spans="1:13" ht="13.5" customHeight="1">
      <c r="A4" s="50"/>
      <c r="B4" s="390"/>
      <c r="C4" s="390"/>
      <c r="D4" s="390"/>
      <c r="E4" s="390"/>
      <c r="F4" s="390"/>
      <c r="G4" s="390"/>
      <c r="H4" s="390"/>
      <c r="I4" s="390"/>
      <c r="J4" s="390"/>
      <c r="K4" s="390"/>
      <c r="L4" s="390"/>
      <c r="M4" s="390"/>
    </row>
    <row r="5" spans="1:13" ht="13.5" customHeight="1">
      <c r="A5" s="50"/>
      <c r="B5" s="390"/>
      <c r="C5" s="390"/>
      <c r="D5" s="390"/>
      <c r="E5" s="390"/>
      <c r="F5" s="390"/>
      <c r="G5" s="390"/>
      <c r="H5" s="390"/>
      <c r="I5" s="390"/>
      <c r="J5" s="390"/>
      <c r="K5" s="390"/>
      <c r="L5" s="390"/>
      <c r="M5" s="390"/>
    </row>
    <row r="6" spans="1:13" ht="6" customHeight="1" thickBot="1">
      <c r="A6" s="50"/>
      <c r="B6" s="50"/>
      <c r="C6" s="50"/>
      <c r="D6" s="50"/>
      <c r="E6" s="50"/>
      <c r="F6" s="50"/>
      <c r="G6" s="50"/>
      <c r="H6" s="50"/>
      <c r="I6" s="50"/>
      <c r="J6" s="50"/>
      <c r="K6" s="50"/>
      <c r="L6" s="50"/>
      <c r="M6" s="50"/>
    </row>
    <row r="7" spans="1:13" ht="16.5" customHeight="1">
      <c r="A7" s="50"/>
      <c r="B7" s="391" t="s">
        <v>92</v>
      </c>
      <c r="C7" s="392"/>
      <c r="D7" s="392"/>
      <c r="E7" s="392"/>
      <c r="F7" s="392"/>
      <c r="G7" s="393"/>
      <c r="H7" s="393"/>
      <c r="I7" s="393"/>
      <c r="J7" s="393"/>
      <c r="K7" s="393"/>
      <c r="L7" s="393"/>
      <c r="M7" s="394"/>
    </row>
    <row r="8" spans="1:13" ht="30" customHeight="1" thickBot="1">
      <c r="A8" s="50"/>
      <c r="B8" s="395" t="s">
        <v>93</v>
      </c>
      <c r="C8" s="396"/>
      <c r="D8" s="396"/>
      <c r="E8" s="396"/>
      <c r="F8" s="397"/>
      <c r="G8" s="398"/>
      <c r="H8" s="398"/>
      <c r="I8" s="398"/>
      <c r="J8" s="398"/>
      <c r="K8" s="398"/>
      <c r="L8" s="398"/>
      <c r="M8" s="399"/>
    </row>
    <row r="9" spans="1:13" s="53" customFormat="1" ht="12" customHeight="1" thickBot="1">
      <c r="A9" s="52"/>
      <c r="B9" s="383"/>
      <c r="C9" s="383"/>
      <c r="D9" s="384"/>
      <c r="E9" s="384"/>
      <c r="F9" s="384"/>
      <c r="G9" s="384"/>
      <c r="H9" s="384"/>
      <c r="I9" s="384"/>
      <c r="J9" s="384"/>
      <c r="K9" s="384"/>
      <c r="L9" s="52"/>
      <c r="M9" s="52"/>
    </row>
    <row r="10" spans="1:13" ht="17.25" customHeight="1" thickBot="1">
      <c r="A10" s="50"/>
      <c r="B10" s="437" t="s">
        <v>264</v>
      </c>
      <c r="C10" s="438"/>
      <c r="D10" s="443" t="s">
        <v>4</v>
      </c>
      <c r="E10" s="444"/>
      <c r="F10" s="444"/>
      <c r="G10" s="444"/>
      <c r="H10" s="444"/>
      <c r="I10" s="444"/>
      <c r="J10" s="444"/>
      <c r="K10" s="444"/>
      <c r="L10" s="444"/>
      <c r="M10" s="445"/>
    </row>
    <row r="11" spans="1:13" ht="17.25" customHeight="1" thickTop="1">
      <c r="A11" s="50"/>
      <c r="B11" s="439"/>
      <c r="C11" s="440"/>
      <c r="D11" s="428" t="s">
        <v>5</v>
      </c>
      <c r="E11" s="429"/>
      <c r="F11" s="430"/>
      <c r="G11" s="388" t="s">
        <v>120</v>
      </c>
      <c r="H11" s="388"/>
      <c r="I11" s="388" t="s">
        <v>9</v>
      </c>
      <c r="J11" s="388"/>
      <c r="K11" s="388"/>
      <c r="L11" s="388"/>
      <c r="M11" s="389"/>
    </row>
    <row r="12" spans="1:13" ht="24.75" customHeight="1">
      <c r="A12" s="50"/>
      <c r="B12" s="439"/>
      <c r="C12" s="440"/>
      <c r="D12" s="400"/>
      <c r="E12" s="401"/>
      <c r="F12" s="402"/>
      <c r="G12" s="400"/>
      <c r="H12" s="402"/>
      <c r="I12" s="403" t="s">
        <v>223</v>
      </c>
      <c r="J12" s="404"/>
      <c r="K12" s="404"/>
      <c r="L12" s="404"/>
      <c r="M12" s="405"/>
    </row>
    <row r="13" spans="1:13" ht="17.25" customHeight="1">
      <c r="A13" s="50"/>
      <c r="B13" s="439"/>
      <c r="C13" s="440"/>
      <c r="D13" s="412" t="s">
        <v>6</v>
      </c>
      <c r="E13" s="413"/>
      <c r="F13" s="353" t="s">
        <v>7</v>
      </c>
      <c r="G13" s="414" t="s">
        <v>8</v>
      </c>
      <c r="H13" s="414"/>
      <c r="I13" s="406"/>
      <c r="J13" s="407"/>
      <c r="K13" s="407"/>
      <c r="L13" s="407"/>
      <c r="M13" s="408"/>
    </row>
    <row r="14" spans="1:13" ht="17.25" customHeight="1">
      <c r="A14" s="50"/>
      <c r="B14" s="439"/>
      <c r="C14" s="440"/>
      <c r="D14" s="415"/>
      <c r="E14" s="416"/>
      <c r="F14" s="354"/>
      <c r="G14" s="417"/>
      <c r="H14" s="417"/>
      <c r="I14" s="409"/>
      <c r="J14" s="410"/>
      <c r="K14" s="410"/>
      <c r="L14" s="410"/>
      <c r="M14" s="411"/>
    </row>
    <row r="15" spans="1:13" ht="17.25" customHeight="1" thickBot="1">
      <c r="A15" s="50"/>
      <c r="B15" s="439"/>
      <c r="C15" s="440"/>
      <c r="D15" s="425" t="s">
        <v>94</v>
      </c>
      <c r="E15" s="426"/>
      <c r="F15" s="426"/>
      <c r="G15" s="426"/>
      <c r="H15" s="426"/>
      <c r="I15" s="426"/>
      <c r="J15" s="426"/>
      <c r="K15" s="426"/>
      <c r="L15" s="426"/>
      <c r="M15" s="427"/>
    </row>
    <row r="16" spans="1:13" ht="17.25" customHeight="1" thickTop="1">
      <c r="A16" s="50"/>
      <c r="B16" s="439"/>
      <c r="C16" s="440"/>
      <c r="D16" s="428" t="s">
        <v>5</v>
      </c>
      <c r="E16" s="429"/>
      <c r="F16" s="430"/>
      <c r="G16" s="388" t="s">
        <v>120</v>
      </c>
      <c r="H16" s="388"/>
      <c r="I16" s="428" t="s">
        <v>9</v>
      </c>
      <c r="J16" s="429"/>
      <c r="K16" s="429"/>
      <c r="L16" s="429"/>
      <c r="M16" s="431"/>
    </row>
    <row r="17" spans="1:13" ht="25.5" customHeight="1">
      <c r="A17" s="50"/>
      <c r="B17" s="439"/>
      <c r="C17" s="440"/>
      <c r="D17" s="400"/>
      <c r="E17" s="401"/>
      <c r="F17" s="402"/>
      <c r="G17" s="400"/>
      <c r="H17" s="402"/>
      <c r="I17" s="403" t="s">
        <v>118</v>
      </c>
      <c r="J17" s="404"/>
      <c r="K17" s="404"/>
      <c r="L17" s="404"/>
      <c r="M17" s="405"/>
    </row>
    <row r="18" spans="1:13" ht="17.25" customHeight="1">
      <c r="A18" s="50"/>
      <c r="B18" s="439"/>
      <c r="C18" s="440"/>
      <c r="D18" s="412" t="s">
        <v>6</v>
      </c>
      <c r="E18" s="413"/>
      <c r="F18" s="353" t="s">
        <v>7</v>
      </c>
      <c r="G18" s="414" t="s">
        <v>8</v>
      </c>
      <c r="H18" s="414"/>
      <c r="I18" s="406"/>
      <c r="J18" s="407"/>
      <c r="K18" s="407"/>
      <c r="L18" s="407"/>
      <c r="M18" s="408"/>
    </row>
    <row r="19" spans="1:13" ht="17.25" customHeight="1" thickBot="1">
      <c r="A19" s="50"/>
      <c r="B19" s="441"/>
      <c r="C19" s="442"/>
      <c r="D19" s="435"/>
      <c r="E19" s="436"/>
      <c r="F19" s="355"/>
      <c r="G19" s="446"/>
      <c r="H19" s="446"/>
      <c r="I19" s="432"/>
      <c r="J19" s="433"/>
      <c r="K19" s="433"/>
      <c r="L19" s="433"/>
      <c r="M19" s="434"/>
    </row>
    <row r="20" spans="1:13" s="53" customFormat="1" ht="17.25" customHeight="1" thickBot="1">
      <c r="A20" s="52"/>
      <c r="B20" s="54"/>
      <c r="C20" s="54"/>
      <c r="D20" s="52"/>
      <c r="E20" s="52"/>
      <c r="F20" s="52"/>
      <c r="G20" s="55"/>
      <c r="H20" s="55"/>
      <c r="I20" s="55"/>
      <c r="J20" s="55"/>
      <c r="K20" s="55"/>
      <c r="L20" s="52"/>
      <c r="M20" s="52"/>
    </row>
    <row r="21" spans="1:13" ht="30.75" customHeight="1">
      <c r="A21" s="50"/>
      <c r="B21" s="447" t="s">
        <v>95</v>
      </c>
      <c r="C21" s="448"/>
      <c r="D21" s="448"/>
      <c r="E21" s="448"/>
      <c r="F21" s="448"/>
      <c r="G21" s="448"/>
      <c r="H21" s="448"/>
      <c r="I21" s="448"/>
      <c r="J21" s="448"/>
      <c r="K21" s="448"/>
      <c r="L21" s="448"/>
      <c r="M21" s="449"/>
    </row>
    <row r="22" spans="1:13" ht="25.5" customHeight="1" thickBot="1">
      <c r="A22" s="50"/>
      <c r="B22" s="450" t="s">
        <v>105</v>
      </c>
      <c r="C22" s="451"/>
      <c r="D22" s="451"/>
      <c r="E22" s="452"/>
      <c r="F22" s="356" t="s">
        <v>265</v>
      </c>
      <c r="G22" s="453" t="s">
        <v>106</v>
      </c>
      <c r="H22" s="454"/>
      <c r="I22" s="454"/>
      <c r="J22" s="454"/>
      <c r="K22" s="453" t="s">
        <v>217</v>
      </c>
      <c r="L22" s="454"/>
      <c r="M22" s="455"/>
    </row>
    <row r="23" spans="1:13" ht="25.5" customHeight="1" thickTop="1">
      <c r="A23" s="50"/>
      <c r="B23" s="418"/>
      <c r="C23" s="419"/>
      <c r="D23" s="419"/>
      <c r="E23" s="56" t="s">
        <v>89</v>
      </c>
      <c r="F23" s="242"/>
      <c r="G23" s="420"/>
      <c r="H23" s="421"/>
      <c r="I23" s="421"/>
      <c r="J23" s="422"/>
      <c r="K23" s="423"/>
      <c r="L23" s="423"/>
      <c r="M23" s="424"/>
    </row>
    <row r="24" spans="1:13" ht="25.5" customHeight="1">
      <c r="A24" s="50"/>
      <c r="B24" s="456"/>
      <c r="C24" s="457"/>
      <c r="D24" s="457"/>
      <c r="E24" s="57" t="s">
        <v>89</v>
      </c>
      <c r="F24" s="243"/>
      <c r="G24" s="458"/>
      <c r="H24" s="459"/>
      <c r="I24" s="459"/>
      <c r="J24" s="460"/>
      <c r="K24" s="461"/>
      <c r="L24" s="461"/>
      <c r="M24" s="462"/>
    </row>
    <row r="25" spans="1:13" ht="25.5" customHeight="1">
      <c r="A25" s="50"/>
      <c r="B25" s="456"/>
      <c r="C25" s="457"/>
      <c r="D25" s="457"/>
      <c r="E25" s="57" t="s">
        <v>89</v>
      </c>
      <c r="F25" s="343"/>
      <c r="G25" s="463"/>
      <c r="H25" s="464"/>
      <c r="I25" s="464"/>
      <c r="J25" s="465"/>
      <c r="K25" s="466"/>
      <c r="L25" s="466"/>
      <c r="M25" s="467"/>
    </row>
    <row r="26" spans="1:13" ht="25.5" customHeight="1">
      <c r="A26" s="50"/>
      <c r="B26" s="456"/>
      <c r="C26" s="457"/>
      <c r="D26" s="457"/>
      <c r="E26" s="57" t="s">
        <v>89</v>
      </c>
      <c r="F26" s="344"/>
      <c r="G26" s="463"/>
      <c r="H26" s="464"/>
      <c r="I26" s="464"/>
      <c r="J26" s="465"/>
      <c r="K26" s="466"/>
      <c r="L26" s="466"/>
      <c r="M26" s="467"/>
    </row>
    <row r="27" spans="1:13" ht="25.5" customHeight="1">
      <c r="A27" s="50"/>
      <c r="B27" s="456"/>
      <c r="C27" s="457"/>
      <c r="D27" s="457"/>
      <c r="E27" s="57" t="s">
        <v>89</v>
      </c>
      <c r="F27" s="343"/>
      <c r="G27" s="463"/>
      <c r="H27" s="464"/>
      <c r="I27" s="464"/>
      <c r="J27" s="465"/>
      <c r="K27" s="466"/>
      <c r="L27" s="466"/>
      <c r="M27" s="467"/>
    </row>
    <row r="28" spans="1:13" ht="25.5" customHeight="1">
      <c r="A28" s="50"/>
      <c r="B28" s="363"/>
      <c r="C28" s="357"/>
      <c r="D28" s="244"/>
      <c r="E28" s="54"/>
      <c r="F28" s="245"/>
      <c r="G28" s="54"/>
      <c r="H28" s="357"/>
      <c r="I28" s="54"/>
      <c r="J28" s="54"/>
      <c r="K28" s="468"/>
      <c r="L28" s="469"/>
      <c r="M28" s="470"/>
    </row>
    <row r="29" spans="1:13" ht="25.5" customHeight="1">
      <c r="A29" s="50"/>
      <c r="B29" s="363"/>
      <c r="C29" s="357"/>
      <c r="D29" s="246"/>
      <c r="E29" s="357"/>
      <c r="F29" s="247"/>
      <c r="G29" s="357"/>
      <c r="H29" s="357"/>
      <c r="I29" s="357"/>
      <c r="J29" s="357"/>
      <c r="K29" s="471"/>
      <c r="L29" s="471"/>
      <c r="M29" s="472"/>
    </row>
    <row r="30" spans="1:13" ht="25.5" customHeight="1">
      <c r="A30" s="50"/>
      <c r="B30" s="363"/>
      <c r="C30" s="357"/>
      <c r="D30" s="246"/>
      <c r="E30" s="357"/>
      <c r="F30" s="247"/>
      <c r="G30" s="357"/>
      <c r="H30" s="357"/>
      <c r="I30" s="357"/>
      <c r="J30" s="357"/>
      <c r="K30" s="357"/>
      <c r="L30" s="357"/>
      <c r="M30" s="358"/>
    </row>
    <row r="31" spans="1:13" ht="25.5" customHeight="1">
      <c r="A31" s="50"/>
      <c r="B31" s="363"/>
      <c r="C31" s="357"/>
      <c r="D31" s="246"/>
      <c r="E31" s="357"/>
      <c r="F31" s="247"/>
      <c r="G31" s="357"/>
      <c r="H31" s="357"/>
      <c r="I31" s="357"/>
      <c r="J31" s="357"/>
      <c r="K31" s="357"/>
      <c r="L31" s="357"/>
      <c r="M31" s="358"/>
    </row>
    <row r="32" spans="1:13" ht="25.5" customHeight="1">
      <c r="A32" s="50"/>
      <c r="B32" s="363"/>
      <c r="C32" s="357"/>
      <c r="D32" s="246"/>
      <c r="E32" s="357"/>
      <c r="F32" s="247"/>
      <c r="G32" s="357"/>
      <c r="H32" s="357"/>
      <c r="I32" s="357"/>
      <c r="J32" s="357"/>
      <c r="K32" s="357"/>
      <c r="L32" s="357"/>
      <c r="M32" s="358"/>
    </row>
    <row r="33" spans="1:13" ht="25.5" customHeight="1">
      <c r="A33" s="50"/>
      <c r="B33" s="363"/>
      <c r="C33" s="357"/>
      <c r="D33" s="246"/>
      <c r="E33" s="357"/>
      <c r="F33" s="247"/>
      <c r="G33" s="357"/>
      <c r="H33" s="357"/>
      <c r="I33" s="357"/>
      <c r="J33" s="357"/>
      <c r="K33" s="357"/>
      <c r="L33" s="357"/>
      <c r="M33" s="358"/>
    </row>
    <row r="34" spans="1:13" ht="25.5" customHeight="1">
      <c r="A34" s="50"/>
      <c r="B34" s="363"/>
      <c r="C34" s="357"/>
      <c r="D34" s="246"/>
      <c r="E34" s="357"/>
      <c r="F34" s="247"/>
      <c r="G34" s="357"/>
      <c r="H34" s="357"/>
      <c r="I34" s="357"/>
      <c r="J34" s="357"/>
      <c r="K34" s="357"/>
      <c r="L34" s="357"/>
      <c r="M34" s="358"/>
    </row>
    <row r="35" spans="1:13" ht="25.5" customHeight="1">
      <c r="A35" s="50"/>
      <c r="B35" s="363"/>
      <c r="C35" s="357"/>
      <c r="D35" s="246"/>
      <c r="E35" s="357"/>
      <c r="F35" s="247"/>
      <c r="G35" s="357"/>
      <c r="H35" s="357"/>
      <c r="I35" s="357"/>
      <c r="J35" s="357"/>
      <c r="K35" s="357"/>
      <c r="L35" s="357"/>
      <c r="M35" s="358"/>
    </row>
    <row r="36" spans="1:13" ht="25.5" customHeight="1">
      <c r="A36" s="50"/>
      <c r="B36" s="363"/>
      <c r="C36" s="357"/>
      <c r="D36" s="246"/>
      <c r="E36" s="357"/>
      <c r="F36" s="247"/>
      <c r="G36" s="357"/>
      <c r="H36" s="357"/>
      <c r="I36" s="357"/>
      <c r="J36" s="357"/>
      <c r="K36" s="357"/>
      <c r="L36" s="357"/>
      <c r="M36" s="358"/>
    </row>
    <row r="37" spans="1:13" ht="25.5" customHeight="1">
      <c r="A37" s="50"/>
      <c r="B37" s="363"/>
      <c r="C37" s="357"/>
      <c r="D37" s="246"/>
      <c r="E37" s="357"/>
      <c r="F37" s="247"/>
      <c r="G37" s="357"/>
      <c r="H37" s="357"/>
      <c r="I37" s="357"/>
      <c r="J37" s="357"/>
      <c r="K37" s="357"/>
      <c r="L37" s="357"/>
      <c r="M37" s="358"/>
    </row>
    <row r="38" spans="1:13" ht="25.5" customHeight="1">
      <c r="A38" s="50"/>
      <c r="B38" s="363"/>
      <c r="C38" s="357"/>
      <c r="D38" s="246"/>
      <c r="E38" s="357"/>
      <c r="F38" s="247"/>
      <c r="G38" s="357"/>
      <c r="H38" s="357"/>
      <c r="I38" s="357"/>
      <c r="J38" s="357"/>
      <c r="K38" s="357"/>
      <c r="L38" s="357"/>
      <c r="M38" s="358"/>
    </row>
    <row r="39" spans="1:13" ht="25.5" customHeight="1">
      <c r="A39" s="50"/>
      <c r="B39" s="363"/>
      <c r="C39" s="357"/>
      <c r="D39" s="246"/>
      <c r="E39" s="357"/>
      <c r="F39" s="247"/>
      <c r="G39" s="357"/>
      <c r="H39" s="357"/>
      <c r="I39" s="357"/>
      <c r="J39" s="357"/>
      <c r="K39" s="357"/>
      <c r="L39" s="357"/>
      <c r="M39" s="358"/>
    </row>
    <row r="40" spans="1:13" ht="25.5" customHeight="1">
      <c r="A40" s="50"/>
      <c r="B40" s="363"/>
      <c r="C40" s="357"/>
      <c r="D40" s="246"/>
      <c r="E40" s="357"/>
      <c r="F40" s="247"/>
      <c r="G40" s="357"/>
      <c r="H40" s="357"/>
      <c r="I40" s="357"/>
      <c r="J40" s="357"/>
      <c r="K40" s="357"/>
      <c r="L40" s="357"/>
      <c r="M40" s="358"/>
    </row>
    <row r="41" spans="1:13" ht="25.5" customHeight="1">
      <c r="A41" s="50"/>
      <c r="B41" s="363"/>
      <c r="C41" s="357"/>
      <c r="D41" s="246"/>
      <c r="E41" s="357"/>
      <c r="F41" s="247"/>
      <c r="G41" s="357"/>
      <c r="H41" s="357"/>
      <c r="I41" s="357"/>
      <c r="J41" s="357"/>
      <c r="K41" s="357"/>
      <c r="L41" s="357"/>
      <c r="M41" s="358"/>
    </row>
    <row r="42" spans="1:13" ht="25.5" customHeight="1">
      <c r="A42" s="50"/>
      <c r="B42" s="363"/>
      <c r="C42" s="357"/>
      <c r="D42" s="246"/>
      <c r="E42" s="357"/>
      <c r="F42" s="247"/>
      <c r="G42" s="357"/>
      <c r="H42" s="357"/>
      <c r="I42" s="357"/>
      <c r="J42" s="357"/>
      <c r="K42" s="357"/>
      <c r="L42" s="357"/>
      <c r="M42" s="358"/>
    </row>
    <row r="43" spans="1:13" ht="25.5" customHeight="1">
      <c r="A43" s="50"/>
      <c r="B43" s="363"/>
      <c r="C43" s="357"/>
      <c r="D43" s="246"/>
      <c r="E43" s="357"/>
      <c r="F43" s="247"/>
      <c r="G43" s="357"/>
      <c r="H43" s="357"/>
      <c r="I43" s="357"/>
      <c r="J43" s="357"/>
      <c r="K43" s="357"/>
      <c r="L43" s="357"/>
      <c r="M43" s="358"/>
    </row>
    <row r="44" spans="1:13" ht="25.5" customHeight="1">
      <c r="A44" s="50"/>
      <c r="B44" s="363"/>
      <c r="C44" s="357"/>
      <c r="D44" s="246"/>
      <c r="E44" s="357"/>
      <c r="F44" s="247"/>
      <c r="G44" s="357"/>
      <c r="H44" s="357"/>
      <c r="I44" s="357"/>
      <c r="J44" s="357"/>
      <c r="K44" s="357"/>
      <c r="L44" s="357"/>
      <c r="M44" s="358"/>
    </row>
    <row r="45" spans="1:13" ht="25.5" customHeight="1">
      <c r="A45" s="50"/>
      <c r="B45" s="363"/>
      <c r="C45" s="357"/>
      <c r="D45" s="246"/>
      <c r="E45" s="357"/>
      <c r="F45" s="247"/>
      <c r="G45" s="357"/>
      <c r="H45" s="357"/>
      <c r="I45" s="357"/>
      <c r="J45" s="357"/>
      <c r="K45" s="357"/>
      <c r="L45" s="357"/>
      <c r="M45" s="358"/>
    </row>
    <row r="46" spans="1:13" ht="25.5" customHeight="1">
      <c r="A46" s="50"/>
      <c r="B46" s="363"/>
      <c r="C46" s="357"/>
      <c r="D46" s="246"/>
      <c r="E46" s="357"/>
      <c r="F46" s="247"/>
      <c r="G46" s="357"/>
      <c r="H46" s="357"/>
      <c r="I46" s="357"/>
      <c r="J46" s="357"/>
      <c r="K46" s="357"/>
      <c r="L46" s="357"/>
      <c r="M46" s="358"/>
    </row>
    <row r="47" spans="1:13" ht="25.5" customHeight="1">
      <c r="A47" s="50"/>
      <c r="B47" s="363"/>
      <c r="C47" s="357"/>
      <c r="D47" s="246"/>
      <c r="E47" s="357"/>
      <c r="F47" s="247"/>
      <c r="G47" s="357"/>
      <c r="H47" s="357"/>
      <c r="I47" s="357"/>
      <c r="J47" s="357"/>
      <c r="K47" s="357"/>
      <c r="L47" s="357"/>
      <c r="M47" s="358"/>
    </row>
    <row r="48" spans="1:13" ht="25.5" customHeight="1" thickBot="1">
      <c r="A48" s="50"/>
      <c r="B48" s="248"/>
      <c r="C48" s="249"/>
      <c r="D48" s="250"/>
      <c r="E48" s="249"/>
      <c r="F48" s="251"/>
      <c r="G48" s="249"/>
      <c r="H48" s="249"/>
      <c r="I48" s="249"/>
      <c r="J48" s="249"/>
      <c r="K48" s="249"/>
      <c r="L48" s="249"/>
      <c r="M48" s="252"/>
    </row>
    <row r="49" spans="1:13" ht="25.5" customHeight="1">
      <c r="A49" s="50"/>
      <c r="B49" s="50"/>
      <c r="C49" s="50"/>
      <c r="D49" s="50"/>
      <c r="E49" s="50"/>
      <c r="F49" s="50"/>
      <c r="G49" s="50"/>
      <c r="H49" s="50"/>
      <c r="I49" s="50"/>
      <c r="J49" s="50"/>
      <c r="K49" s="50"/>
      <c r="L49" s="50"/>
      <c r="M49" s="50"/>
    </row>
    <row r="50" ht="25.5" customHeight="1"/>
  </sheetData>
  <sheetProtection/>
  <mergeCells count="49">
    <mergeCell ref="K28:M28"/>
    <mergeCell ref="K29:M29"/>
    <mergeCell ref="B26:D26"/>
    <mergeCell ref="G26:J26"/>
    <mergeCell ref="K26:M26"/>
    <mergeCell ref="B27:D27"/>
    <mergeCell ref="G27:J27"/>
    <mergeCell ref="K27:M27"/>
    <mergeCell ref="B24:D24"/>
    <mergeCell ref="G24:J24"/>
    <mergeCell ref="K24:M24"/>
    <mergeCell ref="B25:D25"/>
    <mergeCell ref="G25:J25"/>
    <mergeCell ref="K25:M25"/>
    <mergeCell ref="G19:H19"/>
    <mergeCell ref="B21:M21"/>
    <mergeCell ref="B22:E22"/>
    <mergeCell ref="G22:J22"/>
    <mergeCell ref="K22:M22"/>
    <mergeCell ref="B23:D23"/>
    <mergeCell ref="G23:J23"/>
    <mergeCell ref="K23:M23"/>
    <mergeCell ref="D15:M15"/>
    <mergeCell ref="D16:F16"/>
    <mergeCell ref="G16:H16"/>
    <mergeCell ref="I16:M16"/>
    <mergeCell ref="D17:F17"/>
    <mergeCell ref="G17:H17"/>
    <mergeCell ref="I17:M19"/>
    <mergeCell ref="D18:E18"/>
    <mergeCell ref="G18:H18"/>
    <mergeCell ref="D19:E19"/>
    <mergeCell ref="B10:C19"/>
    <mergeCell ref="D10:M10"/>
    <mergeCell ref="D11:F11"/>
    <mergeCell ref="D12:F12"/>
    <mergeCell ref="G12:H12"/>
    <mergeCell ref="I12:M14"/>
    <mergeCell ref="D13:E13"/>
    <mergeCell ref="G13:H13"/>
    <mergeCell ref="D14:E14"/>
    <mergeCell ref="G14:H14"/>
    <mergeCell ref="G11:H11"/>
    <mergeCell ref="I11:M11"/>
    <mergeCell ref="B3:M5"/>
    <mergeCell ref="B7:F7"/>
    <mergeCell ref="G7:M7"/>
    <mergeCell ref="B8:F8"/>
    <mergeCell ref="G8:M8"/>
  </mergeCells>
  <printOptions/>
  <pageMargins left="0.7086614173228347" right="0.7086614173228347" top="0.7480314960629921" bottom="0.7480314960629921" header="0.31496062992125984" footer="0.31496062992125984"/>
  <pageSetup horizontalDpi="600" verticalDpi="600" orientation="portrait" paperSize="9" scale="74" r:id="rId3"/>
  <legacyDrawing r:id="rId2"/>
</worksheet>
</file>

<file path=xl/worksheets/sheet4.xml><?xml version="1.0" encoding="utf-8"?>
<worksheet xmlns="http://schemas.openxmlformats.org/spreadsheetml/2006/main" xmlns:r="http://schemas.openxmlformats.org/officeDocument/2006/relationships">
  <sheetPr>
    <tabColor rgb="FF00B050"/>
  </sheetPr>
  <dimension ref="A1:M49"/>
  <sheetViews>
    <sheetView view="pageBreakPreview" zoomScaleSheetLayoutView="100" zoomScalePageLayoutView="0" workbookViewId="0" topLeftCell="A1">
      <selection activeCell="G16" sqref="G16:H16"/>
    </sheetView>
  </sheetViews>
  <sheetFormatPr defaultColWidth="9.140625" defaultRowHeight="15"/>
  <cols>
    <col min="1" max="1" width="1.8515625" style="1" customWidth="1"/>
    <col min="2" max="2" width="5.28125" style="1" customWidth="1"/>
    <col min="3" max="3" width="6.00390625" style="1" customWidth="1"/>
    <col min="4" max="4" width="11.7109375" style="1" customWidth="1"/>
    <col min="5" max="5" width="3.421875" style="1" customWidth="1"/>
    <col min="6" max="6" width="13.7109375" style="1" customWidth="1"/>
    <col min="7" max="7" width="13.57421875" style="1" customWidth="1"/>
    <col min="8" max="8" width="15.28125" style="1" customWidth="1"/>
    <col min="9" max="10" width="11.7109375" style="1" customWidth="1"/>
    <col min="11" max="11" width="7.421875" style="1" customWidth="1"/>
    <col min="12" max="12" width="5.00390625" style="1" customWidth="1"/>
    <col min="13" max="14" width="9.00390625" style="1" customWidth="1"/>
    <col min="15" max="15" width="9.421875" style="1" bestFit="1" customWidth="1"/>
    <col min="16" max="16384" width="9.00390625" style="1" customWidth="1"/>
  </cols>
  <sheetData>
    <row r="1" spans="1:13" ht="13.5">
      <c r="A1" s="26" t="s">
        <v>91</v>
      </c>
      <c r="B1" s="26"/>
      <c r="C1" s="26"/>
      <c r="D1" s="26"/>
      <c r="E1" s="26"/>
      <c r="F1" s="26"/>
      <c r="G1" s="26"/>
      <c r="H1" s="26"/>
      <c r="I1" s="26"/>
      <c r="J1" s="26"/>
      <c r="K1" s="26"/>
      <c r="L1" s="26"/>
      <c r="M1" s="26"/>
    </row>
    <row r="2" spans="1:13" ht="6.75" customHeight="1">
      <c r="A2" s="26"/>
      <c r="B2" s="26"/>
      <c r="C2" s="26"/>
      <c r="D2" s="26"/>
      <c r="E2" s="26"/>
      <c r="F2" s="26"/>
      <c r="G2" s="26"/>
      <c r="H2" s="26"/>
      <c r="I2" s="26"/>
      <c r="J2" s="26"/>
      <c r="K2" s="26"/>
      <c r="L2" s="26"/>
      <c r="M2" s="26"/>
    </row>
    <row r="3" spans="1:13" ht="13.5" customHeight="1">
      <c r="A3" s="26"/>
      <c r="B3" s="390" t="s">
        <v>126</v>
      </c>
      <c r="C3" s="390"/>
      <c r="D3" s="390"/>
      <c r="E3" s="390"/>
      <c r="F3" s="390"/>
      <c r="G3" s="390"/>
      <c r="H3" s="390"/>
      <c r="I3" s="390"/>
      <c r="J3" s="390"/>
      <c r="K3" s="390"/>
      <c r="L3" s="390"/>
      <c r="M3" s="390"/>
    </row>
    <row r="4" spans="1:13" ht="13.5" customHeight="1">
      <c r="A4" s="26"/>
      <c r="B4" s="390"/>
      <c r="C4" s="390"/>
      <c r="D4" s="390"/>
      <c r="E4" s="390"/>
      <c r="F4" s="390"/>
      <c r="G4" s="390"/>
      <c r="H4" s="390"/>
      <c r="I4" s="390"/>
      <c r="J4" s="390"/>
      <c r="K4" s="390"/>
      <c r="L4" s="390"/>
      <c r="M4" s="390"/>
    </row>
    <row r="5" spans="1:13" ht="13.5" customHeight="1">
      <c r="A5" s="26"/>
      <c r="B5" s="390"/>
      <c r="C5" s="390"/>
      <c r="D5" s="390"/>
      <c r="E5" s="390"/>
      <c r="F5" s="390"/>
      <c r="G5" s="390"/>
      <c r="H5" s="390"/>
      <c r="I5" s="390"/>
      <c r="J5" s="390"/>
      <c r="K5" s="390"/>
      <c r="L5" s="390"/>
      <c r="M5" s="390"/>
    </row>
    <row r="6" spans="1:13" ht="6" customHeight="1" thickBot="1">
      <c r="A6" s="26"/>
      <c r="B6" s="26"/>
      <c r="C6" s="26"/>
      <c r="D6" s="26"/>
      <c r="E6" s="26"/>
      <c r="F6" s="26"/>
      <c r="G6" s="26"/>
      <c r="H6" s="26"/>
      <c r="I6" s="26"/>
      <c r="J6" s="26"/>
      <c r="K6" s="26"/>
      <c r="L6" s="26"/>
      <c r="M6" s="26"/>
    </row>
    <row r="7" spans="1:13" ht="16.5" customHeight="1">
      <c r="A7" s="26"/>
      <c r="B7" s="501" t="s">
        <v>92</v>
      </c>
      <c r="C7" s="502"/>
      <c r="D7" s="502"/>
      <c r="E7" s="502"/>
      <c r="F7" s="502"/>
      <c r="G7" s="503">
        <v>12345</v>
      </c>
      <c r="H7" s="503"/>
      <c r="I7" s="503"/>
      <c r="J7" s="503"/>
      <c r="K7" s="503"/>
      <c r="L7" s="503"/>
      <c r="M7" s="504"/>
    </row>
    <row r="8" spans="1:13" ht="30" customHeight="1" thickBot="1">
      <c r="A8" s="26"/>
      <c r="B8" s="505" t="s">
        <v>93</v>
      </c>
      <c r="C8" s="506"/>
      <c r="D8" s="506"/>
      <c r="E8" s="506"/>
      <c r="F8" s="507"/>
      <c r="G8" s="508" t="s">
        <v>110</v>
      </c>
      <c r="H8" s="508"/>
      <c r="I8" s="508"/>
      <c r="J8" s="508"/>
      <c r="K8" s="508"/>
      <c r="L8" s="508"/>
      <c r="M8" s="509"/>
    </row>
    <row r="9" spans="1:13" s="2" customFormat="1" ht="12" customHeight="1" thickBot="1">
      <c r="A9" s="30"/>
      <c r="B9" s="381"/>
      <c r="C9" s="381"/>
      <c r="D9" s="382"/>
      <c r="E9" s="382"/>
      <c r="F9" s="382"/>
      <c r="G9" s="382"/>
      <c r="H9" s="382"/>
      <c r="I9" s="382"/>
      <c r="J9" s="382"/>
      <c r="K9" s="382"/>
      <c r="L9" s="30"/>
      <c r="M9" s="30"/>
    </row>
    <row r="10" spans="1:13" ht="17.25" customHeight="1" thickBot="1">
      <c r="A10" s="26"/>
      <c r="B10" s="516" t="s">
        <v>264</v>
      </c>
      <c r="C10" s="517"/>
      <c r="D10" s="522" t="s">
        <v>4</v>
      </c>
      <c r="E10" s="523"/>
      <c r="F10" s="523"/>
      <c r="G10" s="523"/>
      <c r="H10" s="523"/>
      <c r="I10" s="523"/>
      <c r="J10" s="523"/>
      <c r="K10" s="523"/>
      <c r="L10" s="523"/>
      <c r="M10" s="524"/>
    </row>
    <row r="11" spans="1:13" ht="17.25" customHeight="1" thickTop="1">
      <c r="A11" s="26"/>
      <c r="B11" s="518"/>
      <c r="C11" s="519"/>
      <c r="D11" s="511" t="s">
        <v>5</v>
      </c>
      <c r="E11" s="512"/>
      <c r="F11" s="514"/>
      <c r="G11" s="515" t="s">
        <v>120</v>
      </c>
      <c r="H11" s="515"/>
      <c r="I11" s="515" t="s">
        <v>9</v>
      </c>
      <c r="J11" s="515"/>
      <c r="K11" s="515"/>
      <c r="L11" s="515"/>
      <c r="M11" s="525"/>
    </row>
    <row r="12" spans="1:13" ht="24.75" customHeight="1">
      <c r="A12" s="26"/>
      <c r="B12" s="518"/>
      <c r="C12" s="519"/>
      <c r="D12" s="497" t="s">
        <v>112</v>
      </c>
      <c r="E12" s="498"/>
      <c r="F12" s="499"/>
      <c r="G12" s="497" t="s">
        <v>119</v>
      </c>
      <c r="H12" s="499"/>
      <c r="I12" s="475" t="s">
        <v>116</v>
      </c>
      <c r="J12" s="476"/>
      <c r="K12" s="476"/>
      <c r="L12" s="476"/>
      <c r="M12" s="477"/>
    </row>
    <row r="13" spans="1:13" ht="17.25" customHeight="1">
      <c r="A13" s="26"/>
      <c r="B13" s="518"/>
      <c r="C13" s="519"/>
      <c r="D13" s="484" t="s">
        <v>6</v>
      </c>
      <c r="E13" s="485"/>
      <c r="F13" s="359" t="s">
        <v>7</v>
      </c>
      <c r="G13" s="500" t="s">
        <v>8</v>
      </c>
      <c r="H13" s="500"/>
      <c r="I13" s="478"/>
      <c r="J13" s="479"/>
      <c r="K13" s="479"/>
      <c r="L13" s="479"/>
      <c r="M13" s="480"/>
    </row>
    <row r="14" spans="1:13" ht="17.25" customHeight="1">
      <c r="A14" s="26"/>
      <c r="B14" s="518"/>
      <c r="C14" s="519"/>
      <c r="D14" s="486" t="s">
        <v>113</v>
      </c>
      <c r="E14" s="487"/>
      <c r="F14" s="360" t="s">
        <v>114</v>
      </c>
      <c r="G14" s="510" t="s">
        <v>115</v>
      </c>
      <c r="H14" s="510"/>
      <c r="I14" s="481"/>
      <c r="J14" s="482"/>
      <c r="K14" s="482"/>
      <c r="L14" s="482"/>
      <c r="M14" s="483"/>
    </row>
    <row r="15" spans="1:13" ht="17.25" customHeight="1" thickBot="1">
      <c r="A15" s="26"/>
      <c r="B15" s="518"/>
      <c r="C15" s="519"/>
      <c r="D15" s="527" t="s">
        <v>94</v>
      </c>
      <c r="E15" s="528"/>
      <c r="F15" s="528"/>
      <c r="G15" s="528"/>
      <c r="H15" s="528"/>
      <c r="I15" s="528"/>
      <c r="J15" s="528"/>
      <c r="K15" s="528"/>
      <c r="L15" s="528"/>
      <c r="M15" s="529"/>
    </row>
    <row r="16" spans="1:13" ht="17.25" customHeight="1" thickTop="1">
      <c r="A16" s="26"/>
      <c r="B16" s="518"/>
      <c r="C16" s="519"/>
      <c r="D16" s="511" t="s">
        <v>5</v>
      </c>
      <c r="E16" s="512"/>
      <c r="F16" s="514"/>
      <c r="G16" s="515" t="s">
        <v>120</v>
      </c>
      <c r="H16" s="515"/>
      <c r="I16" s="511" t="s">
        <v>9</v>
      </c>
      <c r="J16" s="512"/>
      <c r="K16" s="512"/>
      <c r="L16" s="512"/>
      <c r="M16" s="513"/>
    </row>
    <row r="17" spans="1:13" ht="25.5" customHeight="1">
      <c r="A17" s="26"/>
      <c r="B17" s="518"/>
      <c r="C17" s="519"/>
      <c r="D17" s="497" t="s">
        <v>117</v>
      </c>
      <c r="E17" s="498"/>
      <c r="F17" s="499"/>
      <c r="G17" s="497" t="s">
        <v>121</v>
      </c>
      <c r="H17" s="499"/>
      <c r="I17" s="475" t="s">
        <v>218</v>
      </c>
      <c r="J17" s="476"/>
      <c r="K17" s="476"/>
      <c r="L17" s="476"/>
      <c r="M17" s="477"/>
    </row>
    <row r="18" spans="1:13" ht="17.25" customHeight="1">
      <c r="A18" s="26"/>
      <c r="B18" s="518"/>
      <c r="C18" s="519"/>
      <c r="D18" s="484" t="s">
        <v>6</v>
      </c>
      <c r="E18" s="485"/>
      <c r="F18" s="359" t="s">
        <v>7</v>
      </c>
      <c r="G18" s="500" t="s">
        <v>8</v>
      </c>
      <c r="H18" s="500"/>
      <c r="I18" s="478"/>
      <c r="J18" s="479"/>
      <c r="K18" s="479"/>
      <c r="L18" s="479"/>
      <c r="M18" s="480"/>
    </row>
    <row r="19" spans="1:13" ht="17.25" customHeight="1" thickBot="1">
      <c r="A19" s="26"/>
      <c r="B19" s="520"/>
      <c r="C19" s="521"/>
      <c r="D19" s="491" t="s">
        <v>113</v>
      </c>
      <c r="E19" s="492"/>
      <c r="F19" s="361" t="s">
        <v>114</v>
      </c>
      <c r="G19" s="526" t="s">
        <v>222</v>
      </c>
      <c r="H19" s="526"/>
      <c r="I19" s="488"/>
      <c r="J19" s="489"/>
      <c r="K19" s="489"/>
      <c r="L19" s="489"/>
      <c r="M19" s="490"/>
    </row>
    <row r="20" spans="1:13" s="2" customFormat="1" ht="17.25" customHeight="1" thickBot="1">
      <c r="A20" s="30"/>
      <c r="B20" s="33"/>
      <c r="C20" s="33"/>
      <c r="D20" s="30"/>
      <c r="E20" s="30"/>
      <c r="F20" s="30"/>
      <c r="G20" s="34"/>
      <c r="H20" s="34"/>
      <c r="I20" s="34"/>
      <c r="J20" s="34"/>
      <c r="K20" s="34"/>
      <c r="L20" s="30"/>
      <c r="M20" s="30"/>
    </row>
    <row r="21" spans="1:13" ht="30.75" customHeight="1">
      <c r="A21" s="26"/>
      <c r="B21" s="447" t="s">
        <v>95</v>
      </c>
      <c r="C21" s="448"/>
      <c r="D21" s="448"/>
      <c r="E21" s="448"/>
      <c r="F21" s="448"/>
      <c r="G21" s="448"/>
      <c r="H21" s="448"/>
      <c r="I21" s="448"/>
      <c r="J21" s="448"/>
      <c r="K21" s="448"/>
      <c r="L21" s="448"/>
      <c r="M21" s="449"/>
    </row>
    <row r="22" spans="1:13" ht="25.5" customHeight="1" thickBot="1">
      <c r="A22" s="26"/>
      <c r="B22" s="450" t="s">
        <v>105</v>
      </c>
      <c r="C22" s="451"/>
      <c r="D22" s="451"/>
      <c r="E22" s="452"/>
      <c r="F22" s="356" t="s">
        <v>265</v>
      </c>
      <c r="G22" s="453" t="s">
        <v>106</v>
      </c>
      <c r="H22" s="454"/>
      <c r="I22" s="454"/>
      <c r="J22" s="454"/>
      <c r="K22" s="453" t="s">
        <v>217</v>
      </c>
      <c r="L22" s="454"/>
      <c r="M22" s="455"/>
    </row>
    <row r="23" spans="1:13" ht="25.5" customHeight="1" thickTop="1">
      <c r="A23" s="26"/>
      <c r="B23" s="495">
        <v>12345</v>
      </c>
      <c r="C23" s="496"/>
      <c r="D23" s="496"/>
      <c r="E23" s="45" t="s">
        <v>107</v>
      </c>
      <c r="F23" s="46" t="s">
        <v>108</v>
      </c>
      <c r="G23" s="534" t="s">
        <v>111</v>
      </c>
      <c r="H23" s="535"/>
      <c r="I23" s="535"/>
      <c r="J23" s="536"/>
      <c r="K23" s="532">
        <v>34441000</v>
      </c>
      <c r="L23" s="532"/>
      <c r="M23" s="533"/>
    </row>
    <row r="24" spans="1:13" ht="25.5" customHeight="1">
      <c r="A24" s="26"/>
      <c r="B24" s="493">
        <v>12345</v>
      </c>
      <c r="C24" s="494"/>
      <c r="D24" s="494"/>
      <c r="E24" s="47" t="s">
        <v>107</v>
      </c>
      <c r="F24" s="48" t="s">
        <v>109</v>
      </c>
      <c r="G24" s="537" t="s">
        <v>173</v>
      </c>
      <c r="H24" s="538"/>
      <c r="I24" s="538"/>
      <c r="J24" s="539"/>
      <c r="K24" s="530">
        <v>10000000</v>
      </c>
      <c r="L24" s="530"/>
      <c r="M24" s="531"/>
    </row>
    <row r="25" spans="1:13" ht="25.5" customHeight="1">
      <c r="A25" s="26"/>
      <c r="B25" s="473"/>
      <c r="C25" s="474"/>
      <c r="D25" s="474"/>
      <c r="E25" s="42" t="s">
        <v>107</v>
      </c>
      <c r="F25" s="43"/>
      <c r="G25" s="540"/>
      <c r="H25" s="541"/>
      <c r="I25" s="541"/>
      <c r="J25" s="542"/>
      <c r="K25" s="548"/>
      <c r="L25" s="548"/>
      <c r="M25" s="549"/>
    </row>
    <row r="26" spans="1:13" ht="25.5" customHeight="1">
      <c r="A26" s="26"/>
      <c r="B26" s="473"/>
      <c r="C26" s="474"/>
      <c r="D26" s="474"/>
      <c r="E26" s="42" t="s">
        <v>107</v>
      </c>
      <c r="F26" s="44"/>
      <c r="G26" s="540"/>
      <c r="H26" s="541"/>
      <c r="I26" s="541"/>
      <c r="J26" s="542"/>
      <c r="K26" s="548"/>
      <c r="L26" s="548"/>
      <c r="M26" s="549"/>
    </row>
    <row r="27" spans="1:13" ht="25.5" customHeight="1">
      <c r="A27" s="26"/>
      <c r="B27" s="473"/>
      <c r="C27" s="474"/>
      <c r="D27" s="474"/>
      <c r="E27" s="42" t="s">
        <v>107</v>
      </c>
      <c r="F27" s="43"/>
      <c r="G27" s="540"/>
      <c r="H27" s="541"/>
      <c r="I27" s="541"/>
      <c r="J27" s="542"/>
      <c r="K27" s="548"/>
      <c r="L27" s="548"/>
      <c r="M27" s="549"/>
    </row>
    <row r="28" spans="1:13" ht="25.5" customHeight="1">
      <c r="A28" s="26"/>
      <c r="B28" s="228"/>
      <c r="C28" s="227"/>
      <c r="D28" s="233"/>
      <c r="E28" s="33"/>
      <c r="F28" s="236"/>
      <c r="G28" s="33"/>
      <c r="H28" s="227"/>
      <c r="I28" s="33"/>
      <c r="J28" s="226" t="s">
        <v>221</v>
      </c>
      <c r="K28" s="543">
        <f>SUM(K23:M27)</f>
        <v>44441000</v>
      </c>
      <c r="L28" s="544"/>
      <c r="M28" s="545"/>
    </row>
    <row r="29" spans="1:13" ht="25.5" customHeight="1">
      <c r="A29" s="26"/>
      <c r="B29" s="228"/>
      <c r="C29" s="227"/>
      <c r="D29" s="234"/>
      <c r="E29" s="227"/>
      <c r="F29" s="237"/>
      <c r="G29" s="227"/>
      <c r="H29" s="227"/>
      <c r="I29" s="227"/>
      <c r="J29" s="362" t="s">
        <v>219</v>
      </c>
      <c r="K29" s="546" t="s">
        <v>220</v>
      </c>
      <c r="L29" s="546"/>
      <c r="M29" s="547"/>
    </row>
    <row r="30" spans="1:13" ht="25.5" customHeight="1">
      <c r="A30" s="26"/>
      <c r="B30" s="228"/>
      <c r="C30" s="227"/>
      <c r="D30" s="234"/>
      <c r="E30" s="227"/>
      <c r="F30" s="237"/>
      <c r="G30" s="227"/>
      <c r="H30" s="227"/>
      <c r="I30" s="227"/>
      <c r="J30" s="227"/>
      <c r="K30" s="227"/>
      <c r="L30" s="227"/>
      <c r="M30" s="229"/>
    </row>
    <row r="31" spans="1:13" ht="25.5" customHeight="1">
      <c r="A31" s="26"/>
      <c r="B31" s="228"/>
      <c r="C31" s="227"/>
      <c r="D31" s="234"/>
      <c r="E31" s="227"/>
      <c r="F31" s="237"/>
      <c r="G31" s="227"/>
      <c r="H31" s="227"/>
      <c r="I31" s="227"/>
      <c r="J31" s="227"/>
      <c r="K31" s="227"/>
      <c r="L31" s="227"/>
      <c r="M31" s="229"/>
    </row>
    <row r="32" spans="1:13" ht="25.5" customHeight="1">
      <c r="A32" s="26"/>
      <c r="B32" s="228"/>
      <c r="C32" s="227"/>
      <c r="D32" s="234"/>
      <c r="E32" s="227"/>
      <c r="F32" s="237"/>
      <c r="G32" s="227"/>
      <c r="H32" s="227"/>
      <c r="I32" s="227"/>
      <c r="J32" s="227"/>
      <c r="K32" s="227"/>
      <c r="L32" s="227"/>
      <c r="M32" s="229"/>
    </row>
    <row r="33" spans="1:13" ht="25.5" customHeight="1">
      <c r="A33" s="26"/>
      <c r="B33" s="228"/>
      <c r="C33" s="227"/>
      <c r="D33" s="234"/>
      <c r="E33" s="227"/>
      <c r="F33" s="237"/>
      <c r="G33" s="227"/>
      <c r="H33" s="227"/>
      <c r="I33" s="227"/>
      <c r="J33" s="227"/>
      <c r="K33" s="227"/>
      <c r="L33" s="227"/>
      <c r="M33" s="229"/>
    </row>
    <row r="34" spans="1:13" ht="25.5" customHeight="1">
      <c r="A34" s="26"/>
      <c r="B34" s="228"/>
      <c r="C34" s="227"/>
      <c r="D34" s="234"/>
      <c r="E34" s="227"/>
      <c r="F34" s="237"/>
      <c r="G34" s="227"/>
      <c r="H34" s="227"/>
      <c r="I34" s="227"/>
      <c r="J34" s="227"/>
      <c r="K34" s="227"/>
      <c r="L34" s="227"/>
      <c r="M34" s="229"/>
    </row>
    <row r="35" spans="1:13" ht="25.5" customHeight="1">
      <c r="A35" s="26"/>
      <c r="B35" s="228"/>
      <c r="C35" s="227"/>
      <c r="D35" s="234"/>
      <c r="E35" s="227"/>
      <c r="F35" s="237"/>
      <c r="G35" s="227"/>
      <c r="H35" s="227"/>
      <c r="I35" s="227"/>
      <c r="J35" s="227"/>
      <c r="K35" s="227"/>
      <c r="L35" s="227"/>
      <c r="M35" s="229"/>
    </row>
    <row r="36" spans="1:13" ht="25.5" customHeight="1">
      <c r="A36" s="26"/>
      <c r="B36" s="228"/>
      <c r="C36" s="227"/>
      <c r="D36" s="234"/>
      <c r="E36" s="227"/>
      <c r="F36" s="237"/>
      <c r="G36" s="227"/>
      <c r="H36" s="227"/>
      <c r="I36" s="227"/>
      <c r="J36" s="227"/>
      <c r="K36" s="227"/>
      <c r="L36" s="227"/>
      <c r="M36" s="229"/>
    </row>
    <row r="37" spans="1:13" ht="25.5" customHeight="1">
      <c r="A37" s="26"/>
      <c r="B37" s="228"/>
      <c r="C37" s="227"/>
      <c r="D37" s="234"/>
      <c r="E37" s="227"/>
      <c r="F37" s="237"/>
      <c r="G37" s="227"/>
      <c r="H37" s="227"/>
      <c r="I37" s="227"/>
      <c r="J37" s="227"/>
      <c r="K37" s="227"/>
      <c r="L37" s="227"/>
      <c r="M37" s="229"/>
    </row>
    <row r="38" spans="1:13" ht="25.5" customHeight="1">
      <c r="A38" s="26"/>
      <c r="B38" s="228"/>
      <c r="C38" s="227"/>
      <c r="D38" s="234"/>
      <c r="E38" s="227"/>
      <c r="F38" s="237"/>
      <c r="G38" s="227"/>
      <c r="H38" s="227"/>
      <c r="I38" s="227"/>
      <c r="J38" s="227"/>
      <c r="K38" s="227"/>
      <c r="L38" s="227"/>
      <c r="M38" s="229"/>
    </row>
    <row r="39" spans="1:13" ht="25.5" customHeight="1">
      <c r="A39" s="26"/>
      <c r="B39" s="228"/>
      <c r="C39" s="227"/>
      <c r="D39" s="234"/>
      <c r="E39" s="227"/>
      <c r="F39" s="237"/>
      <c r="G39" s="227"/>
      <c r="H39" s="227"/>
      <c r="I39" s="227"/>
      <c r="J39" s="227"/>
      <c r="K39" s="227"/>
      <c r="L39" s="227"/>
      <c r="M39" s="229"/>
    </row>
    <row r="40" spans="1:13" ht="25.5" customHeight="1">
      <c r="A40" s="26"/>
      <c r="B40" s="228"/>
      <c r="C40" s="227"/>
      <c r="D40" s="234"/>
      <c r="E40" s="227"/>
      <c r="F40" s="237"/>
      <c r="G40" s="227"/>
      <c r="H40" s="227"/>
      <c r="I40" s="227"/>
      <c r="J40" s="227"/>
      <c r="K40" s="227"/>
      <c r="L40" s="227"/>
      <c r="M40" s="229"/>
    </row>
    <row r="41" spans="1:13" ht="25.5" customHeight="1">
      <c r="A41" s="26"/>
      <c r="B41" s="228"/>
      <c r="C41" s="227"/>
      <c r="D41" s="234"/>
      <c r="E41" s="227"/>
      <c r="F41" s="237"/>
      <c r="G41" s="227"/>
      <c r="H41" s="227"/>
      <c r="I41" s="227"/>
      <c r="J41" s="227"/>
      <c r="K41" s="227"/>
      <c r="L41" s="227"/>
      <c r="M41" s="229"/>
    </row>
    <row r="42" spans="1:13" ht="25.5" customHeight="1">
      <c r="A42" s="26"/>
      <c r="B42" s="228"/>
      <c r="C42" s="227"/>
      <c r="D42" s="234"/>
      <c r="E42" s="227"/>
      <c r="F42" s="237"/>
      <c r="G42" s="227"/>
      <c r="H42" s="227"/>
      <c r="I42" s="227"/>
      <c r="J42" s="227"/>
      <c r="K42" s="227"/>
      <c r="L42" s="227"/>
      <c r="M42" s="229"/>
    </row>
    <row r="43" spans="1:13" ht="25.5" customHeight="1">
      <c r="A43" s="26"/>
      <c r="B43" s="228"/>
      <c r="C43" s="227"/>
      <c r="D43" s="234"/>
      <c r="E43" s="227"/>
      <c r="F43" s="237"/>
      <c r="G43" s="227"/>
      <c r="H43" s="227"/>
      <c r="I43" s="227"/>
      <c r="J43" s="227"/>
      <c r="K43" s="227"/>
      <c r="L43" s="227"/>
      <c r="M43" s="229"/>
    </row>
    <row r="44" spans="1:13" ht="25.5" customHeight="1">
      <c r="A44" s="26"/>
      <c r="B44" s="228"/>
      <c r="C44" s="227"/>
      <c r="D44" s="234"/>
      <c r="E44" s="227"/>
      <c r="F44" s="237"/>
      <c r="G44" s="227"/>
      <c r="H44" s="227"/>
      <c r="I44" s="227"/>
      <c r="J44" s="227"/>
      <c r="K44" s="227"/>
      <c r="L44" s="227"/>
      <c r="M44" s="229"/>
    </row>
    <row r="45" spans="1:13" ht="25.5" customHeight="1">
      <c r="A45" s="26"/>
      <c r="B45" s="228"/>
      <c r="C45" s="227"/>
      <c r="D45" s="234"/>
      <c r="E45" s="227"/>
      <c r="F45" s="237"/>
      <c r="G45" s="227"/>
      <c r="H45" s="227"/>
      <c r="I45" s="227"/>
      <c r="J45" s="227"/>
      <c r="K45" s="227"/>
      <c r="L45" s="227"/>
      <c r="M45" s="229"/>
    </row>
    <row r="46" spans="1:13" ht="25.5" customHeight="1">
      <c r="A46" s="26"/>
      <c r="B46" s="228"/>
      <c r="C46" s="227"/>
      <c r="D46" s="234"/>
      <c r="E46" s="227"/>
      <c r="F46" s="237"/>
      <c r="G46" s="227"/>
      <c r="H46" s="227"/>
      <c r="I46" s="227"/>
      <c r="J46" s="227"/>
      <c r="K46" s="227"/>
      <c r="L46" s="227"/>
      <c r="M46" s="229"/>
    </row>
    <row r="47" spans="1:13" ht="25.5" customHeight="1">
      <c r="A47" s="26"/>
      <c r="B47" s="228"/>
      <c r="C47" s="227"/>
      <c r="D47" s="234"/>
      <c r="E47" s="227"/>
      <c r="F47" s="237"/>
      <c r="G47" s="227"/>
      <c r="H47" s="227"/>
      <c r="I47" s="227"/>
      <c r="J47" s="227"/>
      <c r="K47" s="227"/>
      <c r="L47" s="227"/>
      <c r="M47" s="229"/>
    </row>
    <row r="48" spans="1:13" ht="25.5" customHeight="1" thickBot="1">
      <c r="A48" s="26"/>
      <c r="B48" s="230"/>
      <c r="C48" s="231"/>
      <c r="D48" s="235"/>
      <c r="E48" s="231"/>
      <c r="F48" s="238"/>
      <c r="G48" s="231"/>
      <c r="H48" s="231"/>
      <c r="I48" s="231"/>
      <c r="J48" s="231"/>
      <c r="K48" s="231"/>
      <c r="L48" s="231"/>
      <c r="M48" s="232"/>
    </row>
    <row r="49" spans="1:13" ht="25.5" customHeight="1">
      <c r="A49" s="26"/>
      <c r="B49" s="26"/>
      <c r="C49" s="26"/>
      <c r="D49" s="26"/>
      <c r="E49" s="26"/>
      <c r="F49" s="26"/>
      <c r="G49" s="26"/>
      <c r="H49" s="26"/>
      <c r="I49" s="26"/>
      <c r="J49" s="26"/>
      <c r="K49" s="26"/>
      <c r="L49" s="26"/>
      <c r="M49" s="26"/>
    </row>
    <row r="50" ht="25.5" customHeight="1"/>
  </sheetData>
  <sheetProtection sheet="1" objects="1" scenarios="1"/>
  <mergeCells count="49">
    <mergeCell ref="K28:M28"/>
    <mergeCell ref="K29:M29"/>
    <mergeCell ref="K27:M27"/>
    <mergeCell ref="K26:M26"/>
    <mergeCell ref="K25:M25"/>
    <mergeCell ref="K24:M24"/>
    <mergeCell ref="K23:M23"/>
    <mergeCell ref="G23:J23"/>
    <mergeCell ref="G24:J24"/>
    <mergeCell ref="G27:J27"/>
    <mergeCell ref="G26:J26"/>
    <mergeCell ref="G25:J25"/>
    <mergeCell ref="G14:H14"/>
    <mergeCell ref="I16:M16"/>
    <mergeCell ref="D16:F16"/>
    <mergeCell ref="G16:H16"/>
    <mergeCell ref="G22:J22"/>
    <mergeCell ref="K22:M22"/>
    <mergeCell ref="B21:M21"/>
    <mergeCell ref="B22:E22"/>
    <mergeCell ref="B10:C19"/>
    <mergeCell ref="D10:M10"/>
    <mergeCell ref="D11:F11"/>
    <mergeCell ref="G11:H11"/>
    <mergeCell ref="I11:M11"/>
    <mergeCell ref="G18:H18"/>
    <mergeCell ref="G19:H19"/>
    <mergeCell ref="D15:M15"/>
    <mergeCell ref="B3:M5"/>
    <mergeCell ref="B7:F7"/>
    <mergeCell ref="G7:M7"/>
    <mergeCell ref="B8:F8"/>
    <mergeCell ref="G8:M8"/>
    <mergeCell ref="B27:D27"/>
    <mergeCell ref="I12:M14"/>
    <mergeCell ref="D13:E13"/>
    <mergeCell ref="D14:E14"/>
    <mergeCell ref="I17:M19"/>
    <mergeCell ref="D18:E18"/>
    <mergeCell ref="D19:E19"/>
    <mergeCell ref="B24:D24"/>
    <mergeCell ref="B25:D25"/>
    <mergeCell ref="B26:D26"/>
    <mergeCell ref="B23:D23"/>
    <mergeCell ref="D12:F12"/>
    <mergeCell ref="G12:H12"/>
    <mergeCell ref="G13:H13"/>
    <mergeCell ref="D17:F17"/>
    <mergeCell ref="G17:H17"/>
  </mergeCells>
  <printOptions/>
  <pageMargins left="0.7086614173228347" right="0.7086614173228347" top="0.7480314960629921" bottom="0.7480314960629921" header="0.31496062992125984" footer="0.31496062992125984"/>
  <pageSetup horizontalDpi="600" verticalDpi="600" orientation="portrait" paperSize="9" scale="74" r:id="rId2"/>
  <drawing r:id="rId1"/>
</worksheet>
</file>

<file path=xl/worksheets/sheet5.xml><?xml version="1.0" encoding="utf-8"?>
<worksheet xmlns="http://schemas.openxmlformats.org/spreadsheetml/2006/main" xmlns:r="http://schemas.openxmlformats.org/officeDocument/2006/relationships">
  <sheetPr>
    <tabColor theme="9"/>
  </sheetPr>
  <dimension ref="A1:M18"/>
  <sheetViews>
    <sheetView view="pageBreakPreview" zoomScale="85" zoomScaleSheetLayoutView="85" zoomScalePageLayoutView="0" workbookViewId="0" topLeftCell="A1">
      <selection activeCell="B2" sqref="B2"/>
    </sheetView>
  </sheetViews>
  <sheetFormatPr defaultColWidth="9.140625" defaultRowHeight="15"/>
  <cols>
    <col min="1" max="1" width="3.00390625" style="240" customWidth="1"/>
    <col min="2" max="9" width="11.140625" style="240" customWidth="1"/>
    <col min="10" max="10" width="13.00390625" style="240" customWidth="1"/>
    <col min="11" max="16384" width="9.00390625" style="240" customWidth="1"/>
  </cols>
  <sheetData>
    <row r="1" spans="1:10" ht="13.5">
      <c r="A1" s="239" t="s">
        <v>3</v>
      </c>
      <c r="B1" s="239"/>
      <c r="C1" s="239"/>
      <c r="D1" s="239"/>
      <c r="E1" s="239"/>
      <c r="F1" s="239"/>
      <c r="G1" s="239"/>
      <c r="H1" s="239"/>
      <c r="I1" s="239"/>
      <c r="J1" s="239"/>
    </row>
    <row r="2" spans="1:10" ht="13.5">
      <c r="A2" s="239"/>
      <c r="B2" s="239"/>
      <c r="C2" s="239"/>
      <c r="D2" s="239"/>
      <c r="E2" s="239"/>
      <c r="F2" s="239"/>
      <c r="G2" s="239"/>
      <c r="H2" s="239"/>
      <c r="I2" s="239"/>
      <c r="J2" s="239"/>
    </row>
    <row r="3" spans="1:12" ht="13.5" customHeight="1">
      <c r="A3" s="239"/>
      <c r="B3" s="556" t="s">
        <v>126</v>
      </c>
      <c r="C3" s="556"/>
      <c r="D3" s="556"/>
      <c r="E3" s="556"/>
      <c r="F3" s="556"/>
      <c r="G3" s="556"/>
      <c r="H3" s="556"/>
      <c r="I3" s="556"/>
      <c r="J3" s="556"/>
      <c r="K3" s="253"/>
      <c r="L3" s="253"/>
    </row>
    <row r="4" spans="1:12" ht="13.5" customHeight="1">
      <c r="A4" s="239"/>
      <c r="B4" s="556"/>
      <c r="C4" s="556"/>
      <c r="D4" s="556"/>
      <c r="E4" s="556"/>
      <c r="F4" s="556"/>
      <c r="G4" s="556"/>
      <c r="H4" s="556"/>
      <c r="I4" s="556"/>
      <c r="J4" s="556"/>
      <c r="K4" s="253"/>
      <c r="L4" s="253"/>
    </row>
    <row r="5" spans="1:12" ht="13.5" customHeight="1">
      <c r="A5" s="239"/>
      <c r="B5" s="556"/>
      <c r="C5" s="556"/>
      <c r="D5" s="556"/>
      <c r="E5" s="556"/>
      <c r="F5" s="556"/>
      <c r="G5" s="556"/>
      <c r="H5" s="556"/>
      <c r="I5" s="556"/>
      <c r="J5" s="556"/>
      <c r="K5" s="253"/>
      <c r="L5" s="253"/>
    </row>
    <row r="6" spans="1:10" ht="13.5">
      <c r="A6" s="239"/>
      <c r="B6" s="239"/>
      <c r="C6" s="239"/>
      <c r="D6" s="239"/>
      <c r="E6" s="239"/>
      <c r="F6" s="239"/>
      <c r="G6" s="239"/>
      <c r="H6" s="239"/>
      <c r="I6" s="239"/>
      <c r="J6" s="239"/>
    </row>
    <row r="7" spans="1:12" ht="63" customHeight="1">
      <c r="A7" s="239"/>
      <c r="B7" s="550" t="s">
        <v>281</v>
      </c>
      <c r="C7" s="551"/>
      <c r="D7" s="551"/>
      <c r="E7" s="551"/>
      <c r="F7" s="551"/>
      <c r="G7" s="551"/>
      <c r="H7" s="551"/>
      <c r="I7" s="551"/>
      <c r="J7" s="552"/>
      <c r="K7" s="254"/>
      <c r="L7" s="254"/>
    </row>
    <row r="8" spans="1:11" ht="110.25" customHeight="1">
      <c r="A8" s="239"/>
      <c r="B8" s="553"/>
      <c r="C8" s="554"/>
      <c r="D8" s="554"/>
      <c r="E8" s="554"/>
      <c r="F8" s="554"/>
      <c r="G8" s="554"/>
      <c r="H8" s="554"/>
      <c r="I8" s="554"/>
      <c r="J8" s="555"/>
      <c r="K8" s="255"/>
    </row>
    <row r="9" spans="1:13" ht="47.25" customHeight="1">
      <c r="A9" s="239"/>
      <c r="B9" s="550" t="s">
        <v>282</v>
      </c>
      <c r="C9" s="551"/>
      <c r="D9" s="551"/>
      <c r="E9" s="551"/>
      <c r="F9" s="551"/>
      <c r="G9" s="551"/>
      <c r="H9" s="551"/>
      <c r="I9" s="551"/>
      <c r="J9" s="552"/>
      <c r="K9" s="256"/>
      <c r="L9" s="254"/>
      <c r="M9" s="255"/>
    </row>
    <row r="10" spans="1:12" ht="110.25" customHeight="1">
      <c r="A10" s="239"/>
      <c r="B10" s="553"/>
      <c r="C10" s="554"/>
      <c r="D10" s="554"/>
      <c r="E10" s="554"/>
      <c r="F10" s="554"/>
      <c r="G10" s="554"/>
      <c r="H10" s="554"/>
      <c r="I10" s="554"/>
      <c r="J10" s="555"/>
      <c r="K10" s="257"/>
      <c r="L10" s="255"/>
    </row>
    <row r="11" spans="1:12" ht="56.25" customHeight="1">
      <c r="A11" s="239"/>
      <c r="B11" s="550" t="s">
        <v>286</v>
      </c>
      <c r="C11" s="551"/>
      <c r="D11" s="551"/>
      <c r="E11" s="551"/>
      <c r="F11" s="551"/>
      <c r="G11" s="551"/>
      <c r="H11" s="551"/>
      <c r="I11" s="551"/>
      <c r="J11" s="552"/>
      <c r="K11" s="256"/>
      <c r="L11" s="254"/>
    </row>
    <row r="12" spans="1:12" ht="120" customHeight="1">
      <c r="A12" s="239"/>
      <c r="B12" s="553"/>
      <c r="C12" s="554"/>
      <c r="D12" s="554"/>
      <c r="E12" s="554"/>
      <c r="F12" s="554"/>
      <c r="G12" s="554"/>
      <c r="H12" s="554"/>
      <c r="I12" s="554"/>
      <c r="J12" s="555"/>
      <c r="K12" s="257"/>
      <c r="L12" s="255"/>
    </row>
    <row r="13" spans="1:12" ht="47.25" customHeight="1">
      <c r="A13" s="239"/>
      <c r="B13" s="557" t="s">
        <v>283</v>
      </c>
      <c r="C13" s="560"/>
      <c r="D13" s="560"/>
      <c r="E13" s="560"/>
      <c r="F13" s="560"/>
      <c r="G13" s="560"/>
      <c r="H13" s="560"/>
      <c r="I13" s="560"/>
      <c r="J13" s="561"/>
      <c r="K13" s="258"/>
      <c r="L13" s="258"/>
    </row>
    <row r="14" spans="1:12" ht="120" customHeight="1">
      <c r="A14" s="239"/>
      <c r="B14" s="562"/>
      <c r="C14" s="558"/>
      <c r="D14" s="558"/>
      <c r="E14" s="558"/>
      <c r="F14" s="558"/>
      <c r="G14" s="558"/>
      <c r="H14" s="558"/>
      <c r="I14" s="558"/>
      <c r="J14" s="559"/>
      <c r="K14" s="257"/>
      <c r="L14" s="255"/>
    </row>
    <row r="15" spans="1:10" ht="35.25" customHeight="1">
      <c r="A15" s="239"/>
      <c r="B15" s="557" t="s">
        <v>284</v>
      </c>
      <c r="C15" s="558"/>
      <c r="D15" s="558"/>
      <c r="E15" s="558"/>
      <c r="F15" s="558"/>
      <c r="G15" s="558"/>
      <c r="H15" s="558"/>
      <c r="I15" s="558"/>
      <c r="J15" s="559"/>
    </row>
    <row r="16" spans="1:12" ht="135" customHeight="1">
      <c r="A16" s="239"/>
      <c r="B16" s="553"/>
      <c r="C16" s="554"/>
      <c r="D16" s="554"/>
      <c r="E16" s="554"/>
      <c r="F16" s="554"/>
      <c r="G16" s="554"/>
      <c r="H16" s="554"/>
      <c r="I16" s="554"/>
      <c r="J16" s="555"/>
      <c r="K16" s="257"/>
      <c r="L16" s="255"/>
    </row>
    <row r="17" spans="1:10" ht="13.5">
      <c r="A17" s="239"/>
      <c r="B17" s="241" t="s">
        <v>224</v>
      </c>
      <c r="C17" s="239"/>
      <c r="D17" s="239"/>
      <c r="E17" s="239"/>
      <c r="F17" s="239"/>
      <c r="G17" s="239"/>
      <c r="H17" s="239"/>
      <c r="I17" s="239"/>
      <c r="J17" s="239"/>
    </row>
    <row r="18" spans="1:10" ht="13.5">
      <c r="A18" s="239"/>
      <c r="B18" s="241"/>
      <c r="C18" s="239"/>
      <c r="D18" s="239"/>
      <c r="E18" s="239"/>
      <c r="F18" s="239"/>
      <c r="G18" s="239"/>
      <c r="H18" s="239"/>
      <c r="I18" s="239"/>
      <c r="J18" s="239"/>
    </row>
  </sheetData>
  <sheetProtection/>
  <mergeCells count="11">
    <mergeCell ref="B15:J15"/>
    <mergeCell ref="B16:J16"/>
    <mergeCell ref="B12:J12"/>
    <mergeCell ref="B13:J13"/>
    <mergeCell ref="B11:J11"/>
    <mergeCell ref="B14:J14"/>
    <mergeCell ref="B7:J7"/>
    <mergeCell ref="B8:J8"/>
    <mergeCell ref="B9:J9"/>
    <mergeCell ref="B10:J10"/>
    <mergeCell ref="B3:J5"/>
  </mergeCells>
  <printOptions/>
  <pageMargins left="0.7086614173228347" right="0.7086614173228347" top="0.7480314960629921" bottom="0.7480314960629921" header="0.31496062992125984" footer="0.31496062992125984"/>
  <pageSetup horizontalDpi="600" verticalDpi="600" orientation="portrait" paperSize="9" scale="85" r:id="rId1"/>
</worksheet>
</file>

<file path=xl/worksheets/sheet6.xml><?xml version="1.0" encoding="utf-8"?>
<worksheet xmlns="http://schemas.openxmlformats.org/spreadsheetml/2006/main" xmlns:r="http://schemas.openxmlformats.org/officeDocument/2006/relationships">
  <sheetPr>
    <tabColor rgb="FF00B050"/>
  </sheetPr>
  <dimension ref="A1:M45"/>
  <sheetViews>
    <sheetView view="pageBreakPreview" zoomScale="85" zoomScaleSheetLayoutView="85" zoomScalePageLayoutView="0" workbookViewId="0" topLeftCell="A1">
      <selection activeCell="B3" sqref="B3:J5"/>
    </sheetView>
  </sheetViews>
  <sheetFormatPr defaultColWidth="9.140625" defaultRowHeight="15"/>
  <cols>
    <col min="1" max="1" width="3.00390625" style="0" customWidth="1"/>
    <col min="2" max="10" width="11.140625" style="0" customWidth="1"/>
  </cols>
  <sheetData>
    <row r="1" spans="1:10" ht="13.5">
      <c r="A1" s="239" t="s">
        <v>3</v>
      </c>
      <c r="B1" s="49"/>
      <c r="C1" s="49"/>
      <c r="D1" s="49"/>
      <c r="E1" s="49"/>
      <c r="F1" s="49"/>
      <c r="G1" s="49"/>
      <c r="H1" s="49"/>
      <c r="I1" s="49"/>
      <c r="J1" s="49"/>
    </row>
    <row r="2" spans="1:10" ht="13.5">
      <c r="A2" s="49"/>
      <c r="B2" s="49"/>
      <c r="C2" s="49"/>
      <c r="D2" s="49"/>
      <c r="E2" s="49"/>
      <c r="F2" s="49"/>
      <c r="G2" s="49"/>
      <c r="H2" s="49"/>
      <c r="I2" s="49"/>
      <c r="J2" s="49"/>
    </row>
    <row r="3" spans="1:12" ht="13.5" customHeight="1">
      <c r="A3" s="49"/>
      <c r="B3" s="385" t="s">
        <v>126</v>
      </c>
      <c r="C3" s="385"/>
      <c r="D3" s="385"/>
      <c r="E3" s="385"/>
      <c r="F3" s="385"/>
      <c r="G3" s="385"/>
      <c r="H3" s="385"/>
      <c r="I3" s="385"/>
      <c r="J3" s="385"/>
      <c r="K3" s="18"/>
      <c r="L3" s="18"/>
    </row>
    <row r="4" spans="1:12" ht="13.5" customHeight="1">
      <c r="A4" s="49"/>
      <c r="B4" s="385"/>
      <c r="C4" s="385"/>
      <c r="D4" s="385"/>
      <c r="E4" s="385"/>
      <c r="F4" s="385"/>
      <c r="G4" s="385"/>
      <c r="H4" s="385"/>
      <c r="I4" s="385"/>
      <c r="J4" s="385"/>
      <c r="K4" s="18"/>
      <c r="L4" s="18"/>
    </row>
    <row r="5" spans="1:12" ht="13.5" customHeight="1">
      <c r="A5" s="49"/>
      <c r="B5" s="385"/>
      <c r="C5" s="385"/>
      <c r="D5" s="385"/>
      <c r="E5" s="385"/>
      <c r="F5" s="385"/>
      <c r="G5" s="385"/>
      <c r="H5" s="385"/>
      <c r="I5" s="385"/>
      <c r="J5" s="385"/>
      <c r="K5" s="18"/>
      <c r="L5" s="18"/>
    </row>
    <row r="6" spans="1:10" ht="13.5">
      <c r="A6" s="49"/>
      <c r="B6" s="49"/>
      <c r="C6" s="49"/>
      <c r="D6" s="49"/>
      <c r="E6" s="49"/>
      <c r="F6" s="49"/>
      <c r="G6" s="49"/>
      <c r="H6" s="49"/>
      <c r="I6" s="49"/>
      <c r="J6" s="49"/>
    </row>
    <row r="7" spans="1:12" ht="63" customHeight="1">
      <c r="A7" s="49"/>
      <c r="B7" s="550" t="s">
        <v>281</v>
      </c>
      <c r="C7" s="551"/>
      <c r="D7" s="551"/>
      <c r="E7" s="551"/>
      <c r="F7" s="551"/>
      <c r="G7" s="551"/>
      <c r="H7" s="551"/>
      <c r="I7" s="551"/>
      <c r="J7" s="552"/>
      <c r="K7" s="19"/>
      <c r="L7" s="19"/>
    </row>
    <row r="8" spans="1:11" ht="110.25" customHeight="1">
      <c r="A8" s="49"/>
      <c r="B8" s="563"/>
      <c r="C8" s="564"/>
      <c r="D8" s="564"/>
      <c r="E8" s="564"/>
      <c r="F8" s="564"/>
      <c r="G8" s="564"/>
      <c r="H8" s="564"/>
      <c r="I8" s="564"/>
      <c r="J8" s="565"/>
      <c r="K8" s="20"/>
    </row>
    <row r="9" spans="1:13" ht="47.25" customHeight="1">
      <c r="A9" s="49"/>
      <c r="B9" s="550" t="s">
        <v>282</v>
      </c>
      <c r="C9" s="551"/>
      <c r="D9" s="551"/>
      <c r="E9" s="551"/>
      <c r="F9" s="551"/>
      <c r="G9" s="551"/>
      <c r="H9" s="551"/>
      <c r="I9" s="551"/>
      <c r="J9" s="552"/>
      <c r="K9" s="21"/>
      <c r="L9" s="19"/>
      <c r="M9" s="20"/>
    </row>
    <row r="10" spans="1:12" ht="120" customHeight="1">
      <c r="A10" s="49"/>
      <c r="B10" s="563"/>
      <c r="C10" s="564"/>
      <c r="D10" s="564"/>
      <c r="E10" s="564"/>
      <c r="F10" s="564"/>
      <c r="G10" s="564"/>
      <c r="H10" s="564"/>
      <c r="I10" s="564"/>
      <c r="J10" s="565"/>
      <c r="K10" s="22"/>
      <c r="L10" s="20"/>
    </row>
    <row r="11" spans="1:12" ht="57" customHeight="1">
      <c r="A11" s="49"/>
      <c r="B11" s="550" t="s">
        <v>286</v>
      </c>
      <c r="C11" s="551"/>
      <c r="D11" s="551"/>
      <c r="E11" s="551"/>
      <c r="F11" s="551"/>
      <c r="G11" s="551"/>
      <c r="H11" s="551"/>
      <c r="I11" s="551"/>
      <c r="J11" s="552"/>
      <c r="K11" s="21"/>
      <c r="L11" s="19"/>
    </row>
    <row r="12" spans="1:12" ht="110.25" customHeight="1">
      <c r="A12" s="49"/>
      <c r="B12" s="566"/>
      <c r="C12" s="567"/>
      <c r="D12" s="567"/>
      <c r="E12" s="567"/>
      <c r="F12" s="567"/>
      <c r="G12" s="567"/>
      <c r="H12" s="567"/>
      <c r="I12" s="567"/>
      <c r="J12" s="568"/>
      <c r="K12" s="22"/>
      <c r="L12" s="20"/>
    </row>
    <row r="13" spans="1:12" ht="47.25" customHeight="1">
      <c r="A13" s="49"/>
      <c r="B13" s="557" t="s">
        <v>283</v>
      </c>
      <c r="C13" s="560"/>
      <c r="D13" s="560"/>
      <c r="E13" s="560"/>
      <c r="F13" s="560"/>
      <c r="G13" s="560"/>
      <c r="H13" s="560"/>
      <c r="I13" s="560"/>
      <c r="J13" s="561"/>
      <c r="K13" s="23"/>
      <c r="L13" s="23"/>
    </row>
    <row r="14" spans="1:12" ht="120" customHeight="1">
      <c r="A14" s="49"/>
      <c r="B14" s="569"/>
      <c r="C14" s="570"/>
      <c r="D14" s="570"/>
      <c r="E14" s="570"/>
      <c r="F14" s="570"/>
      <c r="G14" s="570"/>
      <c r="H14" s="570"/>
      <c r="I14" s="570"/>
      <c r="J14" s="571"/>
      <c r="K14" s="22"/>
      <c r="L14" s="20"/>
    </row>
    <row r="15" spans="1:10" ht="35.25" customHeight="1">
      <c r="A15" s="49"/>
      <c r="B15" s="557" t="s">
        <v>284</v>
      </c>
      <c r="C15" s="558"/>
      <c r="D15" s="558"/>
      <c r="E15" s="558"/>
      <c r="F15" s="558"/>
      <c r="G15" s="558"/>
      <c r="H15" s="558"/>
      <c r="I15" s="558"/>
      <c r="J15" s="559"/>
    </row>
    <row r="16" spans="1:12" ht="125.25" customHeight="1">
      <c r="A16" s="49"/>
      <c r="B16" s="572"/>
      <c r="C16" s="573"/>
      <c r="D16" s="573"/>
      <c r="E16" s="573"/>
      <c r="F16" s="573"/>
      <c r="G16" s="573"/>
      <c r="H16" s="573"/>
      <c r="I16" s="573"/>
      <c r="J16" s="574"/>
      <c r="K16" s="22"/>
      <c r="L16" s="20"/>
    </row>
    <row r="17" spans="1:10" s="240" customFormat="1" ht="13.5">
      <c r="A17" s="239"/>
      <c r="B17" s="241" t="s">
        <v>224</v>
      </c>
      <c r="C17" s="239"/>
      <c r="D17" s="239"/>
      <c r="E17" s="239"/>
      <c r="F17" s="239"/>
      <c r="G17" s="239"/>
      <c r="H17" s="239"/>
      <c r="I17" s="239"/>
      <c r="J17" s="239"/>
    </row>
    <row r="18" spans="1:10" s="240" customFormat="1" ht="13.5">
      <c r="A18" s="239"/>
      <c r="B18" s="241"/>
      <c r="C18" s="239"/>
      <c r="D18" s="239"/>
      <c r="E18" s="239"/>
      <c r="F18" s="239"/>
      <c r="G18" s="239"/>
      <c r="H18" s="239"/>
      <c r="I18" s="239"/>
      <c r="J18" s="239"/>
    </row>
    <row r="45" ht="13.5">
      <c r="C45" s="340"/>
    </row>
  </sheetData>
  <sheetProtection sheet="1" objects="1" scenarios="1"/>
  <mergeCells count="11">
    <mergeCell ref="B12:J12"/>
    <mergeCell ref="B13:J13"/>
    <mergeCell ref="B14:J14"/>
    <mergeCell ref="B15:J15"/>
    <mergeCell ref="B16:J16"/>
    <mergeCell ref="B11:J11"/>
    <mergeCell ref="B3:J5"/>
    <mergeCell ref="B7:J7"/>
    <mergeCell ref="B8:J8"/>
    <mergeCell ref="B9:J9"/>
    <mergeCell ref="B10:J10"/>
  </mergeCells>
  <printOptions/>
  <pageMargins left="0.7086614173228347" right="0.7086614173228347" top="0.7480314960629921" bottom="0.7480314960629921" header="0.31496062992125984" footer="0.31496062992125984"/>
  <pageSetup horizontalDpi="600" verticalDpi="600" orientation="portrait" paperSize="9" scale="85" r:id="rId2"/>
  <drawing r:id="rId1"/>
</worksheet>
</file>

<file path=xl/worksheets/sheet7.xml><?xml version="1.0" encoding="utf-8"?>
<worksheet xmlns="http://schemas.openxmlformats.org/spreadsheetml/2006/main" xmlns:r="http://schemas.openxmlformats.org/officeDocument/2006/relationships">
  <sheetPr>
    <tabColor theme="9"/>
  </sheetPr>
  <dimension ref="A1:L46"/>
  <sheetViews>
    <sheetView view="pageBreakPreview" zoomScale="85" zoomScaleSheetLayoutView="85" zoomScalePageLayoutView="0" workbookViewId="0" topLeftCell="A1">
      <selection activeCell="D8" sqref="D8:K8"/>
    </sheetView>
  </sheetViews>
  <sheetFormatPr defaultColWidth="9.140625" defaultRowHeight="15"/>
  <cols>
    <col min="1" max="1" width="1.8515625" style="51" customWidth="1"/>
    <col min="2" max="2" width="5.28125" style="51" customWidth="1"/>
    <col min="3" max="3" width="6.00390625" style="51" customWidth="1"/>
    <col min="4" max="4" width="13.57421875" style="51" customWidth="1"/>
    <col min="5" max="5" width="14.421875" style="51" customWidth="1"/>
    <col min="6" max="6" width="12.421875" style="51" customWidth="1"/>
    <col min="7" max="7" width="14.00390625" style="51" customWidth="1"/>
    <col min="8" max="8" width="9.28125" style="51" customWidth="1"/>
    <col min="9" max="9" width="11.7109375" style="51" customWidth="1"/>
    <col min="10" max="10" width="15.00390625" style="51" customWidth="1"/>
    <col min="11" max="11" width="14.8515625" style="51" customWidth="1"/>
    <col min="12" max="12" width="1.57421875" style="51" customWidth="1"/>
    <col min="13" max="16384" width="9.00390625" style="51" customWidth="1"/>
  </cols>
  <sheetData>
    <row r="1" spans="1:12" ht="13.5">
      <c r="A1" s="50" t="s">
        <v>62</v>
      </c>
      <c r="B1" s="50"/>
      <c r="C1" s="50"/>
      <c r="D1" s="50"/>
      <c r="E1" s="50"/>
      <c r="F1" s="50"/>
      <c r="G1" s="50"/>
      <c r="H1" s="50"/>
      <c r="I1" s="50"/>
      <c r="J1" s="50"/>
      <c r="K1" s="50"/>
      <c r="L1" s="50"/>
    </row>
    <row r="2" spans="1:12" ht="38.25" customHeight="1">
      <c r="A2" s="390" t="s">
        <v>128</v>
      </c>
      <c r="B2" s="390"/>
      <c r="C2" s="390"/>
      <c r="D2" s="390"/>
      <c r="E2" s="390"/>
      <c r="F2" s="390"/>
      <c r="G2" s="390"/>
      <c r="H2" s="390"/>
      <c r="I2" s="390"/>
      <c r="J2" s="390"/>
      <c r="K2" s="390"/>
      <c r="L2" s="390"/>
    </row>
    <row r="3" spans="1:12" ht="6" customHeight="1" thickBot="1">
      <c r="A3" s="50"/>
      <c r="B3" s="50"/>
      <c r="C3" s="50"/>
      <c r="D3" s="50"/>
      <c r="E3" s="50"/>
      <c r="F3" s="50"/>
      <c r="G3" s="50"/>
      <c r="H3" s="50"/>
      <c r="I3" s="50"/>
      <c r="J3" s="50"/>
      <c r="K3" s="50"/>
      <c r="L3" s="50"/>
    </row>
    <row r="4" spans="1:12" ht="16.5" customHeight="1">
      <c r="A4" s="50"/>
      <c r="B4" s="646" t="s">
        <v>280</v>
      </c>
      <c r="C4" s="647"/>
      <c r="D4" s="647"/>
      <c r="E4" s="393"/>
      <c r="F4" s="393"/>
      <c r="G4" s="103" t="s">
        <v>96</v>
      </c>
      <c r="H4" s="637"/>
      <c r="I4" s="638"/>
      <c r="J4" s="638"/>
      <c r="K4" s="639"/>
      <c r="L4" s="50"/>
    </row>
    <row r="5" spans="1:12" ht="16.5" customHeight="1">
      <c r="A5" s="50"/>
      <c r="B5" s="648"/>
      <c r="C5" s="649"/>
      <c r="D5" s="649"/>
      <c r="E5" s="645"/>
      <c r="F5" s="645"/>
      <c r="G5" s="31" t="s">
        <v>47</v>
      </c>
      <c r="H5" s="640"/>
      <c r="I5" s="641"/>
      <c r="J5" s="641"/>
      <c r="K5" s="642"/>
      <c r="L5" s="50"/>
    </row>
    <row r="6" spans="1:12" ht="33" customHeight="1">
      <c r="A6" s="50"/>
      <c r="B6" s="648" t="s">
        <v>33</v>
      </c>
      <c r="C6" s="649"/>
      <c r="D6" s="654"/>
      <c r="E6" s="654"/>
      <c r="F6" s="654"/>
      <c r="G6" s="654"/>
      <c r="H6" s="654"/>
      <c r="I6" s="654"/>
      <c r="J6" s="654"/>
      <c r="K6" s="655"/>
      <c r="L6" s="50"/>
    </row>
    <row r="7" spans="1:12" ht="33" customHeight="1">
      <c r="A7" s="50"/>
      <c r="B7" s="648" t="s">
        <v>98</v>
      </c>
      <c r="C7" s="649"/>
      <c r="D7" s="654"/>
      <c r="E7" s="654"/>
      <c r="F7" s="654"/>
      <c r="G7" s="654"/>
      <c r="H7" s="654"/>
      <c r="I7" s="654"/>
      <c r="J7" s="654"/>
      <c r="K7" s="655"/>
      <c r="L7" s="50"/>
    </row>
    <row r="8" spans="1:12" ht="45" customHeight="1">
      <c r="A8" s="50"/>
      <c r="B8" s="648" t="s">
        <v>97</v>
      </c>
      <c r="C8" s="649"/>
      <c r="D8" s="643" t="s">
        <v>307</v>
      </c>
      <c r="E8" s="650"/>
      <c r="F8" s="650"/>
      <c r="G8" s="650"/>
      <c r="H8" s="650"/>
      <c r="I8" s="650"/>
      <c r="J8" s="650"/>
      <c r="K8" s="651"/>
      <c r="L8" s="50"/>
    </row>
    <row r="9" spans="1:12" ht="26.25" customHeight="1">
      <c r="A9" s="50"/>
      <c r="B9" s="588" t="s">
        <v>31</v>
      </c>
      <c r="C9" s="401"/>
      <c r="D9" s="401"/>
      <c r="E9" s="402"/>
      <c r="F9" s="412" t="s">
        <v>225</v>
      </c>
      <c r="G9" s="581"/>
      <c r="H9" s="581"/>
      <c r="I9" s="581"/>
      <c r="J9" s="581"/>
      <c r="K9" s="582"/>
      <c r="L9" s="50"/>
    </row>
    <row r="10" spans="1:12" s="53" customFormat="1" ht="27.75" customHeight="1">
      <c r="A10" s="52"/>
      <c r="B10" s="585" t="s">
        <v>226</v>
      </c>
      <c r="C10" s="586"/>
      <c r="D10" s="586"/>
      <c r="E10" s="587"/>
      <c r="F10" s="583"/>
      <c r="G10" s="401"/>
      <c r="H10" s="401"/>
      <c r="I10" s="401"/>
      <c r="J10" s="401"/>
      <c r="K10" s="584"/>
      <c r="L10" s="52"/>
    </row>
    <row r="11" spans="1:12" s="53" customFormat="1" ht="27.75" customHeight="1">
      <c r="A11" s="52"/>
      <c r="B11" s="625" t="s">
        <v>266</v>
      </c>
      <c r="C11" s="657"/>
      <c r="D11" s="657"/>
      <c r="E11" s="626"/>
      <c r="F11" s="575"/>
      <c r="G11" s="576"/>
      <c r="H11" s="576"/>
      <c r="I11" s="576"/>
      <c r="J11" s="576"/>
      <c r="K11" s="577"/>
      <c r="L11" s="52"/>
    </row>
    <row r="12" spans="1:12" s="53" customFormat="1" ht="28.5" customHeight="1">
      <c r="A12" s="52"/>
      <c r="B12" s="658"/>
      <c r="C12" s="659"/>
      <c r="D12" s="659"/>
      <c r="E12" s="660"/>
      <c r="F12" s="578" t="s">
        <v>292</v>
      </c>
      <c r="G12" s="579"/>
      <c r="H12" s="579"/>
      <c r="I12" s="579"/>
      <c r="J12" s="579"/>
      <c r="K12" s="580"/>
      <c r="L12" s="52"/>
    </row>
    <row r="13" spans="1:12" s="53" customFormat="1" ht="21.75" customHeight="1">
      <c r="A13" s="52"/>
      <c r="B13" s="625" t="s">
        <v>180</v>
      </c>
      <c r="C13" s="626"/>
      <c r="D13" s="621" t="s">
        <v>32</v>
      </c>
      <c r="E13" s="61" t="s">
        <v>34</v>
      </c>
      <c r="F13" s="31"/>
      <c r="G13" s="31" t="s">
        <v>35</v>
      </c>
      <c r="H13" s="400"/>
      <c r="I13" s="402"/>
      <c r="J13" s="31" t="s">
        <v>36</v>
      </c>
      <c r="K13" s="63"/>
      <c r="L13" s="52"/>
    </row>
    <row r="14" spans="1:12" s="53" customFormat="1" ht="21.75" customHeight="1">
      <c r="A14" s="52"/>
      <c r="B14" s="627"/>
      <c r="C14" s="628"/>
      <c r="D14" s="621"/>
      <c r="E14" s="61" t="s">
        <v>37</v>
      </c>
      <c r="F14" s="31"/>
      <c r="G14" s="31" t="s">
        <v>38</v>
      </c>
      <c r="H14" s="622"/>
      <c r="I14" s="623"/>
      <c r="J14" s="623"/>
      <c r="K14" s="624"/>
      <c r="L14" s="52"/>
    </row>
    <row r="15" spans="1:12" s="53" customFormat="1" ht="21.75" customHeight="1">
      <c r="A15" s="52"/>
      <c r="B15" s="627"/>
      <c r="C15" s="628"/>
      <c r="D15" s="633" t="s">
        <v>39</v>
      </c>
      <c r="E15" s="61" t="s">
        <v>36</v>
      </c>
      <c r="F15" s="31"/>
      <c r="G15" s="31" t="s">
        <v>40</v>
      </c>
      <c r="H15" s="400"/>
      <c r="I15" s="402"/>
      <c r="J15" s="31" t="s">
        <v>41</v>
      </c>
      <c r="K15" s="63"/>
      <c r="L15" s="52"/>
    </row>
    <row r="16" spans="1:12" s="53" customFormat="1" ht="21.75" customHeight="1">
      <c r="A16" s="52"/>
      <c r="B16" s="627"/>
      <c r="C16" s="628"/>
      <c r="D16" s="634"/>
      <c r="E16" s="61" t="s">
        <v>270</v>
      </c>
      <c r="F16" s="31"/>
      <c r="G16" s="31" t="s">
        <v>50</v>
      </c>
      <c r="H16" s="652"/>
      <c r="I16" s="652"/>
      <c r="J16" s="652"/>
      <c r="K16" s="653"/>
      <c r="L16" s="52"/>
    </row>
    <row r="17" spans="1:12" s="53" customFormat="1" ht="21.75" customHeight="1">
      <c r="A17" s="52"/>
      <c r="B17" s="627"/>
      <c r="C17" s="628"/>
      <c r="D17" s="631" t="s">
        <v>58</v>
      </c>
      <c r="E17" s="60" t="s">
        <v>57</v>
      </c>
      <c r="F17" s="31"/>
      <c r="G17" s="32" t="s">
        <v>43</v>
      </c>
      <c r="H17" s="400"/>
      <c r="I17" s="402"/>
      <c r="J17" s="31" t="s">
        <v>44</v>
      </c>
      <c r="K17" s="63"/>
      <c r="L17" s="52"/>
    </row>
    <row r="18" spans="1:12" s="53" customFormat="1" ht="21.75" customHeight="1" thickBot="1">
      <c r="A18" s="52"/>
      <c r="B18" s="629"/>
      <c r="C18" s="630"/>
      <c r="D18" s="632"/>
      <c r="E18" s="64" t="s">
        <v>38</v>
      </c>
      <c r="F18" s="635"/>
      <c r="G18" s="635"/>
      <c r="H18" s="635"/>
      <c r="I18" s="635"/>
      <c r="J18" s="635"/>
      <c r="K18" s="636"/>
      <c r="L18" s="52"/>
    </row>
    <row r="19" spans="1:12" s="53" customFormat="1" ht="9" customHeight="1" thickBot="1">
      <c r="A19" s="52"/>
      <c r="B19" s="54"/>
      <c r="C19" s="54"/>
      <c r="D19" s="52"/>
      <c r="E19" s="52"/>
      <c r="F19" s="55"/>
      <c r="G19" s="55"/>
      <c r="H19" s="55"/>
      <c r="I19" s="55"/>
      <c r="J19" s="55"/>
      <c r="K19" s="55"/>
      <c r="L19" s="52"/>
    </row>
    <row r="20" spans="1:12" ht="21" customHeight="1">
      <c r="A20" s="50"/>
      <c r="B20" s="104" t="s">
        <v>320</v>
      </c>
      <c r="C20" s="105"/>
      <c r="D20" s="105"/>
      <c r="E20" s="105"/>
      <c r="F20" s="105"/>
      <c r="G20" s="105"/>
      <c r="H20" s="105"/>
      <c r="I20" s="105"/>
      <c r="J20" s="105"/>
      <c r="K20" s="106"/>
      <c r="L20" s="50"/>
    </row>
    <row r="21" spans="1:12" ht="29.25" customHeight="1">
      <c r="A21" s="50"/>
      <c r="B21" s="619"/>
      <c r="C21" s="643" t="s">
        <v>181</v>
      </c>
      <c r="D21" s="644"/>
      <c r="E21" s="107" t="s">
        <v>101</v>
      </c>
      <c r="F21" s="108"/>
      <c r="G21" s="109" t="s">
        <v>102</v>
      </c>
      <c r="H21" s="365"/>
      <c r="I21" s="370"/>
      <c r="J21" s="110" t="s">
        <v>103</v>
      </c>
      <c r="K21" s="345"/>
      <c r="L21" s="50"/>
    </row>
    <row r="22" spans="1:12" ht="11.25" customHeight="1">
      <c r="A22" s="50"/>
      <c r="B22" s="619"/>
      <c r="C22" s="613" t="s">
        <v>60</v>
      </c>
      <c r="D22" s="614"/>
      <c r="E22" s="614"/>
      <c r="F22" s="614"/>
      <c r="G22" s="614"/>
      <c r="H22" s="614"/>
      <c r="I22" s="615"/>
      <c r="J22" s="601" t="s">
        <v>11</v>
      </c>
      <c r="K22" s="602"/>
      <c r="L22" s="50"/>
    </row>
    <row r="23" spans="1:12" ht="18.75" customHeight="1">
      <c r="A23" s="50"/>
      <c r="B23" s="619"/>
      <c r="C23" s="616"/>
      <c r="D23" s="617"/>
      <c r="E23" s="617"/>
      <c r="F23" s="617"/>
      <c r="G23" s="617"/>
      <c r="H23" s="617"/>
      <c r="I23" s="618"/>
      <c r="J23" s="611"/>
      <c r="K23" s="612"/>
      <c r="L23" s="50"/>
    </row>
    <row r="24" spans="1:12" ht="10.5" customHeight="1">
      <c r="A24" s="50"/>
      <c r="B24" s="620"/>
      <c r="C24" s="613" t="s">
        <v>176</v>
      </c>
      <c r="D24" s="614"/>
      <c r="E24" s="614"/>
      <c r="F24" s="614"/>
      <c r="G24" s="614"/>
      <c r="H24" s="614"/>
      <c r="I24" s="615"/>
      <c r="J24" s="609" t="s">
        <v>11</v>
      </c>
      <c r="K24" s="610"/>
      <c r="L24" s="50"/>
    </row>
    <row r="25" spans="1:12" ht="18.75" customHeight="1">
      <c r="A25" s="50"/>
      <c r="B25" s="620"/>
      <c r="C25" s="616"/>
      <c r="D25" s="617"/>
      <c r="E25" s="617"/>
      <c r="F25" s="617"/>
      <c r="G25" s="617"/>
      <c r="H25" s="617"/>
      <c r="I25" s="618"/>
      <c r="J25" s="388"/>
      <c r="K25" s="389"/>
      <c r="L25" s="50"/>
    </row>
    <row r="26" spans="1:12" ht="51.75" customHeight="1">
      <c r="A26" s="50"/>
      <c r="B26" s="656"/>
      <c r="C26" s="592" t="s">
        <v>269</v>
      </c>
      <c r="D26" s="593"/>
      <c r="E26" s="593"/>
      <c r="F26" s="594"/>
      <c r="G26" s="598" t="s">
        <v>279</v>
      </c>
      <c r="H26" s="598"/>
      <c r="I26" s="598"/>
      <c r="J26" s="598"/>
      <c r="K26" s="599"/>
      <c r="L26" s="50"/>
    </row>
    <row r="27" spans="1:12" ht="15" customHeight="1">
      <c r="A27" s="50"/>
      <c r="B27" s="111"/>
      <c r="C27" s="661" t="s">
        <v>65</v>
      </c>
      <c r="D27" s="662"/>
      <c r="E27" s="662"/>
      <c r="F27" s="662"/>
      <c r="G27" s="662"/>
      <c r="H27" s="662"/>
      <c r="I27" s="663"/>
      <c r="J27" s="609" t="s">
        <v>11</v>
      </c>
      <c r="K27" s="610"/>
      <c r="L27" s="50"/>
    </row>
    <row r="28" spans="1:12" ht="24.75" customHeight="1">
      <c r="A28" s="50"/>
      <c r="B28" s="111"/>
      <c r="C28" s="664"/>
      <c r="D28" s="665"/>
      <c r="E28" s="665"/>
      <c r="F28" s="665"/>
      <c r="G28" s="665"/>
      <c r="H28" s="665"/>
      <c r="I28" s="666"/>
      <c r="J28" s="388"/>
      <c r="K28" s="389"/>
      <c r="L28" s="50"/>
    </row>
    <row r="29" spans="1:12" ht="15" customHeight="1">
      <c r="A29" s="50"/>
      <c r="B29" s="111"/>
      <c r="C29" s="613" t="s">
        <v>66</v>
      </c>
      <c r="D29" s="614"/>
      <c r="E29" s="614"/>
      <c r="F29" s="614"/>
      <c r="G29" s="614"/>
      <c r="H29" s="614"/>
      <c r="I29" s="615"/>
      <c r="J29" s="601" t="s">
        <v>11</v>
      </c>
      <c r="K29" s="602"/>
      <c r="L29" s="50"/>
    </row>
    <row r="30" spans="1:12" ht="24.75" customHeight="1">
      <c r="A30" s="50"/>
      <c r="B30" s="111"/>
      <c r="C30" s="616"/>
      <c r="D30" s="617"/>
      <c r="E30" s="617"/>
      <c r="F30" s="617"/>
      <c r="G30" s="617"/>
      <c r="H30" s="617"/>
      <c r="I30" s="618"/>
      <c r="J30" s="611"/>
      <c r="K30" s="612"/>
      <c r="L30" s="50"/>
    </row>
    <row r="31" spans="1:12" ht="15" customHeight="1">
      <c r="A31" s="50"/>
      <c r="B31" s="111"/>
      <c r="C31" s="613" t="s">
        <v>67</v>
      </c>
      <c r="D31" s="614"/>
      <c r="E31" s="614"/>
      <c r="F31" s="614"/>
      <c r="G31" s="614"/>
      <c r="H31" s="614"/>
      <c r="I31" s="615"/>
      <c r="J31" s="609" t="s">
        <v>11</v>
      </c>
      <c r="K31" s="610"/>
      <c r="L31" s="50"/>
    </row>
    <row r="32" spans="1:12" ht="24.75" customHeight="1">
      <c r="A32" s="50"/>
      <c r="B32" s="111"/>
      <c r="C32" s="616"/>
      <c r="D32" s="617"/>
      <c r="E32" s="617"/>
      <c r="F32" s="617"/>
      <c r="G32" s="617"/>
      <c r="H32" s="617"/>
      <c r="I32" s="618"/>
      <c r="J32" s="388"/>
      <c r="K32" s="389"/>
      <c r="L32" s="50"/>
    </row>
    <row r="33" spans="1:12" ht="15" customHeight="1">
      <c r="A33" s="50"/>
      <c r="B33" s="111"/>
      <c r="C33" s="661" t="s">
        <v>61</v>
      </c>
      <c r="D33" s="662"/>
      <c r="E33" s="662"/>
      <c r="F33" s="662"/>
      <c r="G33" s="662"/>
      <c r="H33" s="662"/>
      <c r="I33" s="663"/>
      <c r="J33" s="601" t="s">
        <v>11</v>
      </c>
      <c r="K33" s="602"/>
      <c r="L33" s="50"/>
    </row>
    <row r="34" spans="1:12" ht="24.75" customHeight="1">
      <c r="A34" s="50"/>
      <c r="B34" s="112"/>
      <c r="C34" s="664"/>
      <c r="D34" s="665"/>
      <c r="E34" s="665"/>
      <c r="F34" s="665"/>
      <c r="G34" s="665"/>
      <c r="H34" s="665"/>
      <c r="I34" s="666"/>
      <c r="J34" s="611"/>
      <c r="K34" s="612"/>
      <c r="L34" s="50"/>
    </row>
    <row r="35" spans="1:12" ht="21" customHeight="1">
      <c r="A35" s="50"/>
      <c r="B35" s="113" t="s">
        <v>182</v>
      </c>
      <c r="C35" s="114"/>
      <c r="D35" s="115"/>
      <c r="E35" s="116"/>
      <c r="F35" s="116"/>
      <c r="G35" s="116"/>
      <c r="H35" s="116"/>
      <c r="I35" s="117"/>
      <c r="J35" s="414" t="s">
        <v>11</v>
      </c>
      <c r="K35" s="600"/>
      <c r="L35" s="50"/>
    </row>
    <row r="36" spans="1:12" ht="21" customHeight="1">
      <c r="A36" s="50"/>
      <c r="B36" s="619"/>
      <c r="C36" s="606" t="s">
        <v>10</v>
      </c>
      <c r="D36" s="607"/>
      <c r="E36" s="607"/>
      <c r="F36" s="607"/>
      <c r="G36" s="607"/>
      <c r="H36" s="607"/>
      <c r="I36" s="608"/>
      <c r="J36" s="598"/>
      <c r="K36" s="599"/>
      <c r="L36" s="50"/>
    </row>
    <row r="37" spans="1:12" ht="30" customHeight="1">
      <c r="A37" s="50"/>
      <c r="B37" s="620"/>
      <c r="C37" s="592" t="s">
        <v>12</v>
      </c>
      <c r="D37" s="593"/>
      <c r="E37" s="593"/>
      <c r="F37" s="593"/>
      <c r="G37" s="593"/>
      <c r="H37" s="593"/>
      <c r="I37" s="594"/>
      <c r="J37" s="598"/>
      <c r="K37" s="599"/>
      <c r="L37" s="50"/>
    </row>
    <row r="38" spans="1:12" ht="21" customHeight="1">
      <c r="A38" s="50"/>
      <c r="B38" s="620"/>
      <c r="C38" s="606" t="s">
        <v>13</v>
      </c>
      <c r="D38" s="607"/>
      <c r="E38" s="607"/>
      <c r="F38" s="607"/>
      <c r="G38" s="607"/>
      <c r="H38" s="607"/>
      <c r="I38" s="608"/>
      <c r="J38" s="598"/>
      <c r="K38" s="599"/>
      <c r="L38" s="50"/>
    </row>
    <row r="39" spans="1:12" ht="53.25" customHeight="1">
      <c r="A39" s="50"/>
      <c r="B39" s="603" t="s">
        <v>309</v>
      </c>
      <c r="C39" s="604"/>
      <c r="D39" s="604"/>
      <c r="E39" s="604"/>
      <c r="F39" s="604"/>
      <c r="G39" s="604"/>
      <c r="H39" s="604"/>
      <c r="I39" s="605"/>
      <c r="J39" s="400" t="s">
        <v>11</v>
      </c>
      <c r="K39" s="584"/>
      <c r="L39" s="50"/>
    </row>
    <row r="40" spans="1:12" ht="21" customHeight="1">
      <c r="A40" s="50"/>
      <c r="B40" s="118"/>
      <c r="C40" s="606" t="s">
        <v>14</v>
      </c>
      <c r="D40" s="607"/>
      <c r="E40" s="607"/>
      <c r="F40" s="607"/>
      <c r="G40" s="607"/>
      <c r="H40" s="607"/>
      <c r="I40" s="608"/>
      <c r="J40" s="598"/>
      <c r="K40" s="599"/>
      <c r="L40" s="50"/>
    </row>
    <row r="41" spans="1:12" ht="21" customHeight="1">
      <c r="A41" s="50"/>
      <c r="B41" s="118"/>
      <c r="C41" s="589" t="s">
        <v>99</v>
      </c>
      <c r="D41" s="590"/>
      <c r="E41" s="590"/>
      <c r="F41" s="590"/>
      <c r="G41" s="590"/>
      <c r="H41" s="590"/>
      <c r="I41" s="591"/>
      <c r="J41" s="598"/>
      <c r="K41" s="599"/>
      <c r="L41" s="50"/>
    </row>
    <row r="42" spans="1:12" ht="21" customHeight="1">
      <c r="A42" s="50"/>
      <c r="B42" s="118"/>
      <c r="C42" s="589" t="s">
        <v>100</v>
      </c>
      <c r="D42" s="590"/>
      <c r="E42" s="590"/>
      <c r="F42" s="590"/>
      <c r="G42" s="590"/>
      <c r="H42" s="590"/>
      <c r="I42" s="591"/>
      <c r="J42" s="598"/>
      <c r="K42" s="599"/>
      <c r="L42" s="50"/>
    </row>
    <row r="43" spans="1:12" ht="21" customHeight="1">
      <c r="A43" s="50"/>
      <c r="B43" s="112"/>
      <c r="C43" s="589" t="s">
        <v>308</v>
      </c>
      <c r="D43" s="590"/>
      <c r="E43" s="590"/>
      <c r="F43" s="590"/>
      <c r="G43" s="590"/>
      <c r="H43" s="590"/>
      <c r="I43" s="591"/>
      <c r="J43" s="414" t="s">
        <v>279</v>
      </c>
      <c r="K43" s="600"/>
      <c r="L43" s="50"/>
    </row>
    <row r="44" spans="1:12" ht="22.5" customHeight="1">
      <c r="A44" s="52"/>
      <c r="B44" s="119" t="s">
        <v>49</v>
      </c>
      <c r="C44" s="120"/>
      <c r="D44" s="120"/>
      <c r="E44" s="120"/>
      <c r="F44" s="120"/>
      <c r="G44" s="120"/>
      <c r="H44" s="120"/>
      <c r="I44" s="366"/>
      <c r="J44" s="400" t="s">
        <v>11</v>
      </c>
      <c r="K44" s="584"/>
      <c r="L44" s="50"/>
    </row>
    <row r="45" spans="1:12" ht="33" customHeight="1">
      <c r="A45" s="52"/>
      <c r="B45" s="118"/>
      <c r="C45" s="592" t="s">
        <v>313</v>
      </c>
      <c r="D45" s="593"/>
      <c r="E45" s="593"/>
      <c r="F45" s="593"/>
      <c r="G45" s="593"/>
      <c r="H45" s="593"/>
      <c r="I45" s="594"/>
      <c r="J45" s="598"/>
      <c r="K45" s="599"/>
      <c r="L45" s="50"/>
    </row>
    <row r="46" spans="1:12" ht="44.25" customHeight="1" thickBot="1">
      <c r="A46" s="52"/>
      <c r="B46" s="121"/>
      <c r="C46" s="595" t="s">
        <v>318</v>
      </c>
      <c r="D46" s="596"/>
      <c r="E46" s="596"/>
      <c r="F46" s="596"/>
      <c r="G46" s="596"/>
      <c r="H46" s="596"/>
      <c r="I46" s="597"/>
      <c r="J46" s="398"/>
      <c r="K46" s="399"/>
      <c r="L46" s="50"/>
    </row>
  </sheetData>
  <sheetProtection/>
  <mergeCells count="73">
    <mergeCell ref="C22:I23"/>
    <mergeCell ref="B11:E12"/>
    <mergeCell ref="H15:I15"/>
    <mergeCell ref="H13:I13"/>
    <mergeCell ref="C38:I38"/>
    <mergeCell ref="C37:I37"/>
    <mergeCell ref="C36:I36"/>
    <mergeCell ref="C27:I28"/>
    <mergeCell ref="C29:I30"/>
    <mergeCell ref="C31:I32"/>
    <mergeCell ref="C33:I34"/>
    <mergeCell ref="H17:I17"/>
    <mergeCell ref="J22:K22"/>
    <mergeCell ref="J23:K23"/>
    <mergeCell ref="H4:K4"/>
    <mergeCell ref="H5:K5"/>
    <mergeCell ref="A2:L2"/>
    <mergeCell ref="C21:D21"/>
    <mergeCell ref="E4:F5"/>
    <mergeCell ref="B4:D5"/>
    <mergeCell ref="B8:C8"/>
    <mergeCell ref="D8:K8"/>
    <mergeCell ref="H16:K16"/>
    <mergeCell ref="B7:C7"/>
    <mergeCell ref="D7:K7"/>
    <mergeCell ref="B21:B26"/>
    <mergeCell ref="B6:C6"/>
    <mergeCell ref="D6:K6"/>
    <mergeCell ref="D13:D14"/>
    <mergeCell ref="H14:K14"/>
    <mergeCell ref="B13:C18"/>
    <mergeCell ref="D17:D18"/>
    <mergeCell ref="D15:D16"/>
    <mergeCell ref="F18:K18"/>
    <mergeCell ref="J31:K31"/>
    <mergeCell ref="J32:K32"/>
    <mergeCell ref="J36:K36"/>
    <mergeCell ref="J25:K25"/>
    <mergeCell ref="C26:F26"/>
    <mergeCell ref="J29:K29"/>
    <mergeCell ref="J30:K30"/>
    <mergeCell ref="C24:I25"/>
    <mergeCell ref="G26:K26"/>
    <mergeCell ref="J27:K27"/>
    <mergeCell ref="J28:K28"/>
    <mergeCell ref="J34:K34"/>
    <mergeCell ref="J35:K35"/>
    <mergeCell ref="J24:K24"/>
    <mergeCell ref="J39:K39"/>
    <mergeCell ref="J40:K40"/>
    <mergeCell ref="J33:K33"/>
    <mergeCell ref="J37:K37"/>
    <mergeCell ref="B39:I39"/>
    <mergeCell ref="C40:I40"/>
    <mergeCell ref="B36:B38"/>
    <mergeCell ref="J38:K38"/>
    <mergeCell ref="J44:K44"/>
    <mergeCell ref="J41:K41"/>
    <mergeCell ref="J46:K46"/>
    <mergeCell ref="J42:K42"/>
    <mergeCell ref="J43:K43"/>
    <mergeCell ref="J45:K45"/>
    <mergeCell ref="C41:I41"/>
    <mergeCell ref="C42:I42"/>
    <mergeCell ref="C43:I43"/>
    <mergeCell ref="C45:I45"/>
    <mergeCell ref="C46:I46"/>
    <mergeCell ref="F11:K11"/>
    <mergeCell ref="F12:K12"/>
    <mergeCell ref="F9:K9"/>
    <mergeCell ref="F10:K10"/>
    <mergeCell ref="B10:E10"/>
    <mergeCell ref="B9:E9"/>
  </mergeCells>
  <dataValidations count="2">
    <dataValidation type="list" allowBlank="1" showInputMessage="1" showErrorMessage="1" sqref="J23:K23 J25:K25 J28:K28 J30:K30 J32:K32 J34:K34 H15 J45:K46 F13:F17 H17 K15 K13 J40:K42 F21 J36:K38 K21 H21 K17 H13">
      <formula1>"○"</formula1>
    </dataValidation>
    <dataValidation type="list" allowBlank="1" showInputMessage="1" showErrorMessage="1" sqref="F9:K9">
      <formula1>"（　対象施設区分リストから選択　）,庁舎・行政機関施設,警察本部・警察署等,消防本部・消防署等,医療機関・診療施設,物資拠点（集積・搬送等）・防災倉庫,県民会館・市民会館・公民館,学校等文教施設,体育館等スポーツ施設,博物館等の社会教育施設,社会福祉施設,公園・防災公園,観光交流施設（道の駅等）,上水道施設,下水道施設,清掃工場"</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3" r:id="rId1"/>
</worksheet>
</file>

<file path=xl/worksheets/sheet8.xml><?xml version="1.0" encoding="utf-8"?>
<worksheet xmlns="http://schemas.openxmlformats.org/spreadsheetml/2006/main" xmlns:r="http://schemas.openxmlformats.org/officeDocument/2006/relationships">
  <sheetPr>
    <tabColor rgb="FF00B050"/>
  </sheetPr>
  <dimension ref="A1:L46"/>
  <sheetViews>
    <sheetView view="pageBreakPreview" zoomScaleSheetLayoutView="100" zoomScalePageLayoutView="0" workbookViewId="0" topLeftCell="A1">
      <selection activeCell="F11" sqref="F11:K11"/>
    </sheetView>
  </sheetViews>
  <sheetFormatPr defaultColWidth="9.140625" defaultRowHeight="15"/>
  <cols>
    <col min="1" max="1" width="1.8515625" style="1" customWidth="1"/>
    <col min="2" max="2" width="5.28125" style="1" customWidth="1"/>
    <col min="3" max="3" width="6.00390625" style="1" customWidth="1"/>
    <col min="4" max="4" width="14.7109375" style="1" customWidth="1"/>
    <col min="5" max="5" width="15.421875" style="1" customWidth="1"/>
    <col min="6" max="7" width="14.421875" style="1" customWidth="1"/>
    <col min="8" max="8" width="9.57421875" style="1" customWidth="1"/>
    <col min="9" max="9" width="11.00390625" style="1" customWidth="1"/>
    <col min="10" max="11" width="14.421875" style="1" customWidth="1"/>
    <col min="12" max="12" width="1.57421875" style="1" customWidth="1"/>
    <col min="13" max="13" width="9.421875" style="1" bestFit="1" customWidth="1"/>
    <col min="14" max="16384" width="9.00390625" style="1" customWidth="1"/>
  </cols>
  <sheetData>
    <row r="1" spans="1:12" ht="13.5">
      <c r="A1" s="26" t="s">
        <v>62</v>
      </c>
      <c r="B1" s="26"/>
      <c r="C1" s="26"/>
      <c r="D1" s="26"/>
      <c r="E1" s="26"/>
      <c r="F1" s="26"/>
      <c r="G1" s="26"/>
      <c r="H1" s="26"/>
      <c r="I1" s="26"/>
      <c r="J1" s="26"/>
      <c r="K1" s="26"/>
      <c r="L1" s="26"/>
    </row>
    <row r="2" spans="1:12" ht="38.25" customHeight="1">
      <c r="A2" s="385" t="s">
        <v>128</v>
      </c>
      <c r="B2" s="385"/>
      <c r="C2" s="385"/>
      <c r="D2" s="385"/>
      <c r="E2" s="385"/>
      <c r="F2" s="385"/>
      <c r="G2" s="385"/>
      <c r="H2" s="385"/>
      <c r="I2" s="385"/>
      <c r="J2" s="385"/>
      <c r="K2" s="385"/>
      <c r="L2" s="385"/>
    </row>
    <row r="3" spans="1:12" ht="6" customHeight="1" thickBot="1">
      <c r="A3" s="26"/>
      <c r="B3" s="26"/>
      <c r="C3" s="26"/>
      <c r="D3" s="26"/>
      <c r="E3" s="26"/>
      <c r="F3" s="26"/>
      <c r="G3" s="26"/>
      <c r="H3" s="26"/>
      <c r="I3" s="26"/>
      <c r="J3" s="26"/>
      <c r="K3" s="26"/>
      <c r="L3" s="26"/>
    </row>
    <row r="4" spans="1:12" ht="16.5" customHeight="1">
      <c r="A4" s="26"/>
      <c r="B4" s="738" t="s">
        <v>280</v>
      </c>
      <c r="C4" s="739"/>
      <c r="D4" s="739"/>
      <c r="E4" s="503">
        <v>12345</v>
      </c>
      <c r="F4" s="503"/>
      <c r="G4" s="62" t="s">
        <v>96</v>
      </c>
      <c r="H4" s="740" t="s">
        <v>108</v>
      </c>
      <c r="I4" s="741"/>
      <c r="J4" s="741"/>
      <c r="K4" s="742"/>
      <c r="L4" s="26"/>
    </row>
    <row r="5" spans="1:12" ht="16.5" customHeight="1">
      <c r="A5" s="26"/>
      <c r="B5" s="727"/>
      <c r="C5" s="728"/>
      <c r="D5" s="728"/>
      <c r="E5" s="678"/>
      <c r="F5" s="678"/>
      <c r="G5" s="27" t="s">
        <v>47</v>
      </c>
      <c r="H5" s="743" t="s">
        <v>175</v>
      </c>
      <c r="I5" s="744"/>
      <c r="J5" s="744"/>
      <c r="K5" s="745"/>
      <c r="L5" s="26"/>
    </row>
    <row r="6" spans="1:12" ht="33" customHeight="1">
      <c r="A6" s="26"/>
      <c r="B6" s="727" t="s">
        <v>33</v>
      </c>
      <c r="C6" s="728"/>
      <c r="D6" s="729" t="s">
        <v>122</v>
      </c>
      <c r="E6" s="729"/>
      <c r="F6" s="729"/>
      <c r="G6" s="729"/>
      <c r="H6" s="729"/>
      <c r="I6" s="729"/>
      <c r="J6" s="729"/>
      <c r="K6" s="730"/>
      <c r="L6" s="26"/>
    </row>
    <row r="7" spans="1:12" ht="33" customHeight="1">
      <c r="A7" s="26"/>
      <c r="B7" s="727" t="s">
        <v>98</v>
      </c>
      <c r="C7" s="728"/>
      <c r="D7" s="729" t="s">
        <v>123</v>
      </c>
      <c r="E7" s="729"/>
      <c r="F7" s="729"/>
      <c r="G7" s="729"/>
      <c r="H7" s="729"/>
      <c r="I7" s="729"/>
      <c r="J7" s="729"/>
      <c r="K7" s="730"/>
      <c r="L7" s="26"/>
    </row>
    <row r="8" spans="1:12" ht="35.25" customHeight="1">
      <c r="A8" s="26"/>
      <c r="B8" s="727" t="s">
        <v>97</v>
      </c>
      <c r="C8" s="728"/>
      <c r="D8" s="731" t="s">
        <v>174</v>
      </c>
      <c r="E8" s="732"/>
      <c r="F8" s="732"/>
      <c r="G8" s="732"/>
      <c r="H8" s="732"/>
      <c r="I8" s="732"/>
      <c r="J8" s="732"/>
      <c r="K8" s="733"/>
      <c r="L8" s="26"/>
    </row>
    <row r="9" spans="1:12" ht="26.25" customHeight="1">
      <c r="A9" s="26"/>
      <c r="B9" s="734" t="s">
        <v>31</v>
      </c>
      <c r="C9" s="735"/>
      <c r="D9" s="735"/>
      <c r="E9" s="736"/>
      <c r="F9" s="676" t="s">
        <v>299</v>
      </c>
      <c r="G9" s="737"/>
      <c r="H9" s="737"/>
      <c r="I9" s="737"/>
      <c r="J9" s="737"/>
      <c r="K9" s="677"/>
      <c r="L9" s="26"/>
    </row>
    <row r="10" spans="1:12" s="2" customFormat="1" ht="27.75" customHeight="1">
      <c r="A10" s="30"/>
      <c r="B10" s="711" t="s">
        <v>226</v>
      </c>
      <c r="C10" s="712"/>
      <c r="D10" s="712"/>
      <c r="E10" s="713"/>
      <c r="F10" s="714">
        <v>34441000</v>
      </c>
      <c r="G10" s="498"/>
      <c r="H10" s="498"/>
      <c r="I10" s="498"/>
      <c r="J10" s="498"/>
      <c r="K10" s="667"/>
      <c r="L10" s="30"/>
    </row>
    <row r="11" spans="1:12" s="2" customFormat="1" ht="27.75" customHeight="1">
      <c r="A11" s="30"/>
      <c r="B11" s="715" t="s">
        <v>266</v>
      </c>
      <c r="C11" s="716"/>
      <c r="D11" s="716"/>
      <c r="E11" s="717"/>
      <c r="F11" s="721">
        <v>100</v>
      </c>
      <c r="G11" s="722"/>
      <c r="H11" s="722"/>
      <c r="I11" s="722"/>
      <c r="J11" s="722"/>
      <c r="K11" s="723"/>
      <c r="L11" s="30"/>
    </row>
    <row r="12" spans="1:12" s="2" customFormat="1" ht="28.5" customHeight="1">
      <c r="A12" s="30"/>
      <c r="B12" s="718"/>
      <c r="C12" s="719"/>
      <c r="D12" s="719"/>
      <c r="E12" s="720"/>
      <c r="F12" s="724" t="s">
        <v>267</v>
      </c>
      <c r="G12" s="725"/>
      <c r="H12" s="725"/>
      <c r="I12" s="725"/>
      <c r="J12" s="725"/>
      <c r="K12" s="726"/>
      <c r="L12" s="30"/>
    </row>
    <row r="13" spans="1:12" s="2" customFormat="1" ht="21.75" customHeight="1">
      <c r="A13" s="30"/>
      <c r="B13" s="625" t="s">
        <v>53</v>
      </c>
      <c r="C13" s="626"/>
      <c r="D13" s="621" t="s">
        <v>32</v>
      </c>
      <c r="E13" s="61" t="s">
        <v>34</v>
      </c>
      <c r="F13" s="58" t="s">
        <v>124</v>
      </c>
      <c r="G13" s="31" t="s">
        <v>35</v>
      </c>
      <c r="H13" s="400"/>
      <c r="I13" s="402"/>
      <c r="J13" s="31" t="s">
        <v>36</v>
      </c>
      <c r="K13" s="63"/>
      <c r="L13" s="30"/>
    </row>
    <row r="14" spans="1:12" s="2" customFormat="1" ht="21.75" customHeight="1">
      <c r="A14" s="30"/>
      <c r="B14" s="627"/>
      <c r="C14" s="628"/>
      <c r="D14" s="621"/>
      <c r="E14" s="61" t="s">
        <v>37</v>
      </c>
      <c r="F14" s="31"/>
      <c r="G14" s="31" t="s">
        <v>38</v>
      </c>
      <c r="H14" s="696" t="s">
        <v>42</v>
      </c>
      <c r="I14" s="697"/>
      <c r="J14" s="697"/>
      <c r="K14" s="698"/>
      <c r="L14" s="30"/>
    </row>
    <row r="15" spans="1:12" s="2" customFormat="1" ht="21.75" customHeight="1">
      <c r="A15" s="30"/>
      <c r="B15" s="627"/>
      <c r="C15" s="628"/>
      <c r="D15" s="633" t="s">
        <v>39</v>
      </c>
      <c r="E15" s="61" t="s">
        <v>36</v>
      </c>
      <c r="F15" s="31"/>
      <c r="G15" s="31" t="s">
        <v>40</v>
      </c>
      <c r="H15" s="400"/>
      <c r="I15" s="402"/>
      <c r="J15" s="31" t="s">
        <v>41</v>
      </c>
      <c r="K15" s="63"/>
      <c r="L15" s="30"/>
    </row>
    <row r="16" spans="1:12" s="2" customFormat="1" ht="21.75" customHeight="1">
      <c r="A16" s="30"/>
      <c r="B16" s="627"/>
      <c r="C16" s="628"/>
      <c r="D16" s="634"/>
      <c r="E16" s="61" t="s">
        <v>270</v>
      </c>
      <c r="F16" s="31"/>
      <c r="G16" s="31" t="s">
        <v>50</v>
      </c>
      <c r="H16" s="696" t="s">
        <v>42</v>
      </c>
      <c r="I16" s="697"/>
      <c r="J16" s="697"/>
      <c r="K16" s="698"/>
      <c r="L16" s="30"/>
    </row>
    <row r="17" spans="1:12" s="2" customFormat="1" ht="21.75" customHeight="1">
      <c r="A17" s="30"/>
      <c r="B17" s="627"/>
      <c r="C17" s="628"/>
      <c r="D17" s="631" t="s">
        <v>58</v>
      </c>
      <c r="E17" s="60" t="s">
        <v>57</v>
      </c>
      <c r="F17" s="58" t="s">
        <v>124</v>
      </c>
      <c r="G17" s="32" t="s">
        <v>43</v>
      </c>
      <c r="H17" s="400"/>
      <c r="I17" s="402"/>
      <c r="J17" s="31" t="s">
        <v>44</v>
      </c>
      <c r="K17" s="63"/>
      <c r="L17" s="30"/>
    </row>
    <row r="18" spans="1:12" s="2" customFormat="1" ht="21.75" customHeight="1" thickBot="1">
      <c r="A18" s="30"/>
      <c r="B18" s="629"/>
      <c r="C18" s="630"/>
      <c r="D18" s="632"/>
      <c r="E18" s="64" t="s">
        <v>38</v>
      </c>
      <c r="F18" s="694" t="s">
        <v>42</v>
      </c>
      <c r="G18" s="694"/>
      <c r="H18" s="694"/>
      <c r="I18" s="694"/>
      <c r="J18" s="694"/>
      <c r="K18" s="695"/>
      <c r="L18" s="30"/>
    </row>
    <row r="19" spans="1:12" s="2" customFormat="1" ht="9" customHeight="1" thickBot="1">
      <c r="A19" s="30"/>
      <c r="B19" s="33"/>
      <c r="C19" s="33"/>
      <c r="D19" s="30"/>
      <c r="E19" s="30"/>
      <c r="F19" s="34"/>
      <c r="G19" s="34"/>
      <c r="H19" s="34"/>
      <c r="I19" s="34"/>
      <c r="J19" s="34"/>
      <c r="K19" s="34"/>
      <c r="L19" s="30"/>
    </row>
    <row r="20" spans="1:12" ht="21" customHeight="1">
      <c r="A20" s="26"/>
      <c r="B20" s="65" t="s">
        <v>321</v>
      </c>
      <c r="C20" s="66"/>
      <c r="D20" s="66"/>
      <c r="E20" s="66"/>
      <c r="F20" s="66"/>
      <c r="G20" s="66"/>
      <c r="H20" s="66"/>
      <c r="I20" s="66"/>
      <c r="J20" s="66"/>
      <c r="K20" s="67"/>
      <c r="L20" s="26"/>
    </row>
    <row r="21" spans="1:12" ht="29.25" customHeight="1">
      <c r="A21" s="26"/>
      <c r="B21" s="680"/>
      <c r="C21" s="703" t="s">
        <v>125</v>
      </c>
      <c r="D21" s="704"/>
      <c r="E21" s="35" t="s">
        <v>101</v>
      </c>
      <c r="F21" s="102" t="s">
        <v>124</v>
      </c>
      <c r="G21" s="36" t="s">
        <v>102</v>
      </c>
      <c r="H21" s="367" t="s">
        <v>124</v>
      </c>
      <c r="I21" s="369">
        <v>50</v>
      </c>
      <c r="J21" s="59" t="s">
        <v>38</v>
      </c>
      <c r="K21" s="68"/>
      <c r="L21" s="26"/>
    </row>
    <row r="22" spans="1:12" ht="11.25" customHeight="1">
      <c r="A22" s="26"/>
      <c r="B22" s="680"/>
      <c r="C22" s="613" t="s">
        <v>60</v>
      </c>
      <c r="D22" s="614"/>
      <c r="E22" s="614"/>
      <c r="F22" s="614"/>
      <c r="G22" s="614"/>
      <c r="H22" s="614"/>
      <c r="I22" s="615"/>
      <c r="J22" s="689" t="s">
        <v>11</v>
      </c>
      <c r="K22" s="690"/>
      <c r="L22" s="26"/>
    </row>
    <row r="23" spans="1:12" ht="18.75" customHeight="1">
      <c r="A23" s="26"/>
      <c r="B23" s="680"/>
      <c r="C23" s="616"/>
      <c r="D23" s="617"/>
      <c r="E23" s="617"/>
      <c r="F23" s="617"/>
      <c r="G23" s="617"/>
      <c r="H23" s="617"/>
      <c r="I23" s="618"/>
      <c r="J23" s="691" t="s">
        <v>124</v>
      </c>
      <c r="K23" s="692"/>
      <c r="L23" s="26"/>
    </row>
    <row r="24" spans="1:12" ht="10.5" customHeight="1">
      <c r="A24" s="26"/>
      <c r="B24" s="681"/>
      <c r="C24" s="705" t="s">
        <v>248</v>
      </c>
      <c r="D24" s="706"/>
      <c r="E24" s="706"/>
      <c r="F24" s="706"/>
      <c r="G24" s="706"/>
      <c r="H24" s="706"/>
      <c r="I24" s="707"/>
      <c r="J24" s="685" t="s">
        <v>11</v>
      </c>
      <c r="K24" s="686"/>
      <c r="L24" s="26"/>
    </row>
    <row r="25" spans="1:12" ht="18.75" customHeight="1">
      <c r="A25" s="26"/>
      <c r="B25" s="681"/>
      <c r="C25" s="708"/>
      <c r="D25" s="709"/>
      <c r="E25" s="709"/>
      <c r="F25" s="709"/>
      <c r="G25" s="709"/>
      <c r="H25" s="709"/>
      <c r="I25" s="710"/>
      <c r="J25" s="687" t="s">
        <v>124</v>
      </c>
      <c r="K25" s="688"/>
      <c r="L25" s="26"/>
    </row>
    <row r="26" spans="1:12" ht="51.75" customHeight="1">
      <c r="A26" s="26"/>
      <c r="B26" s="702"/>
      <c r="C26" s="699" t="s">
        <v>268</v>
      </c>
      <c r="D26" s="700"/>
      <c r="E26" s="700"/>
      <c r="F26" s="701"/>
      <c r="G26" s="678" t="s">
        <v>177</v>
      </c>
      <c r="H26" s="682"/>
      <c r="I26" s="682"/>
      <c r="J26" s="682"/>
      <c r="K26" s="683"/>
      <c r="L26" s="26"/>
    </row>
    <row r="27" spans="1:12" ht="15" customHeight="1">
      <c r="A27" s="26"/>
      <c r="B27" s="69"/>
      <c r="C27" s="746" t="s">
        <v>65</v>
      </c>
      <c r="D27" s="747"/>
      <c r="E27" s="747"/>
      <c r="F27" s="747"/>
      <c r="G27" s="747"/>
      <c r="H27" s="747"/>
      <c r="I27" s="748"/>
      <c r="J27" s="685" t="s">
        <v>11</v>
      </c>
      <c r="K27" s="686"/>
      <c r="L27" s="26"/>
    </row>
    <row r="28" spans="1:12" ht="24.75" customHeight="1">
      <c r="A28" s="26"/>
      <c r="B28" s="69"/>
      <c r="C28" s="749"/>
      <c r="D28" s="750"/>
      <c r="E28" s="750"/>
      <c r="F28" s="750"/>
      <c r="G28" s="750"/>
      <c r="H28" s="750"/>
      <c r="I28" s="751"/>
      <c r="J28" s="687" t="s">
        <v>124</v>
      </c>
      <c r="K28" s="688"/>
      <c r="L28" s="26"/>
    </row>
    <row r="29" spans="1:12" ht="15" customHeight="1">
      <c r="A29" s="26"/>
      <c r="B29" s="69"/>
      <c r="C29" s="613" t="s">
        <v>66</v>
      </c>
      <c r="D29" s="614"/>
      <c r="E29" s="614"/>
      <c r="F29" s="614"/>
      <c r="G29" s="614"/>
      <c r="H29" s="614"/>
      <c r="I29" s="615"/>
      <c r="J29" s="689" t="s">
        <v>11</v>
      </c>
      <c r="K29" s="690"/>
      <c r="L29" s="26"/>
    </row>
    <row r="30" spans="1:12" ht="24.75" customHeight="1">
      <c r="A30" s="26"/>
      <c r="B30" s="69"/>
      <c r="C30" s="616"/>
      <c r="D30" s="617"/>
      <c r="E30" s="617"/>
      <c r="F30" s="617"/>
      <c r="G30" s="617"/>
      <c r="H30" s="617"/>
      <c r="I30" s="618"/>
      <c r="J30" s="691" t="s">
        <v>124</v>
      </c>
      <c r="K30" s="692"/>
      <c r="L30" s="26"/>
    </row>
    <row r="31" spans="1:12" ht="15" customHeight="1">
      <c r="A31" s="26"/>
      <c r="B31" s="69"/>
      <c r="C31" s="705" t="s">
        <v>67</v>
      </c>
      <c r="D31" s="706"/>
      <c r="E31" s="706"/>
      <c r="F31" s="706"/>
      <c r="G31" s="706"/>
      <c r="H31" s="706"/>
      <c r="I31" s="707"/>
      <c r="J31" s="685" t="s">
        <v>11</v>
      </c>
      <c r="K31" s="686"/>
      <c r="L31" s="26"/>
    </row>
    <row r="32" spans="1:12" ht="24.75" customHeight="1">
      <c r="A32" s="26"/>
      <c r="B32" s="69"/>
      <c r="C32" s="708"/>
      <c r="D32" s="709"/>
      <c r="E32" s="709"/>
      <c r="F32" s="709"/>
      <c r="G32" s="709"/>
      <c r="H32" s="709"/>
      <c r="I32" s="710"/>
      <c r="J32" s="687" t="s">
        <v>124</v>
      </c>
      <c r="K32" s="688"/>
      <c r="L32" s="26"/>
    </row>
    <row r="33" spans="1:12" ht="15" customHeight="1">
      <c r="A33" s="26"/>
      <c r="B33" s="69"/>
      <c r="C33" s="661" t="s">
        <v>61</v>
      </c>
      <c r="D33" s="662"/>
      <c r="E33" s="662"/>
      <c r="F33" s="662"/>
      <c r="G33" s="662"/>
      <c r="H33" s="662"/>
      <c r="I33" s="663"/>
      <c r="J33" s="689" t="s">
        <v>11</v>
      </c>
      <c r="K33" s="690"/>
      <c r="L33" s="26"/>
    </row>
    <row r="34" spans="1:12" ht="24.75" customHeight="1">
      <c r="A34" s="26"/>
      <c r="B34" s="70"/>
      <c r="C34" s="664"/>
      <c r="D34" s="665"/>
      <c r="E34" s="665"/>
      <c r="F34" s="665"/>
      <c r="G34" s="665"/>
      <c r="H34" s="665"/>
      <c r="I34" s="666"/>
      <c r="J34" s="691" t="s">
        <v>124</v>
      </c>
      <c r="K34" s="692"/>
      <c r="L34" s="26"/>
    </row>
    <row r="35" spans="1:12" ht="21" customHeight="1">
      <c r="A35" s="26"/>
      <c r="B35" s="71" t="s">
        <v>179</v>
      </c>
      <c r="C35" s="37"/>
      <c r="D35" s="38"/>
      <c r="E35" s="28"/>
      <c r="F35" s="28"/>
      <c r="G35" s="28"/>
      <c r="H35" s="28"/>
      <c r="I35" s="29"/>
      <c r="J35" s="500" t="s">
        <v>11</v>
      </c>
      <c r="K35" s="693"/>
      <c r="L35" s="26"/>
    </row>
    <row r="36" spans="1:12" ht="21" customHeight="1">
      <c r="A36" s="26"/>
      <c r="B36" s="680"/>
      <c r="C36" s="670" t="s">
        <v>10</v>
      </c>
      <c r="D36" s="671"/>
      <c r="E36" s="671"/>
      <c r="F36" s="671"/>
      <c r="G36" s="671"/>
      <c r="H36" s="671"/>
      <c r="I36" s="672"/>
      <c r="J36" s="678" t="s">
        <v>124</v>
      </c>
      <c r="K36" s="679"/>
      <c r="L36" s="26"/>
    </row>
    <row r="37" spans="1:12" ht="30" customHeight="1">
      <c r="A37" s="26"/>
      <c r="B37" s="681"/>
      <c r="C37" s="699" t="s">
        <v>12</v>
      </c>
      <c r="D37" s="700"/>
      <c r="E37" s="700"/>
      <c r="F37" s="700"/>
      <c r="G37" s="700"/>
      <c r="H37" s="700"/>
      <c r="I37" s="701"/>
      <c r="J37" s="682"/>
      <c r="K37" s="683"/>
      <c r="L37" s="26"/>
    </row>
    <row r="38" spans="1:12" ht="21" customHeight="1">
      <c r="A38" s="26"/>
      <c r="B38" s="681"/>
      <c r="C38" s="670" t="s">
        <v>13</v>
      </c>
      <c r="D38" s="671"/>
      <c r="E38" s="671"/>
      <c r="F38" s="671"/>
      <c r="G38" s="671"/>
      <c r="H38" s="671"/>
      <c r="I38" s="672"/>
      <c r="J38" s="682"/>
      <c r="K38" s="683"/>
      <c r="L38" s="26"/>
    </row>
    <row r="39" spans="1:12" ht="53.25" customHeight="1">
      <c r="A39" s="26"/>
      <c r="B39" s="603" t="s">
        <v>278</v>
      </c>
      <c r="C39" s="684"/>
      <c r="D39" s="684"/>
      <c r="E39" s="684"/>
      <c r="F39" s="684"/>
      <c r="G39" s="684"/>
      <c r="H39" s="684"/>
      <c r="I39" s="352"/>
      <c r="J39" s="668" t="s">
        <v>11</v>
      </c>
      <c r="K39" s="669"/>
      <c r="L39" s="26"/>
    </row>
    <row r="40" spans="1:12" ht="21" customHeight="1">
      <c r="A40" s="26"/>
      <c r="B40" s="72"/>
      <c r="C40" s="670" t="s">
        <v>14</v>
      </c>
      <c r="D40" s="671"/>
      <c r="E40" s="671"/>
      <c r="F40" s="671"/>
      <c r="G40" s="671"/>
      <c r="H40" s="671"/>
      <c r="I40" s="672"/>
      <c r="J40" s="497" t="s">
        <v>124</v>
      </c>
      <c r="K40" s="667"/>
      <c r="L40" s="26"/>
    </row>
    <row r="41" spans="1:12" ht="21" customHeight="1">
      <c r="A41" s="26"/>
      <c r="B41" s="72"/>
      <c r="C41" s="673" t="s">
        <v>99</v>
      </c>
      <c r="D41" s="674"/>
      <c r="E41" s="674"/>
      <c r="F41" s="674"/>
      <c r="G41" s="674"/>
      <c r="H41" s="674"/>
      <c r="I41" s="675"/>
      <c r="J41" s="668"/>
      <c r="K41" s="669"/>
      <c r="L41" s="26"/>
    </row>
    <row r="42" spans="1:12" ht="21" customHeight="1">
      <c r="A42" s="26"/>
      <c r="B42" s="72"/>
      <c r="C42" s="673" t="s">
        <v>100</v>
      </c>
      <c r="D42" s="674"/>
      <c r="E42" s="674"/>
      <c r="F42" s="674"/>
      <c r="G42" s="674"/>
      <c r="H42" s="674"/>
      <c r="I42" s="675"/>
      <c r="J42" s="497" t="s">
        <v>124</v>
      </c>
      <c r="K42" s="667"/>
      <c r="L42" s="26"/>
    </row>
    <row r="43" spans="1:12" ht="21" customHeight="1">
      <c r="A43" s="26"/>
      <c r="B43" s="70"/>
      <c r="C43" s="673" t="s">
        <v>104</v>
      </c>
      <c r="D43" s="674"/>
      <c r="E43" s="674"/>
      <c r="F43" s="674"/>
      <c r="G43" s="674"/>
      <c r="H43" s="674"/>
      <c r="I43" s="675"/>
      <c r="J43" s="676" t="s">
        <v>178</v>
      </c>
      <c r="K43" s="677"/>
      <c r="L43" s="26"/>
    </row>
    <row r="44" spans="1:12" ht="22.5" customHeight="1">
      <c r="A44" s="30"/>
      <c r="B44" s="73" t="s">
        <v>49</v>
      </c>
      <c r="C44" s="39"/>
      <c r="D44" s="39"/>
      <c r="E44" s="39"/>
      <c r="F44" s="39"/>
      <c r="G44" s="39"/>
      <c r="H44" s="39"/>
      <c r="I44" s="368"/>
      <c r="J44" s="668" t="s">
        <v>11</v>
      </c>
      <c r="K44" s="669"/>
      <c r="L44" s="26"/>
    </row>
    <row r="45" spans="1:12" ht="33" customHeight="1">
      <c r="A45" s="30"/>
      <c r="B45" s="72"/>
      <c r="C45" s="592" t="s">
        <v>313</v>
      </c>
      <c r="D45" s="593"/>
      <c r="E45" s="593"/>
      <c r="F45" s="593"/>
      <c r="G45" s="593"/>
      <c r="H45" s="593"/>
      <c r="I45" s="594"/>
      <c r="J45" s="678" t="s">
        <v>124</v>
      </c>
      <c r="K45" s="679"/>
      <c r="L45" s="26"/>
    </row>
    <row r="46" spans="1:12" ht="48" customHeight="1" thickBot="1">
      <c r="A46" s="30"/>
      <c r="B46" s="74"/>
      <c r="C46" s="595" t="s">
        <v>319</v>
      </c>
      <c r="D46" s="596"/>
      <c r="E46" s="596"/>
      <c r="F46" s="596"/>
      <c r="G46" s="596"/>
      <c r="H46" s="596"/>
      <c r="I46" s="597"/>
      <c r="J46" s="508" t="s">
        <v>124</v>
      </c>
      <c r="K46" s="509"/>
      <c r="L46" s="26"/>
    </row>
  </sheetData>
  <sheetProtection/>
  <mergeCells count="73">
    <mergeCell ref="C29:I30"/>
    <mergeCell ref="C31:I32"/>
    <mergeCell ref="C33:I34"/>
    <mergeCell ref="C38:I38"/>
    <mergeCell ref="C37:I37"/>
    <mergeCell ref="C36:I36"/>
    <mergeCell ref="B6:C6"/>
    <mergeCell ref="D6:K6"/>
    <mergeCell ref="A2:L2"/>
    <mergeCell ref="B4:D5"/>
    <mergeCell ref="E4:F5"/>
    <mergeCell ref="H4:K4"/>
    <mergeCell ref="H5:K5"/>
    <mergeCell ref="B7:C7"/>
    <mergeCell ref="D7:K7"/>
    <mergeCell ref="B8:C8"/>
    <mergeCell ref="D8:K8"/>
    <mergeCell ref="B9:E9"/>
    <mergeCell ref="F9:K9"/>
    <mergeCell ref="B10:E10"/>
    <mergeCell ref="F10:K10"/>
    <mergeCell ref="B11:E12"/>
    <mergeCell ref="F11:K11"/>
    <mergeCell ref="F12:K12"/>
    <mergeCell ref="C26:F26"/>
    <mergeCell ref="G26:K26"/>
    <mergeCell ref="J27:K27"/>
    <mergeCell ref="J28:K28"/>
    <mergeCell ref="B21:B26"/>
    <mergeCell ref="C21:D21"/>
    <mergeCell ref="J22:K22"/>
    <mergeCell ref="J23:K23"/>
    <mergeCell ref="J24:K24"/>
    <mergeCell ref="J25:K25"/>
    <mergeCell ref="C22:I23"/>
    <mergeCell ref="C24:I25"/>
    <mergeCell ref="C27:I28"/>
    <mergeCell ref="D17:D18"/>
    <mergeCell ref="F18:K18"/>
    <mergeCell ref="B13:C18"/>
    <mergeCell ref="D13:D14"/>
    <mergeCell ref="H14:K14"/>
    <mergeCell ref="D15:D16"/>
    <mergeCell ref="H16:K16"/>
    <mergeCell ref="H13:I13"/>
    <mergeCell ref="H15:I15"/>
    <mergeCell ref="C42:I42"/>
    <mergeCell ref="C43:I43"/>
    <mergeCell ref="C46:I46"/>
    <mergeCell ref="C45:I45"/>
    <mergeCell ref="B36:B38"/>
    <mergeCell ref="B39:H39"/>
    <mergeCell ref="J46:K46"/>
    <mergeCell ref="J42:K42"/>
    <mergeCell ref="J43:K43"/>
    <mergeCell ref="J44:K44"/>
    <mergeCell ref="J45:K45"/>
    <mergeCell ref="H17:I17"/>
    <mergeCell ref="J40:K40"/>
    <mergeCell ref="J41:K41"/>
    <mergeCell ref="C40:I40"/>
    <mergeCell ref="C41:I41"/>
    <mergeCell ref="J36:K36"/>
    <mergeCell ref="J37:K37"/>
    <mergeCell ref="J38:K38"/>
    <mergeCell ref="J39:K39"/>
    <mergeCell ref="J31:K31"/>
    <mergeCell ref="J32:K32"/>
    <mergeCell ref="J33:K33"/>
    <mergeCell ref="J34:K34"/>
    <mergeCell ref="J35:K35"/>
    <mergeCell ref="J29:K29"/>
    <mergeCell ref="J30:K30"/>
  </mergeCells>
  <dataValidations count="2">
    <dataValidation type="list" allowBlank="1" showInputMessage="1" showErrorMessage="1" sqref="F9:K9">
      <formula1>"（　対象施設区分リストから選択　）,庁舎・行政機関施設,警察本部・警察署等,消防本部・消防署等,医療機関・診療施設,物資拠点（集積・搬送等）・防災倉庫,県民会館・市民会館・公民館,学校等文教施設,体育館等スポーツ施設,博物館等の社会教育施設,社会福祉施設,公園・防災公園,観光交流施設（道の駅等）,上水道施設,下水道施設,清掃工場"</formula1>
    </dataValidation>
    <dataValidation type="list" allowBlank="1" showInputMessage="1" showErrorMessage="1" sqref="J23:K23 J25:K25 J28:K28 J30:K30 J32:K32 J34:K34 H21 J45:K46 F13:F17 H13 K15 K13 J40:K42 F21 J36:K38 K21 H15 K17 H17">
      <formula1>"○"</formula1>
    </dataValidation>
  </dataValidations>
  <printOptions/>
  <pageMargins left="0.7086614173228347" right="0.7086614173228347" top="0.7480314960629921" bottom="0.7480314960629921" header="0.31496062992125984" footer="0.31496062992125984"/>
  <pageSetup horizontalDpi="600" verticalDpi="600" orientation="portrait" paperSize="9" scale="72" r:id="rId2"/>
  <drawing r:id="rId1"/>
</worksheet>
</file>

<file path=xl/worksheets/sheet9.xml><?xml version="1.0" encoding="utf-8"?>
<worksheet xmlns="http://schemas.openxmlformats.org/spreadsheetml/2006/main" xmlns:r="http://schemas.openxmlformats.org/officeDocument/2006/relationships">
  <sheetPr>
    <tabColor theme="9"/>
  </sheetPr>
  <dimension ref="A1:K53"/>
  <sheetViews>
    <sheetView view="pageBreakPreview" zoomScale="70" zoomScaleSheetLayoutView="70" zoomScalePageLayoutView="0" workbookViewId="0" topLeftCell="A1">
      <selection activeCell="B19" sqref="B19:K19"/>
    </sheetView>
  </sheetViews>
  <sheetFormatPr defaultColWidth="9.140625" defaultRowHeight="15"/>
  <cols>
    <col min="1" max="1" width="1.57421875" style="307" customWidth="1"/>
    <col min="2" max="2" width="21.57421875" style="307" customWidth="1"/>
    <col min="3" max="3" width="10.421875" style="307" bestFit="1" customWidth="1"/>
    <col min="4" max="4" width="11.421875" style="307" customWidth="1"/>
    <col min="5" max="5" width="9.00390625" style="307" customWidth="1"/>
    <col min="6" max="6" width="14.421875" style="307" bestFit="1" customWidth="1"/>
    <col min="7" max="7" width="18.00390625" style="307" customWidth="1"/>
    <col min="8" max="8" width="10.28125" style="307" bestFit="1" customWidth="1"/>
    <col min="9" max="9" width="11.421875" style="307" customWidth="1"/>
    <col min="10" max="10" width="9.00390625" style="307" customWidth="1"/>
    <col min="11" max="11" width="14.421875" style="307" bestFit="1" customWidth="1"/>
    <col min="12" max="16384" width="9.00390625" style="307" customWidth="1"/>
  </cols>
  <sheetData>
    <row r="1" spans="1:11" ht="14.25" customHeight="1">
      <c r="A1" s="50" t="s">
        <v>162</v>
      </c>
      <c r="B1" s="94"/>
      <c r="C1" s="94"/>
      <c r="D1" s="94"/>
      <c r="E1" s="94"/>
      <c r="F1" s="94"/>
      <c r="G1" s="94"/>
      <c r="H1" s="94"/>
      <c r="I1" s="94"/>
      <c r="J1" s="94"/>
      <c r="K1" s="94"/>
    </row>
    <row r="2" spans="1:11" ht="56.25" customHeight="1">
      <c r="A2" s="50"/>
      <c r="B2" s="755" t="s">
        <v>166</v>
      </c>
      <c r="C2" s="756"/>
      <c r="D2" s="756"/>
      <c r="E2" s="756"/>
      <c r="F2" s="756"/>
      <c r="G2" s="756"/>
      <c r="H2" s="756"/>
      <c r="I2" s="756"/>
      <c r="J2" s="756"/>
      <c r="K2" s="756"/>
    </row>
    <row r="3" spans="1:11" ht="12" customHeight="1">
      <c r="A3" s="50"/>
      <c r="B3" s="297"/>
      <c r="C3" s="298"/>
      <c r="D3" s="298"/>
      <c r="E3" s="298"/>
      <c r="F3" s="298"/>
      <c r="G3" s="298"/>
      <c r="H3" s="298"/>
      <c r="I3" s="298"/>
      <c r="J3" s="298"/>
      <c r="K3" s="298"/>
    </row>
    <row r="4" spans="1:11" ht="16.5" customHeight="1">
      <c r="A4" s="50"/>
      <c r="B4" s="167" t="s">
        <v>272</v>
      </c>
      <c r="C4" s="298"/>
      <c r="D4" s="298"/>
      <c r="E4" s="298"/>
      <c r="F4" s="298"/>
      <c r="G4" s="298"/>
      <c r="H4" s="298"/>
      <c r="I4" s="298"/>
      <c r="J4" s="298"/>
      <c r="K4" s="298"/>
    </row>
    <row r="5" spans="1:11" ht="16.5" customHeight="1" thickBot="1">
      <c r="A5" s="50"/>
      <c r="B5" s="167"/>
      <c r="C5" s="298"/>
      <c r="D5" s="298"/>
      <c r="E5" s="298"/>
      <c r="F5" s="298"/>
      <c r="G5" s="298"/>
      <c r="H5" s="298"/>
      <c r="I5" s="298"/>
      <c r="J5" s="298"/>
      <c r="K5" s="298"/>
    </row>
    <row r="6" spans="1:11" ht="18.75" customHeight="1">
      <c r="A6" s="94"/>
      <c r="B6" s="299" t="s">
        <v>227</v>
      </c>
      <c r="C6" s="757"/>
      <c r="D6" s="758"/>
      <c r="E6" s="759"/>
      <c r="F6" s="300" t="s">
        <v>228</v>
      </c>
      <c r="G6" s="760"/>
      <c r="H6" s="761"/>
      <c r="I6" s="761"/>
      <c r="J6" s="761"/>
      <c r="K6" s="762"/>
    </row>
    <row r="7" spans="1:11" ht="20.25" customHeight="1">
      <c r="A7" s="94"/>
      <c r="B7" s="763" t="s">
        <v>148</v>
      </c>
      <c r="C7" s="764"/>
      <c r="D7" s="764"/>
      <c r="E7" s="764"/>
      <c r="F7" s="764"/>
      <c r="G7" s="764"/>
      <c r="H7" s="764"/>
      <c r="I7" s="764"/>
      <c r="J7" s="764"/>
      <c r="K7" s="765"/>
    </row>
    <row r="8" spans="1:11" ht="33.75" customHeight="1">
      <c r="A8" s="94"/>
      <c r="B8" s="766"/>
      <c r="C8" s="767"/>
      <c r="D8" s="767"/>
      <c r="E8" s="767"/>
      <c r="F8" s="767"/>
      <c r="G8" s="767"/>
      <c r="H8" s="767"/>
      <c r="I8" s="767"/>
      <c r="J8" s="767"/>
      <c r="K8" s="768"/>
    </row>
    <row r="9" spans="1:11" ht="33.75" customHeight="1" thickBot="1">
      <c r="A9" s="94"/>
      <c r="B9" s="769"/>
      <c r="C9" s="770"/>
      <c r="D9" s="770"/>
      <c r="E9" s="770"/>
      <c r="F9" s="770"/>
      <c r="G9" s="770"/>
      <c r="H9" s="770"/>
      <c r="I9" s="770"/>
      <c r="J9" s="770"/>
      <c r="K9" s="771"/>
    </row>
    <row r="10" spans="1:11" ht="10.5" customHeight="1" thickBot="1">
      <c r="A10" s="94"/>
      <c r="B10" s="301"/>
      <c r="C10" s="301"/>
      <c r="D10" s="301"/>
      <c r="E10" s="301"/>
      <c r="F10" s="301"/>
      <c r="G10" s="301"/>
      <c r="H10" s="301"/>
      <c r="I10" s="301"/>
      <c r="J10" s="301"/>
      <c r="K10" s="94"/>
    </row>
    <row r="11" spans="1:11" ht="20.25" customHeight="1">
      <c r="A11" s="94"/>
      <c r="B11" s="752" t="s">
        <v>147</v>
      </c>
      <c r="C11" s="753"/>
      <c r="D11" s="753"/>
      <c r="E11" s="753"/>
      <c r="F11" s="753"/>
      <c r="G11" s="753"/>
      <c r="H11" s="753"/>
      <c r="I11" s="753"/>
      <c r="J11" s="753"/>
      <c r="K11" s="754"/>
    </row>
    <row r="12" spans="1:11" ht="28.5" customHeight="1" thickBot="1">
      <c r="A12" s="94"/>
      <c r="B12" s="776" t="s">
        <v>68</v>
      </c>
      <c r="C12" s="777"/>
      <c r="D12" s="777"/>
      <c r="E12" s="778"/>
      <c r="F12" s="778"/>
      <c r="G12" s="302" t="s">
        <v>146</v>
      </c>
      <c r="H12" s="303" t="s">
        <v>69</v>
      </c>
      <c r="I12" s="779">
        <f>IF(E12=7,365,E12*48)</f>
        <v>0</v>
      </c>
      <c r="J12" s="779"/>
      <c r="K12" s="304" t="s">
        <v>70</v>
      </c>
    </row>
    <row r="13" spans="1:11" ht="14.25" customHeight="1" thickBot="1">
      <c r="A13" s="94"/>
      <c r="B13" s="189"/>
      <c r="C13" s="94"/>
      <c r="D13" s="94"/>
      <c r="E13" s="94"/>
      <c r="F13" s="94"/>
      <c r="G13" s="94"/>
      <c r="H13" s="94"/>
      <c r="I13" s="94"/>
      <c r="J13" s="94"/>
      <c r="K13" s="94"/>
    </row>
    <row r="14" spans="1:11" ht="23.25" customHeight="1">
      <c r="A14" s="94"/>
      <c r="B14" s="780" t="s">
        <v>145</v>
      </c>
      <c r="C14" s="781"/>
      <c r="D14" s="781"/>
      <c r="E14" s="781"/>
      <c r="F14" s="781"/>
      <c r="G14" s="781"/>
      <c r="H14" s="781"/>
      <c r="I14" s="781"/>
      <c r="J14" s="781"/>
      <c r="K14" s="782"/>
    </row>
    <row r="15" spans="1:11" ht="27.75" customHeight="1">
      <c r="A15" s="94"/>
      <c r="B15" s="783" t="s">
        <v>314</v>
      </c>
      <c r="C15" s="784"/>
      <c r="D15" s="784"/>
      <c r="E15" s="785"/>
      <c r="F15" s="785"/>
      <c r="G15" s="215" t="s">
        <v>144</v>
      </c>
      <c r="H15" s="196"/>
      <c r="I15" s="196"/>
      <c r="J15" s="196"/>
      <c r="K15" s="305"/>
    </row>
    <row r="16" spans="1:11" ht="20.25" customHeight="1" thickBot="1">
      <c r="A16" s="94"/>
      <c r="B16" s="786" t="s">
        <v>212</v>
      </c>
      <c r="C16" s="787"/>
      <c r="D16" s="787"/>
      <c r="E16" s="787"/>
      <c r="F16" s="787"/>
      <c r="G16" s="787"/>
      <c r="H16" s="787"/>
      <c r="I16" s="787"/>
      <c r="J16" s="787"/>
      <c r="K16" s="788"/>
    </row>
    <row r="17" spans="1:11" ht="12" customHeight="1" thickBot="1">
      <c r="A17" s="94"/>
      <c r="B17" s="189"/>
      <c r="C17" s="306"/>
      <c r="D17" s="94"/>
      <c r="E17" s="196"/>
      <c r="F17" s="306"/>
      <c r="G17" s="196"/>
      <c r="H17" s="94"/>
      <c r="I17" s="94"/>
      <c r="J17" s="94"/>
      <c r="K17" s="94"/>
    </row>
    <row r="18" spans="1:11" ht="22.5" customHeight="1">
      <c r="A18" s="94"/>
      <c r="B18" s="752" t="s">
        <v>315</v>
      </c>
      <c r="C18" s="753"/>
      <c r="D18" s="753"/>
      <c r="E18" s="753"/>
      <c r="F18" s="753"/>
      <c r="G18" s="753"/>
      <c r="H18" s="753"/>
      <c r="I18" s="753"/>
      <c r="J18" s="753"/>
      <c r="K18" s="754"/>
    </row>
    <row r="19" spans="1:11" ht="15.75" customHeight="1">
      <c r="A19" s="94"/>
      <c r="B19" s="789" t="s">
        <v>15</v>
      </c>
      <c r="C19" s="790"/>
      <c r="D19" s="790"/>
      <c r="E19" s="790"/>
      <c r="F19" s="790"/>
      <c r="G19" s="790"/>
      <c r="H19" s="790"/>
      <c r="I19" s="790"/>
      <c r="J19" s="790"/>
      <c r="K19" s="791"/>
    </row>
    <row r="20" spans="2:11" ht="15.75" customHeight="1">
      <c r="B20" s="792" t="s">
        <v>254</v>
      </c>
      <c r="C20" s="793"/>
      <c r="D20" s="793"/>
      <c r="E20" s="793"/>
      <c r="F20" s="794"/>
      <c r="G20" s="795" t="s">
        <v>255</v>
      </c>
      <c r="H20" s="793"/>
      <c r="I20" s="793"/>
      <c r="J20" s="793"/>
      <c r="K20" s="796"/>
    </row>
    <row r="21" spans="2:11" s="308" customFormat="1" ht="15.75" customHeight="1">
      <c r="B21" s="223" t="s">
        <v>16</v>
      </c>
      <c r="C21" s="318" t="s">
        <v>17</v>
      </c>
      <c r="D21" s="318" t="s">
        <v>18</v>
      </c>
      <c r="E21" s="318" t="s">
        <v>19</v>
      </c>
      <c r="F21" s="318" t="s">
        <v>20</v>
      </c>
      <c r="G21" s="318" t="s">
        <v>16</v>
      </c>
      <c r="H21" s="318" t="s">
        <v>17</v>
      </c>
      <c r="I21" s="318" t="s">
        <v>18</v>
      </c>
      <c r="J21" s="318" t="s">
        <v>19</v>
      </c>
      <c r="K21" s="309" t="s">
        <v>20</v>
      </c>
    </row>
    <row r="22" spans="2:11" ht="18.75" customHeight="1">
      <c r="B22" s="310"/>
      <c r="C22" s="311"/>
      <c r="D22" s="311"/>
      <c r="E22" s="311"/>
      <c r="F22" s="375">
        <f aca="true" t="shared" si="0" ref="F22:F34">(C22*D22*E22)/1000</f>
        <v>0</v>
      </c>
      <c r="G22" s="311"/>
      <c r="H22" s="311"/>
      <c r="I22" s="311"/>
      <c r="J22" s="311"/>
      <c r="K22" s="378">
        <f aca="true" t="shared" si="1" ref="K22:K34">(H22*I22*J22)/1000</f>
        <v>0</v>
      </c>
    </row>
    <row r="23" spans="2:11" ht="18.75" customHeight="1">
      <c r="B23" s="312"/>
      <c r="C23" s="313"/>
      <c r="D23" s="313"/>
      <c r="E23" s="313"/>
      <c r="F23" s="376">
        <f t="shared" si="0"/>
        <v>0</v>
      </c>
      <c r="G23" s="313"/>
      <c r="H23" s="313"/>
      <c r="I23" s="313"/>
      <c r="J23" s="313"/>
      <c r="K23" s="379">
        <f t="shared" si="1"/>
        <v>0</v>
      </c>
    </row>
    <row r="24" spans="2:11" ht="18.75" customHeight="1">
      <c r="B24" s="312"/>
      <c r="C24" s="313"/>
      <c r="D24" s="313"/>
      <c r="E24" s="313"/>
      <c r="F24" s="376">
        <f t="shared" si="0"/>
        <v>0</v>
      </c>
      <c r="G24" s="313"/>
      <c r="H24" s="313"/>
      <c r="I24" s="313"/>
      <c r="J24" s="313"/>
      <c r="K24" s="379">
        <f t="shared" si="1"/>
        <v>0</v>
      </c>
    </row>
    <row r="25" spans="2:11" ht="18.75" customHeight="1">
      <c r="B25" s="312"/>
      <c r="C25" s="313"/>
      <c r="D25" s="313"/>
      <c r="E25" s="313"/>
      <c r="F25" s="376">
        <f t="shared" si="0"/>
        <v>0</v>
      </c>
      <c r="G25" s="313"/>
      <c r="H25" s="313"/>
      <c r="I25" s="313"/>
      <c r="J25" s="313"/>
      <c r="K25" s="379">
        <f t="shared" si="1"/>
        <v>0</v>
      </c>
    </row>
    <row r="26" spans="2:11" ht="18.75" customHeight="1">
      <c r="B26" s="312"/>
      <c r="C26" s="313"/>
      <c r="D26" s="313"/>
      <c r="E26" s="313"/>
      <c r="F26" s="376">
        <f t="shared" si="0"/>
        <v>0</v>
      </c>
      <c r="G26" s="313"/>
      <c r="H26" s="313"/>
      <c r="I26" s="313"/>
      <c r="J26" s="313"/>
      <c r="K26" s="379">
        <f t="shared" si="1"/>
        <v>0</v>
      </c>
    </row>
    <row r="27" spans="2:11" ht="18.75" customHeight="1">
      <c r="B27" s="312"/>
      <c r="C27" s="313"/>
      <c r="D27" s="313"/>
      <c r="E27" s="313"/>
      <c r="F27" s="376">
        <f t="shared" si="0"/>
        <v>0</v>
      </c>
      <c r="G27" s="313"/>
      <c r="H27" s="313"/>
      <c r="I27" s="313"/>
      <c r="J27" s="313"/>
      <c r="K27" s="379">
        <f t="shared" si="1"/>
        <v>0</v>
      </c>
    </row>
    <row r="28" spans="2:11" ht="18.75" customHeight="1">
      <c r="B28" s="312"/>
      <c r="C28" s="313"/>
      <c r="D28" s="313"/>
      <c r="E28" s="313"/>
      <c r="F28" s="376">
        <f t="shared" si="0"/>
        <v>0</v>
      </c>
      <c r="G28" s="313"/>
      <c r="H28" s="313"/>
      <c r="I28" s="313"/>
      <c r="J28" s="313"/>
      <c r="K28" s="379">
        <f t="shared" si="1"/>
        <v>0</v>
      </c>
    </row>
    <row r="29" spans="2:11" ht="18.75" customHeight="1">
      <c r="B29" s="312"/>
      <c r="C29" s="313"/>
      <c r="D29" s="313"/>
      <c r="E29" s="313"/>
      <c r="F29" s="376">
        <f t="shared" si="0"/>
        <v>0</v>
      </c>
      <c r="G29" s="313"/>
      <c r="H29" s="313"/>
      <c r="I29" s="313"/>
      <c r="J29" s="313"/>
      <c r="K29" s="379">
        <f t="shared" si="1"/>
        <v>0</v>
      </c>
    </row>
    <row r="30" spans="2:11" ht="18.75" customHeight="1">
      <c r="B30" s="314"/>
      <c r="C30" s="313"/>
      <c r="D30" s="313"/>
      <c r="E30" s="313"/>
      <c r="F30" s="376">
        <f t="shared" si="0"/>
        <v>0</v>
      </c>
      <c r="G30" s="315"/>
      <c r="H30" s="313"/>
      <c r="I30" s="313"/>
      <c r="J30" s="313"/>
      <c r="K30" s="379">
        <f t="shared" si="1"/>
        <v>0</v>
      </c>
    </row>
    <row r="31" spans="2:11" ht="18.75" customHeight="1">
      <c r="B31" s="314"/>
      <c r="C31" s="313"/>
      <c r="D31" s="313"/>
      <c r="E31" s="313"/>
      <c r="F31" s="376">
        <f t="shared" si="0"/>
        <v>0</v>
      </c>
      <c r="G31" s="315"/>
      <c r="H31" s="313"/>
      <c r="I31" s="313"/>
      <c r="J31" s="313"/>
      <c r="K31" s="379">
        <f t="shared" si="1"/>
        <v>0</v>
      </c>
    </row>
    <row r="32" spans="2:11" ht="18.75" customHeight="1">
      <c r="B32" s="314"/>
      <c r="C32" s="313"/>
      <c r="D32" s="313"/>
      <c r="E32" s="313"/>
      <c r="F32" s="376">
        <f t="shared" si="0"/>
        <v>0</v>
      </c>
      <c r="G32" s="315"/>
      <c r="H32" s="313"/>
      <c r="I32" s="313"/>
      <c r="J32" s="313"/>
      <c r="K32" s="379">
        <f t="shared" si="1"/>
        <v>0</v>
      </c>
    </row>
    <row r="33" spans="2:11" ht="18.75" customHeight="1">
      <c r="B33" s="314"/>
      <c r="C33" s="313"/>
      <c r="D33" s="313"/>
      <c r="E33" s="313"/>
      <c r="F33" s="376">
        <f t="shared" si="0"/>
        <v>0</v>
      </c>
      <c r="G33" s="315"/>
      <c r="H33" s="313"/>
      <c r="I33" s="313"/>
      <c r="J33" s="313"/>
      <c r="K33" s="379">
        <f t="shared" si="1"/>
        <v>0</v>
      </c>
    </row>
    <row r="34" spans="2:11" ht="18.75" customHeight="1" thickBot="1">
      <c r="B34" s="346"/>
      <c r="C34" s="347"/>
      <c r="D34" s="347"/>
      <c r="E34" s="347"/>
      <c r="F34" s="377">
        <f t="shared" si="0"/>
        <v>0</v>
      </c>
      <c r="G34" s="347"/>
      <c r="H34" s="347"/>
      <c r="I34" s="347"/>
      <c r="J34" s="347"/>
      <c r="K34" s="380">
        <f t="shared" si="1"/>
        <v>0</v>
      </c>
    </row>
    <row r="35" spans="2:11" s="316" customFormat="1" ht="15.75" customHeight="1" thickBot="1" thickTop="1">
      <c r="B35" s="772" t="s">
        <v>45</v>
      </c>
      <c r="C35" s="773"/>
      <c r="D35" s="773"/>
      <c r="E35" s="774"/>
      <c r="F35" s="267">
        <f>SUM(F22:F34)</f>
        <v>0</v>
      </c>
      <c r="G35" s="775" t="s">
        <v>46</v>
      </c>
      <c r="H35" s="773"/>
      <c r="I35" s="773"/>
      <c r="J35" s="774"/>
      <c r="K35" s="267">
        <f>SUM(K22:K34)</f>
        <v>0</v>
      </c>
    </row>
    <row r="36" ht="15.75" customHeight="1" thickBot="1">
      <c r="B36" s="317" t="s">
        <v>303</v>
      </c>
    </row>
    <row r="37" spans="2:10" ht="28.5" customHeight="1">
      <c r="B37" s="797" t="s">
        <v>140</v>
      </c>
      <c r="C37" s="798"/>
      <c r="D37" s="799" t="s">
        <v>139</v>
      </c>
      <c r="E37" s="799"/>
      <c r="F37" s="800"/>
      <c r="G37" s="197" t="s">
        <v>129</v>
      </c>
      <c r="H37" s="801">
        <f>K35</f>
        <v>0</v>
      </c>
      <c r="I37" s="802"/>
      <c r="J37" s="803"/>
    </row>
    <row r="38" spans="2:10" ht="28.5" customHeight="1">
      <c r="B38" s="804" t="s">
        <v>138</v>
      </c>
      <c r="C38" s="805"/>
      <c r="D38" s="806" t="s">
        <v>302</v>
      </c>
      <c r="E38" s="806"/>
      <c r="F38" s="807"/>
      <c r="G38" s="199" t="s">
        <v>129</v>
      </c>
      <c r="H38" s="808">
        <f>ROUND(H37/0.8,1)</f>
        <v>0</v>
      </c>
      <c r="I38" s="809"/>
      <c r="J38" s="810"/>
    </row>
    <row r="39" spans="2:10" ht="28.5" customHeight="1">
      <c r="B39" s="804" t="s">
        <v>137</v>
      </c>
      <c r="C39" s="805"/>
      <c r="D39" s="806" t="s">
        <v>136</v>
      </c>
      <c r="E39" s="806"/>
      <c r="F39" s="807"/>
      <c r="G39" s="199" t="s">
        <v>129</v>
      </c>
      <c r="H39" s="808">
        <f>F35</f>
        <v>0</v>
      </c>
      <c r="I39" s="809"/>
      <c r="J39" s="810"/>
    </row>
    <row r="40" spans="2:10" ht="28.5" customHeight="1">
      <c r="B40" s="804" t="s">
        <v>135</v>
      </c>
      <c r="C40" s="805"/>
      <c r="D40" s="806" t="s">
        <v>294</v>
      </c>
      <c r="E40" s="806"/>
      <c r="F40" s="807"/>
      <c r="G40" s="199" t="s">
        <v>134</v>
      </c>
      <c r="H40" s="811">
        <f>(F35+H38)*365</f>
        <v>0</v>
      </c>
      <c r="I40" s="812"/>
      <c r="J40" s="813"/>
    </row>
    <row r="41" spans="2:10" ht="28.5" customHeight="1" thickBot="1">
      <c r="B41" s="814" t="s">
        <v>133</v>
      </c>
      <c r="C41" s="815"/>
      <c r="D41" s="816" t="s">
        <v>295</v>
      </c>
      <c r="E41" s="816"/>
      <c r="F41" s="817"/>
      <c r="G41" s="201" t="s">
        <v>132</v>
      </c>
      <c r="H41" s="818">
        <f>H40/(8760*0.12)</f>
        <v>0</v>
      </c>
      <c r="I41" s="819"/>
      <c r="J41" s="820"/>
    </row>
    <row r="42" spans="2:10" ht="28.5" customHeight="1">
      <c r="B42" s="821" t="s">
        <v>30</v>
      </c>
      <c r="C42" s="822"/>
      <c r="D42" s="822"/>
      <c r="E42" s="822"/>
      <c r="F42" s="822"/>
      <c r="G42" s="822"/>
      <c r="H42" s="823"/>
      <c r="I42" s="822"/>
      <c r="J42" s="824"/>
    </row>
    <row r="43" spans="2:10" ht="28.5" customHeight="1">
      <c r="B43" s="804" t="s">
        <v>131</v>
      </c>
      <c r="C43" s="805"/>
      <c r="D43" s="825" t="s">
        <v>296</v>
      </c>
      <c r="E43" s="825"/>
      <c r="F43" s="826"/>
      <c r="G43" s="199" t="s">
        <v>59</v>
      </c>
      <c r="H43" s="319">
        <f>H41</f>
        <v>0</v>
      </c>
      <c r="I43" s="318" t="s">
        <v>130</v>
      </c>
      <c r="J43" s="320">
        <f>ROUND(H41*1.25,0)</f>
        <v>0</v>
      </c>
    </row>
    <row r="44" spans="2:10" ht="28.5" customHeight="1" thickBot="1">
      <c r="B44" s="814" t="s">
        <v>48</v>
      </c>
      <c r="C44" s="815"/>
      <c r="D44" s="827" t="s">
        <v>297</v>
      </c>
      <c r="E44" s="827"/>
      <c r="F44" s="828"/>
      <c r="G44" s="201" t="s">
        <v>129</v>
      </c>
      <c r="H44" s="321">
        <f>H38</f>
        <v>0</v>
      </c>
      <c r="I44" s="322" t="s">
        <v>130</v>
      </c>
      <c r="J44" s="323">
        <f>ROUND(H38*1.25,0)</f>
        <v>0</v>
      </c>
    </row>
    <row r="45" spans="2:10" s="324" customFormat="1" ht="14.25" customHeight="1" thickBot="1">
      <c r="B45" s="325"/>
      <c r="C45" s="325"/>
      <c r="D45" s="326"/>
      <c r="E45" s="326"/>
      <c r="F45" s="326"/>
      <c r="G45" s="262"/>
      <c r="H45" s="327"/>
      <c r="I45" s="328"/>
      <c r="J45" s="327"/>
    </row>
    <row r="46" spans="2:11" ht="33" customHeight="1">
      <c r="B46" s="829" t="s">
        <v>256</v>
      </c>
      <c r="C46" s="822"/>
      <c r="D46" s="822"/>
      <c r="E46" s="822"/>
      <c r="F46" s="822"/>
      <c r="G46" s="822"/>
      <c r="H46" s="822"/>
      <c r="I46" s="822"/>
      <c r="J46" s="822"/>
      <c r="K46" s="830"/>
    </row>
    <row r="47" spans="2:11" ht="27.75" customHeight="1" thickBot="1">
      <c r="B47" s="831" t="s">
        <v>298</v>
      </c>
      <c r="C47" s="832"/>
      <c r="D47" s="833" t="s">
        <v>231</v>
      </c>
      <c r="E47" s="834"/>
      <c r="F47" s="835"/>
      <c r="G47" s="263" t="s">
        <v>59</v>
      </c>
      <c r="H47" s="836"/>
      <c r="I47" s="836"/>
      <c r="J47" s="836"/>
      <c r="K47" s="837"/>
    </row>
    <row r="48" spans="2:11" s="329" customFormat="1" ht="12" customHeight="1" thickBot="1">
      <c r="B48" s="330"/>
      <c r="C48" s="330"/>
      <c r="D48" s="331"/>
      <c r="E48" s="331"/>
      <c r="F48" s="331"/>
      <c r="G48" s="265"/>
      <c r="H48" s="332"/>
      <c r="I48" s="332"/>
      <c r="J48" s="332"/>
      <c r="K48" s="332"/>
    </row>
    <row r="49" spans="2:11" ht="23.25" customHeight="1">
      <c r="B49" s="821" t="s">
        <v>51</v>
      </c>
      <c r="C49" s="822"/>
      <c r="D49" s="822"/>
      <c r="E49" s="822"/>
      <c r="F49" s="822"/>
      <c r="G49" s="822"/>
      <c r="H49" s="822"/>
      <c r="I49" s="822"/>
      <c r="J49" s="822"/>
      <c r="K49" s="830"/>
    </row>
    <row r="50" spans="2:11" ht="27.75" customHeight="1">
      <c r="B50" s="838" t="s">
        <v>56</v>
      </c>
      <c r="C50" s="839"/>
      <c r="D50" s="840" t="s">
        <v>232</v>
      </c>
      <c r="E50" s="841"/>
      <c r="F50" s="842"/>
      <c r="G50" s="221" t="s">
        <v>59</v>
      </c>
      <c r="H50" s="843"/>
      <c r="I50" s="843"/>
      <c r="J50" s="843"/>
      <c r="K50" s="844"/>
    </row>
    <row r="51" spans="2:11" ht="27.75" customHeight="1" thickBot="1">
      <c r="B51" s="845" t="s">
        <v>48</v>
      </c>
      <c r="C51" s="846"/>
      <c r="D51" s="847" t="s">
        <v>52</v>
      </c>
      <c r="E51" s="848"/>
      <c r="F51" s="849"/>
      <c r="G51" s="333" t="s">
        <v>129</v>
      </c>
      <c r="H51" s="836"/>
      <c r="I51" s="836"/>
      <c r="J51" s="836"/>
      <c r="K51" s="837"/>
    </row>
    <row r="52" spans="1:11" s="324" customFormat="1" ht="18.75" customHeight="1">
      <c r="A52" s="196"/>
      <c r="B52" s="334" t="s">
        <v>304</v>
      </c>
      <c r="C52" s="306"/>
      <c r="D52" s="196"/>
      <c r="E52" s="196"/>
      <c r="F52" s="196"/>
      <c r="G52" s="196"/>
      <c r="H52" s="196"/>
      <c r="I52" s="196"/>
      <c r="J52" s="196"/>
      <c r="K52" s="196"/>
    </row>
    <row r="53" spans="1:11" s="324" customFormat="1" ht="18.75" customHeight="1">
      <c r="A53" s="196"/>
      <c r="B53" s="334" t="s">
        <v>305</v>
      </c>
      <c r="C53" s="306"/>
      <c r="D53" s="196"/>
      <c r="E53" s="196"/>
      <c r="F53" s="196"/>
      <c r="G53" s="196"/>
      <c r="H53" s="196"/>
      <c r="I53" s="196"/>
      <c r="J53" s="196"/>
      <c r="K53" s="196"/>
    </row>
  </sheetData>
  <sheetProtection/>
  <mergeCells count="50">
    <mergeCell ref="B49:K49"/>
    <mergeCell ref="B50:C50"/>
    <mergeCell ref="D50:F50"/>
    <mergeCell ref="H50:K50"/>
    <mergeCell ref="B51:C51"/>
    <mergeCell ref="D51:F51"/>
    <mergeCell ref="H51:K51"/>
    <mergeCell ref="B44:C44"/>
    <mergeCell ref="D44:F44"/>
    <mergeCell ref="B46:K46"/>
    <mergeCell ref="B47:C47"/>
    <mergeCell ref="D47:F47"/>
    <mergeCell ref="H47:K47"/>
    <mergeCell ref="B41:C41"/>
    <mergeCell ref="D41:F41"/>
    <mergeCell ref="H41:J41"/>
    <mergeCell ref="B42:J42"/>
    <mergeCell ref="B43:C43"/>
    <mergeCell ref="D43:F43"/>
    <mergeCell ref="B39:C39"/>
    <mergeCell ref="D39:F39"/>
    <mergeCell ref="H39:J39"/>
    <mergeCell ref="B40:C40"/>
    <mergeCell ref="D40:F40"/>
    <mergeCell ref="H40:J40"/>
    <mergeCell ref="B37:C37"/>
    <mergeCell ref="D37:F37"/>
    <mergeCell ref="H37:J37"/>
    <mergeCell ref="B38:C38"/>
    <mergeCell ref="D38:F38"/>
    <mergeCell ref="H38:J38"/>
    <mergeCell ref="B35:E35"/>
    <mergeCell ref="G35:J35"/>
    <mergeCell ref="B12:D12"/>
    <mergeCell ref="E12:F12"/>
    <mergeCell ref="I12:J12"/>
    <mergeCell ref="B14:K14"/>
    <mergeCell ref="B15:D15"/>
    <mergeCell ref="E15:F15"/>
    <mergeCell ref="B16:K16"/>
    <mergeCell ref="B18:K18"/>
    <mergeCell ref="B19:K19"/>
    <mergeCell ref="B20:F20"/>
    <mergeCell ref="G20:K20"/>
    <mergeCell ref="B11:K11"/>
    <mergeCell ref="B2:K2"/>
    <mergeCell ref="C6:E6"/>
    <mergeCell ref="G6:K6"/>
    <mergeCell ref="B7:K7"/>
    <mergeCell ref="B8:K9"/>
  </mergeCells>
  <printOptions/>
  <pageMargins left="0.7086614173228347" right="0.7086614173228347" top="0.7480314960629921" bottom="0.7480314960629921" header="0.31496062992125984" footer="0.31496062992125984"/>
  <pageSetup horizontalDpi="600" verticalDpi="600" orientation="portrait" paperSize="9" scale="68"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2015-02-04T02:35:06Z</dcterms:modified>
  <cp:category/>
  <cp:version/>
  <cp:contentType/>
  <cp:contentStatus/>
</cp:coreProperties>
</file>