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420" windowWidth="13170" windowHeight="6510" activeTab="0"/>
  </bookViews>
  <sheets>
    <sheet name="Sheet1" sheetId="1" r:id="rId1"/>
    <sheet name="Sheet2" sheetId="2" r:id="rId2"/>
    <sheet name="Sheet3" sheetId="3" r:id="rId3"/>
  </sheets>
  <definedNames>
    <definedName name="_xlnm.Print_Area" localSheetId="0">'Sheet1'!$A$1:$F$501</definedName>
  </definedNames>
  <calcPr fullCalcOnLoad="1"/>
</workbook>
</file>

<file path=xl/sharedStrings.xml><?xml version="1.0" encoding="utf-8"?>
<sst xmlns="http://schemas.openxmlformats.org/spreadsheetml/2006/main" count="538" uniqueCount="297">
  <si>
    <t>重要度</t>
  </si>
  <si>
    <t>取組</t>
  </si>
  <si>
    <t>評価点</t>
  </si>
  <si>
    <t>大項目結果</t>
  </si>
  <si>
    <t>中項目結果</t>
  </si>
  <si>
    <t>総合結果</t>
  </si>
  <si>
    <t>／</t>
  </si>
  <si>
    <t>／</t>
  </si>
  <si>
    <t>／</t>
  </si>
  <si>
    <t>１）省エネルギー</t>
  </si>
  <si>
    <t>①エネルギーの効率的利用及び日常的なエネルギーの節約</t>
  </si>
  <si>
    <t>具体的な取組</t>
  </si>
  <si>
    <t>ﾁｪｯｸ</t>
  </si>
  <si>
    <t>・工程間の仕掛かり削減、ラインの並列化や部分統合等により生産工程の待機時間を短縮している</t>
  </si>
  <si>
    <t>・前処理、前加工、予熱等を合理化することにより、生産工程の時間を短縮している</t>
  </si>
  <si>
    <t>・事務室、工場等の照明は、昼休み、残業時等不必要な時は消灯している</t>
  </si>
  <si>
    <t>・ロッカー室や倉庫、使用頻度が低いトイレ等の照明は、普段は消灯し、使用時のみ点灯している</t>
  </si>
  <si>
    <t>・パソコン、コピー機等のOA機器は、省電力設定にしている</t>
  </si>
  <si>
    <t>・夜間、休日は、パソコン、プリンター等の主電源を切っている</t>
  </si>
  <si>
    <t>・エレベーターの使用を控え、階段を使用するよう努めている</t>
  </si>
  <si>
    <t>・空調を必要な区域や時間に限定して使用している</t>
  </si>
  <si>
    <t>・使用していない部屋の空調は停止している</t>
  </si>
  <si>
    <t>・ブラインドやカーテンの利用等により、熱の出入りを調節している</t>
  </si>
  <si>
    <t>・夏季における軽装（クールビズ）、冬季における重ね着等服装の工夫（ウォームビズ）をして、冷暖房の使用を抑えている</t>
  </si>
  <si>
    <t>②設備機器等の適正管理</t>
  </si>
  <si>
    <t>・電力不要時には、負荷遮断、変圧器の遮断を行っている</t>
  </si>
  <si>
    <t>・照明器具については、定期的な清掃、交換を行う等、適正に管理している</t>
  </si>
  <si>
    <t>・空気圧縮機については、必要十分なライン圧力に低圧化している</t>
  </si>
  <si>
    <t>・冷暖房終了時間前に熱源機を停止し、装置内の熱を有効利用している（予冷や予熱時には外気の取り入れをしていない）</t>
  </si>
  <si>
    <t>・外気温度が概ね20～27度の中間期は、全熱交換器（換気をしながら、冷暖房の熱を回収して再利用する設備）のバイパス運転（普通換気モード、中間期制御運転、熱交換ローター停止）を行っている。または、窓の開閉等により外気取り入れ量を調整して室温を調節している</t>
  </si>
  <si>
    <t>・冬季以外は給湯を停止している</t>
  </si>
  <si>
    <t>・エレベーターの夜間、休日の部分的停止等を行っている</t>
  </si>
  <si>
    <t>・共用のコンピューター等の電源については、管理担当者や使用上のルールを決める等、適正に管理している</t>
  </si>
  <si>
    <t>・空調機については、フィルターの定期的な清掃、交換を行う等、適正に管理している</t>
  </si>
  <si>
    <t>・換気の際に屋外に排出される熱を回収して利用することのできる全熱交換器を採用している</t>
  </si>
  <si>
    <t>・天然ガスを利用した空調システム等の省エネルギー型空調設備を導入している</t>
  </si>
  <si>
    <t>・給湯設備の配管等を断熱化している</t>
  </si>
  <si>
    <t>・従来の変圧器より電力損失の少ない高効率変圧器を採用している</t>
  </si>
  <si>
    <t>・コピー機、パソコン、プリンター等のOA機器については、エネルギー効率の高い機器を導入している</t>
  </si>
  <si>
    <t>・昼間の太陽光や人の存在を感知し、必要時のみ点灯する設備を採用している</t>
  </si>
  <si>
    <t>・あらかじめ設定された時刻や時間帯に、照明の箇所や照度等を自動制御するシステムを導入している</t>
  </si>
  <si>
    <t>・屋根、壁、床等に断熱材を採用している</t>
  </si>
  <si>
    <t>・複層ガラス、二重サッシ等を採用し、建物の断熱性能を向上させている</t>
  </si>
  <si>
    <t>・熱線吸収ガラス、熱線反射ガラスを採用し、日射を遮断している</t>
  </si>
  <si>
    <t>２）省資源</t>
  </si>
  <si>
    <t>・製品に合わせたスプレーガンの利用で塗料や洗浄剤等の使用量を抑制している</t>
  </si>
  <si>
    <t>・生産工程で使用する塗料や洗浄剤等のタンクを集約化することで使用量を抑制する</t>
  </si>
  <si>
    <t>・会議用資料や事務手続書類の簡素化に取り組んでいる</t>
  </si>
  <si>
    <t>・社内LAN、データベース等の利用による文書の電子化に取り組んでいる</t>
  </si>
  <si>
    <t>・打合せや会議の資料等については、ホワイトボードやプロジェクターの利用により、ペーパーレス化に取り組んでいる</t>
  </si>
  <si>
    <t>・印刷物を作成する場合は、その部数が必要最小限の量となるように考慮し、残部が出ないように配慮している</t>
  </si>
  <si>
    <t>・両面、集約等の機能を活用した印刷及びコピーを徹底している</t>
  </si>
  <si>
    <t>・使用済み用紙、ポスター、カレンダー等の裏紙が活用できる紙は可能な限り利用するよう工夫している</t>
  </si>
  <si>
    <t>・使用済み封筒を再利用している</t>
  </si>
  <si>
    <t>・コピー機は、枚数や拡大・縮小の誤り等のミスコピーを防止するため、使用前に設定を確認するとともに、次に使用する人に配慮し、使用後は必ず設定をリセットしている</t>
  </si>
  <si>
    <t>３）水の効率的利用及び日常的な節水</t>
  </si>
  <si>
    <t>・生産工程で使用する水を再利用するための設備を設置し、活用している（中水利用）</t>
  </si>
  <si>
    <t>・冷凍機や冷温水発生機等で使用する冷却水について、循環使用している</t>
  </si>
  <si>
    <t>・塗装やメッキに使用する洗浄水を多段（カスケード）使用している</t>
  </si>
  <si>
    <t>・バルブの調整により水量及び水圧の調節を図っている</t>
  </si>
  <si>
    <t>・冷温水発生機、クーリングタワー等の稼働に伴い使用される水の量が適正に保たれるよう設備の管理を行っている</t>
  </si>
  <si>
    <t>・雨水の貯留タンクや雨水利用施設の設置等により、雨水利用を行っている</t>
  </si>
  <si>
    <t>・雨水を地下浸透させる設備（浸透升等）を導入している</t>
  </si>
  <si>
    <t>・手洗い時、洗い物においては、日常的に節水を励行している</t>
  </si>
  <si>
    <t>・社用車の洗車を必要最小限に留め、洗車する場合は節水を励行している</t>
  </si>
  <si>
    <t>・トイレに水流し音発生器を取り付ける等、トイレ用水を節約している</t>
  </si>
  <si>
    <t>・蛇口に節水こま（適量の水を流す機能を持つこま）を設置している</t>
  </si>
  <si>
    <t>・水道配管からの漏水を定期的に点検している</t>
  </si>
  <si>
    <t>４）化学物質使用量の抑制及び管理</t>
  </si>
  <si>
    <t>・有害物質のタンク、パイプ類は漏洩、拡散等を防止できる構造としている</t>
  </si>
  <si>
    <t>・有害性の化学物質について、その種類、使用量、保管量、使用方法、使用場所、保管場所等を経時的に把握し、記録･管理している</t>
  </si>
  <si>
    <t>・有害性の化学物質の排出量の計測、推定等を行っている</t>
  </si>
  <si>
    <t>・有害性の化学物質の表示を徹底している</t>
  </si>
  <si>
    <t>・化学物質の安全性に関する情報伝達のため、MSDS（化学物質安全データシート）により管理している</t>
  </si>
  <si>
    <t>・有害物質のタンク、パイプ等の保守・点検を定期的に行う等適正管理に努めている</t>
  </si>
  <si>
    <t>・化学物質排出移動量届出制度（PRTR制度）にもとづく取組を行っている</t>
  </si>
  <si>
    <t>・屋外での除草剤、殺虫剤の使用の削減に取り組んでいる</t>
  </si>
  <si>
    <t>①温室効果ガスの排出抑制</t>
  </si>
  <si>
    <t>・製品購入の際には、できるだけHFC（ハイドロフルオロカーボン）、PFC（パーフルオロカーボン）、SF6（六フッ化硫黄）等を使用していない製品を選ぶように配慮している</t>
  </si>
  <si>
    <t>・HFC（ハイドロフルオロカーボン）、PFC（パーフルオロカーボン）、SF6（六フッ化硫黄）等を使用している製品を廃棄する際の回収に努めている</t>
  </si>
  <si>
    <t>・都市ガス、灯油等の環境負荷の少ない燃料を優先的に購入、使用している</t>
  </si>
  <si>
    <t>・燃料電池システムを導入している</t>
  </si>
  <si>
    <t>・大気汚染の少ないプロセスや機器（低NOx燃焼機器等）を採用している</t>
  </si>
  <si>
    <t>・日常的に大気汚染防止への配慮（燃焼管理等）を行っている</t>
  </si>
  <si>
    <t>・大気汚染について、法令による基準より厳しい自主管理基準を設定し、その遵守に努めている</t>
  </si>
  <si>
    <t>・ばい煙等の監視及び測定やばい煙処理設備の点検を定期的に行う等、適正に管理している</t>
  </si>
  <si>
    <t>・特定フロンの回収、適正処理を行っている</t>
  </si>
  <si>
    <t>②大気汚染物質の排出抑制</t>
  </si>
  <si>
    <t>２）廃棄物等の排出抑制、リサイクル、適正処理</t>
  </si>
  <si>
    <t>①廃棄物の発生そのものを抑える取組</t>
  </si>
  <si>
    <t>・品質劣化等による不良在庫を減らすため、在庫数量の適正化等在庫管理を徹底している</t>
  </si>
  <si>
    <t>・使い捨て製品（紙コップ、使い捨て容器入りの弁当等）の使用や購入を抑制している</t>
  </si>
  <si>
    <t>・リターナブル容器（ビール瓶、一升瓶等）に入った製品を優先的に購入し、使用している</t>
  </si>
  <si>
    <t>・再使用またはリサイクルしやすい製品を優先的に購入し、使用している</t>
  </si>
  <si>
    <t>・詰め替え可能な製品の利用や備品の修理等により、製品等の長期使用を進めている</t>
  </si>
  <si>
    <t>・コピー機、パソコン、プリンター等について、リサイクルしやすい素材を使用した製品を購入している</t>
  </si>
  <si>
    <t>・商品の購入時には、簡易包装のものを優先的に購入している</t>
  </si>
  <si>
    <t>・納品の際の梱包、包装資材等の削減に取り組んでいる</t>
  </si>
  <si>
    <t>・OA機器等の故障時には、修理可能かどうかをチェックし、可能な限り修理することで長期使用に努めている</t>
  </si>
  <si>
    <t>②リサイクルの促進</t>
  </si>
  <si>
    <t>・生産工程から発生する金属屑、紙屑、廃液、汚泥等の回収・再利用のための設備やラインを設け、活用している</t>
  </si>
  <si>
    <t>・紙、金属缶、ガラスびん、プラスチック、電池等について、分別回収ボックスの適正配置等により、ごみの分別を徹底している</t>
  </si>
  <si>
    <t>・シュレッダーの使用を機密文書等に限り、シュレッダー処理紙のリサイクルに努めている</t>
  </si>
  <si>
    <t>・コピー機、プリンターのトナーカートリッジの回収ルートを確立し、リサイクルを図っている</t>
  </si>
  <si>
    <t>・発生したごみは可能な限り、圧縮等を行い、減量している</t>
  </si>
  <si>
    <t>・回収した資源ごみがリサイクルされるよう確認している（委託業者等に対して）</t>
  </si>
  <si>
    <t>・食堂等における食べ残し、食品残渣等の有機物質については可能な限りコンポスト化（堆肥化）し、土壌に還元、利用している</t>
  </si>
  <si>
    <t>・廃食用油のリサイクルルートを確立し、せっけん等への再利用を行っている</t>
  </si>
  <si>
    <t>③産業廃棄物等の適正処理</t>
  </si>
  <si>
    <t>・廃棄物管理票（マニフェスト）をもとに廃棄物の適正な処理を行っている</t>
  </si>
  <si>
    <t>・廃棄物の最終処分先を定期的に、直接、確認している</t>
  </si>
  <si>
    <t>・メタン発生防止のため、生ごみ等の分別・リサイクルや適正な焼却処分を極力行うことにより、有機物の埋立処分を抑制している</t>
  </si>
  <si>
    <t>・廃棄物焼却の際、塩化ビニール等焼却に適さない物が混入しないよう徹底するとともに、ばい煙の処理、近隣環境への配慮等を行っている</t>
  </si>
  <si>
    <t>・実験等に伴う廃棄物、感染性廃棄物等の管理（リストの作成、マニフェスト、適正処理のチェック）に取り組んでいる</t>
  </si>
  <si>
    <t>・廃液の回収・再利用のための設備を設置し、活用している</t>
  </si>
  <si>
    <t>３）排水処理</t>
  </si>
  <si>
    <t>・水質汚濁の少ないプロセスや機器（廃液の回収・再利用等）を採用している</t>
  </si>
  <si>
    <t>・排水が閉鎖性水域（湖、内湾等）に流入する場合は、窒素及び燐の除去対策を講じている</t>
  </si>
  <si>
    <t>・有害物質や有機汚濁物質（生ごみ等）ができるだけ混入しないようにしている</t>
  </si>
  <si>
    <t>・水質汚濁等について、法令による基準より厳しい自主管理基準を設定し、その達成に努めている</t>
  </si>
  <si>
    <t>・排水等の監視及び測定や排水処理設備の点検を定期的に行い、適正に管理している</t>
  </si>
  <si>
    <t>４）その他生活環境に係る保全の取組等</t>
  </si>
  <si>
    <t>・悪臭防止のため排出口の位置等の配慮を行っている</t>
  </si>
  <si>
    <t>・低騒音型機器の使用、防音・防振設備の設置・管理等により騒音・振動を防止するとともに、日常的な監視及び測定を実施している</t>
  </si>
  <si>
    <t>１）グリーン購入（環境に配慮した物品等の購入、使用等）</t>
  </si>
  <si>
    <t>・環境に配慮した物品等の調達に係る方針、基準等を作成し、それらに基づき物品リストを作成し、リストに基づく購入を行っている</t>
  </si>
  <si>
    <t>・間伐材、未利用資源等を利用した製品を積極的に購入、使用している</t>
  </si>
  <si>
    <t>・無漂白製品（衣料品等）、水性塗料等の環境への負荷の少ない製品を優先的に購入、使用している</t>
  </si>
  <si>
    <t>・修理や部品交換が可能で、部品の再使用、素材の再生利用が容易な設計の製品を優先的に購入、使用している</t>
  </si>
  <si>
    <t>・節水型の家電製品、水洗トイレ等を積極的に購入している</t>
  </si>
  <si>
    <t>・コピー用紙、コンピューター用紙、伝票、事務用箋、印刷物、パンフレット、トイレットペーパー、名刺等の紙について、再生紙または未利用繊維への転換を図っている</t>
  </si>
  <si>
    <t>・木材の調達にあたり、跡地の緑化、植林、環境修復が適切に行われていることに配慮したり、または跡地緑化等を考慮したりしている</t>
  </si>
  <si>
    <t>・社用車について、ハイブリッド車や低燃費車、低排出ガス認定車、電気自動車、天然ガス自動車等の低公害車への切り換えに取り組んでいる</t>
  </si>
  <si>
    <t>２）製品及びサービスにおける環境配慮</t>
  </si>
  <si>
    <t>・簡易包装の推進、多重包装の見直し等を推進している</t>
  </si>
  <si>
    <t>・製品等の輸送の際には、繰り返し利用できるパレットや通い箱を利用している</t>
  </si>
  <si>
    <t>・タイヤの空気圧を定期的に確認し、適正値（メーカー指定の空気圧）を保つように努めている</t>
  </si>
  <si>
    <t>・排気ガスや騒音のレベルを抑えるため適正な車輌整備を行っている</t>
  </si>
  <si>
    <t>・共用自転車を導入して、近距離の用務には社用車を使用せず、自転車を利用するように努めている</t>
  </si>
  <si>
    <t>・公共交通機関の利用等により、社用車の使用削減に努めている</t>
  </si>
  <si>
    <t>・販売の際にマイバックの利用を推奨している</t>
  </si>
  <si>
    <t>・量り売りやばら売り等を推進している</t>
  </si>
  <si>
    <t>・消費者等に環境配慮型商品に関する情報を積極的に提供している</t>
  </si>
  <si>
    <t>・外部から製品の環境負荷に関するデータの提供の依頼があった場合、協力している</t>
  </si>
  <si>
    <t>・エコマーク及び自ら制定したマークや宣言等を製品やパンフレット等に表示している</t>
  </si>
  <si>
    <t>１）生物多様性の保全と持続可能な利用のための取組</t>
  </si>
  <si>
    <t>・調達する原材料（木材、水産品、農作物、鉱物等）の原産地を把握している</t>
  </si>
  <si>
    <t>・原材料の生産や採掘が、現地の生物多様性に悪影響を与えるものではないか、先住民の権利は尊重されているか等についての情報を得ている</t>
  </si>
  <si>
    <t>・調達する原材料について、認証品（森林認証、漁業認証等）の活用を指向している</t>
  </si>
  <si>
    <t>・地元の自然資源の積極的な利用を図り、地産地消を推進している</t>
  </si>
  <si>
    <t>・事業活動が生物多様性に与える影響を公表している</t>
  </si>
  <si>
    <t>・事業所周辺の環境や生き物の保全活動（生息地の整備等）等を通し、事業活動を行う地域環境への配慮を行っている</t>
  </si>
  <si>
    <t>２）環境コミュニケーション及び社会貢献</t>
  </si>
  <si>
    <t>①環境コミュニケーション</t>
  </si>
  <si>
    <t>・事業活動に伴う重要な環境負荷、環境に関する主要な目標、環境担当者の連絡先等を公表している</t>
  </si>
  <si>
    <t>・消費者等に対して、情報提供や啓発活動を行っている</t>
  </si>
  <si>
    <t>・外部からの情報提供、公表の依頼に対する窓口を置いている</t>
  </si>
  <si>
    <t>・ホームページ上で環境に関する情報を提供している</t>
  </si>
  <si>
    <t>・意見聴取を定期的に行い、環境への取組の際に考慮している</t>
  </si>
  <si>
    <t>・外部関係者の意見を聴取する窓口を設けている</t>
  </si>
  <si>
    <t>②社会貢献</t>
  </si>
  <si>
    <t>・環境に関する基金・団体の設置、既存の基金・団体を支援している（人材派遣、資金面での援助、従業員の給与の端数を集めた寄付、広報活動への協力等）</t>
  </si>
  <si>
    <t>・環境関係の基金等へのマッチングギフト（従業員労働組合等の任意の寄付と同額の寄付を事業主として行うこと）を行っている</t>
  </si>
  <si>
    <t>・地域のボランティア活動等に積極的に参加し、協力や支援を行っている</t>
  </si>
  <si>
    <t>・環境に関する研究や活動を行っているサークル等に対する支援、または協働を行っている</t>
  </si>
  <si>
    <t>・環境に関連する表彰制度を実施している</t>
  </si>
  <si>
    <t>・大学に環境関係の寄附講座を開く等、研究機関への支援を行っている</t>
  </si>
  <si>
    <t>・敷地内、壁面、屋上等の緑化を行っている（大気浄化、都市気象の緩和にも資する）</t>
  </si>
  <si>
    <t>３）施主・事業主における建築物の増改築、解体等にあたっての環境配慮</t>
  </si>
  <si>
    <t>①設計者及び施工業者（工務店、建設会社等）への依頼・協力要請</t>
  </si>
  <si>
    <t>・環境負荷の少ない建築材の使用、建築材の使用合理化等（合板型枠等の木材の使用合理化、高炉セメント、エコセメント、再生素材の積極的使用等）を依頼している</t>
  </si>
  <si>
    <t>・周辺の自然環境（動植物等）への影響を最小限に抑える、もしくは修復する等環境に配慮した施工計画の提案を依頼している</t>
  </si>
  <si>
    <t>②既存建築物が及ぼす環境への影響を予防、低減するための方策</t>
  </si>
  <si>
    <t>・建築物の老朽化や運用の診断を行い、改善や環境保全設備の見直しを行っている</t>
  </si>
  <si>
    <t>・建築物の耐久性の向上に取り組んでいる</t>
  </si>
  <si>
    <t>・排水設備のメンテナンス、吹き付けアスベストの管理（特に解体時の事前除去）等を行っている</t>
  </si>
  <si>
    <t>③設備の入替・更新時及び施設の改修にあたっての配慮</t>
  </si>
  <si>
    <t>１）温室効果ガスの排出抑制、大気汚染等の防止</t>
  </si>
  <si>
    <t>１．食品リサイクル等の取組に関する項目</t>
  </si>
  <si>
    <t>１）製品の開発等における食品リサイクル・環境への配慮</t>
  </si>
  <si>
    <t>①製品（プライベートブランド商品を含む）開発にあたっての配慮</t>
  </si>
  <si>
    <t>②製品の出荷、販売後における負荷の削減</t>
  </si>
  <si>
    <t>①食品廃棄物の発生そのものを抑える取組</t>
  </si>
  <si>
    <t>②生産工程における取組</t>
  </si>
  <si>
    <t>③食品廃棄物等の分別・熱回収・減量</t>
  </si>
  <si>
    <t>３）トレーサビリティ（追跡確認）及び再生資源の使用</t>
  </si>
  <si>
    <t>①再生利用状況の把握</t>
  </si>
  <si>
    <t>②再生資源使用への取組</t>
  </si>
  <si>
    <t>４）－１　自事業所（組織）内において再生利用する場合</t>
  </si>
  <si>
    <t>①食品循環資源としての用途</t>
  </si>
  <si>
    <t>②再生利用としての肥料・飼料の取組</t>
  </si>
  <si>
    <t>４）－２　委託先において再生利用する場合</t>
  </si>
  <si>
    <t>２．事業活動へのインプットに関する項目</t>
  </si>
  <si>
    <t>３．事業活動からのアウトプットに関する項目</t>
  </si>
  <si>
    <t>４．製品及びサービスに関する項目</t>
  </si>
  <si>
    <t>５．その他</t>
  </si>
  <si>
    <t>①出荷、輸送等における取組</t>
  </si>
  <si>
    <t>②環境配慮型商品等の販売及び情報提供</t>
  </si>
  <si>
    <t>・商品の包装は可能な限り簡素化している</t>
  </si>
  <si>
    <t>・自社独自の環境保全型商品等の開発に積極的に取り組んでいる</t>
  </si>
  <si>
    <t>・容器包装等の回収・リサイクルに取り組んでいる</t>
  </si>
  <si>
    <t>・製造段階や調理段階の工程において、不良品等の発生抑制に取り組んでいる</t>
  </si>
  <si>
    <t>・製造量、または販売量に合わせた食材の仕入れを行っている</t>
  </si>
  <si>
    <t>・ロスの出ない製品・材料への仕入れの見直しに取り組んでいる</t>
  </si>
  <si>
    <t>・調理方法の改善による調理くずの削減に取り組んでいる</t>
  </si>
  <si>
    <t>・分量の多い少ない等メニューを工夫している</t>
  </si>
  <si>
    <t>・食べ残しが減るような意識啓発を店内に表示している</t>
  </si>
  <si>
    <t>・天気やイベント等来店客数に影響のある情報をもとに需要予測を行い、食材の仕入れや仕込みを行っている</t>
  </si>
  <si>
    <t>・オーダーミスをなくすための従業員教育を行っている</t>
  </si>
  <si>
    <t>・回収事故が起きないように品質管理を行っている</t>
  </si>
  <si>
    <t>・生産に使用する原料について、有機農産物等環境に配慮した原料を優先的に使用している</t>
  </si>
  <si>
    <t>・できるだけ使い残しがないように原材料の加工を行っている</t>
  </si>
  <si>
    <t>・ロスの出ない製品開発を行っている</t>
  </si>
  <si>
    <t>・ロスが出ないように設備の改善を行っている</t>
  </si>
  <si>
    <t>・食品廃棄物とその他廃棄物を分別するための容器等を設置する等分別を適切に行っている</t>
  </si>
  <si>
    <t>・食品廃棄物の腐敗を防止するための対策を行っている（冷蔵・生ごみ処理機等）</t>
  </si>
  <si>
    <t>・臭気や害虫を防止するための措置を講じている</t>
  </si>
  <si>
    <t>・食品廃棄物の保管場所には掲示を行い、清潔を維持している</t>
  </si>
  <si>
    <t>・再生利用が困難な食品廃棄物については、熱回収（メタンやバイオディーゼルと同等以上の効率によるエネルギー回収ができる場合に限る）をしている</t>
  </si>
  <si>
    <t>・再生利用できない食品廃棄物については、減量（脱水・乾燥・発酵・炭化）している</t>
  </si>
  <si>
    <t>・再生利用事業者と定期的にコミュニケーションを図っている</t>
  </si>
  <si>
    <t>・再生利用事業者等から求められる食品循環資源の発生状況や含有成分について情報を提供している</t>
  </si>
  <si>
    <t>・委託した再生利用事業者の施設を視察したことがある</t>
  </si>
  <si>
    <t>・委託した再生利用事業者の受入れ量は、許可の能力に見合っていることを確認している（過剰保管）</t>
  </si>
  <si>
    <t>・食品リサイクルにおいて、生成された再生資源（食品循環資源由来）を利用している</t>
  </si>
  <si>
    <t>・食品リサイクルにおいて、自社排出の再生資源（食品循環資源）を、再度、自社利用している（リサイクルループ）</t>
  </si>
  <si>
    <t>・食品循環資源を肥料、飼料等の原材料として利用するために譲渡している</t>
  </si>
  <si>
    <t>・食品循環資源を肥料として再生利用している</t>
  </si>
  <si>
    <t>・食品循環資源を飼料として再生利用している</t>
  </si>
  <si>
    <t>・食品循環資源を油脂・油脂製品として再生利用している</t>
  </si>
  <si>
    <t>・特定肥飼料等の安全性を確保し、その品質を向上させるための措置を講じている</t>
  </si>
  <si>
    <t>・食品循環資源及び特定肥飼料等の性状の分析及び管理を適正に行い、その含有成分の安定化を図っている</t>
  </si>
  <si>
    <t>・肥料の製造を行うときは、その製造する肥料について、肥料取締法に適合させている</t>
  </si>
  <si>
    <t>・飼料の製造を行うときは、飼料安全法により定められた基準及び規格に適合させている</t>
  </si>
  <si>
    <t>・配合飼料の製造を行うときは、粉末乾燥処理を行っている</t>
  </si>
  <si>
    <t>・異物の混入の防止及び分別を徹底している</t>
  </si>
  <si>
    <t>・自然発火を防ぐため消火器を設置しており、保管も衛生的になっている</t>
  </si>
  <si>
    <t>・飼料用油脂の場合、成分規格や製造等の基準を満たしている</t>
  </si>
  <si>
    <t>・分別を十分に行い硬質異物や発酵不適物を除去している</t>
  </si>
  <si>
    <t>・固体、液体の発酵残さを適切に処理している</t>
  </si>
  <si>
    <t>・食品循環資源を委託先において肥料として再生利用している</t>
  </si>
  <si>
    <t>・食品循環資源を委託先において飼料として再生利用している</t>
  </si>
  <si>
    <t>・食品循環資源を委託先において油脂・油脂製品として再生利用している</t>
  </si>
  <si>
    <t>・既存製造方法を見直し、エネルギーの効率的利用をしている</t>
  </si>
  <si>
    <t>・空調の適温化（冷房28度程度、暖房20度程度）を徹底している</t>
  </si>
  <si>
    <t>・熱源機器（冷凍機、ボイラー等）の冷水・温水出口温度の設定を、運転効率がよくなるよう可能な限り調整をする他、定期点検を行う等、適正に管理している</t>
  </si>
  <si>
    <t>・ボイラーや燃焼機器の空気比（空気過剰係数）を低く抑えて運転し、排ガスによる熱損失、送風機の消費電力を削減している</t>
  </si>
  <si>
    <t>・負荷の変動が予想される動力機器において、回転数制御が可能なインバーターを採用している</t>
  </si>
  <si>
    <t>・空気圧縮機、冷凍機、ボイラー等のエネルギー供給設備については、新規購入及び更新時には省エネルギー型機器を導入している</t>
  </si>
  <si>
    <t>・部分換気システムを導入している</t>
  </si>
  <si>
    <t>・天井埋込形エアコンの吹き出しにファン等を付けて、風を攪乱させる装置を導入している</t>
  </si>
  <si>
    <t>・ごみ焼却熱やボイラー等の廃熱を利用できる回収システムを導入している</t>
  </si>
  <si>
    <t>・蛍光灯照明器具の安定器をインバーター式に交換している</t>
  </si>
  <si>
    <t>・高効率蛍光灯等の省エネルギー型照明器具に切り替えるようにしている</t>
  </si>
  <si>
    <t>・食品製造用の触媒等に含まれる化学物質の削減に取り組んでいる</t>
  </si>
  <si>
    <t>・太陽光発電設備を導入し、太陽エネルギーを電気として利用している</t>
  </si>
  <si>
    <t>・太陽熱温水器等を導入し、加熱した水を暖房や給湯に利用している</t>
  </si>
  <si>
    <t>・マイクロ水力（発電規模100kW程度以下の水力発電）を導入している</t>
  </si>
  <si>
    <t>・食品工場、厨房や食堂等からの有機性排水については、排水処理装置を設置する等適切に処理している</t>
  </si>
  <si>
    <t>・多品種小口配送に応ずるための流通型冷蔵庫を導入している</t>
  </si>
  <si>
    <t>・物流の効率化を図るため、共同配送を行っている</t>
  </si>
  <si>
    <t>・製品の環境情報を容器包装等に表示している</t>
  </si>
  <si>
    <t>別表２　環境への取組の自己チェックリスト</t>
  </si>
  <si>
    <t>・追加する取組がある場合には、それぞれの項目の下の空欄に取組の内容を記入してください。</t>
  </si>
  <si>
    <t>・関連する取組については、左の欄に「１」を入力してください（関連する取組についてのみ）。</t>
  </si>
  <si>
    <t>・重要度の欄に、重大「３」、かなり「２」、多少「１」を入力してください。</t>
  </si>
  <si>
    <t>・取組の欄に、既に取り組んでいる「２」、さらに取組が必要「１」、取り組んでいない「０」を入力してください。</t>
  </si>
  <si>
    <r>
      <t>・従来機との比較でCOP</t>
    </r>
    <r>
      <rPr>
        <sz val="10.5"/>
        <rFont val="ＭＳ 明朝"/>
        <family val="1"/>
      </rPr>
      <t>の高いヒートポンプエアコンを採用している</t>
    </r>
  </si>
  <si>
    <r>
      <t>・コージェネレーションシステム</t>
    </r>
    <r>
      <rPr>
        <sz val="10.5"/>
        <rFont val="ＭＳ 明朝"/>
        <family val="1"/>
      </rPr>
      <t>を導入している</t>
    </r>
  </si>
  <si>
    <r>
      <t>・地域冷暖房（地域熱供給）システム</t>
    </r>
    <r>
      <rPr>
        <sz val="10.5"/>
        <rFont val="ＭＳ 明朝"/>
        <family val="1"/>
      </rPr>
      <t>を利用している</t>
    </r>
  </si>
  <si>
    <r>
      <t>・燃料油、溶剤、塗料等の揮発を防止する等、VOC</t>
    </r>
    <r>
      <rPr>
        <sz val="10.5"/>
        <rFont val="ＭＳ 明朝"/>
        <family val="1"/>
      </rPr>
      <t>の排出抑制に取り組んでいる</t>
    </r>
  </si>
  <si>
    <r>
      <t>・カーボン・オフセット</t>
    </r>
    <r>
      <rPr>
        <sz val="10.5"/>
        <rFont val="ＭＳ 明朝"/>
        <family val="1"/>
      </rPr>
      <t>に取り組んでいる商品やサービスを購入または使用している</t>
    </r>
  </si>
  <si>
    <r>
      <t>・環境ラベル認定等製品</t>
    </r>
    <r>
      <rPr>
        <sz val="10.5"/>
        <rFont val="ＭＳ 明朝"/>
        <family val="1"/>
      </rPr>
      <t>を優先的に購入している</t>
    </r>
  </si>
  <si>
    <t>・省エネルギー基準適合製品を購入している</t>
  </si>
  <si>
    <r>
      <t>・再生材料</t>
    </r>
    <r>
      <rPr>
        <sz val="10.5"/>
        <rFont val="ＭＳ 明朝"/>
        <family val="1"/>
      </rPr>
      <t>から作られた製品を優先的に購入、使用している</t>
    </r>
  </si>
  <si>
    <r>
      <t>・エコドライブ</t>
    </r>
    <r>
      <rPr>
        <sz val="10.5"/>
        <rFont val="ＭＳ 明朝"/>
        <family val="1"/>
      </rPr>
      <t>等運転方法の配慮（急発進・急加速や空ぶかしの排除、駐停車中のエンジン停止等）を励行している</t>
    </r>
  </si>
  <si>
    <t>※製品の設計、計画、開発等における取組は「１．食品リサイクル等の取組に関する項目」を参照</t>
  </si>
  <si>
    <t>２）食品廃棄物の発生抑制、リサイクル等</t>
  </si>
  <si>
    <t>・産地での下加工等、一次処理後の原材料を仕入れている</t>
  </si>
  <si>
    <t>・調理済みの食品を仕入れている</t>
  </si>
  <si>
    <t>・在庫管理システムを導入している</t>
  </si>
  <si>
    <t>・消費期限・賞味期限を適切に設定している</t>
  </si>
  <si>
    <t>・消費期限・賞味期限の迫った商品の販売促進を行っている</t>
  </si>
  <si>
    <t>・小ロットの製造を行っている</t>
  </si>
  <si>
    <t>・未使用原材料を有効利用している</t>
  </si>
  <si>
    <t>・堆肥、飼料、炭化燃料・還元剤、油脂・油脂製品、エタノール、メタンの再生後の利用先（農林漁業者その他）を書面（売買契約書等）により確認している</t>
  </si>
  <si>
    <t>・再生利用から生じる産業廃棄物（中間処理残さ）の行き先（最終処分場等）を定期的に現地視察している</t>
  </si>
  <si>
    <t>４）食品循環資源の再生利用への取組</t>
  </si>
  <si>
    <t>・食品循環資源を炭化燃料・還元剤、エタノール、メタンとして再生利用している</t>
  </si>
  <si>
    <t>③再生利用としての炭化製品・還元剤化の取組</t>
  </si>
  <si>
    <t>・異物の混入の防止及び分別を徹底している</t>
  </si>
  <si>
    <t>・排ガスを適切に処理している</t>
  </si>
  <si>
    <t>④再生利用としての油脂・油脂製品化の取組</t>
  </si>
  <si>
    <t>⑤再生利用としてのエタノール化・メタン化の取組</t>
  </si>
  <si>
    <t>・食品循環資源を委託先において炭化燃料・還元剤、エタノール、メタンとして再生利用している</t>
  </si>
  <si>
    <t>↑関連する取組についてのみ「１」を入力して下さい。</t>
  </si>
  <si>
    <t>小項目結果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</si>
</sst>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11"/>
      <color indexed="8"/>
      <name val="ＭＳ Ｐゴシック"/>
      <family val="3"/>
    </font>
    <font>
      <sz val="12"/>
      <name val="ＭＳ 明朝"/>
      <family val="1"/>
    </font>
    <font>
      <b/>
      <sz val="12"/>
      <name val="ＭＳ 明朝"/>
      <family val="1"/>
    </font>
    <font>
      <sz val="10"/>
      <name val="ＭＳ 明朝"/>
      <family val="1"/>
    </font>
    <font>
      <sz val="6"/>
      <name val="ＭＳ Ｐゴシック"/>
      <family val="3"/>
    </font>
    <font>
      <sz val="8"/>
      <name val="ＭＳ Ｐゴシック"/>
      <family val="3"/>
    </font>
    <font>
      <b/>
      <sz val="16"/>
      <name val="ＭＳ 明朝"/>
      <family val="1"/>
    </font>
    <font>
      <sz val="10"/>
      <name val="ＭＳ Ｐゴシック"/>
      <family val="3"/>
    </font>
    <font>
      <sz val="9"/>
      <name val="ＭＳ Ｐゴシック"/>
      <family val="3"/>
    </font>
    <font>
      <b/>
      <sz val="11"/>
      <name val="ＭＳ 明朝"/>
      <family val="1"/>
    </font>
    <font>
      <b/>
      <sz val="12"/>
      <name val="ＭＳ Ｐ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明朝"/>
      <family val="1"/>
    </font>
    <font>
      <b/>
      <sz val="11"/>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明朝"/>
      <family val="1"/>
    </font>
    <font>
      <sz val="11"/>
      <color theme="0"/>
      <name val="ＭＳ Ｐゴシック"/>
      <family val="3"/>
    </font>
    <font>
      <b/>
      <sz val="11"/>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1" tint="0.49998000264167786"/>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double"/>
      <right/>
      <top style="double"/>
      <bottom style="double"/>
    </border>
    <border>
      <left/>
      <right/>
      <top style="double"/>
      <bottom style="double"/>
    </border>
    <border>
      <left style="medium"/>
      <right/>
      <top style="medium"/>
      <bottom style="medium"/>
    </border>
    <border>
      <left/>
      <right/>
      <top style="medium"/>
      <bottom style="medium"/>
    </border>
    <border>
      <left style="thin"/>
      <right/>
      <top style="thin"/>
      <bottom style="thin"/>
    </border>
    <border>
      <left/>
      <right/>
      <top style="thin"/>
      <bottom style="thin"/>
    </border>
    <border>
      <left/>
      <right style="thin"/>
      <top/>
      <bottom style="thin"/>
    </border>
    <border>
      <left style="thin"/>
      <right style="thin"/>
      <top style="thin"/>
      <bottom style="thin"/>
    </border>
    <border>
      <left/>
      <right style="medium"/>
      <top style="medium"/>
      <bottom style="medium"/>
    </border>
    <border>
      <left/>
      <right/>
      <top style="thin"/>
      <bottom/>
    </border>
    <border>
      <left/>
      <right/>
      <top/>
      <bottom style="thin"/>
    </border>
    <border>
      <left/>
      <right style="double"/>
      <top style="double"/>
      <bottom style="double"/>
    </border>
    <border>
      <left style="thin"/>
      <right style="thin"/>
      <top/>
      <bottom style="thin"/>
    </border>
    <border>
      <left style="hair"/>
      <right/>
      <top style="hair"/>
      <bottom style="hair"/>
    </border>
    <border>
      <left/>
      <right/>
      <top style="hair"/>
      <bottom style="hair"/>
    </border>
    <border>
      <left/>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9">
    <xf numFmtId="0" fontId="0" fillId="0" borderId="0" xfId="0" applyAlignment="1">
      <alignment/>
    </xf>
    <xf numFmtId="0" fontId="0" fillId="0" borderId="0" xfId="0" applyAlignment="1">
      <alignment/>
    </xf>
    <xf numFmtId="0" fontId="4" fillId="0" borderId="10" xfId="0" applyFont="1" applyBorder="1" applyAlignment="1">
      <alignment vertical="top" wrapText="1"/>
    </xf>
    <xf numFmtId="0" fontId="8" fillId="0" borderId="0" xfId="0" applyFont="1" applyAlignment="1">
      <alignment horizontal="right" vertical="center"/>
    </xf>
    <xf numFmtId="0" fontId="8" fillId="0" borderId="0" xfId="0" applyFont="1" applyAlignment="1">
      <alignment/>
    </xf>
    <xf numFmtId="0" fontId="0" fillId="0" borderId="0" xfId="0" applyFont="1" applyAlignment="1">
      <alignment/>
    </xf>
    <xf numFmtId="0" fontId="0" fillId="0" borderId="0" xfId="0" applyFont="1" applyAlignment="1">
      <alignment/>
    </xf>
    <xf numFmtId="0" fontId="7"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vertical="top" wrapText="1"/>
    </xf>
    <xf numFmtId="0" fontId="8" fillId="0" borderId="0" xfId="0" applyFont="1" applyAlignment="1">
      <alignment vertical="center" wrapText="1"/>
    </xf>
    <xf numFmtId="0" fontId="8" fillId="0" borderId="0" xfId="0" applyFont="1" applyAlignment="1">
      <alignment vertical="center"/>
    </xf>
    <xf numFmtId="0" fontId="8"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horizontal="center" vertical="center" wrapText="1"/>
    </xf>
    <xf numFmtId="0" fontId="8" fillId="0" borderId="15" xfId="0" applyFont="1" applyBorder="1" applyAlignment="1">
      <alignment vertical="center" wrapText="1"/>
    </xf>
    <xf numFmtId="0" fontId="8" fillId="0" borderId="16" xfId="0" applyFont="1" applyBorder="1" applyAlignment="1">
      <alignment horizontal="center" vertical="center" wrapText="1"/>
    </xf>
    <xf numFmtId="0" fontId="8" fillId="0" borderId="10" xfId="0" applyFont="1" applyBorder="1" applyAlignment="1">
      <alignment vertical="center"/>
    </xf>
    <xf numFmtId="0" fontId="8" fillId="0" borderId="0" xfId="0" applyFont="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right" vertical="center" wrapText="1"/>
    </xf>
    <xf numFmtId="0" fontId="8" fillId="0" borderId="17" xfId="0" applyFont="1" applyBorder="1" applyAlignment="1">
      <alignment vertical="center" wrapText="1"/>
    </xf>
    <xf numFmtId="0" fontId="48" fillId="33" borderId="0" xfId="0" applyFont="1" applyFill="1" applyAlignment="1">
      <alignment horizontal="left" vertical="center"/>
    </xf>
    <xf numFmtId="0" fontId="49" fillId="33" borderId="0" xfId="0" applyFont="1" applyFill="1" applyAlignment="1">
      <alignment vertical="top"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xf>
    <xf numFmtId="0" fontId="9" fillId="0" borderId="0" xfId="0" applyFont="1" applyAlignment="1">
      <alignment vertical="center"/>
    </xf>
    <xf numFmtId="0" fontId="9" fillId="0" borderId="0" xfId="0" applyFont="1" applyAlignment="1">
      <alignment/>
    </xf>
    <xf numFmtId="0" fontId="50" fillId="34" borderId="18" xfId="0" applyFont="1" applyFill="1" applyBorder="1" applyAlignment="1">
      <alignment horizontal="center" vertical="center"/>
    </xf>
    <xf numFmtId="0" fontId="50" fillId="34" borderId="18" xfId="0" applyFont="1" applyFill="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top" wrapText="1"/>
    </xf>
    <xf numFmtId="0" fontId="9" fillId="0" borderId="0" xfId="0" applyFont="1" applyAlignment="1">
      <alignmen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8" fillId="0" borderId="16"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horizontal="right" vertical="center" wrapText="1"/>
    </xf>
    <xf numFmtId="0" fontId="8" fillId="0" borderId="0" xfId="0" applyFont="1" applyBorder="1" applyAlignment="1">
      <alignment horizontal="right" vertical="center"/>
    </xf>
    <xf numFmtId="0" fontId="8" fillId="0" borderId="15" xfId="0" applyFont="1" applyFill="1" applyBorder="1" applyAlignment="1">
      <alignment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vertical="center"/>
    </xf>
    <xf numFmtId="0" fontId="0" fillId="0" borderId="0" xfId="0" applyFont="1" applyFill="1" applyAlignment="1">
      <alignment/>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9" xfId="0" applyFont="1" applyFill="1" applyBorder="1" applyAlignment="1">
      <alignment vertical="center" wrapText="1"/>
    </xf>
    <xf numFmtId="0" fontId="0" fillId="0" borderId="0" xfId="0" applyFont="1" applyFill="1" applyAlignment="1">
      <alignment/>
    </xf>
    <xf numFmtId="0" fontId="8" fillId="0" borderId="21" xfId="0" applyFont="1" applyBorder="1" applyAlignment="1">
      <alignment vertical="center" wrapText="1"/>
    </xf>
    <xf numFmtId="0" fontId="8" fillId="0" borderId="20" xfId="0" applyFont="1" applyBorder="1" applyAlignment="1">
      <alignment vertical="center"/>
    </xf>
    <xf numFmtId="0" fontId="0" fillId="0" borderId="0" xfId="0" applyFont="1" applyBorder="1" applyAlignment="1">
      <alignment/>
    </xf>
    <xf numFmtId="0" fontId="8" fillId="0" borderId="22" xfId="0" applyFont="1" applyBorder="1" applyAlignment="1">
      <alignment vertical="center" wrapText="1"/>
    </xf>
    <xf numFmtId="0" fontId="50" fillId="34" borderId="23" xfId="0" applyFont="1" applyFill="1" applyBorder="1" applyAlignment="1">
      <alignment horizontal="center" vertical="center" wrapText="1"/>
    </xf>
    <xf numFmtId="0" fontId="8" fillId="0" borderId="20" xfId="0" applyFont="1" applyFill="1" applyBorder="1" applyAlignment="1">
      <alignment vertical="center" wrapText="1"/>
    </xf>
    <xf numFmtId="0" fontId="8" fillId="0" borderId="16" xfId="0" applyFont="1" applyFill="1" applyBorder="1" applyAlignment="1">
      <alignment vertical="center" wrapText="1"/>
    </xf>
    <xf numFmtId="0" fontId="0" fillId="0" borderId="0" xfId="0" applyAlignment="1">
      <alignment vertical="center" wrapText="1"/>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8" fillId="0" borderId="0" xfId="0" applyFont="1" applyBorder="1" applyAlignment="1">
      <alignment horizontal="right" vertical="center" wrapText="1"/>
    </xf>
    <xf numFmtId="0" fontId="8" fillId="0" borderId="24" xfId="0" applyFont="1" applyBorder="1" applyAlignment="1">
      <alignment vertical="center" wrapText="1"/>
    </xf>
    <xf numFmtId="0" fontId="8" fillId="0" borderId="25" xfId="0" applyFont="1" applyBorder="1" applyAlignment="1">
      <alignment horizontal="center" vertical="center" wrapText="1"/>
    </xf>
    <xf numFmtId="0" fontId="8" fillId="0" borderId="2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08"/>
  <sheetViews>
    <sheetView tabSelected="1" zoomScaleSheetLayoutView="100" zoomScalePageLayoutView="0" workbookViewId="0" topLeftCell="A1">
      <selection activeCell="A1" sqref="A1"/>
    </sheetView>
  </sheetViews>
  <sheetFormatPr defaultColWidth="9.00390625" defaultRowHeight="13.5"/>
  <cols>
    <col min="1" max="1" width="6.125" style="8" customWidth="1"/>
    <col min="2" max="2" width="88.75390625" style="12" customWidth="1"/>
    <col min="3" max="3" width="10.00390625" style="13" customWidth="1"/>
    <col min="4" max="5" width="9.50390625" style="13" customWidth="1"/>
    <col min="6" max="6" width="9.50390625" style="14" customWidth="1"/>
    <col min="7" max="7" width="9.00390625" style="6" customWidth="1"/>
    <col min="8" max="16384" width="9.00390625" style="1" customWidth="1"/>
  </cols>
  <sheetData>
    <row r="1" spans="1:7" ht="21" customHeight="1" thickBot="1">
      <c r="A1" s="7" t="s">
        <v>262</v>
      </c>
      <c r="G1" s="5"/>
    </row>
    <row r="2" spans="1:7" ht="21" customHeight="1" thickBot="1" thickTop="1">
      <c r="A2" s="7"/>
      <c r="B2" s="62" t="s">
        <v>263</v>
      </c>
      <c r="C2" s="13" t="s">
        <v>5</v>
      </c>
      <c r="D2" s="15">
        <f>D7+D165+D289+D388+D440</f>
        <v>0</v>
      </c>
      <c r="E2" s="16" t="s">
        <v>6</v>
      </c>
      <c r="F2" s="58">
        <f>F7+F165+F289+F388+F440</f>
        <v>0</v>
      </c>
      <c r="G2" s="5"/>
    </row>
    <row r="3" spans="1:7" ht="21" customHeight="1" thickTop="1">
      <c r="A3" s="7"/>
      <c r="B3" s="62" t="s">
        <v>264</v>
      </c>
      <c r="G3" s="5"/>
    </row>
    <row r="4" spans="1:7" ht="21" customHeight="1">
      <c r="A4" s="7"/>
      <c r="B4" s="62" t="s">
        <v>265</v>
      </c>
      <c r="G4" s="5"/>
    </row>
    <row r="5" spans="1:7" ht="21" customHeight="1">
      <c r="A5" s="7"/>
      <c r="B5" s="62" t="s">
        <v>266</v>
      </c>
      <c r="C5" s="14"/>
      <c r="D5" s="14"/>
      <c r="E5" s="14"/>
      <c r="G5" s="5"/>
    </row>
    <row r="6" spans="1:7" ht="14.25" customHeight="1" thickBot="1">
      <c r="A6" s="7"/>
      <c r="B6" s="62"/>
      <c r="C6" s="14"/>
      <c r="D6" s="14"/>
      <c r="E6" s="14"/>
      <c r="G6" s="5"/>
    </row>
    <row r="7" spans="1:7" ht="18" thickBot="1">
      <c r="A7" s="26" t="s">
        <v>178</v>
      </c>
      <c r="B7" s="27"/>
      <c r="C7" s="13" t="s">
        <v>3</v>
      </c>
      <c r="D7" s="17">
        <f>D9+D27+D75+D98</f>
        <v>0</v>
      </c>
      <c r="E7" s="18" t="s">
        <v>6</v>
      </c>
      <c r="F7" s="42">
        <f>F9+F27+F75+F98</f>
        <v>0</v>
      </c>
      <c r="G7" s="5"/>
    </row>
    <row r="8" spans="1:7" ht="14.25">
      <c r="A8" s="9"/>
      <c r="G8" s="5"/>
    </row>
    <row r="9" spans="1:7" ht="14.25">
      <c r="A9" s="10" t="s">
        <v>179</v>
      </c>
      <c r="C9" s="13" t="s">
        <v>4</v>
      </c>
      <c r="D9" s="19">
        <f>SUM(E12:E15)+SUM(E21:E23)</f>
        <v>0</v>
      </c>
      <c r="E9" s="20" t="s">
        <v>6</v>
      </c>
      <c r="F9" s="23">
        <f>SUM(F12:F15)+SUM(F21:F23)</f>
        <v>0</v>
      </c>
      <c r="G9" s="5"/>
    </row>
    <row r="10" spans="1:7" ht="14.25">
      <c r="A10" s="10" t="s">
        <v>180</v>
      </c>
      <c r="D10" s="28"/>
      <c r="E10" s="29"/>
      <c r="F10" s="30"/>
      <c r="G10" s="5"/>
    </row>
    <row r="11" spans="1:5" s="35" customFormat="1" ht="19.5" customHeight="1">
      <c r="A11" s="33" t="s">
        <v>12</v>
      </c>
      <c r="B11" s="34" t="s">
        <v>11</v>
      </c>
      <c r="C11" s="34" t="s">
        <v>0</v>
      </c>
      <c r="D11" s="34" t="s">
        <v>1</v>
      </c>
      <c r="E11" s="34" t="s">
        <v>2</v>
      </c>
    </row>
    <row r="12" spans="1:6" s="4" customFormat="1" ht="13.5" customHeight="1">
      <c r="A12" s="63"/>
      <c r="B12" s="2" t="s">
        <v>198</v>
      </c>
      <c r="C12" s="23"/>
      <c r="D12" s="23"/>
      <c r="E12" s="24" t="str">
        <f>IF(A12=1,1*C12*D12,"－")</f>
        <v>－</v>
      </c>
      <c r="F12" s="3" t="str">
        <f>IF(A12=1,1*C12*2,"－")</f>
        <v>－</v>
      </c>
    </row>
    <row r="13" spans="1:6" s="4" customFormat="1" ht="13.5" customHeight="1">
      <c r="A13" s="64"/>
      <c r="B13" s="2" t="s">
        <v>199</v>
      </c>
      <c r="C13" s="25"/>
      <c r="D13" s="25"/>
      <c r="E13" s="24" t="str">
        <f>IF(A13=1,1*C13*D13,"－")</f>
        <v>－</v>
      </c>
      <c r="F13" s="3" t="str">
        <f>IF(A13=1,1*C13*2,"－")</f>
        <v>－</v>
      </c>
    </row>
    <row r="14" spans="1:6" ht="13.5" customHeight="1">
      <c r="A14" s="63"/>
      <c r="B14" s="2"/>
      <c r="C14" s="23"/>
      <c r="D14" s="23"/>
      <c r="E14" s="24" t="str">
        <f>IF(A14=1,1*C14*D14,"－")</f>
        <v>－</v>
      </c>
      <c r="F14" s="3" t="str">
        <f>IF(A14=1,1*C14*2,"－")</f>
        <v>－</v>
      </c>
    </row>
    <row r="15" spans="1:6" ht="13.5" customHeight="1">
      <c r="A15" s="63"/>
      <c r="B15" s="2"/>
      <c r="C15" s="23"/>
      <c r="D15" s="23"/>
      <c r="E15" s="24" t="str">
        <f>IF(A15=1,1*C15*D15,"－")</f>
        <v>－</v>
      </c>
      <c r="F15" s="3" t="str">
        <f>IF(A15=1,1*C15*2,"－")</f>
        <v>－</v>
      </c>
    </row>
    <row r="16" ht="13.5">
      <c r="A16" s="36" t="s">
        <v>295</v>
      </c>
    </row>
    <row r="17" ht="13.5">
      <c r="A17" s="36"/>
    </row>
    <row r="18" ht="13.5">
      <c r="A18" s="11"/>
    </row>
    <row r="19" spans="1:7" ht="14.25">
      <c r="A19" s="10" t="s">
        <v>181</v>
      </c>
      <c r="D19" s="28"/>
      <c r="E19" s="29"/>
      <c r="F19" s="30"/>
      <c r="G19" s="5"/>
    </row>
    <row r="20" spans="1:5" s="35" customFormat="1" ht="19.5" customHeight="1">
      <c r="A20" s="33" t="s">
        <v>12</v>
      </c>
      <c r="B20" s="34" t="s">
        <v>11</v>
      </c>
      <c r="C20" s="34" t="s">
        <v>0</v>
      </c>
      <c r="D20" s="34" t="s">
        <v>1</v>
      </c>
      <c r="E20" s="34" t="s">
        <v>2</v>
      </c>
    </row>
    <row r="21" spans="1:6" ht="14.25">
      <c r="A21" s="63"/>
      <c r="B21" s="2" t="s">
        <v>200</v>
      </c>
      <c r="C21" s="23"/>
      <c r="D21" s="23"/>
      <c r="E21" s="24" t="str">
        <f>IF(A21=1,1*C21*D21,"－")</f>
        <v>－</v>
      </c>
      <c r="F21" s="3" t="str">
        <f>IF(A21=1,1*C21*2,"－")</f>
        <v>－</v>
      </c>
    </row>
    <row r="22" spans="1:6" ht="14.25">
      <c r="A22" s="63"/>
      <c r="B22" s="2"/>
      <c r="C22" s="23"/>
      <c r="D22" s="23"/>
      <c r="E22" s="24" t="str">
        <f>IF(A22=1,1*C22*D22,"－")</f>
        <v>－</v>
      </c>
      <c r="F22" s="3" t="str">
        <f>IF(A22=1,1*C22*2,"－")</f>
        <v>－</v>
      </c>
    </row>
    <row r="23" spans="1:6" ht="14.25">
      <c r="A23" s="63"/>
      <c r="B23" s="2"/>
      <c r="C23" s="23"/>
      <c r="D23" s="23"/>
      <c r="E23" s="24" t="str">
        <f>IF(A23=1,1*C23*D23,"－")</f>
        <v>－</v>
      </c>
      <c r="F23" s="3" t="str">
        <f>IF(A23=1,1*C23*2,"－")</f>
        <v>－</v>
      </c>
    </row>
    <row r="24" spans="1:6" s="32" customFormat="1" ht="13.5" customHeight="1">
      <c r="A24" s="36" t="s">
        <v>295</v>
      </c>
      <c r="B24" s="37"/>
      <c r="C24" s="38"/>
      <c r="D24" s="38"/>
      <c r="E24" s="38"/>
      <c r="F24" s="31"/>
    </row>
    <row r="25" spans="1:6" s="32" customFormat="1" ht="13.5" customHeight="1">
      <c r="A25" s="36"/>
      <c r="B25" s="37"/>
      <c r="C25" s="38"/>
      <c r="D25" s="38"/>
      <c r="E25" s="38"/>
      <c r="F25" s="31"/>
    </row>
    <row r="26" ht="13.5">
      <c r="A26" s="11"/>
    </row>
    <row r="27" spans="1:6" ht="14.25">
      <c r="A27" s="10" t="s">
        <v>277</v>
      </c>
      <c r="C27" s="13" t="s">
        <v>4</v>
      </c>
      <c r="D27" s="19">
        <f>SUM(E30:E44)+SUM(E50:E58)+SUM(E64:E71)</f>
        <v>0</v>
      </c>
      <c r="E27" s="20" t="s">
        <v>6</v>
      </c>
      <c r="F27" s="21">
        <f>SUM(F30:F44)+SUM(F50:F58)+SUM(F64:F71)</f>
        <v>0</v>
      </c>
    </row>
    <row r="28" spans="1:7" ht="14.25">
      <c r="A28" s="10" t="s">
        <v>182</v>
      </c>
      <c r="D28" s="28"/>
      <c r="E28" s="29"/>
      <c r="F28" s="30"/>
      <c r="G28" s="5"/>
    </row>
    <row r="29" spans="1:5" s="35" customFormat="1" ht="19.5" customHeight="1">
      <c r="A29" s="33" t="s">
        <v>12</v>
      </c>
      <c r="B29" s="34" t="s">
        <v>11</v>
      </c>
      <c r="C29" s="34" t="s">
        <v>0</v>
      </c>
      <c r="D29" s="34" t="s">
        <v>1</v>
      </c>
      <c r="E29" s="34" t="s">
        <v>2</v>
      </c>
    </row>
    <row r="30" spans="1:6" s="4" customFormat="1" ht="13.5" customHeight="1">
      <c r="A30" s="63"/>
      <c r="B30" s="2" t="s">
        <v>201</v>
      </c>
      <c r="C30" s="23"/>
      <c r="D30" s="23"/>
      <c r="E30" s="24" t="str">
        <f>IF(A30=1,1*C30*D30,"－")</f>
        <v>－</v>
      </c>
      <c r="F30" s="3" t="str">
        <f>IF(A30=1,1*C30*2,"－")</f>
        <v>－</v>
      </c>
    </row>
    <row r="31" spans="1:6" s="4" customFormat="1" ht="13.5" customHeight="1">
      <c r="A31" s="64"/>
      <c r="B31" s="2" t="s">
        <v>278</v>
      </c>
      <c r="C31" s="25"/>
      <c r="D31" s="25"/>
      <c r="E31" s="24" t="str">
        <f aca="true" t="shared" si="0" ref="E31:E41">IF(A31=1,1*C31*D31,"－")</f>
        <v>－</v>
      </c>
      <c r="F31" s="3" t="str">
        <f aca="true" t="shared" si="1" ref="F31:F41">IF(A31=1,1*C31*2,"－")</f>
        <v>－</v>
      </c>
    </row>
    <row r="32" spans="1:6" s="4" customFormat="1" ht="13.5" customHeight="1">
      <c r="A32" s="64"/>
      <c r="B32" s="2" t="s">
        <v>279</v>
      </c>
      <c r="C32" s="25"/>
      <c r="D32" s="25"/>
      <c r="E32" s="24" t="str">
        <f t="shared" si="0"/>
        <v>－</v>
      </c>
      <c r="F32" s="3" t="str">
        <f t="shared" si="1"/>
        <v>－</v>
      </c>
    </row>
    <row r="33" spans="1:6" s="4" customFormat="1" ht="13.5" customHeight="1">
      <c r="A33" s="64"/>
      <c r="B33" s="2" t="s">
        <v>280</v>
      </c>
      <c r="C33" s="25"/>
      <c r="D33" s="25"/>
      <c r="E33" s="24" t="str">
        <f t="shared" si="0"/>
        <v>－</v>
      </c>
      <c r="F33" s="3" t="str">
        <f t="shared" si="1"/>
        <v>－</v>
      </c>
    </row>
    <row r="34" spans="1:6" s="4" customFormat="1" ht="13.5" customHeight="1">
      <c r="A34" s="64"/>
      <c r="B34" s="2" t="s">
        <v>202</v>
      </c>
      <c r="C34" s="25"/>
      <c r="D34" s="25"/>
      <c r="E34" s="24" t="str">
        <f t="shared" si="0"/>
        <v>－</v>
      </c>
      <c r="F34" s="3" t="str">
        <f t="shared" si="1"/>
        <v>－</v>
      </c>
    </row>
    <row r="35" spans="1:6" s="4" customFormat="1" ht="13.5" customHeight="1">
      <c r="A35" s="64"/>
      <c r="B35" s="2" t="s">
        <v>203</v>
      </c>
      <c r="C35" s="25"/>
      <c r="D35" s="25"/>
      <c r="E35" s="24" t="str">
        <f t="shared" si="0"/>
        <v>－</v>
      </c>
      <c r="F35" s="3" t="str">
        <f t="shared" si="1"/>
        <v>－</v>
      </c>
    </row>
    <row r="36" spans="1:6" s="4" customFormat="1" ht="13.5" customHeight="1">
      <c r="A36" s="64"/>
      <c r="B36" s="2" t="s">
        <v>281</v>
      </c>
      <c r="C36" s="25"/>
      <c r="D36" s="25"/>
      <c r="E36" s="24" t="str">
        <f t="shared" si="0"/>
        <v>－</v>
      </c>
      <c r="F36" s="3" t="str">
        <f t="shared" si="1"/>
        <v>－</v>
      </c>
    </row>
    <row r="37" spans="1:6" s="4" customFormat="1" ht="13.5" customHeight="1">
      <c r="A37" s="64"/>
      <c r="B37" s="2" t="s">
        <v>282</v>
      </c>
      <c r="C37" s="25"/>
      <c r="D37" s="25"/>
      <c r="E37" s="24" t="str">
        <f t="shared" si="0"/>
        <v>－</v>
      </c>
      <c r="F37" s="3" t="str">
        <f t="shared" si="1"/>
        <v>－</v>
      </c>
    </row>
    <row r="38" spans="1:6" s="4" customFormat="1" ht="13.5" customHeight="1">
      <c r="A38" s="64"/>
      <c r="B38" s="2" t="s">
        <v>204</v>
      </c>
      <c r="C38" s="25"/>
      <c r="D38" s="25"/>
      <c r="E38" s="24" t="str">
        <f t="shared" si="0"/>
        <v>－</v>
      </c>
      <c r="F38" s="3" t="str">
        <f t="shared" si="1"/>
        <v>－</v>
      </c>
    </row>
    <row r="39" spans="1:6" s="4" customFormat="1" ht="13.5" customHeight="1">
      <c r="A39" s="64"/>
      <c r="B39" s="2" t="s">
        <v>205</v>
      </c>
      <c r="C39" s="25"/>
      <c r="D39" s="25"/>
      <c r="E39" s="24" t="str">
        <f t="shared" si="0"/>
        <v>－</v>
      </c>
      <c r="F39" s="3" t="str">
        <f t="shared" si="1"/>
        <v>－</v>
      </c>
    </row>
    <row r="40" spans="1:6" s="4" customFormat="1" ht="13.5" customHeight="1">
      <c r="A40" s="64"/>
      <c r="B40" s="2" t="s">
        <v>206</v>
      </c>
      <c r="C40" s="25"/>
      <c r="D40" s="25"/>
      <c r="E40" s="24" t="str">
        <f t="shared" si="0"/>
        <v>－</v>
      </c>
      <c r="F40" s="3" t="str">
        <f t="shared" si="1"/>
        <v>－</v>
      </c>
    </row>
    <row r="41" spans="1:6" s="4" customFormat="1" ht="13.5" customHeight="1">
      <c r="A41" s="64"/>
      <c r="B41" s="2" t="s">
        <v>207</v>
      </c>
      <c r="C41" s="25"/>
      <c r="D41" s="25"/>
      <c r="E41" s="24" t="str">
        <f t="shared" si="0"/>
        <v>－</v>
      </c>
      <c r="F41" s="3" t="str">
        <f t="shared" si="1"/>
        <v>－</v>
      </c>
    </row>
    <row r="42" spans="1:6" s="4" customFormat="1" ht="13.5" customHeight="1">
      <c r="A42" s="64"/>
      <c r="B42" s="2" t="s">
        <v>208</v>
      </c>
      <c r="C42" s="25"/>
      <c r="D42" s="25"/>
      <c r="E42" s="24" t="str">
        <f>IF(A42=1,1*C42*D42,"－")</f>
        <v>－</v>
      </c>
      <c r="F42" s="3" t="str">
        <f>IF(A42=1,1*C42*2,"－")</f>
        <v>－</v>
      </c>
    </row>
    <row r="43" spans="1:6" ht="13.5" customHeight="1">
      <c r="A43" s="63"/>
      <c r="B43" s="2"/>
      <c r="C43" s="23"/>
      <c r="D43" s="23"/>
      <c r="E43" s="24" t="str">
        <f>IF(A43=1,1*C43*D43,"－")</f>
        <v>－</v>
      </c>
      <c r="F43" s="3" t="str">
        <f>IF(A43=1,1*C43*2,"－")</f>
        <v>－</v>
      </c>
    </row>
    <row r="44" spans="1:6" ht="13.5" customHeight="1">
      <c r="A44" s="63"/>
      <c r="B44" s="2"/>
      <c r="C44" s="23"/>
      <c r="D44" s="23"/>
      <c r="E44" s="24" t="str">
        <f>IF(A44=1,1*C44*D44,"－")</f>
        <v>－</v>
      </c>
      <c r="F44" s="3" t="str">
        <f>IF(A44=1,1*C44*2,"－")</f>
        <v>－</v>
      </c>
    </row>
    <row r="45" ht="13.5">
      <c r="A45" s="36" t="s">
        <v>295</v>
      </c>
    </row>
    <row r="46" ht="13.5">
      <c r="A46" s="36"/>
    </row>
    <row r="47" ht="13.5">
      <c r="A47" s="11"/>
    </row>
    <row r="48" spans="1:7" ht="14.25">
      <c r="A48" s="10" t="s">
        <v>183</v>
      </c>
      <c r="D48" s="28"/>
      <c r="E48" s="29"/>
      <c r="F48" s="30"/>
      <c r="G48" s="5"/>
    </row>
    <row r="49" spans="1:5" s="35" customFormat="1" ht="19.5" customHeight="1">
      <c r="A49" s="33" t="s">
        <v>12</v>
      </c>
      <c r="B49" s="34" t="s">
        <v>11</v>
      </c>
      <c r="C49" s="34" t="s">
        <v>0</v>
      </c>
      <c r="D49" s="34" t="s">
        <v>1</v>
      </c>
      <c r="E49" s="34" t="s">
        <v>2</v>
      </c>
    </row>
    <row r="50" spans="1:6" ht="14.25">
      <c r="A50" s="63"/>
      <c r="B50" s="2" t="s">
        <v>209</v>
      </c>
      <c r="C50" s="23"/>
      <c r="D50" s="23"/>
      <c r="E50" s="24" t="str">
        <f aca="true" t="shared" si="2" ref="E50:E55">IF(A50=1,1*C50*D50,"－")</f>
        <v>－</v>
      </c>
      <c r="F50" s="3" t="str">
        <f aca="true" t="shared" si="3" ref="F50:F55">IF(A50=1,1*C50*2,"－")</f>
        <v>－</v>
      </c>
    </row>
    <row r="51" spans="1:6" ht="14.25">
      <c r="A51" s="63"/>
      <c r="B51" s="2" t="s">
        <v>210</v>
      </c>
      <c r="C51" s="23"/>
      <c r="D51" s="23"/>
      <c r="E51" s="24" t="str">
        <f t="shared" si="2"/>
        <v>－</v>
      </c>
      <c r="F51" s="3" t="str">
        <f t="shared" si="3"/>
        <v>－</v>
      </c>
    </row>
    <row r="52" spans="1:6" ht="14.25">
      <c r="A52" s="63"/>
      <c r="B52" s="2" t="s">
        <v>211</v>
      </c>
      <c r="C52" s="23"/>
      <c r="D52" s="23"/>
      <c r="E52" s="24" t="str">
        <f t="shared" si="2"/>
        <v>－</v>
      </c>
      <c r="F52" s="3" t="str">
        <f t="shared" si="3"/>
        <v>－</v>
      </c>
    </row>
    <row r="53" spans="1:6" ht="14.25">
      <c r="A53" s="63"/>
      <c r="B53" s="2" t="s">
        <v>212</v>
      </c>
      <c r="C53" s="23"/>
      <c r="D53" s="23"/>
      <c r="E53" s="24" t="str">
        <f t="shared" si="2"/>
        <v>－</v>
      </c>
      <c r="F53" s="3" t="str">
        <f t="shared" si="3"/>
        <v>－</v>
      </c>
    </row>
    <row r="54" spans="1:6" ht="14.25">
      <c r="A54" s="63"/>
      <c r="B54" s="2" t="s">
        <v>283</v>
      </c>
      <c r="C54" s="23"/>
      <c r="D54" s="23"/>
      <c r="E54" s="24" t="str">
        <f t="shared" si="2"/>
        <v>－</v>
      </c>
      <c r="F54" s="3" t="str">
        <f t="shared" si="3"/>
        <v>－</v>
      </c>
    </row>
    <row r="55" spans="1:6" ht="14.25">
      <c r="A55" s="63"/>
      <c r="B55" s="2" t="s">
        <v>213</v>
      </c>
      <c r="C55" s="23"/>
      <c r="D55" s="23"/>
      <c r="E55" s="24" t="str">
        <f t="shared" si="2"/>
        <v>－</v>
      </c>
      <c r="F55" s="3" t="str">
        <f t="shared" si="3"/>
        <v>－</v>
      </c>
    </row>
    <row r="56" spans="1:6" ht="14.25">
      <c r="A56" s="63"/>
      <c r="B56" s="2" t="s">
        <v>284</v>
      </c>
      <c r="C56" s="23"/>
      <c r="D56" s="23"/>
      <c r="E56" s="24" t="str">
        <f>IF(A56=1,1*C56*D56,"－")</f>
        <v>－</v>
      </c>
      <c r="F56" s="3" t="str">
        <f>IF(A56=1,1*C56*2,"－")</f>
        <v>－</v>
      </c>
    </row>
    <row r="57" spans="1:6" ht="14.25">
      <c r="A57" s="63"/>
      <c r="B57" s="2"/>
      <c r="C57" s="23"/>
      <c r="D57" s="23"/>
      <c r="E57" s="24" t="str">
        <f>IF(A57=1,1*C57*D57,"－")</f>
        <v>－</v>
      </c>
      <c r="F57" s="3" t="str">
        <f>IF(A57=1,1*C57*2,"－")</f>
        <v>－</v>
      </c>
    </row>
    <row r="58" spans="1:6" ht="14.25">
      <c r="A58" s="63"/>
      <c r="B58" s="2"/>
      <c r="C58" s="23"/>
      <c r="D58" s="23"/>
      <c r="E58" s="24" t="str">
        <f>IF(A58=1,1*C58*D58,"－")</f>
        <v>－</v>
      </c>
      <c r="F58" s="3" t="str">
        <f>IF(A58=1,1*C58*2,"－")</f>
        <v>－</v>
      </c>
    </row>
    <row r="59" spans="1:6" s="32" customFormat="1" ht="13.5" customHeight="1">
      <c r="A59" s="36" t="s">
        <v>295</v>
      </c>
      <c r="B59" s="37"/>
      <c r="C59" s="38"/>
      <c r="D59" s="38"/>
      <c r="E59" s="38"/>
      <c r="F59" s="31"/>
    </row>
    <row r="60" spans="1:6" s="32" customFormat="1" ht="13.5" customHeight="1">
      <c r="A60" s="36"/>
      <c r="B60" s="37"/>
      <c r="C60" s="38"/>
      <c r="D60" s="38"/>
      <c r="E60" s="38"/>
      <c r="F60" s="31"/>
    </row>
    <row r="61" ht="13.5">
      <c r="A61" s="11"/>
    </row>
    <row r="62" spans="1:5" ht="14.25">
      <c r="A62" s="10" t="s">
        <v>184</v>
      </c>
      <c r="C62" s="22"/>
      <c r="D62" s="22"/>
      <c r="E62" s="22"/>
    </row>
    <row r="63" spans="1:5" s="35" customFormat="1" ht="19.5" customHeight="1">
      <c r="A63" s="33" t="s">
        <v>12</v>
      </c>
      <c r="B63" s="34" t="s">
        <v>11</v>
      </c>
      <c r="C63" s="34" t="s">
        <v>0</v>
      </c>
      <c r="D63" s="34" t="s">
        <v>1</v>
      </c>
      <c r="E63" s="34" t="s">
        <v>2</v>
      </c>
    </row>
    <row r="64" spans="1:6" ht="14.25">
      <c r="A64" s="64"/>
      <c r="B64" s="2" t="s">
        <v>214</v>
      </c>
      <c r="C64" s="25"/>
      <c r="D64" s="25"/>
      <c r="E64" s="24" t="str">
        <f aca="true" t="shared" si="4" ref="E64:E71">IF(A64=1,1*C64*D64,"－")</f>
        <v>－</v>
      </c>
      <c r="F64" s="3" t="str">
        <f aca="true" t="shared" si="5" ref="F64:F71">IF(A64=1,1*C64*2,"－")</f>
        <v>－</v>
      </c>
    </row>
    <row r="65" spans="1:6" ht="14.25">
      <c r="A65" s="64"/>
      <c r="B65" s="2" t="s">
        <v>215</v>
      </c>
      <c r="C65" s="25"/>
      <c r="D65" s="25"/>
      <c r="E65" s="24" t="str">
        <f t="shared" si="4"/>
        <v>－</v>
      </c>
      <c r="F65" s="3" t="str">
        <f t="shared" si="5"/>
        <v>－</v>
      </c>
    </row>
    <row r="66" spans="1:6" ht="14.25">
      <c r="A66" s="63"/>
      <c r="B66" s="2" t="s">
        <v>216</v>
      </c>
      <c r="C66" s="23"/>
      <c r="D66" s="23"/>
      <c r="E66" s="24" t="str">
        <f t="shared" si="4"/>
        <v>－</v>
      </c>
      <c r="F66" s="3" t="str">
        <f t="shared" si="5"/>
        <v>－</v>
      </c>
    </row>
    <row r="67" spans="1:6" ht="14.25">
      <c r="A67" s="63"/>
      <c r="B67" s="2" t="s">
        <v>217</v>
      </c>
      <c r="C67" s="23"/>
      <c r="D67" s="23"/>
      <c r="E67" s="24" t="str">
        <f t="shared" si="4"/>
        <v>－</v>
      </c>
      <c r="F67" s="3" t="str">
        <f t="shared" si="5"/>
        <v>－</v>
      </c>
    </row>
    <row r="68" spans="1:6" ht="24">
      <c r="A68" s="63"/>
      <c r="B68" s="2" t="s">
        <v>218</v>
      </c>
      <c r="C68" s="23"/>
      <c r="D68" s="23"/>
      <c r="E68" s="24" t="str">
        <f t="shared" si="4"/>
        <v>－</v>
      </c>
      <c r="F68" s="3" t="str">
        <f t="shared" si="5"/>
        <v>－</v>
      </c>
    </row>
    <row r="69" spans="1:6" ht="14.25">
      <c r="A69" s="64"/>
      <c r="B69" s="2" t="s">
        <v>219</v>
      </c>
      <c r="C69" s="25"/>
      <c r="D69" s="25"/>
      <c r="E69" s="24" t="str">
        <f t="shared" si="4"/>
        <v>－</v>
      </c>
      <c r="F69" s="3" t="str">
        <f t="shared" si="5"/>
        <v>－</v>
      </c>
    </row>
    <row r="70" spans="1:6" ht="14.25">
      <c r="A70" s="63"/>
      <c r="B70" s="2"/>
      <c r="C70" s="23"/>
      <c r="D70" s="23"/>
      <c r="E70" s="24" t="str">
        <f t="shared" si="4"/>
        <v>－</v>
      </c>
      <c r="F70" s="3" t="str">
        <f t="shared" si="5"/>
        <v>－</v>
      </c>
    </row>
    <row r="71" spans="1:6" ht="14.25">
      <c r="A71" s="63"/>
      <c r="B71" s="2"/>
      <c r="C71" s="23"/>
      <c r="D71" s="23"/>
      <c r="E71" s="24" t="str">
        <f t="shared" si="4"/>
        <v>－</v>
      </c>
      <c r="F71" s="3" t="str">
        <f t="shared" si="5"/>
        <v>－</v>
      </c>
    </row>
    <row r="72" spans="1:6" s="32" customFormat="1" ht="13.5" customHeight="1">
      <c r="A72" s="36" t="s">
        <v>295</v>
      </c>
      <c r="B72" s="37"/>
      <c r="C72" s="38"/>
      <c r="D72" s="38"/>
      <c r="E72" s="38"/>
      <c r="F72" s="31"/>
    </row>
    <row r="73" spans="1:6" s="32" customFormat="1" ht="13.5" customHeight="1">
      <c r="A73" s="36"/>
      <c r="B73" s="37"/>
      <c r="C73" s="38"/>
      <c r="D73" s="38"/>
      <c r="E73" s="38"/>
      <c r="F73" s="31"/>
    </row>
    <row r="74" ht="13.5">
      <c r="A74" s="11"/>
    </row>
    <row r="75" spans="1:6" ht="14.25">
      <c r="A75" s="10" t="s">
        <v>185</v>
      </c>
      <c r="C75" s="13" t="s">
        <v>4</v>
      </c>
      <c r="D75" s="19">
        <f>SUM(E78:E85)+SUM(E91:E94)</f>
        <v>0</v>
      </c>
      <c r="E75" s="20" t="s">
        <v>6</v>
      </c>
      <c r="F75" s="21">
        <f>SUM(F78:F85)+SUM(F91:F94)</f>
        <v>0</v>
      </c>
    </row>
    <row r="76" spans="1:7" ht="14.25">
      <c r="A76" s="10" t="s">
        <v>186</v>
      </c>
      <c r="D76" s="28"/>
      <c r="E76" s="29"/>
      <c r="F76" s="30"/>
      <c r="G76" s="5"/>
    </row>
    <row r="77" spans="1:5" s="35" customFormat="1" ht="19.5" customHeight="1">
      <c r="A77" s="33" t="s">
        <v>12</v>
      </c>
      <c r="B77" s="34" t="s">
        <v>11</v>
      </c>
      <c r="C77" s="34" t="s">
        <v>0</v>
      </c>
      <c r="D77" s="34" t="s">
        <v>1</v>
      </c>
      <c r="E77" s="34" t="s">
        <v>2</v>
      </c>
    </row>
    <row r="78" spans="1:6" s="4" customFormat="1" ht="13.5" customHeight="1">
      <c r="A78" s="63"/>
      <c r="B78" s="2" t="s">
        <v>220</v>
      </c>
      <c r="C78" s="23"/>
      <c r="D78" s="23"/>
      <c r="E78" s="24" t="str">
        <f aca="true" t="shared" si="6" ref="E78:E85">IF(A78=1,1*C78*D78,"－")</f>
        <v>－</v>
      </c>
      <c r="F78" s="3" t="str">
        <f aca="true" t="shared" si="7" ref="F78:F85">IF(A78=1,1*C78*2,"－")</f>
        <v>－</v>
      </c>
    </row>
    <row r="79" spans="1:6" s="4" customFormat="1" ht="13.5" customHeight="1">
      <c r="A79" s="64"/>
      <c r="B79" s="2" t="s">
        <v>221</v>
      </c>
      <c r="C79" s="25"/>
      <c r="D79" s="25"/>
      <c r="E79" s="24" t="str">
        <f t="shared" si="6"/>
        <v>－</v>
      </c>
      <c r="F79" s="3" t="str">
        <f t="shared" si="7"/>
        <v>－</v>
      </c>
    </row>
    <row r="80" spans="1:6" s="4" customFormat="1" ht="13.5" customHeight="1">
      <c r="A80" s="64"/>
      <c r="B80" s="2" t="s">
        <v>222</v>
      </c>
      <c r="C80" s="25"/>
      <c r="D80" s="25"/>
      <c r="E80" s="24" t="str">
        <f t="shared" si="6"/>
        <v>－</v>
      </c>
      <c r="F80" s="3" t="str">
        <f t="shared" si="7"/>
        <v>－</v>
      </c>
    </row>
    <row r="81" spans="1:6" s="4" customFormat="1" ht="13.5" customHeight="1">
      <c r="A81" s="64"/>
      <c r="B81" s="2" t="s">
        <v>223</v>
      </c>
      <c r="C81" s="25"/>
      <c r="D81" s="25"/>
      <c r="E81" s="24" t="str">
        <f t="shared" si="6"/>
        <v>－</v>
      </c>
      <c r="F81" s="3" t="str">
        <f t="shared" si="7"/>
        <v>－</v>
      </c>
    </row>
    <row r="82" spans="1:6" s="4" customFormat="1" ht="24">
      <c r="A82" s="64"/>
      <c r="B82" s="2" t="s">
        <v>285</v>
      </c>
      <c r="C82" s="25"/>
      <c r="D82" s="25"/>
      <c r="E82" s="24" t="str">
        <f t="shared" si="6"/>
        <v>－</v>
      </c>
      <c r="F82" s="3" t="str">
        <f t="shared" si="7"/>
        <v>－</v>
      </c>
    </row>
    <row r="83" spans="1:6" s="4" customFormat="1" ht="13.5" customHeight="1">
      <c r="A83" s="64"/>
      <c r="B83" s="2" t="s">
        <v>286</v>
      </c>
      <c r="C83" s="25"/>
      <c r="D83" s="25"/>
      <c r="E83" s="24" t="str">
        <f t="shared" si="6"/>
        <v>－</v>
      </c>
      <c r="F83" s="3" t="str">
        <f t="shared" si="7"/>
        <v>－</v>
      </c>
    </row>
    <row r="84" spans="1:6" ht="13.5" customHeight="1">
      <c r="A84" s="63"/>
      <c r="B84" s="2"/>
      <c r="C84" s="23"/>
      <c r="D84" s="23"/>
      <c r="E84" s="24" t="str">
        <f t="shared" si="6"/>
        <v>－</v>
      </c>
      <c r="F84" s="3" t="str">
        <f t="shared" si="7"/>
        <v>－</v>
      </c>
    </row>
    <row r="85" spans="1:6" ht="13.5" customHeight="1">
      <c r="A85" s="63"/>
      <c r="B85" s="2"/>
      <c r="C85" s="23"/>
      <c r="D85" s="23"/>
      <c r="E85" s="24" t="str">
        <f t="shared" si="6"/>
        <v>－</v>
      </c>
      <c r="F85" s="3" t="str">
        <f t="shared" si="7"/>
        <v>－</v>
      </c>
    </row>
    <row r="86" ht="13.5">
      <c r="A86" s="36" t="s">
        <v>295</v>
      </c>
    </row>
    <row r="87" ht="13.5">
      <c r="A87" s="36"/>
    </row>
    <row r="88" ht="13.5">
      <c r="A88" s="11"/>
    </row>
    <row r="89" spans="1:7" ht="14.25">
      <c r="A89" s="10" t="s">
        <v>187</v>
      </c>
      <c r="D89" s="28"/>
      <c r="E89" s="29"/>
      <c r="F89" s="30"/>
      <c r="G89" s="5"/>
    </row>
    <row r="90" spans="1:5" s="35" customFormat="1" ht="19.5" customHeight="1">
      <c r="A90" s="33" t="s">
        <v>12</v>
      </c>
      <c r="B90" s="34" t="s">
        <v>11</v>
      </c>
      <c r="C90" s="34" t="s">
        <v>0</v>
      </c>
      <c r="D90" s="34" t="s">
        <v>1</v>
      </c>
      <c r="E90" s="34" t="s">
        <v>2</v>
      </c>
    </row>
    <row r="91" spans="1:6" ht="14.25">
      <c r="A91" s="63"/>
      <c r="B91" s="2" t="s">
        <v>224</v>
      </c>
      <c r="C91" s="23"/>
      <c r="D91" s="23"/>
      <c r="E91" s="24" t="str">
        <f>IF(A91=1,1*C91*D91,"－")</f>
        <v>－</v>
      </c>
      <c r="F91" s="3" t="str">
        <f>IF(A91=1,1*C91*2,"－")</f>
        <v>－</v>
      </c>
    </row>
    <row r="92" spans="1:6" ht="24">
      <c r="A92" s="63"/>
      <c r="B92" s="2" t="s">
        <v>225</v>
      </c>
      <c r="C92" s="23"/>
      <c r="D92" s="23"/>
      <c r="E92" s="24" t="str">
        <f>IF(A92=1,1*C92*D92,"－")</f>
        <v>－</v>
      </c>
      <c r="F92" s="3" t="str">
        <f>IF(A92=1,1*C92*2,"－")</f>
        <v>－</v>
      </c>
    </row>
    <row r="93" spans="1:6" ht="14.25">
      <c r="A93" s="63"/>
      <c r="B93" s="2"/>
      <c r="C93" s="23"/>
      <c r="D93" s="23"/>
      <c r="E93" s="24" t="str">
        <f>IF(A93=1,1*C93*D93,"－")</f>
        <v>－</v>
      </c>
      <c r="F93" s="3" t="str">
        <f>IF(A93=1,1*C93*2,"－")</f>
        <v>－</v>
      </c>
    </row>
    <row r="94" spans="1:6" ht="14.25">
      <c r="A94" s="63"/>
      <c r="B94" s="2"/>
      <c r="C94" s="23"/>
      <c r="D94" s="23"/>
      <c r="E94" s="24" t="str">
        <f>IF(A94=1,1*C94*D94,"－")</f>
        <v>－</v>
      </c>
      <c r="F94" s="3" t="str">
        <f>IF(A94=1,1*C94*2,"－")</f>
        <v>－</v>
      </c>
    </row>
    <row r="95" spans="1:6" s="32" customFormat="1" ht="13.5" customHeight="1">
      <c r="A95" s="36" t="s">
        <v>295</v>
      </c>
      <c r="B95" s="37"/>
      <c r="C95" s="38"/>
      <c r="D95" s="38"/>
      <c r="E95" s="38"/>
      <c r="F95" s="31"/>
    </row>
    <row r="96" spans="1:6" s="32" customFormat="1" ht="13.5" customHeight="1">
      <c r="A96" s="36"/>
      <c r="B96" s="37"/>
      <c r="C96" s="38"/>
      <c r="D96" s="38"/>
      <c r="E96" s="38"/>
      <c r="F96" s="31"/>
    </row>
    <row r="97" ht="13.5">
      <c r="A97" s="11"/>
    </row>
    <row r="98" spans="1:6" ht="14.25">
      <c r="A98" s="10" t="s">
        <v>287</v>
      </c>
      <c r="C98" s="13" t="s">
        <v>4</v>
      </c>
      <c r="D98" s="19">
        <f>D100+D153</f>
        <v>0</v>
      </c>
      <c r="E98" s="20" t="s">
        <v>6</v>
      </c>
      <c r="F98" s="21">
        <f>F100+F153</f>
        <v>0</v>
      </c>
    </row>
    <row r="99" spans="1:6" ht="14.25">
      <c r="A99" s="10"/>
      <c r="D99" s="28"/>
      <c r="E99" s="29"/>
      <c r="F99" s="30"/>
    </row>
    <row r="100" spans="1:6" ht="14.25">
      <c r="A100" s="10" t="s">
        <v>188</v>
      </c>
      <c r="C100" s="13" t="s">
        <v>296</v>
      </c>
      <c r="D100" s="66">
        <f>SUM(E103:E109)+SUM(E115:E121)+SUM(E127:E130)+SUM(E136:E140)+SUM(E146:E149)</f>
        <v>0</v>
      </c>
      <c r="E100" s="67" t="s">
        <v>6</v>
      </c>
      <c r="F100" s="68">
        <f>SUM(F103:F109)+SUM(F115:F121)+SUM(F127:F130)+SUM(F136:F140)+SUM(F146:F149)</f>
        <v>0</v>
      </c>
    </row>
    <row r="101" spans="1:7" ht="14.25">
      <c r="A101" s="10" t="s">
        <v>189</v>
      </c>
      <c r="D101" s="28"/>
      <c r="E101" s="29"/>
      <c r="F101" s="30"/>
      <c r="G101" s="5"/>
    </row>
    <row r="102" spans="1:5" s="35" customFormat="1" ht="19.5" customHeight="1">
      <c r="A102" s="33" t="s">
        <v>12</v>
      </c>
      <c r="B102" s="34" t="s">
        <v>11</v>
      </c>
      <c r="C102" s="34" t="s">
        <v>0</v>
      </c>
      <c r="D102" s="34" t="s">
        <v>1</v>
      </c>
      <c r="E102" s="34" t="s">
        <v>2</v>
      </c>
    </row>
    <row r="103" spans="1:6" s="4" customFormat="1" ht="13.5" customHeight="1">
      <c r="A103" s="63"/>
      <c r="B103" s="2" t="s">
        <v>226</v>
      </c>
      <c r="C103" s="23"/>
      <c r="D103" s="23"/>
      <c r="E103" s="24" t="str">
        <f aca="true" t="shared" si="8" ref="E103:E109">IF(A103=1,1*C103*D103,"－")</f>
        <v>－</v>
      </c>
      <c r="F103" s="3" t="str">
        <f aca="true" t="shared" si="9" ref="F103:F109">IF(A103=1,1*C103*2,"－")</f>
        <v>－</v>
      </c>
    </row>
    <row r="104" spans="1:6" s="4" customFormat="1" ht="13.5" customHeight="1">
      <c r="A104" s="64"/>
      <c r="B104" s="2" t="s">
        <v>227</v>
      </c>
      <c r="C104" s="25"/>
      <c r="D104" s="25"/>
      <c r="E104" s="24" t="str">
        <f t="shared" si="8"/>
        <v>－</v>
      </c>
      <c r="F104" s="3" t="str">
        <f t="shared" si="9"/>
        <v>－</v>
      </c>
    </row>
    <row r="105" spans="1:6" s="4" customFormat="1" ht="13.5" customHeight="1">
      <c r="A105" s="64"/>
      <c r="B105" s="2" t="s">
        <v>228</v>
      </c>
      <c r="C105" s="25"/>
      <c r="D105" s="25"/>
      <c r="E105" s="24" t="str">
        <f t="shared" si="8"/>
        <v>－</v>
      </c>
      <c r="F105" s="3" t="str">
        <f t="shared" si="9"/>
        <v>－</v>
      </c>
    </row>
    <row r="106" spans="1:6" s="4" customFormat="1" ht="13.5" customHeight="1">
      <c r="A106" s="64"/>
      <c r="B106" s="2" t="s">
        <v>229</v>
      </c>
      <c r="C106" s="25"/>
      <c r="D106" s="25"/>
      <c r="E106" s="24" t="str">
        <f t="shared" si="8"/>
        <v>－</v>
      </c>
      <c r="F106" s="3" t="str">
        <f t="shared" si="9"/>
        <v>－</v>
      </c>
    </row>
    <row r="107" spans="1:6" s="4" customFormat="1" ht="13.5" customHeight="1">
      <c r="A107" s="64"/>
      <c r="B107" s="2" t="s">
        <v>288</v>
      </c>
      <c r="C107" s="25"/>
      <c r="D107" s="25"/>
      <c r="E107" s="24" t="str">
        <f t="shared" si="8"/>
        <v>－</v>
      </c>
      <c r="F107" s="3" t="str">
        <f t="shared" si="9"/>
        <v>－</v>
      </c>
    </row>
    <row r="108" spans="1:6" ht="13.5" customHeight="1">
      <c r="A108" s="63"/>
      <c r="B108" s="2"/>
      <c r="C108" s="23"/>
      <c r="D108" s="23"/>
      <c r="E108" s="24" t="str">
        <f t="shared" si="8"/>
        <v>－</v>
      </c>
      <c r="F108" s="3" t="str">
        <f t="shared" si="9"/>
        <v>－</v>
      </c>
    </row>
    <row r="109" spans="1:6" ht="13.5" customHeight="1">
      <c r="A109" s="63"/>
      <c r="B109" s="2"/>
      <c r="C109" s="23"/>
      <c r="D109" s="23"/>
      <c r="E109" s="24" t="str">
        <f t="shared" si="8"/>
        <v>－</v>
      </c>
      <c r="F109" s="3" t="str">
        <f t="shared" si="9"/>
        <v>－</v>
      </c>
    </row>
    <row r="110" ht="13.5">
      <c r="A110" s="36" t="s">
        <v>295</v>
      </c>
    </row>
    <row r="111" ht="13.5">
      <c r="A111" s="36"/>
    </row>
    <row r="112" ht="13.5">
      <c r="A112" s="11"/>
    </row>
    <row r="113" spans="1:7" ht="14.25">
      <c r="A113" s="10" t="s">
        <v>190</v>
      </c>
      <c r="D113" s="28"/>
      <c r="E113" s="29"/>
      <c r="F113" s="30"/>
      <c r="G113" s="5"/>
    </row>
    <row r="114" spans="1:5" s="35" customFormat="1" ht="19.5" customHeight="1">
      <c r="A114" s="33" t="s">
        <v>12</v>
      </c>
      <c r="B114" s="34" t="s">
        <v>11</v>
      </c>
      <c r="C114" s="34" t="s">
        <v>0</v>
      </c>
      <c r="D114" s="34" t="s">
        <v>1</v>
      </c>
      <c r="E114" s="34" t="s">
        <v>2</v>
      </c>
    </row>
    <row r="115" spans="1:6" ht="14.25">
      <c r="A115" s="63"/>
      <c r="B115" s="2" t="s">
        <v>230</v>
      </c>
      <c r="C115" s="23"/>
      <c r="D115" s="23"/>
      <c r="E115" s="24" t="str">
        <f aca="true" t="shared" si="10" ref="E115:E121">IF(A115=1,1*C115*D115,"－")</f>
        <v>－</v>
      </c>
      <c r="F115" s="3" t="str">
        <f aca="true" t="shared" si="11" ref="F115:F121">IF(A115=1,1*C115*2,"－")</f>
        <v>－</v>
      </c>
    </row>
    <row r="116" spans="1:6" ht="14.25">
      <c r="A116" s="63"/>
      <c r="B116" s="2" t="s">
        <v>231</v>
      </c>
      <c r="C116" s="23"/>
      <c r="D116" s="23"/>
      <c r="E116" s="24" t="str">
        <f t="shared" si="10"/>
        <v>－</v>
      </c>
      <c r="F116" s="3" t="str">
        <f t="shared" si="11"/>
        <v>－</v>
      </c>
    </row>
    <row r="117" spans="1:6" ht="14.25">
      <c r="A117" s="63"/>
      <c r="B117" s="2" t="s">
        <v>232</v>
      </c>
      <c r="C117" s="23"/>
      <c r="D117" s="23"/>
      <c r="E117" s="24" t="str">
        <f t="shared" si="10"/>
        <v>－</v>
      </c>
      <c r="F117" s="3" t="str">
        <f t="shared" si="11"/>
        <v>－</v>
      </c>
    </row>
    <row r="118" spans="1:6" ht="14.25">
      <c r="A118" s="63"/>
      <c r="B118" s="2" t="s">
        <v>233</v>
      </c>
      <c r="C118" s="23"/>
      <c r="D118" s="23"/>
      <c r="E118" s="24" t="str">
        <f t="shared" si="10"/>
        <v>－</v>
      </c>
      <c r="F118" s="3" t="str">
        <f t="shared" si="11"/>
        <v>－</v>
      </c>
    </row>
    <row r="119" spans="1:6" ht="14.25">
      <c r="A119" s="63"/>
      <c r="B119" s="2" t="s">
        <v>234</v>
      </c>
      <c r="C119" s="23"/>
      <c r="D119" s="23"/>
      <c r="E119" s="24" t="str">
        <f t="shared" si="10"/>
        <v>－</v>
      </c>
      <c r="F119" s="3" t="str">
        <f t="shared" si="11"/>
        <v>－</v>
      </c>
    </row>
    <row r="120" spans="1:6" ht="14.25">
      <c r="A120" s="63"/>
      <c r="B120" s="2"/>
      <c r="C120" s="23"/>
      <c r="D120" s="23"/>
      <c r="E120" s="24" t="str">
        <f t="shared" si="10"/>
        <v>－</v>
      </c>
      <c r="F120" s="3" t="str">
        <f t="shared" si="11"/>
        <v>－</v>
      </c>
    </row>
    <row r="121" spans="1:6" ht="14.25">
      <c r="A121" s="63"/>
      <c r="B121" s="2"/>
      <c r="C121" s="23"/>
      <c r="D121" s="23"/>
      <c r="E121" s="24" t="str">
        <f t="shared" si="10"/>
        <v>－</v>
      </c>
      <c r="F121" s="3" t="str">
        <f t="shared" si="11"/>
        <v>－</v>
      </c>
    </row>
    <row r="122" spans="1:6" s="32" customFormat="1" ht="13.5" customHeight="1">
      <c r="A122" s="36" t="s">
        <v>295</v>
      </c>
      <c r="B122" s="37"/>
      <c r="C122" s="38"/>
      <c r="D122" s="38"/>
      <c r="E122" s="38"/>
      <c r="F122" s="31"/>
    </row>
    <row r="123" spans="1:6" s="32" customFormat="1" ht="13.5" customHeight="1">
      <c r="A123" s="36"/>
      <c r="B123" s="37"/>
      <c r="C123" s="38"/>
      <c r="D123" s="38"/>
      <c r="E123" s="38"/>
      <c r="F123" s="31"/>
    </row>
    <row r="124" ht="13.5">
      <c r="A124" s="11"/>
    </row>
    <row r="125" spans="1:7" ht="14.25">
      <c r="A125" s="10" t="s">
        <v>289</v>
      </c>
      <c r="D125" s="28"/>
      <c r="E125" s="29"/>
      <c r="F125" s="30"/>
      <c r="G125" s="5"/>
    </row>
    <row r="126" spans="1:5" s="35" customFormat="1" ht="19.5" customHeight="1">
      <c r="A126" s="33" t="s">
        <v>12</v>
      </c>
      <c r="B126" s="34" t="s">
        <v>11</v>
      </c>
      <c r="C126" s="34" t="s">
        <v>0</v>
      </c>
      <c r="D126" s="34" t="s">
        <v>1</v>
      </c>
      <c r="E126" s="34" t="s">
        <v>2</v>
      </c>
    </row>
    <row r="127" spans="1:6" ht="14.25">
      <c r="A127" s="63"/>
      <c r="B127" s="2" t="s">
        <v>290</v>
      </c>
      <c r="C127" s="23"/>
      <c r="D127" s="23"/>
      <c r="E127" s="24" t="str">
        <f>IF(A127=1,1*C127*D127,"－")</f>
        <v>－</v>
      </c>
      <c r="F127" s="3" t="str">
        <f>IF(A127=1,1*C127*2,"－")</f>
        <v>－</v>
      </c>
    </row>
    <row r="128" spans="1:6" ht="14.25">
      <c r="A128" s="63"/>
      <c r="B128" s="2" t="s">
        <v>291</v>
      </c>
      <c r="C128" s="23"/>
      <c r="D128" s="23"/>
      <c r="E128" s="24" t="str">
        <f>IF(A128=1,1*C128*D128,"－")</f>
        <v>－</v>
      </c>
      <c r="F128" s="3" t="str">
        <f>IF(A128=1,1*C128*2,"－")</f>
        <v>－</v>
      </c>
    </row>
    <row r="129" spans="1:6" ht="14.25">
      <c r="A129" s="63"/>
      <c r="B129" s="2"/>
      <c r="C129" s="23"/>
      <c r="D129" s="23"/>
      <c r="E129" s="24" t="str">
        <f>IF(A129=1,1*C129*D129,"－")</f>
        <v>－</v>
      </c>
      <c r="F129" s="3" t="str">
        <f>IF(A129=1,1*C129*2,"－")</f>
        <v>－</v>
      </c>
    </row>
    <row r="130" spans="1:6" ht="14.25">
      <c r="A130" s="63"/>
      <c r="B130" s="2"/>
      <c r="C130" s="23"/>
      <c r="D130" s="23"/>
      <c r="E130" s="24" t="str">
        <f>IF(A130=1,1*C130*D130,"－")</f>
        <v>－</v>
      </c>
      <c r="F130" s="3" t="str">
        <f>IF(A130=1,1*C130*2,"－")</f>
        <v>－</v>
      </c>
    </row>
    <row r="131" spans="1:6" s="32" customFormat="1" ht="13.5" customHeight="1">
      <c r="A131" s="36" t="s">
        <v>295</v>
      </c>
      <c r="B131" s="37"/>
      <c r="C131" s="38"/>
      <c r="D131" s="38"/>
      <c r="E131" s="38"/>
      <c r="F131" s="31"/>
    </row>
    <row r="132" spans="1:6" s="32" customFormat="1" ht="13.5" customHeight="1">
      <c r="A132" s="36"/>
      <c r="B132" s="37"/>
      <c r="C132" s="38"/>
      <c r="D132" s="38"/>
      <c r="E132" s="38"/>
      <c r="F132" s="31"/>
    </row>
    <row r="133" ht="13.5">
      <c r="A133" s="11"/>
    </row>
    <row r="134" spans="1:7" ht="14.25">
      <c r="A134" s="10" t="s">
        <v>292</v>
      </c>
      <c r="D134" s="28"/>
      <c r="E134" s="29"/>
      <c r="F134" s="30"/>
      <c r="G134" s="5"/>
    </row>
    <row r="135" spans="1:5" s="35" customFormat="1" ht="19.5" customHeight="1">
      <c r="A135" s="33" t="s">
        <v>12</v>
      </c>
      <c r="B135" s="34" t="s">
        <v>11</v>
      </c>
      <c r="C135" s="34" t="s">
        <v>0</v>
      </c>
      <c r="D135" s="34" t="s">
        <v>1</v>
      </c>
      <c r="E135" s="34" t="s">
        <v>2</v>
      </c>
    </row>
    <row r="136" spans="1:6" s="4" customFormat="1" ht="13.5" customHeight="1">
      <c r="A136" s="63"/>
      <c r="B136" s="2" t="s">
        <v>235</v>
      </c>
      <c r="C136" s="23"/>
      <c r="D136" s="23"/>
      <c r="E136" s="24" t="str">
        <f>IF(A136=1,1*C136*D136,"－")</f>
        <v>－</v>
      </c>
      <c r="F136" s="3" t="str">
        <f>IF(A136=1,1*C136*2,"－")</f>
        <v>－</v>
      </c>
    </row>
    <row r="137" spans="1:6" s="4" customFormat="1" ht="13.5" customHeight="1">
      <c r="A137" s="64"/>
      <c r="B137" s="2" t="s">
        <v>236</v>
      </c>
      <c r="C137" s="25"/>
      <c r="D137" s="25"/>
      <c r="E137" s="24" t="str">
        <f>IF(A137=1,1*C137*D137,"－")</f>
        <v>－</v>
      </c>
      <c r="F137" s="3" t="str">
        <f>IF(A137=1,1*C137*2,"－")</f>
        <v>－</v>
      </c>
    </row>
    <row r="138" spans="1:6" s="4" customFormat="1" ht="13.5" customHeight="1">
      <c r="A138" s="64"/>
      <c r="B138" s="2" t="s">
        <v>237</v>
      </c>
      <c r="C138" s="25"/>
      <c r="D138" s="25"/>
      <c r="E138" s="24" t="str">
        <f>IF(A138=1,1*C138*D138,"－")</f>
        <v>－</v>
      </c>
      <c r="F138" s="3" t="str">
        <f>IF(A138=1,1*C138*2,"－")</f>
        <v>－</v>
      </c>
    </row>
    <row r="139" spans="1:6" ht="13.5" customHeight="1">
      <c r="A139" s="63"/>
      <c r="B139" s="2"/>
      <c r="C139" s="23"/>
      <c r="D139" s="23"/>
      <c r="E139" s="24" t="str">
        <f>IF(A139=1,1*C139*D139,"－")</f>
        <v>－</v>
      </c>
      <c r="F139" s="3" t="str">
        <f>IF(A139=1,1*C139*2,"－")</f>
        <v>－</v>
      </c>
    </row>
    <row r="140" spans="1:6" ht="13.5" customHeight="1">
      <c r="A140" s="63"/>
      <c r="B140" s="2"/>
      <c r="C140" s="23"/>
      <c r="D140" s="23"/>
      <c r="E140" s="24" t="str">
        <f>IF(A140=1,1*C140*D140,"－")</f>
        <v>－</v>
      </c>
      <c r="F140" s="3" t="str">
        <f>IF(A140=1,1*C140*2,"－")</f>
        <v>－</v>
      </c>
    </row>
    <row r="141" ht="13.5">
      <c r="A141" s="36" t="s">
        <v>295</v>
      </c>
    </row>
    <row r="142" ht="13.5">
      <c r="A142" s="36"/>
    </row>
    <row r="143" ht="13.5">
      <c r="A143" s="11"/>
    </row>
    <row r="144" spans="1:7" ht="14.25">
      <c r="A144" s="10" t="s">
        <v>293</v>
      </c>
      <c r="D144" s="28"/>
      <c r="E144" s="29"/>
      <c r="F144" s="30"/>
      <c r="G144" s="5"/>
    </row>
    <row r="145" spans="1:5" s="35" customFormat="1" ht="19.5" customHeight="1">
      <c r="A145" s="33" t="s">
        <v>12</v>
      </c>
      <c r="B145" s="34" t="s">
        <v>11</v>
      </c>
      <c r="C145" s="34" t="s">
        <v>0</v>
      </c>
      <c r="D145" s="34" t="s">
        <v>1</v>
      </c>
      <c r="E145" s="34" t="s">
        <v>2</v>
      </c>
    </row>
    <row r="146" spans="1:6" ht="14.25">
      <c r="A146" s="63"/>
      <c r="B146" s="2" t="s">
        <v>238</v>
      </c>
      <c r="C146" s="23"/>
      <c r="D146" s="23"/>
      <c r="E146" s="24" t="str">
        <f>IF(A146=1,1*C146*D146,"－")</f>
        <v>－</v>
      </c>
      <c r="F146" s="3" t="str">
        <f>IF(A146=1,1*C146*2,"－")</f>
        <v>－</v>
      </c>
    </row>
    <row r="147" spans="1:6" ht="14.25">
      <c r="A147" s="63"/>
      <c r="B147" s="2" t="s">
        <v>239</v>
      </c>
      <c r="C147" s="23"/>
      <c r="D147" s="23"/>
      <c r="E147" s="24" t="str">
        <f>IF(A147=1,1*C147*D147,"－")</f>
        <v>－</v>
      </c>
      <c r="F147" s="3" t="str">
        <f>IF(A147=1,1*C147*2,"－")</f>
        <v>－</v>
      </c>
    </row>
    <row r="148" spans="1:6" ht="14.25">
      <c r="A148" s="63"/>
      <c r="B148" s="2"/>
      <c r="C148" s="23"/>
      <c r="D148" s="23"/>
      <c r="E148" s="24" t="str">
        <f>IF(A148=1,1*C148*D148,"－")</f>
        <v>－</v>
      </c>
      <c r="F148" s="3" t="str">
        <f>IF(A148=1,1*C148*2,"－")</f>
        <v>－</v>
      </c>
    </row>
    <row r="149" spans="1:6" ht="14.25">
      <c r="A149" s="63"/>
      <c r="B149" s="2"/>
      <c r="C149" s="23"/>
      <c r="D149" s="23"/>
      <c r="E149" s="24" t="str">
        <f>IF(A149=1,1*C149*D149,"－")</f>
        <v>－</v>
      </c>
      <c r="F149" s="3" t="str">
        <f>IF(A149=1,1*C149*2,"－")</f>
        <v>－</v>
      </c>
    </row>
    <row r="150" spans="1:6" s="32" customFormat="1" ht="13.5" customHeight="1">
      <c r="A150" s="36" t="s">
        <v>295</v>
      </c>
      <c r="B150" s="37"/>
      <c r="C150" s="38"/>
      <c r="D150" s="38"/>
      <c r="E150" s="38"/>
      <c r="F150" s="31"/>
    </row>
    <row r="151" spans="1:6" s="32" customFormat="1" ht="13.5" customHeight="1">
      <c r="A151" s="36"/>
      <c r="B151" s="37"/>
      <c r="C151" s="38"/>
      <c r="D151" s="38"/>
      <c r="E151" s="38"/>
      <c r="F151" s="31"/>
    </row>
    <row r="152" ht="13.5">
      <c r="A152" s="11"/>
    </row>
    <row r="153" spans="1:7" ht="14.25">
      <c r="A153" s="10" t="s">
        <v>191</v>
      </c>
      <c r="C153" s="13" t="s">
        <v>296</v>
      </c>
      <c r="D153" s="66">
        <f>SUM(E156:E161)</f>
        <v>0</v>
      </c>
      <c r="E153" s="67" t="s">
        <v>6</v>
      </c>
      <c r="F153" s="68">
        <f>SUM(F156:F161)</f>
        <v>0</v>
      </c>
      <c r="G153" s="5"/>
    </row>
    <row r="154" spans="1:7" ht="14.25">
      <c r="A154" s="10"/>
      <c r="D154" s="28"/>
      <c r="E154" s="29"/>
      <c r="F154" s="30"/>
      <c r="G154" s="5"/>
    </row>
    <row r="155" spans="1:5" s="35" customFormat="1" ht="19.5" customHeight="1">
      <c r="A155" s="33" t="s">
        <v>12</v>
      </c>
      <c r="B155" s="34" t="s">
        <v>11</v>
      </c>
      <c r="C155" s="34" t="s">
        <v>0</v>
      </c>
      <c r="D155" s="34" t="s">
        <v>1</v>
      </c>
      <c r="E155" s="34" t="s">
        <v>2</v>
      </c>
    </row>
    <row r="156" spans="1:6" s="4" customFormat="1" ht="13.5" customHeight="1">
      <c r="A156" s="63"/>
      <c r="B156" s="2" t="s">
        <v>240</v>
      </c>
      <c r="C156" s="23"/>
      <c r="D156" s="23"/>
      <c r="E156" s="24" t="str">
        <f aca="true" t="shared" si="12" ref="E156:E161">IF(A156=1,1*C156*D156,"－")</f>
        <v>－</v>
      </c>
      <c r="F156" s="3" t="str">
        <f aca="true" t="shared" si="13" ref="F156:F161">IF(A156=1,1*C156*2,"－")</f>
        <v>－</v>
      </c>
    </row>
    <row r="157" spans="1:6" s="4" customFormat="1" ht="13.5" customHeight="1">
      <c r="A157" s="64"/>
      <c r="B157" s="2" t="s">
        <v>241</v>
      </c>
      <c r="C157" s="25"/>
      <c r="D157" s="25"/>
      <c r="E157" s="24" t="str">
        <f t="shared" si="12"/>
        <v>－</v>
      </c>
      <c r="F157" s="3" t="str">
        <f t="shared" si="13"/>
        <v>－</v>
      </c>
    </row>
    <row r="158" spans="1:6" s="4" customFormat="1" ht="13.5" customHeight="1">
      <c r="A158" s="64"/>
      <c r="B158" s="2" t="s">
        <v>242</v>
      </c>
      <c r="C158" s="25"/>
      <c r="D158" s="25"/>
      <c r="E158" s="24" t="str">
        <f t="shared" si="12"/>
        <v>－</v>
      </c>
      <c r="F158" s="3" t="str">
        <f t="shared" si="13"/>
        <v>－</v>
      </c>
    </row>
    <row r="159" spans="1:6" s="4" customFormat="1" ht="13.5" customHeight="1">
      <c r="A159" s="64"/>
      <c r="B159" s="2" t="s">
        <v>294</v>
      </c>
      <c r="C159" s="25"/>
      <c r="D159" s="25"/>
      <c r="E159" s="24" t="str">
        <f t="shared" si="12"/>
        <v>－</v>
      </c>
      <c r="F159" s="3" t="str">
        <f t="shared" si="13"/>
        <v>－</v>
      </c>
    </row>
    <row r="160" spans="1:6" ht="13.5" customHeight="1">
      <c r="A160" s="63"/>
      <c r="B160" s="2"/>
      <c r="C160" s="23"/>
      <c r="D160" s="23"/>
      <c r="E160" s="24" t="str">
        <f t="shared" si="12"/>
        <v>－</v>
      </c>
      <c r="F160" s="3" t="str">
        <f t="shared" si="13"/>
        <v>－</v>
      </c>
    </row>
    <row r="161" spans="1:6" ht="13.5" customHeight="1">
      <c r="A161" s="63"/>
      <c r="B161" s="2"/>
      <c r="C161" s="23"/>
      <c r="D161" s="23"/>
      <c r="E161" s="24" t="str">
        <f t="shared" si="12"/>
        <v>－</v>
      </c>
      <c r="F161" s="3" t="str">
        <f t="shared" si="13"/>
        <v>－</v>
      </c>
    </row>
    <row r="162" ht="13.5">
      <c r="A162" s="36" t="s">
        <v>295</v>
      </c>
    </row>
    <row r="163" ht="13.5">
      <c r="A163" s="36"/>
    </row>
    <row r="164" ht="14.25" thickBot="1">
      <c r="G164" s="5"/>
    </row>
    <row r="165" spans="1:7" ht="18" thickBot="1">
      <c r="A165" s="26" t="s">
        <v>192</v>
      </c>
      <c r="B165" s="27"/>
      <c r="C165" s="13" t="s">
        <v>3</v>
      </c>
      <c r="D165" s="17">
        <f>D167+D233+D251+D271</f>
        <v>0</v>
      </c>
      <c r="E165" s="18" t="s">
        <v>7</v>
      </c>
      <c r="F165" s="42">
        <f>F167+F233+F251+F271</f>
        <v>0</v>
      </c>
      <c r="G165" s="5"/>
    </row>
    <row r="166" spans="1:7" ht="14.25">
      <c r="A166" s="9"/>
      <c r="G166" s="5"/>
    </row>
    <row r="167" spans="1:7" ht="14.25">
      <c r="A167" s="10" t="s">
        <v>9</v>
      </c>
      <c r="C167" s="13" t="s">
        <v>4</v>
      </c>
      <c r="D167" s="19">
        <f>SUM(E170:E184)+SUM(E190:E202)+SUM(E208:E229)</f>
        <v>0</v>
      </c>
      <c r="E167" s="20" t="s">
        <v>8</v>
      </c>
      <c r="F167" s="23">
        <f>SUM(F170:F184)+SUM(F190:F202)+SUM(F208:F229)</f>
        <v>0</v>
      </c>
      <c r="G167" s="5"/>
    </row>
    <row r="168" spans="1:7" ht="14.25">
      <c r="A168" s="10" t="s">
        <v>10</v>
      </c>
      <c r="D168" s="28"/>
      <c r="E168" s="29"/>
      <c r="F168" s="30"/>
      <c r="G168" s="5"/>
    </row>
    <row r="169" spans="1:5" s="35" customFormat="1" ht="19.5" customHeight="1">
      <c r="A169" s="33" t="s">
        <v>12</v>
      </c>
      <c r="B169" s="34" t="s">
        <v>11</v>
      </c>
      <c r="C169" s="34" t="s">
        <v>0</v>
      </c>
      <c r="D169" s="34" t="s">
        <v>1</v>
      </c>
      <c r="E169" s="34" t="s">
        <v>2</v>
      </c>
    </row>
    <row r="170" spans="1:6" s="4" customFormat="1" ht="13.5" customHeight="1">
      <c r="A170" s="63"/>
      <c r="B170" s="2" t="s">
        <v>13</v>
      </c>
      <c r="C170" s="23"/>
      <c r="D170" s="23"/>
      <c r="E170" s="24" t="str">
        <f>IF(A170=1,1*C170*D170,"－")</f>
        <v>－</v>
      </c>
      <c r="F170" s="3" t="str">
        <f>IF(A170=1,1*C170*2,"－")</f>
        <v>－</v>
      </c>
    </row>
    <row r="171" spans="1:6" s="4" customFormat="1" ht="13.5" customHeight="1">
      <c r="A171" s="64"/>
      <c r="B171" s="2" t="s">
        <v>14</v>
      </c>
      <c r="C171" s="25"/>
      <c r="D171" s="25"/>
      <c r="E171" s="24" t="str">
        <f aca="true" t="shared" si="14" ref="E171:E177">IF(A171=1,1*C171*D171,"－")</f>
        <v>－</v>
      </c>
      <c r="F171" s="3" t="str">
        <f aca="true" t="shared" si="15" ref="F171:F177">IF(A171=1,1*C171*2,"－")</f>
        <v>－</v>
      </c>
    </row>
    <row r="172" spans="1:6" s="4" customFormat="1" ht="13.5" customHeight="1">
      <c r="A172" s="64"/>
      <c r="B172" s="2" t="s">
        <v>243</v>
      </c>
      <c r="C172" s="25"/>
      <c r="D172" s="25"/>
      <c r="E172" s="24" t="str">
        <f t="shared" si="14"/>
        <v>－</v>
      </c>
      <c r="F172" s="3" t="str">
        <f t="shared" si="15"/>
        <v>－</v>
      </c>
    </row>
    <row r="173" spans="1:6" s="4" customFormat="1" ht="13.5" customHeight="1">
      <c r="A173" s="64"/>
      <c r="B173" s="2" t="s">
        <v>15</v>
      </c>
      <c r="C173" s="25"/>
      <c r="D173" s="25"/>
      <c r="E173" s="24" t="str">
        <f t="shared" si="14"/>
        <v>－</v>
      </c>
      <c r="F173" s="3" t="str">
        <f t="shared" si="15"/>
        <v>－</v>
      </c>
    </row>
    <row r="174" spans="1:6" s="4" customFormat="1" ht="13.5" customHeight="1">
      <c r="A174" s="64"/>
      <c r="B174" s="2" t="s">
        <v>16</v>
      </c>
      <c r="C174" s="25"/>
      <c r="D174" s="25"/>
      <c r="E174" s="24" t="str">
        <f t="shared" si="14"/>
        <v>－</v>
      </c>
      <c r="F174" s="3" t="str">
        <f t="shared" si="15"/>
        <v>－</v>
      </c>
    </row>
    <row r="175" spans="1:6" s="4" customFormat="1" ht="13.5" customHeight="1">
      <c r="A175" s="64"/>
      <c r="B175" s="2" t="s">
        <v>17</v>
      </c>
      <c r="C175" s="25"/>
      <c r="D175" s="25"/>
      <c r="E175" s="24" t="str">
        <f t="shared" si="14"/>
        <v>－</v>
      </c>
      <c r="F175" s="3" t="str">
        <f t="shared" si="15"/>
        <v>－</v>
      </c>
    </row>
    <row r="176" spans="1:6" s="4" customFormat="1" ht="13.5" customHeight="1">
      <c r="A176" s="64"/>
      <c r="B176" s="2" t="s">
        <v>18</v>
      </c>
      <c r="C176" s="25"/>
      <c r="D176" s="25"/>
      <c r="E176" s="24" t="str">
        <f t="shared" si="14"/>
        <v>－</v>
      </c>
      <c r="F176" s="3" t="str">
        <f t="shared" si="15"/>
        <v>－</v>
      </c>
    </row>
    <row r="177" spans="1:6" s="4" customFormat="1" ht="13.5" customHeight="1">
      <c r="A177" s="64"/>
      <c r="B177" s="2" t="s">
        <v>19</v>
      </c>
      <c r="C177" s="25"/>
      <c r="D177" s="25"/>
      <c r="E177" s="24" t="str">
        <f t="shared" si="14"/>
        <v>－</v>
      </c>
      <c r="F177" s="3" t="str">
        <f t="shared" si="15"/>
        <v>－</v>
      </c>
    </row>
    <row r="178" spans="1:6" s="4" customFormat="1" ht="13.5" customHeight="1">
      <c r="A178" s="64"/>
      <c r="B178" s="2" t="s">
        <v>244</v>
      </c>
      <c r="C178" s="25"/>
      <c r="D178" s="25"/>
      <c r="E178" s="24" t="str">
        <f aca="true" t="shared" si="16" ref="E178:E184">IF(A178=1,1*C178*D178,"－")</f>
        <v>－</v>
      </c>
      <c r="F178" s="3" t="str">
        <f aca="true" t="shared" si="17" ref="F178:F184">IF(A178=1,1*C178*2,"－")</f>
        <v>－</v>
      </c>
    </row>
    <row r="179" spans="1:6" s="4" customFormat="1" ht="13.5" customHeight="1">
      <c r="A179" s="64"/>
      <c r="B179" s="2" t="s">
        <v>20</v>
      </c>
      <c r="C179" s="25"/>
      <c r="D179" s="25"/>
      <c r="E179" s="24" t="str">
        <f t="shared" si="16"/>
        <v>－</v>
      </c>
      <c r="F179" s="3" t="str">
        <f t="shared" si="17"/>
        <v>－</v>
      </c>
    </row>
    <row r="180" spans="1:6" s="4" customFormat="1" ht="13.5" customHeight="1">
      <c r="A180" s="64"/>
      <c r="B180" s="2" t="s">
        <v>21</v>
      </c>
      <c r="C180" s="25"/>
      <c r="D180" s="25"/>
      <c r="E180" s="24" t="str">
        <f t="shared" si="16"/>
        <v>－</v>
      </c>
      <c r="F180" s="3" t="str">
        <f t="shared" si="17"/>
        <v>－</v>
      </c>
    </row>
    <row r="181" spans="1:6" s="4" customFormat="1" ht="13.5" customHeight="1">
      <c r="A181" s="64"/>
      <c r="B181" s="2" t="s">
        <v>22</v>
      </c>
      <c r="C181" s="25"/>
      <c r="D181" s="25"/>
      <c r="E181" s="24" t="str">
        <f t="shared" si="16"/>
        <v>－</v>
      </c>
      <c r="F181" s="3" t="str">
        <f t="shared" si="17"/>
        <v>－</v>
      </c>
    </row>
    <row r="182" spans="1:6" s="4" customFormat="1" ht="24">
      <c r="A182" s="64"/>
      <c r="B182" s="2" t="s">
        <v>23</v>
      </c>
      <c r="C182" s="25"/>
      <c r="D182" s="25"/>
      <c r="E182" s="24" t="str">
        <f t="shared" si="16"/>
        <v>－</v>
      </c>
      <c r="F182" s="3" t="str">
        <f t="shared" si="17"/>
        <v>－</v>
      </c>
    </row>
    <row r="183" spans="1:6" ht="13.5" customHeight="1">
      <c r="A183" s="63"/>
      <c r="B183" s="2"/>
      <c r="C183" s="23"/>
      <c r="D183" s="23"/>
      <c r="E183" s="24" t="str">
        <f t="shared" si="16"/>
        <v>－</v>
      </c>
      <c r="F183" s="3" t="str">
        <f t="shared" si="17"/>
        <v>－</v>
      </c>
    </row>
    <row r="184" spans="1:6" ht="13.5" customHeight="1">
      <c r="A184" s="63"/>
      <c r="B184" s="2"/>
      <c r="C184" s="23"/>
      <c r="D184" s="23"/>
      <c r="E184" s="24" t="str">
        <f t="shared" si="16"/>
        <v>－</v>
      </c>
      <c r="F184" s="3" t="str">
        <f t="shared" si="17"/>
        <v>－</v>
      </c>
    </row>
    <row r="185" ht="13.5">
      <c r="A185" s="36" t="s">
        <v>295</v>
      </c>
    </row>
    <row r="186" ht="13.5">
      <c r="A186" s="36"/>
    </row>
    <row r="187" ht="13.5">
      <c r="A187" s="11"/>
    </row>
    <row r="188" spans="1:7" ht="14.25">
      <c r="A188" s="10" t="s">
        <v>24</v>
      </c>
      <c r="D188" s="28"/>
      <c r="E188" s="29"/>
      <c r="F188" s="30"/>
      <c r="G188" s="5"/>
    </row>
    <row r="189" spans="1:5" s="35" customFormat="1" ht="19.5" customHeight="1">
      <c r="A189" s="33" t="s">
        <v>12</v>
      </c>
      <c r="B189" s="34" t="s">
        <v>11</v>
      </c>
      <c r="C189" s="34" t="s">
        <v>0</v>
      </c>
      <c r="D189" s="34" t="s">
        <v>1</v>
      </c>
      <c r="E189" s="34" t="s">
        <v>2</v>
      </c>
    </row>
    <row r="190" spans="1:6" ht="14.25">
      <c r="A190" s="63"/>
      <c r="B190" s="2" t="s">
        <v>25</v>
      </c>
      <c r="C190" s="23"/>
      <c r="D190" s="23"/>
      <c r="E190" s="24" t="str">
        <f>IF(A190=1,1*C190*D190,"－")</f>
        <v>－</v>
      </c>
      <c r="F190" s="3" t="str">
        <f>IF(A190=1,1*C190*2,"－")</f>
        <v>－</v>
      </c>
    </row>
    <row r="191" spans="1:6" ht="14.25">
      <c r="A191" s="63"/>
      <c r="B191" s="2" t="s">
        <v>26</v>
      </c>
      <c r="C191" s="23"/>
      <c r="D191" s="23"/>
      <c r="E191" s="24" t="str">
        <f>IF(A191=1,1*C191*D191,"－")</f>
        <v>－</v>
      </c>
      <c r="F191" s="3" t="str">
        <f>IF(A191=1,1*C191*2,"－")</f>
        <v>－</v>
      </c>
    </row>
    <row r="192" spans="1:6" ht="24">
      <c r="A192" s="63"/>
      <c r="B192" s="2" t="s">
        <v>245</v>
      </c>
      <c r="C192" s="23"/>
      <c r="D192" s="23"/>
      <c r="E192" s="24" t="str">
        <f>IF(A192=1,1*C192*D192,"－")</f>
        <v>－</v>
      </c>
      <c r="F192" s="3" t="str">
        <f>IF(A192=1,1*C192*2,"－")</f>
        <v>－</v>
      </c>
    </row>
    <row r="193" spans="1:6" ht="24">
      <c r="A193" s="63"/>
      <c r="B193" s="2" t="s">
        <v>246</v>
      </c>
      <c r="C193" s="23"/>
      <c r="D193" s="23"/>
      <c r="E193" s="24" t="str">
        <f aca="true" t="shared" si="18" ref="E193:E199">IF(A193=1,1*C193*D193,"－")</f>
        <v>－</v>
      </c>
      <c r="F193" s="3" t="str">
        <f aca="true" t="shared" si="19" ref="F193:F199">IF(A193=1,1*C193*2,"－")</f>
        <v>－</v>
      </c>
    </row>
    <row r="194" spans="1:6" ht="14.25">
      <c r="A194" s="63"/>
      <c r="B194" s="2" t="s">
        <v>27</v>
      </c>
      <c r="C194" s="23"/>
      <c r="D194" s="23"/>
      <c r="E194" s="24" t="str">
        <f t="shared" si="18"/>
        <v>－</v>
      </c>
      <c r="F194" s="3" t="str">
        <f t="shared" si="19"/>
        <v>－</v>
      </c>
    </row>
    <row r="195" spans="1:6" ht="24">
      <c r="A195" s="63"/>
      <c r="B195" s="2" t="s">
        <v>28</v>
      </c>
      <c r="C195" s="23"/>
      <c r="D195" s="23"/>
      <c r="E195" s="24" t="str">
        <f t="shared" si="18"/>
        <v>－</v>
      </c>
      <c r="F195" s="3" t="str">
        <f t="shared" si="19"/>
        <v>－</v>
      </c>
    </row>
    <row r="196" spans="1:6" ht="36">
      <c r="A196" s="63"/>
      <c r="B196" s="2" t="s">
        <v>29</v>
      </c>
      <c r="C196" s="23"/>
      <c r="D196" s="23"/>
      <c r="E196" s="24" t="str">
        <f t="shared" si="18"/>
        <v>－</v>
      </c>
      <c r="F196" s="3" t="str">
        <f t="shared" si="19"/>
        <v>－</v>
      </c>
    </row>
    <row r="197" spans="1:6" ht="14.25">
      <c r="A197" s="63"/>
      <c r="B197" s="2" t="s">
        <v>30</v>
      </c>
      <c r="C197" s="23"/>
      <c r="D197" s="23"/>
      <c r="E197" s="24" t="str">
        <f t="shared" si="18"/>
        <v>－</v>
      </c>
      <c r="F197" s="3" t="str">
        <f t="shared" si="19"/>
        <v>－</v>
      </c>
    </row>
    <row r="198" spans="1:6" ht="14.25">
      <c r="A198" s="63"/>
      <c r="B198" s="2" t="s">
        <v>31</v>
      </c>
      <c r="C198" s="23"/>
      <c r="D198" s="23"/>
      <c r="E198" s="24" t="str">
        <f t="shared" si="18"/>
        <v>－</v>
      </c>
      <c r="F198" s="3" t="str">
        <f t="shared" si="19"/>
        <v>－</v>
      </c>
    </row>
    <row r="199" spans="1:6" ht="14.25">
      <c r="A199" s="63"/>
      <c r="B199" s="2" t="s">
        <v>32</v>
      </c>
      <c r="C199" s="23"/>
      <c r="D199" s="23"/>
      <c r="E199" s="24" t="str">
        <f t="shared" si="18"/>
        <v>－</v>
      </c>
      <c r="F199" s="3" t="str">
        <f t="shared" si="19"/>
        <v>－</v>
      </c>
    </row>
    <row r="200" spans="1:6" ht="14.25">
      <c r="A200" s="63"/>
      <c r="B200" s="2" t="s">
        <v>33</v>
      </c>
      <c r="C200" s="23"/>
      <c r="D200" s="23"/>
      <c r="E200" s="24" t="str">
        <f>IF(A200=1,1*C200*D200,"－")</f>
        <v>－</v>
      </c>
      <c r="F200" s="3" t="str">
        <f>IF(A200=1,1*C200*2,"－")</f>
        <v>－</v>
      </c>
    </row>
    <row r="201" spans="1:6" ht="14.25">
      <c r="A201" s="63"/>
      <c r="B201" s="2"/>
      <c r="C201" s="23"/>
      <c r="D201" s="23"/>
      <c r="E201" s="24" t="str">
        <f>IF(A201=1,1*C201*D201,"－")</f>
        <v>－</v>
      </c>
      <c r="F201" s="3" t="str">
        <f>IF(A201=1,1*C201*2,"－")</f>
        <v>－</v>
      </c>
    </row>
    <row r="202" spans="1:6" ht="14.25">
      <c r="A202" s="63"/>
      <c r="B202" s="2"/>
      <c r="C202" s="23"/>
      <c r="D202" s="23"/>
      <c r="E202" s="24" t="str">
        <f>IF(A202=1,1*C202*D202,"－")</f>
        <v>－</v>
      </c>
      <c r="F202" s="3" t="str">
        <f>IF(A202=1,1*C202*2,"－")</f>
        <v>－</v>
      </c>
    </row>
    <row r="203" spans="1:6" s="32" customFormat="1" ht="13.5" customHeight="1">
      <c r="A203" s="36" t="s">
        <v>295</v>
      </c>
      <c r="B203" s="37"/>
      <c r="C203" s="38"/>
      <c r="D203" s="38"/>
      <c r="E203" s="38"/>
      <c r="F203" s="31"/>
    </row>
    <row r="204" spans="1:6" s="32" customFormat="1" ht="13.5" customHeight="1">
      <c r="A204" s="36"/>
      <c r="B204" s="37"/>
      <c r="C204" s="38"/>
      <c r="D204" s="38"/>
      <c r="E204" s="38"/>
      <c r="F204" s="31"/>
    </row>
    <row r="205" ht="14.25">
      <c r="A205" s="9"/>
    </row>
    <row r="206" spans="1:5" ht="14.25">
      <c r="A206" s="10" t="s">
        <v>176</v>
      </c>
      <c r="C206" s="22"/>
      <c r="D206" s="22"/>
      <c r="E206" s="22"/>
    </row>
    <row r="207" spans="1:5" s="35" customFormat="1" ht="19.5" customHeight="1">
      <c r="A207" s="33" t="s">
        <v>12</v>
      </c>
      <c r="B207" s="34" t="s">
        <v>11</v>
      </c>
      <c r="C207" s="34" t="s">
        <v>0</v>
      </c>
      <c r="D207" s="34" t="s">
        <v>1</v>
      </c>
      <c r="E207" s="34" t="s">
        <v>2</v>
      </c>
    </row>
    <row r="208" spans="1:6" ht="14.25">
      <c r="A208" s="63"/>
      <c r="B208" s="2" t="s">
        <v>247</v>
      </c>
      <c r="C208" s="23"/>
      <c r="D208" s="23"/>
      <c r="E208" s="24" t="str">
        <f>IF(A208=1,1*C208*D208,"－")</f>
        <v>－</v>
      </c>
      <c r="F208" s="3" t="str">
        <f>IF(A208=1,1*C208*2,"－")</f>
        <v>－</v>
      </c>
    </row>
    <row r="209" spans="1:6" ht="24">
      <c r="A209" s="64"/>
      <c r="B209" s="2" t="s">
        <v>248</v>
      </c>
      <c r="C209" s="25"/>
      <c r="D209" s="25"/>
      <c r="E209" s="24" t="str">
        <f aca="true" t="shared" si="20" ref="E209:E214">IF(A209=1,1*C209*D209,"－")</f>
        <v>－</v>
      </c>
      <c r="F209" s="3" t="str">
        <f aca="true" t="shared" si="21" ref="F209:F214">IF(A209=1,1*C209*2,"－")</f>
        <v>－</v>
      </c>
    </row>
    <row r="210" spans="1:6" ht="14.25">
      <c r="A210" s="64"/>
      <c r="B210" s="2" t="s">
        <v>34</v>
      </c>
      <c r="C210" s="25"/>
      <c r="D210" s="25"/>
      <c r="E210" s="24" t="str">
        <f t="shared" si="20"/>
        <v>－</v>
      </c>
      <c r="F210" s="3" t="str">
        <f t="shared" si="21"/>
        <v>－</v>
      </c>
    </row>
    <row r="211" spans="1:6" ht="14.25">
      <c r="A211" s="64"/>
      <c r="B211" s="2" t="s">
        <v>249</v>
      </c>
      <c r="C211" s="25"/>
      <c r="D211" s="25"/>
      <c r="E211" s="24" t="str">
        <f t="shared" si="20"/>
        <v>－</v>
      </c>
      <c r="F211" s="3" t="str">
        <f t="shared" si="21"/>
        <v>－</v>
      </c>
    </row>
    <row r="212" spans="1:6" ht="14.25">
      <c r="A212" s="64"/>
      <c r="B212" s="2" t="s">
        <v>267</v>
      </c>
      <c r="C212" s="25"/>
      <c r="D212" s="25"/>
      <c r="E212" s="24" t="str">
        <f t="shared" si="20"/>
        <v>－</v>
      </c>
      <c r="F212" s="3" t="str">
        <f t="shared" si="21"/>
        <v>－</v>
      </c>
    </row>
    <row r="213" spans="1:6" ht="14.25">
      <c r="A213" s="64"/>
      <c r="B213" s="2" t="s">
        <v>35</v>
      </c>
      <c r="C213" s="25"/>
      <c r="D213" s="25"/>
      <c r="E213" s="24" t="str">
        <f t="shared" si="20"/>
        <v>－</v>
      </c>
      <c r="F213" s="3" t="str">
        <f t="shared" si="21"/>
        <v>－</v>
      </c>
    </row>
    <row r="214" spans="1:6" ht="14.25">
      <c r="A214" s="63"/>
      <c r="B214" s="2" t="s">
        <v>250</v>
      </c>
      <c r="C214" s="23"/>
      <c r="D214" s="23"/>
      <c r="E214" s="24" t="str">
        <f t="shared" si="20"/>
        <v>－</v>
      </c>
      <c r="F214" s="3" t="str">
        <f t="shared" si="21"/>
        <v>－</v>
      </c>
    </row>
    <row r="215" spans="1:6" ht="14.25">
      <c r="A215" s="63"/>
      <c r="B215" s="2" t="s">
        <v>36</v>
      </c>
      <c r="C215" s="23"/>
      <c r="D215" s="23"/>
      <c r="E215" s="24" t="str">
        <f>IF(A215=1,1*C215*D215,"－")</f>
        <v>－</v>
      </c>
      <c r="F215" s="3" t="str">
        <f>IF(A215=1,1*C215*2,"－")</f>
        <v>－</v>
      </c>
    </row>
    <row r="216" spans="1:6" ht="14.25">
      <c r="A216" s="63"/>
      <c r="B216" s="2" t="s">
        <v>37</v>
      </c>
      <c r="C216" s="23"/>
      <c r="D216" s="23"/>
      <c r="E216" s="24" t="str">
        <f>IF(A216=1,1*C216*D216,"－")</f>
        <v>－</v>
      </c>
      <c r="F216" s="3" t="str">
        <f>IF(A216=1,1*C216*2,"－")</f>
        <v>－</v>
      </c>
    </row>
    <row r="217" spans="1:6" ht="14.25">
      <c r="A217" s="63"/>
      <c r="B217" s="2" t="s">
        <v>268</v>
      </c>
      <c r="C217" s="23"/>
      <c r="D217" s="23"/>
      <c r="E217" s="24" t="str">
        <f>IF(A217=1,1*C217*D217,"－")</f>
        <v>－</v>
      </c>
      <c r="F217" s="3" t="str">
        <f>IF(A217=1,1*C217*2,"－")</f>
        <v>－</v>
      </c>
    </row>
    <row r="218" spans="1:6" ht="14.25">
      <c r="A218" s="63"/>
      <c r="B218" s="2" t="s">
        <v>269</v>
      </c>
      <c r="C218" s="23"/>
      <c r="D218" s="23"/>
      <c r="E218" s="24" t="str">
        <f aca="true" t="shared" si="22" ref="E218:E227">IF(A218=1,1*C218*D218,"－")</f>
        <v>－</v>
      </c>
      <c r="F218" s="3" t="str">
        <f aca="true" t="shared" si="23" ref="F218:F227">IF(A218=1,1*C218*2,"－")</f>
        <v>－</v>
      </c>
    </row>
    <row r="219" spans="1:6" ht="14.25">
      <c r="A219" s="63"/>
      <c r="B219" s="2" t="s">
        <v>251</v>
      </c>
      <c r="C219" s="23"/>
      <c r="D219" s="23"/>
      <c r="E219" s="24" t="str">
        <f t="shared" si="22"/>
        <v>－</v>
      </c>
      <c r="F219" s="3" t="str">
        <f t="shared" si="23"/>
        <v>－</v>
      </c>
    </row>
    <row r="220" spans="1:6" ht="14.25">
      <c r="A220" s="63"/>
      <c r="B220" s="2" t="s">
        <v>38</v>
      </c>
      <c r="C220" s="23"/>
      <c r="D220" s="23"/>
      <c r="E220" s="24" t="str">
        <f t="shared" si="22"/>
        <v>－</v>
      </c>
      <c r="F220" s="3" t="str">
        <f t="shared" si="23"/>
        <v>－</v>
      </c>
    </row>
    <row r="221" spans="1:6" ht="14.25">
      <c r="A221" s="63"/>
      <c r="B221" s="2" t="s">
        <v>252</v>
      </c>
      <c r="C221" s="23"/>
      <c r="D221" s="23"/>
      <c r="E221" s="24" t="str">
        <f t="shared" si="22"/>
        <v>－</v>
      </c>
      <c r="F221" s="3" t="str">
        <f t="shared" si="23"/>
        <v>－</v>
      </c>
    </row>
    <row r="222" spans="1:6" ht="14.25">
      <c r="A222" s="63"/>
      <c r="B222" s="2" t="s">
        <v>253</v>
      </c>
      <c r="C222" s="23"/>
      <c r="D222" s="23"/>
      <c r="E222" s="24" t="str">
        <f t="shared" si="22"/>
        <v>－</v>
      </c>
      <c r="F222" s="3" t="str">
        <f t="shared" si="23"/>
        <v>－</v>
      </c>
    </row>
    <row r="223" spans="1:6" ht="14.25">
      <c r="A223" s="63"/>
      <c r="B223" s="2" t="s">
        <v>39</v>
      </c>
      <c r="C223" s="23"/>
      <c r="D223" s="23"/>
      <c r="E223" s="24" t="str">
        <f t="shared" si="22"/>
        <v>－</v>
      </c>
      <c r="F223" s="3" t="str">
        <f t="shared" si="23"/>
        <v>－</v>
      </c>
    </row>
    <row r="224" spans="1:6" ht="14.25">
      <c r="A224" s="63"/>
      <c r="B224" s="2" t="s">
        <v>40</v>
      </c>
      <c r="C224" s="23"/>
      <c r="D224" s="23"/>
      <c r="E224" s="24" t="str">
        <f t="shared" si="22"/>
        <v>－</v>
      </c>
      <c r="F224" s="3" t="str">
        <f t="shared" si="23"/>
        <v>－</v>
      </c>
    </row>
    <row r="225" spans="1:6" ht="14.25">
      <c r="A225" s="63"/>
      <c r="B225" s="2" t="s">
        <v>41</v>
      </c>
      <c r="C225" s="23"/>
      <c r="D225" s="23"/>
      <c r="E225" s="24" t="str">
        <f t="shared" si="22"/>
        <v>－</v>
      </c>
      <c r="F225" s="3" t="str">
        <f t="shared" si="23"/>
        <v>－</v>
      </c>
    </row>
    <row r="226" spans="1:6" ht="14.25">
      <c r="A226" s="63"/>
      <c r="B226" s="2" t="s">
        <v>42</v>
      </c>
      <c r="C226" s="23"/>
      <c r="D226" s="23"/>
      <c r="E226" s="24" t="str">
        <f t="shared" si="22"/>
        <v>－</v>
      </c>
      <c r="F226" s="3" t="str">
        <f t="shared" si="23"/>
        <v>－</v>
      </c>
    </row>
    <row r="227" spans="1:6" ht="14.25">
      <c r="A227" s="63"/>
      <c r="B227" s="2" t="s">
        <v>43</v>
      </c>
      <c r="C227" s="23"/>
      <c r="D227" s="23"/>
      <c r="E227" s="24" t="str">
        <f t="shared" si="22"/>
        <v>－</v>
      </c>
      <c r="F227" s="3" t="str">
        <f t="shared" si="23"/>
        <v>－</v>
      </c>
    </row>
    <row r="228" spans="1:6" ht="14.25">
      <c r="A228" s="63"/>
      <c r="B228" s="2"/>
      <c r="C228" s="23"/>
      <c r="D228" s="23"/>
      <c r="E228" s="24" t="str">
        <f>IF(A228=1,1*C228*D228,"－")</f>
        <v>－</v>
      </c>
      <c r="F228" s="3" t="str">
        <f>IF(A228=1,1*C228*2,"－")</f>
        <v>－</v>
      </c>
    </row>
    <row r="229" spans="1:6" ht="14.25">
      <c r="A229" s="63"/>
      <c r="B229" s="2"/>
      <c r="C229" s="23"/>
      <c r="D229" s="23"/>
      <c r="E229" s="24" t="str">
        <f>IF(A229=1,1*C229*D229,"－")</f>
        <v>－</v>
      </c>
      <c r="F229" s="3" t="str">
        <f>IF(A229=1,1*C229*2,"－")</f>
        <v>－</v>
      </c>
    </row>
    <row r="230" ht="13.5">
      <c r="A230" s="36" t="s">
        <v>295</v>
      </c>
    </row>
    <row r="231" ht="13.5">
      <c r="A231" s="36"/>
    </row>
    <row r="232" ht="14.25">
      <c r="A232" s="9"/>
    </row>
    <row r="233" spans="1:6" ht="14.25">
      <c r="A233" s="10" t="s">
        <v>44</v>
      </c>
      <c r="C233" s="13" t="s">
        <v>4</v>
      </c>
      <c r="D233" s="19">
        <f>SUM(E236:E247)</f>
        <v>0</v>
      </c>
      <c r="E233" s="20" t="s">
        <v>6</v>
      </c>
      <c r="F233" s="21">
        <f>SUM(F236:F247)</f>
        <v>0</v>
      </c>
    </row>
    <row r="234" spans="1:5" ht="14.25">
      <c r="A234" s="10"/>
      <c r="C234" s="22"/>
      <c r="D234" s="22"/>
      <c r="E234" s="22"/>
    </row>
    <row r="235" spans="1:5" s="35" customFormat="1" ht="19.5" customHeight="1">
      <c r="A235" s="33" t="s">
        <v>12</v>
      </c>
      <c r="B235" s="34" t="s">
        <v>11</v>
      </c>
      <c r="C235" s="34" t="s">
        <v>0</v>
      </c>
      <c r="D235" s="34" t="s">
        <v>1</v>
      </c>
      <c r="E235" s="34" t="s">
        <v>2</v>
      </c>
    </row>
    <row r="236" spans="1:6" ht="14.25">
      <c r="A236" s="64"/>
      <c r="B236" s="2" t="s">
        <v>45</v>
      </c>
      <c r="C236" s="25"/>
      <c r="D236" s="25"/>
      <c r="E236" s="24" t="str">
        <f aca="true" t="shared" si="24" ref="E236:E247">IF(A236=1,1*C236*D236,"－")</f>
        <v>－</v>
      </c>
      <c r="F236" s="3" t="str">
        <f aca="true" t="shared" si="25" ref="F236:F247">IF(A236=1,1*C236*2,"－")</f>
        <v>－</v>
      </c>
    </row>
    <row r="237" spans="1:6" ht="14.25">
      <c r="A237" s="64"/>
      <c r="B237" s="2" t="s">
        <v>46</v>
      </c>
      <c r="C237" s="25"/>
      <c r="D237" s="25"/>
      <c r="E237" s="24" t="str">
        <f t="shared" si="24"/>
        <v>－</v>
      </c>
      <c r="F237" s="3" t="str">
        <f t="shared" si="25"/>
        <v>－</v>
      </c>
    </row>
    <row r="238" spans="1:6" ht="14.25">
      <c r="A238" s="63"/>
      <c r="B238" s="2" t="s">
        <v>47</v>
      </c>
      <c r="C238" s="23"/>
      <c r="D238" s="23"/>
      <c r="E238" s="24" t="str">
        <f t="shared" si="24"/>
        <v>－</v>
      </c>
      <c r="F238" s="3" t="str">
        <f t="shared" si="25"/>
        <v>－</v>
      </c>
    </row>
    <row r="239" spans="1:6" ht="14.25">
      <c r="A239" s="63"/>
      <c r="B239" s="2" t="s">
        <v>48</v>
      </c>
      <c r="C239" s="23"/>
      <c r="D239" s="23"/>
      <c r="E239" s="24" t="str">
        <f t="shared" si="24"/>
        <v>－</v>
      </c>
      <c r="F239" s="3" t="str">
        <f t="shared" si="25"/>
        <v>－</v>
      </c>
    </row>
    <row r="240" spans="1:6" ht="24">
      <c r="A240" s="63"/>
      <c r="B240" s="2" t="s">
        <v>49</v>
      </c>
      <c r="C240" s="23"/>
      <c r="D240" s="23"/>
      <c r="E240" s="24" t="str">
        <f t="shared" si="24"/>
        <v>－</v>
      </c>
      <c r="F240" s="3" t="str">
        <f t="shared" si="25"/>
        <v>－</v>
      </c>
    </row>
    <row r="241" spans="1:6" ht="14.25">
      <c r="A241" s="64"/>
      <c r="B241" s="2" t="s">
        <v>50</v>
      </c>
      <c r="C241" s="25"/>
      <c r="D241" s="25"/>
      <c r="E241" s="24" t="str">
        <f t="shared" si="24"/>
        <v>－</v>
      </c>
      <c r="F241" s="3" t="str">
        <f t="shared" si="25"/>
        <v>－</v>
      </c>
    </row>
    <row r="242" spans="1:6" ht="14.25">
      <c r="A242" s="64"/>
      <c r="B242" s="2" t="s">
        <v>51</v>
      </c>
      <c r="C242" s="25"/>
      <c r="D242" s="25"/>
      <c r="E242" s="24" t="str">
        <f t="shared" si="24"/>
        <v>－</v>
      </c>
      <c r="F242" s="3" t="str">
        <f t="shared" si="25"/>
        <v>－</v>
      </c>
    </row>
    <row r="243" spans="1:6" ht="14.25">
      <c r="A243" s="63"/>
      <c r="B243" s="2" t="s">
        <v>52</v>
      </c>
      <c r="C243" s="23"/>
      <c r="D243" s="23"/>
      <c r="E243" s="24" t="str">
        <f t="shared" si="24"/>
        <v>－</v>
      </c>
      <c r="F243" s="3" t="str">
        <f t="shared" si="25"/>
        <v>－</v>
      </c>
    </row>
    <row r="244" spans="1:6" ht="14.25">
      <c r="A244" s="63"/>
      <c r="B244" s="2" t="s">
        <v>53</v>
      </c>
      <c r="C244" s="23"/>
      <c r="D244" s="23"/>
      <c r="E244" s="24" t="str">
        <f t="shared" si="24"/>
        <v>－</v>
      </c>
      <c r="F244" s="3" t="str">
        <f t="shared" si="25"/>
        <v>－</v>
      </c>
    </row>
    <row r="245" spans="1:6" ht="24">
      <c r="A245" s="64"/>
      <c r="B245" s="2" t="s">
        <v>54</v>
      </c>
      <c r="C245" s="25"/>
      <c r="D245" s="25"/>
      <c r="E245" s="24" t="str">
        <f t="shared" si="24"/>
        <v>－</v>
      </c>
      <c r="F245" s="3" t="str">
        <f t="shared" si="25"/>
        <v>－</v>
      </c>
    </row>
    <row r="246" spans="1:6" ht="14.25">
      <c r="A246" s="63"/>
      <c r="B246" s="2"/>
      <c r="C246" s="23"/>
      <c r="D246" s="23"/>
      <c r="E246" s="24" t="str">
        <f t="shared" si="24"/>
        <v>－</v>
      </c>
      <c r="F246" s="3" t="str">
        <f t="shared" si="25"/>
        <v>－</v>
      </c>
    </row>
    <row r="247" spans="1:6" ht="14.25">
      <c r="A247" s="63"/>
      <c r="B247" s="2"/>
      <c r="C247" s="23"/>
      <c r="D247" s="23"/>
      <c r="E247" s="24" t="str">
        <f t="shared" si="24"/>
        <v>－</v>
      </c>
      <c r="F247" s="3" t="str">
        <f t="shared" si="25"/>
        <v>－</v>
      </c>
    </row>
    <row r="248" spans="1:6" s="32" customFormat="1" ht="13.5" customHeight="1">
      <c r="A248" s="36" t="s">
        <v>295</v>
      </c>
      <c r="B248" s="37"/>
      <c r="C248" s="38"/>
      <c r="D248" s="38"/>
      <c r="E248" s="38"/>
      <c r="F248" s="31"/>
    </row>
    <row r="249" spans="1:6" s="32" customFormat="1" ht="13.5" customHeight="1">
      <c r="A249" s="36"/>
      <c r="B249" s="37"/>
      <c r="C249" s="38"/>
      <c r="D249" s="38"/>
      <c r="E249" s="38"/>
      <c r="F249" s="31"/>
    </row>
    <row r="250" ht="14.25">
      <c r="A250" s="9"/>
    </row>
    <row r="251" spans="1:6" ht="14.25">
      <c r="A251" s="10" t="s">
        <v>55</v>
      </c>
      <c r="C251" s="13" t="s">
        <v>4</v>
      </c>
      <c r="D251" s="19">
        <f>SUM(E254:E267)</f>
        <v>0</v>
      </c>
      <c r="E251" s="20" t="s">
        <v>8</v>
      </c>
      <c r="F251" s="21">
        <f>SUM(F254:F267)</f>
        <v>0</v>
      </c>
    </row>
    <row r="252" spans="1:6" ht="14.25">
      <c r="A252" s="10"/>
      <c r="D252" s="41"/>
      <c r="E252" s="20"/>
      <c r="F252" s="30"/>
    </row>
    <row r="253" spans="1:5" s="35" customFormat="1" ht="19.5" customHeight="1">
      <c r="A253" s="33" t="s">
        <v>12</v>
      </c>
      <c r="B253" s="34" t="s">
        <v>11</v>
      </c>
      <c r="C253" s="34" t="s">
        <v>0</v>
      </c>
      <c r="D253" s="34" t="s">
        <v>1</v>
      </c>
      <c r="E253" s="34" t="s">
        <v>2</v>
      </c>
    </row>
    <row r="254" spans="1:6" ht="13.5" customHeight="1">
      <c r="A254" s="63"/>
      <c r="B254" s="2" t="s">
        <v>56</v>
      </c>
      <c r="C254" s="23"/>
      <c r="D254" s="23"/>
      <c r="E254" s="24" t="str">
        <f>IF(A254=1,1*C254*D254,"－")</f>
        <v>－</v>
      </c>
      <c r="F254" s="3" t="str">
        <f>IF(A254=1,1*C254*2,"－")</f>
        <v>－</v>
      </c>
    </row>
    <row r="255" spans="1:6" ht="13.5" customHeight="1">
      <c r="A255" s="64"/>
      <c r="B255" s="2" t="s">
        <v>57</v>
      </c>
      <c r="C255" s="25"/>
      <c r="D255" s="25"/>
      <c r="E255" s="24" t="str">
        <f aca="true" t="shared" si="26" ref="E255:E267">IF(A255=1,1*C255*D255,"－")</f>
        <v>－</v>
      </c>
      <c r="F255" s="3" t="str">
        <f aca="true" t="shared" si="27" ref="F255:F267">IF(A255=1,1*C255*2,"－")</f>
        <v>－</v>
      </c>
    </row>
    <row r="256" spans="1:6" ht="13.5" customHeight="1">
      <c r="A256" s="64"/>
      <c r="B256" s="2" t="s">
        <v>58</v>
      </c>
      <c r="C256" s="25"/>
      <c r="D256" s="25"/>
      <c r="E256" s="24" t="str">
        <f t="shared" si="26"/>
        <v>－</v>
      </c>
      <c r="F256" s="3" t="str">
        <f t="shared" si="27"/>
        <v>－</v>
      </c>
    </row>
    <row r="257" spans="1:6" ht="13.5" customHeight="1">
      <c r="A257" s="64"/>
      <c r="B257" s="2" t="s">
        <v>59</v>
      </c>
      <c r="C257" s="25"/>
      <c r="D257" s="25"/>
      <c r="E257" s="24" t="str">
        <f t="shared" si="26"/>
        <v>－</v>
      </c>
      <c r="F257" s="3" t="str">
        <f t="shared" si="27"/>
        <v>－</v>
      </c>
    </row>
    <row r="258" spans="1:6" ht="13.5" customHeight="1">
      <c r="A258" s="64"/>
      <c r="B258" s="2" t="s">
        <v>60</v>
      </c>
      <c r="C258" s="25"/>
      <c r="D258" s="25"/>
      <c r="E258" s="24" t="str">
        <f t="shared" si="26"/>
        <v>－</v>
      </c>
      <c r="F258" s="3" t="str">
        <f t="shared" si="27"/>
        <v>－</v>
      </c>
    </row>
    <row r="259" spans="1:6" ht="13.5" customHeight="1">
      <c r="A259" s="64"/>
      <c r="B259" s="2" t="s">
        <v>61</v>
      </c>
      <c r="C259" s="25"/>
      <c r="D259" s="25"/>
      <c r="E259" s="24" t="str">
        <f>IF(A259=1,1*C259*D259,"－")</f>
        <v>－</v>
      </c>
      <c r="F259" s="3" t="str">
        <f>IF(A259=1,1*C259*2,"－")</f>
        <v>－</v>
      </c>
    </row>
    <row r="260" spans="1:6" ht="13.5" customHeight="1">
      <c r="A260" s="64"/>
      <c r="B260" s="2" t="s">
        <v>62</v>
      </c>
      <c r="C260" s="25"/>
      <c r="D260" s="25"/>
      <c r="E260" s="24" t="str">
        <f>IF(A260=1,1*C260*D260,"－")</f>
        <v>－</v>
      </c>
      <c r="F260" s="3" t="str">
        <f>IF(A260=1,1*C260*2,"－")</f>
        <v>－</v>
      </c>
    </row>
    <row r="261" spans="1:6" ht="13.5" customHeight="1">
      <c r="A261" s="63"/>
      <c r="B261" s="2" t="s">
        <v>63</v>
      </c>
      <c r="C261" s="23"/>
      <c r="D261" s="23"/>
      <c r="E261" s="24" t="str">
        <f>IF(A261=1,1*C261*D261,"－")</f>
        <v>－</v>
      </c>
      <c r="F261" s="3" t="str">
        <f>IF(A261=1,1*C261*2,"－")</f>
        <v>－</v>
      </c>
    </row>
    <row r="262" spans="1:6" ht="13.5" customHeight="1">
      <c r="A262" s="63"/>
      <c r="B262" s="2" t="s">
        <v>64</v>
      </c>
      <c r="C262" s="23"/>
      <c r="D262" s="23"/>
      <c r="E262" s="24" t="str">
        <f>IF(A262=1,1*C262*D262,"－")</f>
        <v>－</v>
      </c>
      <c r="F262" s="3" t="str">
        <f>IF(A262=1,1*C262*2,"－")</f>
        <v>－</v>
      </c>
    </row>
    <row r="263" spans="1:6" ht="13.5" customHeight="1">
      <c r="A263" s="64"/>
      <c r="B263" s="2" t="s">
        <v>65</v>
      </c>
      <c r="C263" s="25"/>
      <c r="D263" s="25"/>
      <c r="E263" s="24" t="str">
        <f t="shared" si="26"/>
        <v>－</v>
      </c>
      <c r="F263" s="3" t="str">
        <f t="shared" si="27"/>
        <v>－</v>
      </c>
    </row>
    <row r="264" spans="1:6" ht="13.5" customHeight="1">
      <c r="A264" s="64"/>
      <c r="B264" s="2" t="s">
        <v>66</v>
      </c>
      <c r="C264" s="25"/>
      <c r="D264" s="25"/>
      <c r="E264" s="24" t="str">
        <f t="shared" si="26"/>
        <v>－</v>
      </c>
      <c r="F264" s="3" t="str">
        <f t="shared" si="27"/>
        <v>－</v>
      </c>
    </row>
    <row r="265" spans="1:6" ht="13.5" customHeight="1">
      <c r="A265" s="64"/>
      <c r="B265" s="2" t="s">
        <v>67</v>
      </c>
      <c r="C265" s="25"/>
      <c r="D265" s="25"/>
      <c r="E265" s="24" t="str">
        <f t="shared" si="26"/>
        <v>－</v>
      </c>
      <c r="F265" s="3" t="str">
        <f t="shared" si="27"/>
        <v>－</v>
      </c>
    </row>
    <row r="266" spans="1:6" ht="13.5" customHeight="1">
      <c r="A266" s="63"/>
      <c r="B266" s="2"/>
      <c r="C266" s="23"/>
      <c r="D266" s="23"/>
      <c r="E266" s="24" t="str">
        <f t="shared" si="26"/>
        <v>－</v>
      </c>
      <c r="F266" s="3" t="str">
        <f t="shared" si="27"/>
        <v>－</v>
      </c>
    </row>
    <row r="267" spans="1:6" ht="13.5" customHeight="1">
      <c r="A267" s="63"/>
      <c r="B267" s="2"/>
      <c r="C267" s="23"/>
      <c r="D267" s="23"/>
      <c r="E267" s="24" t="str">
        <f t="shared" si="26"/>
        <v>－</v>
      </c>
      <c r="F267" s="3" t="str">
        <f t="shared" si="27"/>
        <v>－</v>
      </c>
    </row>
    <row r="268" ht="13.5">
      <c r="A268" s="36" t="s">
        <v>295</v>
      </c>
    </row>
    <row r="269" ht="13.5">
      <c r="A269" s="36"/>
    </row>
    <row r="270" ht="14.25">
      <c r="A270" s="9"/>
    </row>
    <row r="271" spans="1:6" ht="14.25">
      <c r="A271" s="10" t="s">
        <v>68</v>
      </c>
      <c r="C271" s="13" t="s">
        <v>4</v>
      </c>
      <c r="D271" s="19">
        <f>SUM(E274:E285)</f>
        <v>0</v>
      </c>
      <c r="E271" s="20" t="s">
        <v>6</v>
      </c>
      <c r="F271" s="21">
        <f>SUM(F274:F285)</f>
        <v>0</v>
      </c>
    </row>
    <row r="272" spans="1:6" ht="14.25">
      <c r="A272" s="10"/>
      <c r="D272" s="41"/>
      <c r="E272" s="20"/>
      <c r="F272" s="30"/>
    </row>
    <row r="273" spans="1:5" s="35" customFormat="1" ht="19.5" customHeight="1">
      <c r="A273" s="33" t="s">
        <v>12</v>
      </c>
      <c r="B273" s="34" t="s">
        <v>11</v>
      </c>
      <c r="C273" s="34" t="s">
        <v>0</v>
      </c>
      <c r="D273" s="34" t="s">
        <v>1</v>
      </c>
      <c r="E273" s="34" t="s">
        <v>2</v>
      </c>
    </row>
    <row r="274" spans="1:6" ht="14.25">
      <c r="A274" s="63"/>
      <c r="B274" s="2" t="s">
        <v>254</v>
      </c>
      <c r="C274" s="23"/>
      <c r="D274" s="23"/>
      <c r="E274" s="24" t="str">
        <f>IF(A274=1,1*C274*D274,"－")</f>
        <v>－</v>
      </c>
      <c r="F274" s="3" t="str">
        <f>IF(A274=1,1*C274*2,"－")</f>
        <v>－</v>
      </c>
    </row>
    <row r="275" spans="1:6" ht="14.25">
      <c r="A275" s="64"/>
      <c r="B275" s="2" t="s">
        <v>270</v>
      </c>
      <c r="C275" s="25"/>
      <c r="D275" s="25"/>
      <c r="E275" s="24" t="str">
        <f aca="true" t="shared" si="28" ref="E275:E285">IF(A275=1,1*C275*D275,"－")</f>
        <v>－</v>
      </c>
      <c r="F275" s="3" t="str">
        <f aca="true" t="shared" si="29" ref="F275:F285">IF(A275=1,1*C275*2,"－")</f>
        <v>－</v>
      </c>
    </row>
    <row r="276" spans="1:6" ht="14.25">
      <c r="A276" s="64"/>
      <c r="B276" s="2" t="s">
        <v>69</v>
      </c>
      <c r="C276" s="25"/>
      <c r="D276" s="25"/>
      <c r="E276" s="24" t="str">
        <f t="shared" si="28"/>
        <v>－</v>
      </c>
      <c r="F276" s="3" t="str">
        <f t="shared" si="29"/>
        <v>－</v>
      </c>
    </row>
    <row r="277" spans="1:6" ht="24">
      <c r="A277" s="64"/>
      <c r="B277" s="2" t="s">
        <v>70</v>
      </c>
      <c r="C277" s="25"/>
      <c r="D277" s="25"/>
      <c r="E277" s="24" t="str">
        <f t="shared" si="28"/>
        <v>－</v>
      </c>
      <c r="F277" s="3" t="str">
        <f t="shared" si="29"/>
        <v>－</v>
      </c>
    </row>
    <row r="278" spans="1:6" ht="14.25">
      <c r="A278" s="64"/>
      <c r="B278" s="2" t="s">
        <v>71</v>
      </c>
      <c r="C278" s="25"/>
      <c r="D278" s="25"/>
      <c r="E278" s="24" t="str">
        <f>IF(A278=1,1*C278*D278,"－")</f>
        <v>－</v>
      </c>
      <c r="F278" s="3" t="str">
        <f>IF(A278=1,1*C278*2,"－")</f>
        <v>－</v>
      </c>
    </row>
    <row r="279" spans="1:6" ht="14.25">
      <c r="A279" s="64"/>
      <c r="B279" s="2" t="s">
        <v>72</v>
      </c>
      <c r="C279" s="25"/>
      <c r="D279" s="25"/>
      <c r="E279" s="24" t="str">
        <f>IF(A279=1,1*C279*D279,"－")</f>
        <v>－</v>
      </c>
      <c r="F279" s="3" t="str">
        <f>IF(A279=1,1*C279*2,"－")</f>
        <v>－</v>
      </c>
    </row>
    <row r="280" spans="1:6" ht="14.25">
      <c r="A280" s="64"/>
      <c r="B280" s="2" t="s">
        <v>73</v>
      </c>
      <c r="C280" s="25"/>
      <c r="D280" s="25"/>
      <c r="E280" s="24" t="str">
        <f>IF(A280=1,1*C280*D280,"－")</f>
        <v>－</v>
      </c>
      <c r="F280" s="3" t="str">
        <f>IF(A280=1,1*C280*2,"－")</f>
        <v>－</v>
      </c>
    </row>
    <row r="281" spans="1:6" ht="14.25">
      <c r="A281" s="64"/>
      <c r="B281" s="2" t="s">
        <v>74</v>
      </c>
      <c r="C281" s="25"/>
      <c r="D281" s="25"/>
      <c r="E281" s="24" t="str">
        <f t="shared" si="28"/>
        <v>－</v>
      </c>
      <c r="F281" s="3" t="str">
        <f t="shared" si="29"/>
        <v>－</v>
      </c>
    </row>
    <row r="282" spans="1:6" ht="14.25">
      <c r="A282" s="63"/>
      <c r="B282" s="2" t="s">
        <v>75</v>
      </c>
      <c r="C282" s="23"/>
      <c r="D282" s="23"/>
      <c r="E282" s="24" t="str">
        <f t="shared" si="28"/>
        <v>－</v>
      </c>
      <c r="F282" s="3" t="str">
        <f t="shared" si="29"/>
        <v>－</v>
      </c>
    </row>
    <row r="283" spans="1:6" ht="14.25">
      <c r="A283" s="63"/>
      <c r="B283" s="2" t="s">
        <v>76</v>
      </c>
      <c r="C283" s="23"/>
      <c r="D283" s="23"/>
      <c r="E283" s="24" t="str">
        <f t="shared" si="28"/>
        <v>－</v>
      </c>
      <c r="F283" s="3" t="str">
        <f t="shared" si="29"/>
        <v>－</v>
      </c>
    </row>
    <row r="284" spans="1:6" ht="14.25">
      <c r="A284" s="63"/>
      <c r="B284" s="2"/>
      <c r="C284" s="23"/>
      <c r="D284" s="23"/>
      <c r="E284" s="24" t="str">
        <f t="shared" si="28"/>
        <v>－</v>
      </c>
      <c r="F284" s="3" t="str">
        <f t="shared" si="29"/>
        <v>－</v>
      </c>
    </row>
    <row r="285" spans="1:6" ht="14.25">
      <c r="A285" s="63"/>
      <c r="B285" s="2"/>
      <c r="C285" s="23"/>
      <c r="D285" s="23"/>
      <c r="E285" s="24" t="str">
        <f t="shared" si="28"/>
        <v>－</v>
      </c>
      <c r="F285" s="3" t="str">
        <f t="shared" si="29"/>
        <v>－</v>
      </c>
    </row>
    <row r="286" ht="13.5">
      <c r="A286" s="36" t="s">
        <v>295</v>
      </c>
    </row>
    <row r="287" ht="13.5">
      <c r="A287" s="36"/>
    </row>
    <row r="288" spans="1:7" ht="15" thickBot="1">
      <c r="A288" s="9"/>
      <c r="C288" s="48"/>
      <c r="D288" s="48"/>
      <c r="E288" s="48"/>
      <c r="F288" s="49"/>
      <c r="G288" s="50"/>
    </row>
    <row r="289" spans="1:7" ht="18" thickBot="1">
      <c r="A289" s="26" t="s">
        <v>193</v>
      </c>
      <c r="B289" s="27"/>
      <c r="C289" s="48" t="s">
        <v>3</v>
      </c>
      <c r="D289" s="51">
        <f>D291+D319+D364+D378</f>
        <v>0</v>
      </c>
      <c r="E289" s="52" t="s">
        <v>7</v>
      </c>
      <c r="F289" s="53">
        <f>F291+F319+F364+F378</f>
        <v>0</v>
      </c>
      <c r="G289" s="50"/>
    </row>
    <row r="290" spans="1:7" ht="14.25">
      <c r="A290" s="9"/>
      <c r="C290" s="48"/>
      <c r="D290" s="48"/>
      <c r="E290" s="48"/>
      <c r="F290" s="49"/>
      <c r="G290" s="50"/>
    </row>
    <row r="291" spans="1:6" ht="14.25">
      <c r="A291" s="10" t="s">
        <v>177</v>
      </c>
      <c r="C291" s="13" t="s">
        <v>4</v>
      </c>
      <c r="D291" s="45">
        <f>SUM(E294:E303)+SUM(E309:E315)</f>
        <v>0</v>
      </c>
      <c r="E291" s="46" t="s">
        <v>8</v>
      </c>
      <c r="F291" s="47">
        <f>SUM(F294:F303)+SUM(F309:F315)</f>
        <v>0</v>
      </c>
    </row>
    <row r="292" spans="1:5" ht="14.25">
      <c r="A292" s="10" t="s">
        <v>77</v>
      </c>
      <c r="C292" s="22"/>
      <c r="D292" s="22"/>
      <c r="E292" s="22"/>
    </row>
    <row r="293" spans="1:5" s="35" customFormat="1" ht="19.5" customHeight="1">
      <c r="A293" s="33" t="s">
        <v>12</v>
      </c>
      <c r="B293" s="34" t="s">
        <v>11</v>
      </c>
      <c r="C293" s="34" t="s">
        <v>0</v>
      </c>
      <c r="D293" s="34" t="s">
        <v>1</v>
      </c>
      <c r="E293" s="34" t="s">
        <v>2</v>
      </c>
    </row>
    <row r="294" spans="1:6" ht="24">
      <c r="A294" s="63"/>
      <c r="B294" s="2" t="s">
        <v>78</v>
      </c>
      <c r="C294" s="23"/>
      <c r="D294" s="23"/>
      <c r="E294" s="24" t="str">
        <f aca="true" t="shared" si="30" ref="E294:E303">IF(A294=1,1*C294*D294,"－")</f>
        <v>－</v>
      </c>
      <c r="F294" s="3" t="str">
        <f aca="true" t="shared" si="31" ref="F294:F303">IF(A294=1,1*C294*2,"－")</f>
        <v>－</v>
      </c>
    </row>
    <row r="295" spans="1:6" ht="24">
      <c r="A295" s="63"/>
      <c r="B295" s="2" t="s">
        <v>79</v>
      </c>
      <c r="C295" s="23"/>
      <c r="D295" s="23"/>
      <c r="E295" s="24" t="str">
        <f t="shared" si="30"/>
        <v>－</v>
      </c>
      <c r="F295" s="3" t="str">
        <f t="shared" si="31"/>
        <v>－</v>
      </c>
    </row>
    <row r="296" spans="1:6" ht="14.25">
      <c r="A296" s="63"/>
      <c r="B296" s="2" t="s">
        <v>80</v>
      </c>
      <c r="C296" s="23"/>
      <c r="D296" s="23"/>
      <c r="E296" s="24" t="str">
        <f t="shared" si="30"/>
        <v>－</v>
      </c>
      <c r="F296" s="3" t="str">
        <f t="shared" si="31"/>
        <v>－</v>
      </c>
    </row>
    <row r="297" spans="1:6" ht="14.25">
      <c r="A297" s="63"/>
      <c r="B297" s="2" t="s">
        <v>81</v>
      </c>
      <c r="C297" s="23"/>
      <c r="D297" s="23"/>
      <c r="E297" s="24" t="str">
        <f t="shared" si="30"/>
        <v>－</v>
      </c>
      <c r="F297" s="3" t="str">
        <f t="shared" si="31"/>
        <v>－</v>
      </c>
    </row>
    <row r="298" spans="1:6" ht="14.25">
      <c r="A298" s="63"/>
      <c r="B298" s="2" t="s">
        <v>255</v>
      </c>
      <c r="C298" s="23"/>
      <c r="D298" s="23"/>
      <c r="E298" s="24" t="str">
        <f t="shared" si="30"/>
        <v>－</v>
      </c>
      <c r="F298" s="3" t="str">
        <f t="shared" si="31"/>
        <v>－</v>
      </c>
    </row>
    <row r="299" spans="1:6" ht="14.25">
      <c r="A299" s="63"/>
      <c r="B299" s="2" t="s">
        <v>256</v>
      </c>
      <c r="C299" s="23"/>
      <c r="D299" s="23"/>
      <c r="E299" s="24" t="str">
        <f t="shared" si="30"/>
        <v>－</v>
      </c>
      <c r="F299" s="3" t="str">
        <f t="shared" si="31"/>
        <v>－</v>
      </c>
    </row>
    <row r="300" spans="1:6" ht="14.25">
      <c r="A300" s="63"/>
      <c r="B300" s="2" t="s">
        <v>257</v>
      </c>
      <c r="C300" s="23"/>
      <c r="D300" s="23"/>
      <c r="E300" s="24" t="str">
        <f t="shared" si="30"/>
        <v>－</v>
      </c>
      <c r="F300" s="3" t="str">
        <f t="shared" si="31"/>
        <v>－</v>
      </c>
    </row>
    <row r="301" spans="1:6" ht="14.25">
      <c r="A301" s="63"/>
      <c r="B301" s="2" t="s">
        <v>271</v>
      </c>
      <c r="C301" s="23"/>
      <c r="D301" s="23"/>
      <c r="E301" s="24" t="str">
        <f t="shared" si="30"/>
        <v>－</v>
      </c>
      <c r="F301" s="3" t="str">
        <f t="shared" si="31"/>
        <v>－</v>
      </c>
    </row>
    <row r="302" spans="1:6" ht="14.25">
      <c r="A302" s="63"/>
      <c r="B302" s="2"/>
      <c r="C302" s="23"/>
      <c r="D302" s="23"/>
      <c r="E302" s="24" t="str">
        <f t="shared" si="30"/>
        <v>－</v>
      </c>
      <c r="F302" s="3" t="str">
        <f t="shared" si="31"/>
        <v>－</v>
      </c>
    </row>
    <row r="303" spans="1:6" ht="14.25">
      <c r="A303" s="63"/>
      <c r="B303" s="2"/>
      <c r="C303" s="23"/>
      <c r="D303" s="23"/>
      <c r="E303" s="24" t="str">
        <f t="shared" si="30"/>
        <v>－</v>
      </c>
      <c r="F303" s="3" t="str">
        <f t="shared" si="31"/>
        <v>－</v>
      </c>
    </row>
    <row r="304" ht="13.5">
      <c r="A304" s="36" t="s">
        <v>295</v>
      </c>
    </row>
    <row r="305" ht="13.5">
      <c r="A305" s="36"/>
    </row>
    <row r="306" ht="14.25">
      <c r="A306" s="9"/>
    </row>
    <row r="307" spans="1:5" ht="14.25">
      <c r="A307" s="10" t="s">
        <v>87</v>
      </c>
      <c r="C307" s="22"/>
      <c r="D307" s="22"/>
      <c r="E307" s="22"/>
    </row>
    <row r="308" spans="1:5" s="35" customFormat="1" ht="19.5" customHeight="1">
      <c r="A308" s="33" t="s">
        <v>12</v>
      </c>
      <c r="B308" s="34" t="s">
        <v>11</v>
      </c>
      <c r="C308" s="34" t="s">
        <v>0</v>
      </c>
      <c r="D308" s="34" t="s">
        <v>1</v>
      </c>
      <c r="E308" s="34" t="s">
        <v>2</v>
      </c>
    </row>
    <row r="309" spans="1:6" ht="14.25">
      <c r="A309" s="63"/>
      <c r="B309" s="2" t="s">
        <v>82</v>
      </c>
      <c r="C309" s="23"/>
      <c r="D309" s="23"/>
      <c r="E309" s="24" t="str">
        <f aca="true" t="shared" si="32" ref="E309:E315">IF(A309=1,1*C309*D309,"－")</f>
        <v>－</v>
      </c>
      <c r="F309" s="3" t="str">
        <f aca="true" t="shared" si="33" ref="F309:F315">IF(A309=1,1*C309*2,"－")</f>
        <v>－</v>
      </c>
    </row>
    <row r="310" spans="1:6" ht="14.25">
      <c r="A310" s="64"/>
      <c r="B310" s="2" t="s">
        <v>83</v>
      </c>
      <c r="C310" s="23"/>
      <c r="D310" s="23"/>
      <c r="E310" s="24" t="str">
        <f t="shared" si="32"/>
        <v>－</v>
      </c>
      <c r="F310" s="3" t="str">
        <f t="shared" si="33"/>
        <v>－</v>
      </c>
    </row>
    <row r="311" spans="1:6" ht="14.25">
      <c r="A311" s="64"/>
      <c r="B311" s="2" t="s">
        <v>84</v>
      </c>
      <c r="C311" s="23"/>
      <c r="D311" s="23"/>
      <c r="E311" s="24" t="str">
        <f t="shared" si="32"/>
        <v>－</v>
      </c>
      <c r="F311" s="3" t="str">
        <f t="shared" si="33"/>
        <v>－</v>
      </c>
    </row>
    <row r="312" spans="1:6" ht="14.25">
      <c r="A312" s="64"/>
      <c r="B312" s="2" t="s">
        <v>85</v>
      </c>
      <c r="C312" s="23"/>
      <c r="D312" s="23"/>
      <c r="E312" s="24" t="str">
        <f t="shared" si="32"/>
        <v>－</v>
      </c>
      <c r="F312" s="3" t="str">
        <f t="shared" si="33"/>
        <v>－</v>
      </c>
    </row>
    <row r="313" spans="1:6" ht="14.25">
      <c r="A313" s="64"/>
      <c r="B313" s="2" t="s">
        <v>86</v>
      </c>
      <c r="C313" s="23"/>
      <c r="D313" s="23"/>
      <c r="E313" s="24" t="str">
        <f t="shared" si="32"/>
        <v>－</v>
      </c>
      <c r="F313" s="3" t="str">
        <f t="shared" si="33"/>
        <v>－</v>
      </c>
    </row>
    <row r="314" spans="1:6" ht="14.25">
      <c r="A314" s="63"/>
      <c r="B314" s="2"/>
      <c r="C314" s="23"/>
      <c r="D314" s="23"/>
      <c r="E314" s="24" t="str">
        <f t="shared" si="32"/>
        <v>－</v>
      </c>
      <c r="F314" s="3" t="str">
        <f t="shared" si="33"/>
        <v>－</v>
      </c>
    </row>
    <row r="315" spans="1:6" ht="14.25">
      <c r="A315" s="63"/>
      <c r="B315" s="2"/>
      <c r="C315" s="23"/>
      <c r="D315" s="23"/>
      <c r="E315" s="24" t="str">
        <f t="shared" si="32"/>
        <v>－</v>
      </c>
      <c r="F315" s="3" t="str">
        <f t="shared" si="33"/>
        <v>－</v>
      </c>
    </row>
    <row r="316" ht="13.5">
      <c r="A316" s="36" t="s">
        <v>295</v>
      </c>
    </row>
    <row r="317" ht="13.5">
      <c r="A317" s="36"/>
    </row>
    <row r="318" ht="14.25">
      <c r="A318" s="9"/>
    </row>
    <row r="319" spans="1:6" ht="14.25">
      <c r="A319" s="10" t="s">
        <v>88</v>
      </c>
      <c r="C319" s="48" t="s">
        <v>4</v>
      </c>
      <c r="D319" s="45">
        <f>SUM(E322:E332)+SUM(E338:E347)+SUM(E353:E360)</f>
        <v>0</v>
      </c>
      <c r="E319" s="46" t="s">
        <v>6</v>
      </c>
      <c r="F319" s="47">
        <f>SUM(F322:F332)+SUM(F338:F347)+SUM(F353:F360)</f>
        <v>0</v>
      </c>
    </row>
    <row r="320" spans="1:6" ht="14.25">
      <c r="A320" s="10" t="s">
        <v>89</v>
      </c>
      <c r="D320" s="28"/>
      <c r="E320" s="29"/>
      <c r="F320" s="28"/>
    </row>
    <row r="321" spans="1:5" s="35" customFormat="1" ht="19.5" customHeight="1">
      <c r="A321" s="33" t="s">
        <v>12</v>
      </c>
      <c r="B321" s="34" t="s">
        <v>11</v>
      </c>
      <c r="C321" s="34" t="s">
        <v>0</v>
      </c>
      <c r="D321" s="34" t="s">
        <v>1</v>
      </c>
      <c r="E321" s="34" t="s">
        <v>2</v>
      </c>
    </row>
    <row r="322" spans="1:6" ht="14.25">
      <c r="A322" s="63"/>
      <c r="B322" s="2" t="s">
        <v>90</v>
      </c>
      <c r="C322" s="23"/>
      <c r="D322" s="23"/>
      <c r="E322" s="24" t="str">
        <f aca="true" t="shared" si="34" ref="E322:E332">IF(A322=1,1*C322*D322,"－")</f>
        <v>－</v>
      </c>
      <c r="F322" s="3" t="str">
        <f aca="true" t="shared" si="35" ref="F322:F332">IF(A322=1,1*C322*2,"－")</f>
        <v>－</v>
      </c>
    </row>
    <row r="323" spans="1:6" ht="14.25">
      <c r="A323" s="64"/>
      <c r="B323" s="2" t="s">
        <v>91</v>
      </c>
      <c r="C323" s="25"/>
      <c r="D323" s="25"/>
      <c r="E323" s="24" t="str">
        <f t="shared" si="34"/>
        <v>－</v>
      </c>
      <c r="F323" s="3" t="str">
        <f t="shared" si="35"/>
        <v>－</v>
      </c>
    </row>
    <row r="324" spans="1:6" ht="14.25">
      <c r="A324" s="64"/>
      <c r="B324" s="2" t="s">
        <v>92</v>
      </c>
      <c r="C324" s="25"/>
      <c r="D324" s="25"/>
      <c r="E324" s="24" t="str">
        <f t="shared" si="34"/>
        <v>－</v>
      </c>
      <c r="F324" s="3" t="str">
        <f t="shared" si="35"/>
        <v>－</v>
      </c>
    </row>
    <row r="325" spans="1:6" ht="14.25">
      <c r="A325" s="64"/>
      <c r="B325" s="2" t="s">
        <v>93</v>
      </c>
      <c r="C325" s="25"/>
      <c r="D325" s="25"/>
      <c r="E325" s="24" t="str">
        <f t="shared" si="34"/>
        <v>－</v>
      </c>
      <c r="F325" s="3" t="str">
        <f t="shared" si="35"/>
        <v>－</v>
      </c>
    </row>
    <row r="326" spans="1:6" ht="14.25">
      <c r="A326" s="64"/>
      <c r="B326" s="2" t="s">
        <v>94</v>
      </c>
      <c r="C326" s="25"/>
      <c r="D326" s="25"/>
      <c r="E326" s="24" t="str">
        <f t="shared" si="34"/>
        <v>－</v>
      </c>
      <c r="F326" s="3" t="str">
        <f t="shared" si="35"/>
        <v>－</v>
      </c>
    </row>
    <row r="327" spans="1:6" ht="14.25">
      <c r="A327" s="64"/>
      <c r="B327" s="2" t="s">
        <v>95</v>
      </c>
      <c r="C327" s="25"/>
      <c r="D327" s="25"/>
      <c r="E327" s="24" t="str">
        <f t="shared" si="34"/>
        <v>－</v>
      </c>
      <c r="F327" s="3" t="str">
        <f t="shared" si="35"/>
        <v>－</v>
      </c>
    </row>
    <row r="328" spans="1:6" ht="14.25">
      <c r="A328" s="64"/>
      <c r="B328" s="2" t="s">
        <v>96</v>
      </c>
      <c r="C328" s="25"/>
      <c r="D328" s="25"/>
      <c r="E328" s="24" t="str">
        <f t="shared" si="34"/>
        <v>－</v>
      </c>
      <c r="F328" s="3" t="str">
        <f t="shared" si="35"/>
        <v>－</v>
      </c>
    </row>
    <row r="329" spans="1:6" ht="14.25">
      <c r="A329" s="64"/>
      <c r="B329" s="2" t="s">
        <v>97</v>
      </c>
      <c r="C329" s="25"/>
      <c r="D329" s="25"/>
      <c r="E329" s="24" t="str">
        <f t="shared" si="34"/>
        <v>－</v>
      </c>
      <c r="F329" s="3" t="str">
        <f t="shared" si="35"/>
        <v>－</v>
      </c>
    </row>
    <row r="330" spans="1:6" ht="14.25">
      <c r="A330" s="64"/>
      <c r="B330" s="2" t="s">
        <v>98</v>
      </c>
      <c r="C330" s="25"/>
      <c r="D330" s="25"/>
      <c r="E330" s="24" t="str">
        <f t="shared" si="34"/>
        <v>－</v>
      </c>
      <c r="F330" s="3" t="str">
        <f t="shared" si="35"/>
        <v>－</v>
      </c>
    </row>
    <row r="331" spans="1:6" ht="14.25">
      <c r="A331" s="63"/>
      <c r="B331" s="2"/>
      <c r="C331" s="25"/>
      <c r="D331" s="25"/>
      <c r="E331" s="24" t="str">
        <f t="shared" si="34"/>
        <v>－</v>
      </c>
      <c r="F331" s="3" t="str">
        <f t="shared" si="35"/>
        <v>－</v>
      </c>
    </row>
    <row r="332" spans="1:6" ht="14.25">
      <c r="A332" s="63"/>
      <c r="B332" s="2"/>
      <c r="C332" s="25"/>
      <c r="D332" s="25"/>
      <c r="E332" s="24" t="str">
        <f t="shared" si="34"/>
        <v>－</v>
      </c>
      <c r="F332" s="3" t="str">
        <f t="shared" si="35"/>
        <v>－</v>
      </c>
    </row>
    <row r="333" spans="1:6" ht="13.5" customHeight="1">
      <c r="A333" s="36" t="s">
        <v>295</v>
      </c>
      <c r="C333" s="28"/>
      <c r="D333" s="28"/>
      <c r="E333" s="43"/>
      <c r="F333" s="44"/>
    </row>
    <row r="334" spans="1:6" ht="13.5" customHeight="1">
      <c r="A334" s="36"/>
      <c r="C334" s="28"/>
      <c r="D334" s="28"/>
      <c r="E334" s="65"/>
      <c r="F334" s="44"/>
    </row>
    <row r="335" spans="1:6" ht="14.25">
      <c r="A335" s="9"/>
      <c r="C335" s="28"/>
      <c r="D335" s="28"/>
      <c r="E335" s="28"/>
      <c r="F335" s="30"/>
    </row>
    <row r="336" spans="1:5" ht="14.25">
      <c r="A336" s="10" t="s">
        <v>99</v>
      </c>
      <c r="C336" s="22"/>
      <c r="D336" s="22"/>
      <c r="E336" s="22"/>
    </row>
    <row r="337" spans="1:5" s="35" customFormat="1" ht="19.5" customHeight="1">
      <c r="A337" s="33" t="s">
        <v>12</v>
      </c>
      <c r="B337" s="34" t="s">
        <v>11</v>
      </c>
      <c r="C337" s="34" t="s">
        <v>0</v>
      </c>
      <c r="D337" s="34" t="s">
        <v>1</v>
      </c>
      <c r="E337" s="34" t="s">
        <v>2</v>
      </c>
    </row>
    <row r="338" spans="1:6" ht="24">
      <c r="A338" s="63"/>
      <c r="B338" s="2" t="s">
        <v>100</v>
      </c>
      <c r="C338" s="23"/>
      <c r="D338" s="23"/>
      <c r="E338" s="24" t="str">
        <f>IF(A338=1,1*C338*D338,"－")</f>
        <v>－</v>
      </c>
      <c r="F338" s="3" t="str">
        <f>IF(A338=1,1*C338*2,"－")</f>
        <v>－</v>
      </c>
    </row>
    <row r="339" spans="1:6" ht="24">
      <c r="A339" s="64"/>
      <c r="B339" s="2" t="s">
        <v>101</v>
      </c>
      <c r="C339" s="23"/>
      <c r="D339" s="23"/>
      <c r="E339" s="24" t="str">
        <f aca="true" t="shared" si="36" ref="E339:E346">IF(A339=1,1*C339*D339,"－")</f>
        <v>－</v>
      </c>
      <c r="F339" s="3" t="str">
        <f aca="true" t="shared" si="37" ref="F339:F346">IF(A339=1,1*C339*2,"－")</f>
        <v>－</v>
      </c>
    </row>
    <row r="340" spans="1:6" ht="14.25">
      <c r="A340" s="64"/>
      <c r="B340" s="2" t="s">
        <v>102</v>
      </c>
      <c r="C340" s="23"/>
      <c r="D340" s="23"/>
      <c r="E340" s="24" t="str">
        <f t="shared" si="36"/>
        <v>－</v>
      </c>
      <c r="F340" s="3" t="str">
        <f t="shared" si="37"/>
        <v>－</v>
      </c>
    </row>
    <row r="341" spans="1:6" ht="14.25">
      <c r="A341" s="64"/>
      <c r="B341" s="2" t="s">
        <v>103</v>
      </c>
      <c r="C341" s="23"/>
      <c r="D341" s="23"/>
      <c r="E341" s="24" t="str">
        <f t="shared" si="36"/>
        <v>－</v>
      </c>
      <c r="F341" s="3" t="str">
        <f t="shared" si="37"/>
        <v>－</v>
      </c>
    </row>
    <row r="342" spans="1:6" ht="14.25">
      <c r="A342" s="64"/>
      <c r="B342" s="2" t="s">
        <v>104</v>
      </c>
      <c r="C342" s="23"/>
      <c r="D342" s="23"/>
      <c r="E342" s="24" t="str">
        <f t="shared" si="36"/>
        <v>－</v>
      </c>
      <c r="F342" s="3" t="str">
        <f t="shared" si="37"/>
        <v>－</v>
      </c>
    </row>
    <row r="343" spans="1:6" ht="14.25">
      <c r="A343" s="64"/>
      <c r="B343" s="2" t="s">
        <v>105</v>
      </c>
      <c r="C343" s="23"/>
      <c r="D343" s="23"/>
      <c r="E343" s="24" t="str">
        <f t="shared" si="36"/>
        <v>－</v>
      </c>
      <c r="F343" s="3" t="str">
        <f t="shared" si="37"/>
        <v>－</v>
      </c>
    </row>
    <row r="344" spans="1:6" ht="24">
      <c r="A344" s="64"/>
      <c r="B344" s="2" t="s">
        <v>106</v>
      </c>
      <c r="C344" s="23"/>
      <c r="D344" s="23"/>
      <c r="E344" s="24" t="str">
        <f t="shared" si="36"/>
        <v>－</v>
      </c>
      <c r="F344" s="3" t="str">
        <f t="shared" si="37"/>
        <v>－</v>
      </c>
    </row>
    <row r="345" spans="1:6" ht="14.25">
      <c r="A345" s="64"/>
      <c r="B345" s="2" t="s">
        <v>107</v>
      </c>
      <c r="C345" s="23"/>
      <c r="D345" s="23"/>
      <c r="E345" s="24" t="str">
        <f t="shared" si="36"/>
        <v>－</v>
      </c>
      <c r="F345" s="3" t="str">
        <f t="shared" si="37"/>
        <v>－</v>
      </c>
    </row>
    <row r="346" spans="1:6" ht="14.25">
      <c r="A346" s="63"/>
      <c r="B346" s="2"/>
      <c r="C346" s="23"/>
      <c r="D346" s="23"/>
      <c r="E346" s="24" t="str">
        <f t="shared" si="36"/>
        <v>－</v>
      </c>
      <c r="F346" s="3" t="str">
        <f t="shared" si="37"/>
        <v>－</v>
      </c>
    </row>
    <row r="347" spans="1:6" ht="14.25">
      <c r="A347" s="63"/>
      <c r="B347" s="2"/>
      <c r="C347" s="23"/>
      <c r="D347" s="23"/>
      <c r="E347" s="24" t="str">
        <f>IF(A347=1,1*C347*D347,"－")</f>
        <v>－</v>
      </c>
      <c r="F347" s="3" t="str">
        <f>IF(A347=1,1*C347*2,"－")</f>
        <v>－</v>
      </c>
    </row>
    <row r="348" ht="13.5">
      <c r="A348" s="36" t="s">
        <v>295</v>
      </c>
    </row>
    <row r="349" ht="13.5">
      <c r="A349" s="36"/>
    </row>
    <row r="350" ht="14.25">
      <c r="A350" s="9"/>
    </row>
    <row r="351" spans="1:5" ht="14.25">
      <c r="A351" s="10" t="s">
        <v>108</v>
      </c>
      <c r="C351" s="22"/>
      <c r="D351" s="22"/>
      <c r="E351" s="22"/>
    </row>
    <row r="352" spans="1:5" s="35" customFormat="1" ht="19.5" customHeight="1">
      <c r="A352" s="33" t="s">
        <v>12</v>
      </c>
      <c r="B352" s="34" t="s">
        <v>11</v>
      </c>
      <c r="C352" s="34" t="s">
        <v>0</v>
      </c>
      <c r="D352" s="34" t="s">
        <v>1</v>
      </c>
      <c r="E352" s="34" t="s">
        <v>2</v>
      </c>
    </row>
    <row r="353" spans="1:6" ht="14.25">
      <c r="A353" s="63"/>
      <c r="B353" s="2" t="s">
        <v>109</v>
      </c>
      <c r="C353" s="23"/>
      <c r="D353" s="23"/>
      <c r="E353" s="24" t="str">
        <f aca="true" t="shared" si="38" ref="E353:E360">IF(A353=1,1*C353*D353,"－")</f>
        <v>－</v>
      </c>
      <c r="F353" s="3" t="str">
        <f aca="true" t="shared" si="39" ref="F353:F360">IF(A353=1,1*C353*2,"－")</f>
        <v>－</v>
      </c>
    </row>
    <row r="354" spans="1:6" ht="14.25">
      <c r="A354" s="63"/>
      <c r="B354" s="2" t="s">
        <v>110</v>
      </c>
      <c r="C354" s="23"/>
      <c r="D354" s="23"/>
      <c r="E354" s="24" t="str">
        <f t="shared" si="38"/>
        <v>－</v>
      </c>
      <c r="F354" s="3" t="str">
        <f t="shared" si="39"/>
        <v>－</v>
      </c>
    </row>
    <row r="355" spans="1:6" ht="24">
      <c r="A355" s="63"/>
      <c r="B355" s="2" t="s">
        <v>111</v>
      </c>
      <c r="C355" s="23"/>
      <c r="D355" s="23"/>
      <c r="E355" s="24" t="str">
        <f t="shared" si="38"/>
        <v>－</v>
      </c>
      <c r="F355" s="3" t="str">
        <f t="shared" si="39"/>
        <v>－</v>
      </c>
    </row>
    <row r="356" spans="1:6" ht="24">
      <c r="A356" s="64"/>
      <c r="B356" s="2" t="s">
        <v>112</v>
      </c>
      <c r="C356" s="25"/>
      <c r="D356" s="25"/>
      <c r="E356" s="24" t="str">
        <f t="shared" si="38"/>
        <v>－</v>
      </c>
      <c r="F356" s="3" t="str">
        <f t="shared" si="39"/>
        <v>－</v>
      </c>
    </row>
    <row r="357" spans="1:6" ht="24">
      <c r="A357" s="63"/>
      <c r="B357" s="2" t="s">
        <v>113</v>
      </c>
      <c r="C357" s="23"/>
      <c r="D357" s="23"/>
      <c r="E357" s="24" t="str">
        <f t="shared" si="38"/>
        <v>－</v>
      </c>
      <c r="F357" s="3" t="str">
        <f t="shared" si="39"/>
        <v>－</v>
      </c>
    </row>
    <row r="358" spans="1:6" ht="14.25">
      <c r="A358" s="63"/>
      <c r="B358" s="2" t="s">
        <v>114</v>
      </c>
      <c r="C358" s="23"/>
      <c r="D358" s="23"/>
      <c r="E358" s="24" t="str">
        <f t="shared" si="38"/>
        <v>－</v>
      </c>
      <c r="F358" s="3" t="str">
        <f t="shared" si="39"/>
        <v>－</v>
      </c>
    </row>
    <row r="359" spans="1:6" ht="14.25">
      <c r="A359" s="63"/>
      <c r="B359" s="2"/>
      <c r="C359" s="23"/>
      <c r="D359" s="23"/>
      <c r="E359" s="24" t="str">
        <f t="shared" si="38"/>
        <v>－</v>
      </c>
      <c r="F359" s="3" t="str">
        <f t="shared" si="39"/>
        <v>－</v>
      </c>
    </row>
    <row r="360" spans="1:6" ht="14.25">
      <c r="A360" s="63"/>
      <c r="B360" s="2"/>
      <c r="C360" s="23"/>
      <c r="D360" s="23"/>
      <c r="E360" s="24" t="str">
        <f t="shared" si="38"/>
        <v>－</v>
      </c>
      <c r="F360" s="3" t="str">
        <f t="shared" si="39"/>
        <v>－</v>
      </c>
    </row>
    <row r="361" ht="12.75" customHeight="1">
      <c r="A361" s="36" t="s">
        <v>295</v>
      </c>
    </row>
    <row r="362" ht="12.75" customHeight="1">
      <c r="A362" s="36"/>
    </row>
    <row r="363" ht="14.25">
      <c r="A363" s="9"/>
    </row>
    <row r="364" spans="1:6" ht="14.25">
      <c r="A364" s="10" t="s">
        <v>115</v>
      </c>
      <c r="C364" s="13" t="s">
        <v>4</v>
      </c>
      <c r="D364" s="19">
        <f>SUM(E367:E374)</f>
        <v>0</v>
      </c>
      <c r="E364" s="20" t="s">
        <v>8</v>
      </c>
      <c r="F364" s="23">
        <f>SUM(F367:F374)</f>
        <v>0</v>
      </c>
    </row>
    <row r="365" ht="14.25">
      <c r="A365" s="10"/>
    </row>
    <row r="366" spans="1:5" s="35" customFormat="1" ht="19.5" customHeight="1">
      <c r="A366" s="33" t="s">
        <v>12</v>
      </c>
      <c r="B366" s="34" t="s">
        <v>11</v>
      </c>
      <c r="C366" s="34" t="s">
        <v>0</v>
      </c>
      <c r="D366" s="34" t="s">
        <v>1</v>
      </c>
      <c r="E366" s="34" t="s">
        <v>2</v>
      </c>
    </row>
    <row r="367" spans="1:6" ht="12.75" customHeight="1">
      <c r="A367" s="63"/>
      <c r="B367" s="2" t="s">
        <v>116</v>
      </c>
      <c r="C367" s="23"/>
      <c r="D367" s="23"/>
      <c r="E367" s="24" t="str">
        <f aca="true" t="shared" si="40" ref="E367:E374">IF(A367=1,1*C367*D367,"－")</f>
        <v>－</v>
      </c>
      <c r="F367" s="3" t="str">
        <f aca="true" t="shared" si="41" ref="F367:F374">IF(A367=1,1*C367*2,"－")</f>
        <v>－</v>
      </c>
    </row>
    <row r="368" spans="1:6" ht="12.75" customHeight="1">
      <c r="A368" s="64"/>
      <c r="B368" s="2" t="s">
        <v>258</v>
      </c>
      <c r="C368" s="25"/>
      <c r="D368" s="25"/>
      <c r="E368" s="24" t="str">
        <f t="shared" si="40"/>
        <v>－</v>
      </c>
      <c r="F368" s="3" t="str">
        <f t="shared" si="41"/>
        <v>－</v>
      </c>
    </row>
    <row r="369" spans="1:6" ht="12.75" customHeight="1">
      <c r="A369" s="64"/>
      <c r="B369" s="2" t="s">
        <v>117</v>
      </c>
      <c r="C369" s="25"/>
      <c r="D369" s="25"/>
      <c r="E369" s="24" t="str">
        <f t="shared" si="40"/>
        <v>－</v>
      </c>
      <c r="F369" s="3" t="str">
        <f t="shared" si="41"/>
        <v>－</v>
      </c>
    </row>
    <row r="370" spans="1:6" ht="12.75" customHeight="1">
      <c r="A370" s="64"/>
      <c r="B370" s="2" t="s">
        <v>118</v>
      </c>
      <c r="C370" s="25"/>
      <c r="D370" s="25"/>
      <c r="E370" s="24" t="str">
        <f t="shared" si="40"/>
        <v>－</v>
      </c>
      <c r="F370" s="3" t="str">
        <f t="shared" si="41"/>
        <v>－</v>
      </c>
    </row>
    <row r="371" spans="1:6" ht="12.75" customHeight="1">
      <c r="A371" s="64"/>
      <c r="B371" s="2" t="s">
        <v>119</v>
      </c>
      <c r="C371" s="25"/>
      <c r="D371" s="25"/>
      <c r="E371" s="24" t="str">
        <f t="shared" si="40"/>
        <v>－</v>
      </c>
      <c r="F371" s="3" t="str">
        <f t="shared" si="41"/>
        <v>－</v>
      </c>
    </row>
    <row r="372" spans="1:6" ht="12.75" customHeight="1">
      <c r="A372" s="64"/>
      <c r="B372" s="2" t="s">
        <v>120</v>
      </c>
      <c r="C372" s="25"/>
      <c r="D372" s="25"/>
      <c r="E372" s="24" t="str">
        <f t="shared" si="40"/>
        <v>－</v>
      </c>
      <c r="F372" s="3" t="str">
        <f t="shared" si="41"/>
        <v>－</v>
      </c>
    </row>
    <row r="373" spans="1:6" ht="12.75" customHeight="1">
      <c r="A373" s="63"/>
      <c r="B373" s="2"/>
      <c r="C373" s="25"/>
      <c r="D373" s="25"/>
      <c r="E373" s="24" t="str">
        <f t="shared" si="40"/>
        <v>－</v>
      </c>
      <c r="F373" s="3" t="str">
        <f t="shared" si="41"/>
        <v>－</v>
      </c>
    </row>
    <row r="374" spans="1:6" ht="12.75" customHeight="1">
      <c r="A374" s="63"/>
      <c r="B374" s="2"/>
      <c r="C374" s="25"/>
      <c r="D374" s="25"/>
      <c r="E374" s="24" t="str">
        <f t="shared" si="40"/>
        <v>－</v>
      </c>
      <c r="F374" s="3" t="str">
        <f t="shared" si="41"/>
        <v>－</v>
      </c>
    </row>
    <row r="375" ht="13.5">
      <c r="A375" s="36" t="s">
        <v>295</v>
      </c>
    </row>
    <row r="376" ht="13.5">
      <c r="A376" s="36"/>
    </row>
    <row r="377" ht="14.25">
      <c r="A377" s="9"/>
    </row>
    <row r="378" spans="1:6" ht="14.25">
      <c r="A378" s="39" t="s">
        <v>121</v>
      </c>
      <c r="C378" s="13" t="s">
        <v>4</v>
      </c>
      <c r="D378" s="19">
        <f>SUM(E381:E384)</f>
        <v>0</v>
      </c>
      <c r="E378" s="20" t="s">
        <v>6</v>
      </c>
      <c r="F378" s="23">
        <f>SUM(F381:F384)</f>
        <v>0</v>
      </c>
    </row>
    <row r="379" ht="14.25">
      <c r="A379" s="10"/>
    </row>
    <row r="380" spans="1:5" s="35" customFormat="1" ht="19.5" customHeight="1">
      <c r="A380" s="33" t="s">
        <v>12</v>
      </c>
      <c r="B380" s="34" t="s">
        <v>11</v>
      </c>
      <c r="C380" s="34" t="s">
        <v>0</v>
      </c>
      <c r="D380" s="34" t="s">
        <v>1</v>
      </c>
      <c r="E380" s="34" t="s">
        <v>2</v>
      </c>
    </row>
    <row r="381" spans="1:6" ht="14.25">
      <c r="A381" s="63"/>
      <c r="B381" s="2" t="s">
        <v>122</v>
      </c>
      <c r="C381" s="23"/>
      <c r="D381" s="23"/>
      <c r="E381" s="24" t="str">
        <f>IF(A381=1,1*C381*D381,"－")</f>
        <v>－</v>
      </c>
      <c r="F381" s="3" t="str">
        <f>IF(A381=1,1*C381*2,"－")</f>
        <v>－</v>
      </c>
    </row>
    <row r="382" spans="1:6" ht="24">
      <c r="A382" s="64"/>
      <c r="B382" s="2" t="s">
        <v>123</v>
      </c>
      <c r="C382" s="25"/>
      <c r="D382" s="25"/>
      <c r="E382" s="24" t="str">
        <f>IF(A382=1,1*C382*D382,"－")</f>
        <v>－</v>
      </c>
      <c r="F382" s="3" t="str">
        <f>IF(A382=1,1*C382*2,"－")</f>
        <v>－</v>
      </c>
    </row>
    <row r="383" spans="1:6" ht="14.25">
      <c r="A383" s="63"/>
      <c r="B383" s="2"/>
      <c r="C383" s="25"/>
      <c r="D383" s="25"/>
      <c r="E383" s="24" t="str">
        <f>IF(A383=1,1*C383*D383,"－")</f>
        <v>－</v>
      </c>
      <c r="F383" s="3" t="str">
        <f>IF(A383=1,1*C383*2,"－")</f>
        <v>－</v>
      </c>
    </row>
    <row r="384" spans="1:6" ht="14.25">
      <c r="A384" s="63"/>
      <c r="B384" s="2"/>
      <c r="C384" s="25"/>
      <c r="D384" s="25"/>
      <c r="E384" s="24" t="str">
        <f>IF(A384=1,1*C384*D384,"－")</f>
        <v>－</v>
      </c>
      <c r="F384" s="3" t="str">
        <f>IF(A384=1,1*C384*2,"－")</f>
        <v>－</v>
      </c>
    </row>
    <row r="385" ht="13.5">
      <c r="A385" s="36" t="s">
        <v>295</v>
      </c>
    </row>
    <row r="386" ht="13.5">
      <c r="A386" s="36"/>
    </row>
    <row r="387" ht="15" thickBot="1">
      <c r="A387" s="9"/>
    </row>
    <row r="388" spans="1:7" ht="18" thickBot="1">
      <c r="A388" s="26" t="s">
        <v>194</v>
      </c>
      <c r="B388" s="27"/>
      <c r="C388" s="48" t="s">
        <v>3</v>
      </c>
      <c r="D388" s="51">
        <f>D390+D409</f>
        <v>0</v>
      </c>
      <c r="E388" s="52" t="s">
        <v>6</v>
      </c>
      <c r="F388" s="53">
        <f>F390+F409</f>
        <v>0</v>
      </c>
      <c r="G388" s="50"/>
    </row>
    <row r="389" spans="1:7" ht="14.25">
      <c r="A389" s="9"/>
      <c r="C389" s="48"/>
      <c r="D389" s="48"/>
      <c r="E389" s="48"/>
      <c r="F389" s="49"/>
      <c r="G389" s="50"/>
    </row>
    <row r="390" spans="1:7" ht="14.25">
      <c r="A390" s="10" t="s">
        <v>124</v>
      </c>
      <c r="C390" s="48" t="s">
        <v>4</v>
      </c>
      <c r="D390" s="45">
        <f>SUM(E393:E405)</f>
        <v>0</v>
      </c>
      <c r="E390" s="46" t="s">
        <v>6</v>
      </c>
      <c r="F390" s="47">
        <f>SUM(F393:F405)</f>
        <v>0</v>
      </c>
      <c r="G390" s="1"/>
    </row>
    <row r="391" spans="1:7" ht="14.25">
      <c r="A391" s="9"/>
      <c r="C391" s="48"/>
      <c r="D391" s="61"/>
      <c r="E391" s="46"/>
      <c r="F391" s="60"/>
      <c r="G391" s="54"/>
    </row>
    <row r="392" spans="1:5" s="35" customFormat="1" ht="19.5" customHeight="1">
      <c r="A392" s="33" t="s">
        <v>12</v>
      </c>
      <c r="B392" s="34" t="s">
        <v>11</v>
      </c>
      <c r="C392" s="34" t="s">
        <v>0</v>
      </c>
      <c r="D392" s="59" t="s">
        <v>1</v>
      </c>
      <c r="E392" s="59" t="s">
        <v>2</v>
      </c>
    </row>
    <row r="393" spans="1:6" ht="13.5" customHeight="1">
      <c r="A393" s="63"/>
      <c r="B393" s="2" t="s">
        <v>125</v>
      </c>
      <c r="C393" s="23"/>
      <c r="D393" s="23"/>
      <c r="E393" s="24" t="str">
        <f>IF(A393=1,1*C393*D393,"－")</f>
        <v>－</v>
      </c>
      <c r="F393" s="3" t="str">
        <f>IF(A393=1,1*C393*2,"－")</f>
        <v>－</v>
      </c>
    </row>
    <row r="394" spans="1:6" ht="14.25">
      <c r="A394" s="64"/>
      <c r="B394" s="2" t="s">
        <v>272</v>
      </c>
      <c r="C394" s="23"/>
      <c r="D394" s="23"/>
      <c r="E394" s="24" t="str">
        <f aca="true" t="shared" si="42" ref="E394:E405">IF(A394=1,1*C394*D394,"－")</f>
        <v>－</v>
      </c>
      <c r="F394" s="3" t="str">
        <f aca="true" t="shared" si="43" ref="F394:F405">IF(A394=1,1*C394*2,"－")</f>
        <v>－</v>
      </c>
    </row>
    <row r="395" spans="1:6" ht="14.25">
      <c r="A395" s="64"/>
      <c r="B395" s="2" t="s">
        <v>273</v>
      </c>
      <c r="C395" s="23"/>
      <c r="D395" s="23"/>
      <c r="E395" s="24" t="str">
        <f t="shared" si="42"/>
        <v>－</v>
      </c>
      <c r="F395" s="3" t="str">
        <f t="shared" si="43"/>
        <v>－</v>
      </c>
    </row>
    <row r="396" spans="1:6" ht="14.25">
      <c r="A396" s="64"/>
      <c r="B396" s="2" t="s">
        <v>274</v>
      </c>
      <c r="C396" s="23"/>
      <c r="D396" s="23"/>
      <c r="E396" s="24" t="str">
        <f t="shared" si="42"/>
        <v>－</v>
      </c>
      <c r="F396" s="3" t="str">
        <f t="shared" si="43"/>
        <v>－</v>
      </c>
    </row>
    <row r="397" spans="1:6" ht="13.5" customHeight="1">
      <c r="A397" s="64"/>
      <c r="B397" s="2" t="s">
        <v>126</v>
      </c>
      <c r="C397" s="23"/>
      <c r="D397" s="23"/>
      <c r="E397" s="24" t="str">
        <f t="shared" si="42"/>
        <v>－</v>
      </c>
      <c r="F397" s="3" t="str">
        <f t="shared" si="43"/>
        <v>－</v>
      </c>
    </row>
    <row r="398" spans="1:6" ht="13.5" customHeight="1">
      <c r="A398" s="64"/>
      <c r="B398" s="2" t="s">
        <v>127</v>
      </c>
      <c r="C398" s="23"/>
      <c r="D398" s="23"/>
      <c r="E398" s="24" t="str">
        <f t="shared" si="42"/>
        <v>－</v>
      </c>
      <c r="F398" s="3" t="str">
        <f t="shared" si="43"/>
        <v>－</v>
      </c>
    </row>
    <row r="399" spans="1:6" ht="13.5" customHeight="1">
      <c r="A399" s="64"/>
      <c r="B399" s="2" t="s">
        <v>128</v>
      </c>
      <c r="C399" s="23"/>
      <c r="D399" s="23"/>
      <c r="E399" s="24" t="str">
        <f t="shared" si="42"/>
        <v>－</v>
      </c>
      <c r="F399" s="3" t="str">
        <f t="shared" si="43"/>
        <v>－</v>
      </c>
    </row>
    <row r="400" spans="1:6" ht="13.5" customHeight="1">
      <c r="A400" s="64"/>
      <c r="B400" s="2" t="s">
        <v>129</v>
      </c>
      <c r="C400" s="23"/>
      <c r="D400" s="23"/>
      <c r="E400" s="24" t="str">
        <f t="shared" si="42"/>
        <v>－</v>
      </c>
      <c r="F400" s="3" t="str">
        <f t="shared" si="43"/>
        <v>－</v>
      </c>
    </row>
    <row r="401" spans="1:6" ht="13.5" customHeight="1">
      <c r="A401" s="64"/>
      <c r="B401" s="2" t="s">
        <v>130</v>
      </c>
      <c r="C401" s="23"/>
      <c r="D401" s="23"/>
      <c r="E401" s="24" t="str">
        <f t="shared" si="42"/>
        <v>－</v>
      </c>
      <c r="F401" s="3" t="str">
        <f t="shared" si="43"/>
        <v>－</v>
      </c>
    </row>
    <row r="402" spans="1:6" ht="13.5" customHeight="1">
      <c r="A402" s="64"/>
      <c r="B402" s="2" t="s">
        <v>131</v>
      </c>
      <c r="C402" s="23"/>
      <c r="D402" s="23"/>
      <c r="E402" s="24" t="str">
        <f t="shared" si="42"/>
        <v>－</v>
      </c>
      <c r="F402" s="3" t="str">
        <f t="shared" si="43"/>
        <v>－</v>
      </c>
    </row>
    <row r="403" spans="1:6" ht="13.5" customHeight="1">
      <c r="A403" s="64"/>
      <c r="B403" s="2" t="s">
        <v>132</v>
      </c>
      <c r="C403" s="23"/>
      <c r="D403" s="23"/>
      <c r="E403" s="24" t="str">
        <f t="shared" si="42"/>
        <v>－</v>
      </c>
      <c r="F403" s="3" t="str">
        <f t="shared" si="43"/>
        <v>－</v>
      </c>
    </row>
    <row r="404" spans="1:6" ht="13.5" customHeight="1">
      <c r="A404" s="63"/>
      <c r="B404" s="2"/>
      <c r="C404" s="23"/>
      <c r="D404" s="23"/>
      <c r="E404" s="24" t="str">
        <f t="shared" si="42"/>
        <v>－</v>
      </c>
      <c r="F404" s="3" t="str">
        <f t="shared" si="43"/>
        <v>－</v>
      </c>
    </row>
    <row r="405" spans="1:6" ht="13.5" customHeight="1">
      <c r="A405" s="63"/>
      <c r="B405" s="2"/>
      <c r="C405" s="23"/>
      <c r="D405" s="23"/>
      <c r="E405" s="24" t="str">
        <f t="shared" si="42"/>
        <v>－</v>
      </c>
      <c r="F405" s="3" t="str">
        <f t="shared" si="43"/>
        <v>－</v>
      </c>
    </row>
    <row r="406" ht="13.5">
      <c r="A406" s="36" t="s">
        <v>295</v>
      </c>
    </row>
    <row r="407" ht="13.5">
      <c r="A407" s="36"/>
    </row>
    <row r="408" ht="14.25">
      <c r="A408" s="9"/>
    </row>
    <row r="409" spans="1:6" ht="14.25">
      <c r="A409" s="10" t="s">
        <v>133</v>
      </c>
      <c r="C409" s="13" t="s">
        <v>4</v>
      </c>
      <c r="D409" s="19">
        <f>SUM(E413:E423)+SUM(E429:E436)</f>
        <v>0</v>
      </c>
      <c r="E409" s="20" t="s">
        <v>8</v>
      </c>
      <c r="F409" s="23">
        <f>SUM(F413:F423)+SUM(F429:F436)</f>
        <v>0</v>
      </c>
    </row>
    <row r="410" spans="1:6" ht="14.25">
      <c r="A410" s="9" t="s">
        <v>276</v>
      </c>
      <c r="D410" s="28"/>
      <c r="E410" s="29"/>
      <c r="F410" s="28"/>
    </row>
    <row r="411" spans="1:5" ht="14.25">
      <c r="A411" s="10" t="s">
        <v>196</v>
      </c>
      <c r="C411" s="22"/>
      <c r="D411" s="22"/>
      <c r="E411" s="22"/>
    </row>
    <row r="412" spans="1:5" s="35" customFormat="1" ht="19.5" customHeight="1">
      <c r="A412" s="33" t="s">
        <v>12</v>
      </c>
      <c r="B412" s="34" t="s">
        <v>11</v>
      </c>
      <c r="C412" s="34" t="s">
        <v>0</v>
      </c>
      <c r="D412" s="34" t="s">
        <v>1</v>
      </c>
      <c r="E412" s="34" t="s">
        <v>2</v>
      </c>
    </row>
    <row r="413" spans="1:6" ht="14.25">
      <c r="A413" s="63"/>
      <c r="B413" s="2" t="s">
        <v>259</v>
      </c>
      <c r="C413" s="23"/>
      <c r="D413" s="23"/>
      <c r="E413" s="24" t="str">
        <f aca="true" t="shared" si="44" ref="E413:E423">IF(A413=1,1*C413*D413,"－")</f>
        <v>－</v>
      </c>
      <c r="F413" s="3" t="str">
        <f aca="true" t="shared" si="45" ref="F413:F423">IF(A413=1,1*C413*2,"－")</f>
        <v>－</v>
      </c>
    </row>
    <row r="414" spans="1:6" ht="14.25">
      <c r="A414" s="64"/>
      <c r="B414" s="2" t="s">
        <v>260</v>
      </c>
      <c r="C414" s="25"/>
      <c r="D414" s="25"/>
      <c r="E414" s="24" t="str">
        <f t="shared" si="44"/>
        <v>－</v>
      </c>
      <c r="F414" s="3" t="str">
        <f t="shared" si="45"/>
        <v>－</v>
      </c>
    </row>
    <row r="415" spans="1:6" ht="14.25">
      <c r="A415" s="64"/>
      <c r="B415" s="2" t="s">
        <v>134</v>
      </c>
      <c r="C415" s="25"/>
      <c r="D415" s="25"/>
      <c r="E415" s="24" t="str">
        <f t="shared" si="44"/>
        <v>－</v>
      </c>
      <c r="F415" s="3" t="str">
        <f t="shared" si="45"/>
        <v>－</v>
      </c>
    </row>
    <row r="416" spans="1:6" ht="14.25">
      <c r="A416" s="64"/>
      <c r="B416" s="2" t="s">
        <v>135</v>
      </c>
      <c r="C416" s="25"/>
      <c r="D416" s="25"/>
      <c r="E416" s="24" t="str">
        <f t="shared" si="44"/>
        <v>－</v>
      </c>
      <c r="F416" s="3" t="str">
        <f t="shared" si="45"/>
        <v>－</v>
      </c>
    </row>
    <row r="417" spans="1:6" ht="25.5">
      <c r="A417" s="64"/>
      <c r="B417" s="2" t="s">
        <v>275</v>
      </c>
      <c r="C417" s="25"/>
      <c r="D417" s="25"/>
      <c r="E417" s="24" t="str">
        <f t="shared" si="44"/>
        <v>－</v>
      </c>
      <c r="F417" s="3" t="str">
        <f t="shared" si="45"/>
        <v>－</v>
      </c>
    </row>
    <row r="418" spans="1:6" ht="14.25">
      <c r="A418" s="64"/>
      <c r="B418" s="2" t="s">
        <v>136</v>
      </c>
      <c r="C418" s="25"/>
      <c r="D418" s="25"/>
      <c r="E418" s="24" t="str">
        <f>IF(A418=1,1*C418*D418,"－")</f>
        <v>－</v>
      </c>
      <c r="F418" s="3" t="str">
        <f>IF(A418=1,1*C418*2,"－")</f>
        <v>－</v>
      </c>
    </row>
    <row r="419" spans="1:6" ht="14.25">
      <c r="A419" s="64"/>
      <c r="B419" s="2" t="s">
        <v>137</v>
      </c>
      <c r="C419" s="25"/>
      <c r="D419" s="25"/>
      <c r="E419" s="24" t="str">
        <f>IF(A419=1,1*C419*D419,"－")</f>
        <v>－</v>
      </c>
      <c r="F419" s="3" t="str">
        <f>IF(A419=1,1*C419*2,"－")</f>
        <v>－</v>
      </c>
    </row>
    <row r="420" spans="1:6" ht="14.25">
      <c r="A420" s="63"/>
      <c r="B420" s="2" t="s">
        <v>138</v>
      </c>
      <c r="C420" s="23"/>
      <c r="D420" s="23"/>
      <c r="E420" s="24" t="str">
        <f t="shared" si="44"/>
        <v>－</v>
      </c>
      <c r="F420" s="3" t="str">
        <f t="shared" si="45"/>
        <v>－</v>
      </c>
    </row>
    <row r="421" spans="1:6" ht="14.25">
      <c r="A421" s="63"/>
      <c r="B421" s="2" t="s">
        <v>139</v>
      </c>
      <c r="C421" s="23"/>
      <c r="D421" s="23"/>
      <c r="E421" s="24" t="str">
        <f t="shared" si="44"/>
        <v>－</v>
      </c>
      <c r="F421" s="3" t="str">
        <f t="shared" si="45"/>
        <v>－</v>
      </c>
    </row>
    <row r="422" spans="1:6" ht="14.25">
      <c r="A422" s="63"/>
      <c r="B422" s="2"/>
      <c r="C422" s="23"/>
      <c r="D422" s="25"/>
      <c r="E422" s="24" t="str">
        <f t="shared" si="44"/>
        <v>－</v>
      </c>
      <c r="F422" s="3" t="str">
        <f t="shared" si="45"/>
        <v>－</v>
      </c>
    </row>
    <row r="423" spans="1:6" ht="14.25">
      <c r="A423" s="63"/>
      <c r="B423" s="2"/>
      <c r="C423" s="23"/>
      <c r="D423" s="25"/>
      <c r="E423" s="24" t="str">
        <f t="shared" si="44"/>
        <v>－</v>
      </c>
      <c r="F423" s="3" t="str">
        <f t="shared" si="45"/>
        <v>－</v>
      </c>
    </row>
    <row r="424" ht="13.5">
      <c r="A424" s="36" t="s">
        <v>295</v>
      </c>
    </row>
    <row r="425" ht="13.5">
      <c r="A425" s="36"/>
    </row>
    <row r="426" ht="14.25">
      <c r="A426" s="10"/>
    </row>
    <row r="427" spans="1:5" ht="14.25">
      <c r="A427" s="10" t="s">
        <v>197</v>
      </c>
      <c r="C427" s="22"/>
      <c r="D427" s="22"/>
      <c r="E427" s="22"/>
    </row>
    <row r="428" spans="1:5" s="35" customFormat="1" ht="19.5" customHeight="1">
      <c r="A428" s="33" t="s">
        <v>12</v>
      </c>
      <c r="B428" s="34" t="s">
        <v>11</v>
      </c>
      <c r="C428" s="34" t="s">
        <v>0</v>
      </c>
      <c r="D428" s="34" t="s">
        <v>1</v>
      </c>
      <c r="E428" s="34" t="s">
        <v>2</v>
      </c>
    </row>
    <row r="429" spans="1:6" ht="14.25">
      <c r="A429" s="63"/>
      <c r="B429" s="2" t="s">
        <v>140</v>
      </c>
      <c r="C429" s="23"/>
      <c r="D429" s="23"/>
      <c r="E429" s="24" t="str">
        <f aca="true" t="shared" si="46" ref="E429:E436">IF(A429=1,1*C429*D429,"－")</f>
        <v>－</v>
      </c>
      <c r="F429" s="3" t="str">
        <f aca="true" t="shared" si="47" ref="F429:F436">IF(A429=1,1*C429*2,"－")</f>
        <v>－</v>
      </c>
    </row>
    <row r="430" spans="1:6" ht="14.25">
      <c r="A430" s="64"/>
      <c r="B430" s="2" t="s">
        <v>141</v>
      </c>
      <c r="C430" s="25"/>
      <c r="D430" s="25"/>
      <c r="E430" s="24" t="str">
        <f t="shared" si="46"/>
        <v>－</v>
      </c>
      <c r="F430" s="3" t="str">
        <f t="shared" si="47"/>
        <v>－</v>
      </c>
    </row>
    <row r="431" spans="1:6" ht="14.25">
      <c r="A431" s="64"/>
      <c r="B431" s="2" t="s">
        <v>142</v>
      </c>
      <c r="C431" s="25"/>
      <c r="D431" s="25"/>
      <c r="E431" s="24" t="str">
        <f t="shared" si="46"/>
        <v>－</v>
      </c>
      <c r="F431" s="3" t="str">
        <f t="shared" si="47"/>
        <v>－</v>
      </c>
    </row>
    <row r="432" spans="1:6" ht="14.25">
      <c r="A432" s="64"/>
      <c r="B432" s="2" t="s">
        <v>261</v>
      </c>
      <c r="C432" s="25"/>
      <c r="D432" s="25"/>
      <c r="E432" s="24" t="str">
        <f t="shared" si="46"/>
        <v>－</v>
      </c>
      <c r="F432" s="3" t="str">
        <f t="shared" si="47"/>
        <v>－</v>
      </c>
    </row>
    <row r="433" spans="1:6" ht="14.25">
      <c r="A433" s="64"/>
      <c r="B433" s="2" t="s">
        <v>143</v>
      </c>
      <c r="C433" s="25"/>
      <c r="D433" s="25"/>
      <c r="E433" s="24" t="str">
        <f t="shared" si="46"/>
        <v>－</v>
      </c>
      <c r="F433" s="3" t="str">
        <f t="shared" si="47"/>
        <v>－</v>
      </c>
    </row>
    <row r="434" spans="1:6" ht="14.25">
      <c r="A434" s="63"/>
      <c r="B434" s="2" t="s">
        <v>144</v>
      </c>
      <c r="C434" s="23"/>
      <c r="D434" s="23"/>
      <c r="E434" s="24" t="str">
        <f t="shared" si="46"/>
        <v>－</v>
      </c>
      <c r="F434" s="3" t="str">
        <f t="shared" si="47"/>
        <v>－</v>
      </c>
    </row>
    <row r="435" spans="1:6" ht="14.25">
      <c r="A435" s="63"/>
      <c r="B435" s="2"/>
      <c r="C435" s="23"/>
      <c r="D435" s="23"/>
      <c r="E435" s="24" t="str">
        <f t="shared" si="46"/>
        <v>－</v>
      </c>
      <c r="F435" s="3" t="str">
        <f t="shared" si="47"/>
        <v>－</v>
      </c>
    </row>
    <row r="436" spans="1:6" ht="14.25">
      <c r="A436" s="63"/>
      <c r="B436" s="2"/>
      <c r="C436" s="23"/>
      <c r="D436" s="23"/>
      <c r="E436" s="24" t="str">
        <f t="shared" si="46"/>
        <v>－</v>
      </c>
      <c r="F436" s="3" t="str">
        <f t="shared" si="47"/>
        <v>－</v>
      </c>
    </row>
    <row r="437" ht="13.5">
      <c r="A437" s="36" t="s">
        <v>295</v>
      </c>
    </row>
    <row r="438" ht="13.5">
      <c r="A438" s="36"/>
    </row>
    <row r="439" ht="15" thickBot="1">
      <c r="A439" s="9"/>
    </row>
    <row r="440" spans="1:6" ht="18" thickBot="1">
      <c r="A440" s="26" t="s">
        <v>195</v>
      </c>
      <c r="B440" s="27"/>
      <c r="C440" s="48" t="s">
        <v>3</v>
      </c>
      <c r="D440" s="51">
        <f>D442+D456+D484</f>
        <v>0</v>
      </c>
      <c r="E440" s="52" t="s">
        <v>6</v>
      </c>
      <c r="F440" s="53">
        <f>F442+F456+F484</f>
        <v>0</v>
      </c>
    </row>
    <row r="441" ht="14.25">
      <c r="A441" s="9"/>
    </row>
    <row r="442" spans="1:6" ht="14.25">
      <c r="A442" s="10" t="s">
        <v>145</v>
      </c>
      <c r="C442" s="13" t="s">
        <v>4</v>
      </c>
      <c r="D442" s="19">
        <f>SUM(E445:E452)</f>
        <v>0</v>
      </c>
      <c r="E442" s="20" t="s">
        <v>6</v>
      </c>
      <c r="F442" s="23">
        <f>SUM(F445:F452)</f>
        <v>0</v>
      </c>
    </row>
    <row r="443" spans="1:6" ht="14.25">
      <c r="A443" s="9"/>
      <c r="C443" s="55"/>
      <c r="D443" s="41"/>
      <c r="E443" s="20"/>
      <c r="F443" s="56"/>
    </row>
    <row r="444" spans="1:5" s="35" customFormat="1" ht="19.5" customHeight="1">
      <c r="A444" s="33" t="s">
        <v>12</v>
      </c>
      <c r="B444" s="34" t="s">
        <v>11</v>
      </c>
      <c r="C444" s="34" t="s">
        <v>0</v>
      </c>
      <c r="D444" s="34" t="s">
        <v>1</v>
      </c>
      <c r="E444" s="34" t="s">
        <v>2</v>
      </c>
    </row>
    <row r="445" spans="1:6" ht="14.25">
      <c r="A445" s="63"/>
      <c r="B445" s="2" t="s">
        <v>146</v>
      </c>
      <c r="C445" s="23"/>
      <c r="D445" s="23"/>
      <c r="E445" s="24" t="str">
        <f aca="true" t="shared" si="48" ref="E445:E452">IF(A445=1,1*C445*D445,"－")</f>
        <v>－</v>
      </c>
      <c r="F445" s="3" t="str">
        <f aca="true" t="shared" si="49" ref="F445:F452">IF(A445=1,1*C445*2,"－")</f>
        <v>－</v>
      </c>
    </row>
    <row r="446" spans="1:6" ht="24">
      <c r="A446" s="64"/>
      <c r="B446" s="2" t="s">
        <v>147</v>
      </c>
      <c r="C446" s="25"/>
      <c r="D446" s="25"/>
      <c r="E446" s="24" t="str">
        <f t="shared" si="48"/>
        <v>－</v>
      </c>
      <c r="F446" s="3" t="str">
        <f t="shared" si="49"/>
        <v>－</v>
      </c>
    </row>
    <row r="447" spans="1:6" ht="14.25">
      <c r="A447" s="64"/>
      <c r="B447" s="2" t="s">
        <v>148</v>
      </c>
      <c r="C447" s="25"/>
      <c r="D447" s="25"/>
      <c r="E447" s="24" t="str">
        <f t="shared" si="48"/>
        <v>－</v>
      </c>
      <c r="F447" s="3" t="str">
        <f t="shared" si="49"/>
        <v>－</v>
      </c>
    </row>
    <row r="448" spans="1:6" ht="14.25">
      <c r="A448" s="64"/>
      <c r="B448" s="2" t="s">
        <v>149</v>
      </c>
      <c r="C448" s="25"/>
      <c r="D448" s="25"/>
      <c r="E448" s="24" t="str">
        <f t="shared" si="48"/>
        <v>－</v>
      </c>
      <c r="F448" s="3" t="str">
        <f t="shared" si="49"/>
        <v>－</v>
      </c>
    </row>
    <row r="449" spans="1:6" ht="14.25">
      <c r="A449" s="64"/>
      <c r="B449" s="2" t="s">
        <v>150</v>
      </c>
      <c r="C449" s="25"/>
      <c r="D449" s="25"/>
      <c r="E449" s="24" t="str">
        <f t="shared" si="48"/>
        <v>－</v>
      </c>
      <c r="F449" s="3" t="str">
        <f t="shared" si="49"/>
        <v>－</v>
      </c>
    </row>
    <row r="450" spans="1:6" ht="24">
      <c r="A450" s="63"/>
      <c r="B450" s="2" t="s">
        <v>151</v>
      </c>
      <c r="C450" s="23"/>
      <c r="D450" s="23"/>
      <c r="E450" s="24" t="str">
        <f t="shared" si="48"/>
        <v>－</v>
      </c>
      <c r="F450" s="3" t="str">
        <f t="shared" si="49"/>
        <v>－</v>
      </c>
    </row>
    <row r="451" spans="1:6" ht="14.25">
      <c r="A451" s="63"/>
      <c r="B451" s="2"/>
      <c r="C451" s="23"/>
      <c r="D451" s="23"/>
      <c r="E451" s="24" t="str">
        <f t="shared" si="48"/>
        <v>－</v>
      </c>
      <c r="F451" s="3" t="str">
        <f t="shared" si="49"/>
        <v>－</v>
      </c>
    </row>
    <row r="452" spans="1:6" ht="14.25">
      <c r="A452" s="63"/>
      <c r="B452" s="2"/>
      <c r="C452" s="23"/>
      <c r="D452" s="23"/>
      <c r="E452" s="24" t="str">
        <f t="shared" si="48"/>
        <v>－</v>
      </c>
      <c r="F452" s="3" t="str">
        <f t="shared" si="49"/>
        <v>－</v>
      </c>
    </row>
    <row r="453" ht="13.5">
      <c r="A453" s="36" t="s">
        <v>295</v>
      </c>
    </row>
    <row r="454" ht="13.5">
      <c r="A454" s="36"/>
    </row>
    <row r="455" ht="14.25">
      <c r="A455" s="9"/>
    </row>
    <row r="456" spans="1:6" ht="14.25">
      <c r="A456" s="10" t="s">
        <v>152</v>
      </c>
      <c r="C456" s="13" t="s">
        <v>4</v>
      </c>
      <c r="D456" s="19">
        <f>SUM(E459:E466)+SUM(E472:E480)</f>
        <v>0</v>
      </c>
      <c r="E456" s="20" t="s">
        <v>6</v>
      </c>
      <c r="F456" s="23">
        <f>SUM(F459:F466)+SUM(F472:F480)</f>
        <v>0</v>
      </c>
    </row>
    <row r="457" spans="1:5" ht="14.25">
      <c r="A457" s="10" t="s">
        <v>153</v>
      </c>
      <c r="C457" s="22"/>
      <c r="D457" s="22"/>
      <c r="E457" s="22"/>
    </row>
    <row r="458" spans="1:5" s="35" customFormat="1" ht="19.5" customHeight="1">
      <c r="A458" s="33" t="s">
        <v>12</v>
      </c>
      <c r="B458" s="34" t="s">
        <v>11</v>
      </c>
      <c r="C458" s="34" t="s">
        <v>0</v>
      </c>
      <c r="D458" s="34" t="s">
        <v>1</v>
      </c>
      <c r="E458" s="34" t="s">
        <v>2</v>
      </c>
    </row>
    <row r="459" spans="1:6" ht="14.25">
      <c r="A459" s="63"/>
      <c r="B459" s="2" t="s">
        <v>154</v>
      </c>
      <c r="C459" s="23"/>
      <c r="D459" s="23"/>
      <c r="E459" s="24" t="str">
        <f aca="true" t="shared" si="50" ref="E459:E466">IF(A459=1,1*C459*D459,"－")</f>
        <v>－</v>
      </c>
      <c r="F459" s="3" t="str">
        <f aca="true" t="shared" si="51" ref="F459:F466">IF(A459=1,1*C459*2,"－")</f>
        <v>－</v>
      </c>
    </row>
    <row r="460" spans="1:6" ht="14.25">
      <c r="A460" s="64"/>
      <c r="B460" s="2" t="s">
        <v>155</v>
      </c>
      <c r="C460" s="25"/>
      <c r="D460" s="25"/>
      <c r="E460" s="24" t="str">
        <f t="shared" si="50"/>
        <v>－</v>
      </c>
      <c r="F460" s="3" t="str">
        <f t="shared" si="51"/>
        <v>－</v>
      </c>
    </row>
    <row r="461" spans="1:6" ht="14.25">
      <c r="A461" s="64"/>
      <c r="B461" s="2" t="s">
        <v>156</v>
      </c>
      <c r="C461" s="25"/>
      <c r="D461" s="25"/>
      <c r="E461" s="24" t="str">
        <f t="shared" si="50"/>
        <v>－</v>
      </c>
      <c r="F461" s="3" t="str">
        <f t="shared" si="51"/>
        <v>－</v>
      </c>
    </row>
    <row r="462" spans="1:6" ht="14.25">
      <c r="A462" s="64"/>
      <c r="B462" s="2" t="s">
        <v>157</v>
      </c>
      <c r="C462" s="25"/>
      <c r="D462" s="25"/>
      <c r="E462" s="24" t="str">
        <f t="shared" si="50"/>
        <v>－</v>
      </c>
      <c r="F462" s="3" t="str">
        <f t="shared" si="51"/>
        <v>－</v>
      </c>
    </row>
    <row r="463" spans="1:6" ht="14.25">
      <c r="A463" s="64"/>
      <c r="B463" s="2" t="s">
        <v>158</v>
      </c>
      <c r="C463" s="25"/>
      <c r="D463" s="25"/>
      <c r="E463" s="24" t="str">
        <f t="shared" si="50"/>
        <v>－</v>
      </c>
      <c r="F463" s="3" t="str">
        <f t="shared" si="51"/>
        <v>－</v>
      </c>
    </row>
    <row r="464" spans="1:6" ht="14.25">
      <c r="A464" s="64"/>
      <c r="B464" s="2" t="s">
        <v>159</v>
      </c>
      <c r="C464" s="25"/>
      <c r="D464" s="25"/>
      <c r="E464" s="24" t="str">
        <f t="shared" si="50"/>
        <v>－</v>
      </c>
      <c r="F464" s="3" t="str">
        <f t="shared" si="51"/>
        <v>－</v>
      </c>
    </row>
    <row r="465" spans="1:6" ht="14.25">
      <c r="A465" s="63"/>
      <c r="B465" s="2"/>
      <c r="C465" s="23"/>
      <c r="D465" s="23"/>
      <c r="E465" s="24" t="str">
        <f t="shared" si="50"/>
        <v>－</v>
      </c>
      <c r="F465" s="3" t="str">
        <f t="shared" si="51"/>
        <v>－</v>
      </c>
    </row>
    <row r="466" spans="1:6" ht="14.25">
      <c r="A466" s="63"/>
      <c r="B466" s="2"/>
      <c r="C466" s="23"/>
      <c r="D466" s="23"/>
      <c r="E466" s="24" t="str">
        <f t="shared" si="50"/>
        <v>－</v>
      </c>
      <c r="F466" s="3" t="str">
        <f t="shared" si="51"/>
        <v>－</v>
      </c>
    </row>
    <row r="467" ht="13.5">
      <c r="A467" s="36" t="s">
        <v>295</v>
      </c>
    </row>
    <row r="468" ht="13.5">
      <c r="A468" s="36"/>
    </row>
    <row r="469" ht="14.25">
      <c r="A469" s="9"/>
    </row>
    <row r="470" spans="1:5" ht="14.25">
      <c r="A470" s="10" t="s">
        <v>160</v>
      </c>
      <c r="C470" s="22"/>
      <c r="D470" s="22"/>
      <c r="E470" s="22"/>
    </row>
    <row r="471" spans="1:5" s="35" customFormat="1" ht="19.5" customHeight="1">
      <c r="A471" s="33" t="s">
        <v>12</v>
      </c>
      <c r="B471" s="34" t="s">
        <v>11</v>
      </c>
      <c r="C471" s="34" t="s">
        <v>0</v>
      </c>
      <c r="D471" s="34" t="s">
        <v>1</v>
      </c>
      <c r="E471" s="34" t="s">
        <v>2</v>
      </c>
    </row>
    <row r="472" spans="1:6" ht="24">
      <c r="A472" s="63"/>
      <c r="B472" s="2" t="s">
        <v>161</v>
      </c>
      <c r="C472" s="23"/>
      <c r="D472" s="23"/>
      <c r="E472" s="24" t="str">
        <f aca="true" t="shared" si="52" ref="E472:E480">IF(A472=1,1*C472*D472,"－")</f>
        <v>－</v>
      </c>
      <c r="F472" s="3" t="str">
        <f aca="true" t="shared" si="53" ref="F472:F480">IF(A472=1,1*C472*2,"－")</f>
        <v>－</v>
      </c>
    </row>
    <row r="473" spans="1:6" ht="24">
      <c r="A473" s="64"/>
      <c r="B473" s="2" t="s">
        <v>162</v>
      </c>
      <c r="C473" s="25"/>
      <c r="D473" s="25"/>
      <c r="E473" s="24" t="str">
        <f t="shared" si="52"/>
        <v>－</v>
      </c>
      <c r="F473" s="3" t="str">
        <f t="shared" si="53"/>
        <v>－</v>
      </c>
    </row>
    <row r="474" spans="1:6" ht="14.25">
      <c r="A474" s="64"/>
      <c r="B474" s="2" t="s">
        <v>163</v>
      </c>
      <c r="C474" s="25"/>
      <c r="D474" s="25"/>
      <c r="E474" s="24" t="str">
        <f t="shared" si="52"/>
        <v>－</v>
      </c>
      <c r="F474" s="3" t="str">
        <f t="shared" si="53"/>
        <v>－</v>
      </c>
    </row>
    <row r="475" spans="1:6" ht="14.25">
      <c r="A475" s="64"/>
      <c r="B475" s="2" t="s">
        <v>164</v>
      </c>
      <c r="C475" s="25"/>
      <c r="D475" s="25"/>
      <c r="E475" s="24" t="str">
        <f t="shared" si="52"/>
        <v>－</v>
      </c>
      <c r="F475" s="3" t="str">
        <f t="shared" si="53"/>
        <v>－</v>
      </c>
    </row>
    <row r="476" spans="1:6" ht="14.25">
      <c r="A476" s="64"/>
      <c r="B476" s="2" t="s">
        <v>165</v>
      </c>
      <c r="C476" s="25"/>
      <c r="D476" s="25"/>
      <c r="E476" s="24" t="str">
        <f t="shared" si="52"/>
        <v>－</v>
      </c>
      <c r="F476" s="3" t="str">
        <f t="shared" si="53"/>
        <v>－</v>
      </c>
    </row>
    <row r="477" spans="1:6" ht="14.25">
      <c r="A477" s="64"/>
      <c r="B477" s="2" t="s">
        <v>166</v>
      </c>
      <c r="C477" s="25"/>
      <c r="D477" s="25"/>
      <c r="E477" s="24" t="str">
        <f t="shared" si="52"/>
        <v>－</v>
      </c>
      <c r="F477" s="3" t="str">
        <f t="shared" si="53"/>
        <v>－</v>
      </c>
    </row>
    <row r="478" spans="1:6" ht="14.25">
      <c r="A478" s="64"/>
      <c r="B478" s="2" t="s">
        <v>167</v>
      </c>
      <c r="C478" s="25"/>
      <c r="D478" s="25"/>
      <c r="E478" s="24" t="str">
        <f t="shared" si="52"/>
        <v>－</v>
      </c>
      <c r="F478" s="3" t="str">
        <f t="shared" si="53"/>
        <v>－</v>
      </c>
    </row>
    <row r="479" spans="1:6" ht="14.25">
      <c r="A479" s="63"/>
      <c r="B479" s="2"/>
      <c r="C479" s="23"/>
      <c r="D479" s="23"/>
      <c r="E479" s="24" t="str">
        <f t="shared" si="52"/>
        <v>－</v>
      </c>
      <c r="F479" s="3" t="str">
        <f t="shared" si="53"/>
        <v>－</v>
      </c>
    </row>
    <row r="480" spans="1:6" ht="14.25">
      <c r="A480" s="63"/>
      <c r="B480" s="2"/>
      <c r="C480" s="23"/>
      <c r="D480" s="23"/>
      <c r="E480" s="24" t="str">
        <f t="shared" si="52"/>
        <v>－</v>
      </c>
      <c r="F480" s="3" t="str">
        <f t="shared" si="53"/>
        <v>－</v>
      </c>
    </row>
    <row r="481" ht="13.5">
      <c r="A481" s="36" t="s">
        <v>295</v>
      </c>
    </row>
    <row r="482" ht="13.5">
      <c r="A482" s="36"/>
    </row>
    <row r="483" ht="14.25">
      <c r="A483" s="9"/>
    </row>
    <row r="484" spans="1:7" ht="14.25">
      <c r="A484" s="10" t="s">
        <v>168</v>
      </c>
      <c r="C484" s="13" t="s">
        <v>4</v>
      </c>
      <c r="D484" s="19">
        <f>SUM(E487:E490)+SUM(E496:E500)</f>
        <v>0</v>
      </c>
      <c r="E484" s="20" t="s">
        <v>6</v>
      </c>
      <c r="F484" s="23">
        <f>SUM(F487:F490)+SUM(F496:F500)</f>
        <v>0</v>
      </c>
      <c r="G484" s="57"/>
    </row>
    <row r="485" spans="1:5" ht="14.25">
      <c r="A485" s="10" t="s">
        <v>169</v>
      </c>
      <c r="C485" s="22"/>
      <c r="D485" s="22"/>
      <c r="E485" s="22"/>
    </row>
    <row r="486" spans="1:5" s="35" customFormat="1" ht="19.5" customHeight="1">
      <c r="A486" s="33" t="s">
        <v>12</v>
      </c>
      <c r="B486" s="34" t="s">
        <v>11</v>
      </c>
      <c r="C486" s="34" t="s">
        <v>0</v>
      </c>
      <c r="D486" s="34" t="s">
        <v>1</v>
      </c>
      <c r="E486" s="34" t="s">
        <v>2</v>
      </c>
    </row>
    <row r="487" spans="1:6" ht="24">
      <c r="A487" s="63"/>
      <c r="B487" s="2" t="s">
        <v>170</v>
      </c>
      <c r="C487" s="23"/>
      <c r="D487" s="23"/>
      <c r="E487" s="24" t="str">
        <f>IF(A487=1,1*C487*D487,"－")</f>
        <v>－</v>
      </c>
      <c r="F487" s="3" t="str">
        <f>IF(A487=1,1*C487*2,"－")</f>
        <v>－</v>
      </c>
    </row>
    <row r="488" spans="1:6" ht="24">
      <c r="A488" s="64"/>
      <c r="B488" s="2" t="s">
        <v>171</v>
      </c>
      <c r="C488" s="25"/>
      <c r="D488" s="25"/>
      <c r="E488" s="24" t="str">
        <f>IF(A488=1,1*C488*D488,"－")</f>
        <v>－</v>
      </c>
      <c r="F488" s="3" t="str">
        <f>IF(A488=1,1*C488*2,"－")</f>
        <v>－</v>
      </c>
    </row>
    <row r="489" spans="1:6" ht="14.25">
      <c r="A489" s="63"/>
      <c r="B489" s="2"/>
      <c r="C489" s="23"/>
      <c r="D489" s="23"/>
      <c r="E489" s="24" t="str">
        <f>IF(A489=1,1*C489*D489,"－")</f>
        <v>－</v>
      </c>
      <c r="F489" s="3" t="str">
        <f>IF(A489=1,1*C489*2,"－")</f>
        <v>－</v>
      </c>
    </row>
    <row r="490" spans="1:6" ht="14.25">
      <c r="A490" s="63"/>
      <c r="B490" s="2"/>
      <c r="C490" s="23"/>
      <c r="D490" s="23"/>
      <c r="E490" s="24" t="str">
        <f>IF(A490=1,1*C490*D490,"－")</f>
        <v>－</v>
      </c>
      <c r="F490" s="3" t="str">
        <f>IF(A490=1,1*C490*2,"－")</f>
        <v>－</v>
      </c>
    </row>
    <row r="491" ht="13.5">
      <c r="A491" s="36" t="s">
        <v>295</v>
      </c>
    </row>
    <row r="492" ht="13.5">
      <c r="A492" s="36"/>
    </row>
    <row r="493" ht="14.25">
      <c r="A493" s="9"/>
    </row>
    <row r="494" spans="1:5" ht="14.25">
      <c r="A494" s="10" t="s">
        <v>172</v>
      </c>
      <c r="C494" s="22"/>
      <c r="D494" s="22"/>
      <c r="E494" s="22"/>
    </row>
    <row r="495" spans="1:5" s="35" customFormat="1" ht="19.5" customHeight="1">
      <c r="A495" s="33" t="s">
        <v>12</v>
      </c>
      <c r="B495" s="34" t="s">
        <v>11</v>
      </c>
      <c r="C495" s="34" t="s">
        <v>0</v>
      </c>
      <c r="D495" s="34" t="s">
        <v>1</v>
      </c>
      <c r="E495" s="34" t="s">
        <v>2</v>
      </c>
    </row>
    <row r="496" spans="1:6" ht="14.25">
      <c r="A496" s="63"/>
      <c r="B496" s="2" t="s">
        <v>173</v>
      </c>
      <c r="C496" s="23"/>
      <c r="D496" s="23"/>
      <c r="E496" s="24" t="str">
        <f>IF(A496=1,1*C496*D496,"－")</f>
        <v>－</v>
      </c>
      <c r="F496" s="3" t="str">
        <f>IF(A496=1,1*C496*2,"－")</f>
        <v>－</v>
      </c>
    </row>
    <row r="497" spans="1:6" ht="14.25">
      <c r="A497" s="63"/>
      <c r="B497" s="2" t="s">
        <v>174</v>
      </c>
      <c r="C497" s="23"/>
      <c r="D497" s="23"/>
      <c r="E497" s="24" t="str">
        <f>IF(A497=1,1*C497*D497,"－")</f>
        <v>－</v>
      </c>
      <c r="F497" s="3" t="str">
        <f>IF(A497=1,1*C497*2,"－")</f>
        <v>－</v>
      </c>
    </row>
    <row r="498" spans="1:6" ht="14.25">
      <c r="A498" s="63"/>
      <c r="B498" s="2" t="s">
        <v>175</v>
      </c>
      <c r="C498" s="23"/>
      <c r="D498" s="23"/>
      <c r="E498" s="24" t="str">
        <f>IF(A498=1,1*C498*D498,"－")</f>
        <v>－</v>
      </c>
      <c r="F498" s="3" t="str">
        <f>IF(A498=1,1*C498*2,"－")</f>
        <v>－</v>
      </c>
    </row>
    <row r="499" spans="1:6" ht="14.25">
      <c r="A499" s="63"/>
      <c r="B499" s="2"/>
      <c r="C499" s="23"/>
      <c r="D499" s="23"/>
      <c r="E499" s="24" t="str">
        <f>IF(A499=1,1*C499*D499,"－")</f>
        <v>－</v>
      </c>
      <c r="F499" s="3" t="str">
        <f>IF(A499=1,1*C499*2,"－")</f>
        <v>－</v>
      </c>
    </row>
    <row r="500" spans="1:6" ht="14.25">
      <c r="A500" s="63"/>
      <c r="B500" s="2"/>
      <c r="C500" s="23"/>
      <c r="D500" s="23"/>
      <c r="E500" s="24" t="str">
        <f>IF(A500=1,1*C500*D500,"－")</f>
        <v>－</v>
      </c>
      <c r="F500" s="3" t="str">
        <f>IF(A500=1,1*C500*2,"－")</f>
        <v>－</v>
      </c>
    </row>
    <row r="501" ht="13.5">
      <c r="A501" s="36" t="s">
        <v>295</v>
      </c>
    </row>
    <row r="503" ht="13.5">
      <c r="A503" s="40"/>
    </row>
    <row r="504" ht="13.5">
      <c r="A504" s="40"/>
    </row>
    <row r="505" ht="13.5">
      <c r="A505" s="40"/>
    </row>
    <row r="508" ht="13.5">
      <c r="B508" s="1"/>
    </row>
  </sheetData>
  <sheetProtection/>
  <printOptions/>
  <pageMargins left="0.2362204724409449" right="0.2362204724409449" top="0.7480314960629921" bottom="0.7480314960629921" header="0.31496062992125984" footer="0.31496062992125984"/>
  <pageSetup horizontalDpi="600" verticalDpi="600" orientation="portrait" paperSize="9" scale="76" r:id="rId1"/>
  <rowBreaks count="4" manualBreakCount="4">
    <brk id="74" max="5" man="1"/>
    <brk id="164" max="5" man="1"/>
    <brk id="232" max="5" man="1"/>
    <brk id="306"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cp:lastModifiedBy>
  <cp:lastPrinted>2012-02-02T04:14:03Z</cp:lastPrinted>
  <dcterms:created xsi:type="dcterms:W3CDTF">2003-10-11T22:03:52Z</dcterms:created>
  <dcterms:modified xsi:type="dcterms:W3CDTF">2012-02-02T05:54:27Z</dcterms:modified>
  <cp:category/>
  <cp:version/>
  <cp:contentType/>
  <cp:contentStatus/>
</cp:coreProperties>
</file>