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32" firstSheet="4" activeTab="7"/>
  </bookViews>
  <sheets>
    <sheet name="①工事別書式(入力シート）" sheetId="1" r:id="rId1"/>
    <sheet name="工事別書式 (例)" sheetId="2" r:id="rId2"/>
    <sheet name="②集計書式（①データ貼付）" sheetId="3" r:id="rId3"/>
    <sheet name="集計書式 (例)" sheetId="4" r:id="rId4"/>
    <sheet name="概要書式（自動集計）" sheetId="5" r:id="rId5"/>
    <sheet name="概要書式 (例)" sheetId="6" r:id="rId6"/>
    <sheet name="記入方法" sheetId="7" r:id="rId7"/>
    <sheet name="類似品等考え" sheetId="8" r:id="rId8"/>
    <sheet name="年度考え" sheetId="9" r:id="rId9"/>
  </sheets>
  <definedNames>
    <definedName name="_xlnm.Print_Area" localSheetId="0">'①工事別書式(入力シート）'!$A$1:$J$87</definedName>
    <definedName name="_xlnm.Print_Area" localSheetId="1">'工事別書式 (例)'!$A$1:$J$87</definedName>
    <definedName name="_xlnm.Print_Area" localSheetId="7">'類似品等考え'!$A$1:$G$71</definedName>
    <definedName name="_xlnm.Print_Titles" localSheetId="2">'②集計書式（①データ貼付）'!$A:$F</definedName>
    <definedName name="_xlnm.Print_Titles" localSheetId="3">'集計書式 (例)'!$A:$F</definedName>
    <definedName name="_xlnm.Print_Titles" localSheetId="7">'類似品等考え'!$A:$G,'類似品等考え'!$3:$3</definedName>
  </definedNames>
  <calcPr fullCalcOnLoad="1"/>
</workbook>
</file>

<file path=xl/sharedStrings.xml><?xml version="1.0" encoding="utf-8"?>
<sst xmlns="http://schemas.openxmlformats.org/spreadsheetml/2006/main" count="3194" uniqueCount="623">
  <si>
    <t>．</t>
  </si>
  <si>
    <t>工事名</t>
  </si>
  <si>
    <t>資材・建設機材使用状況</t>
  </si>
  <si>
    <t>パーティクルボード</t>
  </si>
  <si>
    <t>繊維板</t>
  </si>
  <si>
    <t>木質系セメント板</t>
  </si>
  <si>
    <t>陶磁器質タイル</t>
  </si>
  <si>
    <t>高炉セメント</t>
  </si>
  <si>
    <t>生コンクリート（高炉）</t>
  </si>
  <si>
    <t>フライアッシュセメント</t>
  </si>
  <si>
    <t>間伐材</t>
  </si>
  <si>
    <t>再生木質ボード</t>
  </si>
  <si>
    <t>タイル</t>
  </si>
  <si>
    <t>混合セメント</t>
  </si>
  <si>
    <t>小径丸太</t>
  </si>
  <si>
    <t>建設機械</t>
  </si>
  <si>
    <t>-</t>
  </si>
  <si>
    <t>再生加熱ｱｽﾌｧﾙﾄ混合物</t>
  </si>
  <si>
    <t>生コンクリート（ﾌﾗｲｱｯｼｭ）</t>
  </si>
  <si>
    <t>品目名</t>
  </si>
  <si>
    <t>品目分類</t>
  </si>
  <si>
    <t>単位</t>
  </si>
  <si>
    <t>数量</t>
  </si>
  <si>
    <t>数量割合（％）</t>
  </si>
  <si>
    <t>備考</t>
  </si>
  <si>
    <t>m2</t>
  </si>
  <si>
    <t>t</t>
  </si>
  <si>
    <t>m3</t>
  </si>
  <si>
    <t>区分</t>
  </si>
  <si>
    <t>事業
分野</t>
  </si>
  <si>
    <t>工　事　名</t>
  </si>
  <si>
    <t>契約額
(千円)</t>
  </si>
  <si>
    <t>土
木</t>
  </si>
  <si>
    <t>建
築</t>
  </si>
  <si>
    <t>数量割合</t>
  </si>
  <si>
    <t>％</t>
  </si>
  <si>
    <t>建設汚泥から発生した処理土</t>
  </si>
  <si>
    <t>コンクリート用スラグ骨材</t>
  </si>
  <si>
    <t>高炉スラグ骨材</t>
  </si>
  <si>
    <t>フェロニッケルスラグ骨材</t>
  </si>
  <si>
    <t>銅スラグ骨材</t>
  </si>
  <si>
    <t>アスファルト混合物</t>
  </si>
  <si>
    <t>鉄鋼スラグ混入アスファルト混合物</t>
  </si>
  <si>
    <t>路盤材</t>
  </si>
  <si>
    <t>鉄鋼スラグ混入路盤材</t>
  </si>
  <si>
    <t>透水性コンクリート</t>
  </si>
  <si>
    <t>塗料</t>
  </si>
  <si>
    <t>下塗用塗料（重防食）</t>
  </si>
  <si>
    <t>園芸資材</t>
  </si>
  <si>
    <t>バークたい肥</t>
  </si>
  <si>
    <t>kg</t>
  </si>
  <si>
    <t>道路照明</t>
  </si>
  <si>
    <t>断熱材</t>
  </si>
  <si>
    <t>照明機器</t>
  </si>
  <si>
    <t>照明制御システム</t>
  </si>
  <si>
    <t>空調用機器</t>
  </si>
  <si>
    <t>吸収冷温水機</t>
  </si>
  <si>
    <t>衛生器具</t>
  </si>
  <si>
    <t>自動水栓</t>
  </si>
  <si>
    <t>自動洗浄装置及びその組み込み小便器</t>
  </si>
  <si>
    <t>建具</t>
  </si>
  <si>
    <t>断熱サッシ・ドア</t>
  </si>
  <si>
    <t>台</t>
  </si>
  <si>
    <t>個</t>
  </si>
  <si>
    <t>特定
調達
品目
適用
工事</t>
  </si>
  <si>
    <t>合　　　計</t>
  </si>
  <si>
    <t>合計</t>
  </si>
  <si>
    <t>盛土材等</t>
  </si>
  <si>
    <t>土工用水砕スラグ</t>
  </si>
  <si>
    <t>低揮発性有機溶剤型の路面表示用水性塗料</t>
  </si>
  <si>
    <t>氷蓄熱式空調機器</t>
  </si>
  <si>
    <t>ガスエンジンヒートポンプ式空気調和機</t>
  </si>
  <si>
    <t>配管材</t>
  </si>
  <si>
    <t>再生骨材等</t>
  </si>
  <si>
    <t>透水性コンクリート２次製品</t>
  </si>
  <si>
    <t>下水道汚泥を用いた汚泥発酵肥料（下水汚泥コンポスト）</t>
  </si>
  <si>
    <t>台</t>
  </si>
  <si>
    <t>分類</t>
  </si>
  <si>
    <t>品目名（品目名）</t>
  </si>
  <si>
    <t>資材</t>
  </si>
  <si>
    <t>盛土材等</t>
  </si>
  <si>
    <t>土工用水砕スラグ</t>
  </si>
  <si>
    <t>再生加熱アスファルト混合物</t>
  </si>
  <si>
    <t>小径丸太材</t>
  </si>
  <si>
    <t>工事数</t>
  </si>
  <si>
    <t>ガスエンジンヒートポンプ式空気調和機</t>
  </si>
  <si>
    <t>配管材</t>
  </si>
  <si>
    <t>－</t>
  </si>
  <si>
    <t>排出ガス対策型建設機械</t>
  </si>
  <si>
    <t>低騒音型建設機械</t>
  </si>
  <si>
    <t>工法</t>
  </si>
  <si>
    <t>建設汚泥再生処理工法</t>
  </si>
  <si>
    <t>コンクリート塊再生処理工法</t>
  </si>
  <si>
    <t>舗装（路盤）</t>
  </si>
  <si>
    <t>路上再生路盤工法</t>
  </si>
  <si>
    <t>法面緑化工法</t>
  </si>
  <si>
    <t>伐採材又は建設発生土を活用した法面緑化工法</t>
  </si>
  <si>
    <t>目的物</t>
  </si>
  <si>
    <t>高機能舗装</t>
  </si>
  <si>
    <t>排水性舗装</t>
  </si>
  <si>
    <t>屋上緑化</t>
  </si>
  <si>
    <t>＜個別＞</t>
  </si>
  <si>
    <t>＜全体＞</t>
  </si>
  <si>
    <t>アスファルト混合物の数量は、面積(ｍ2)×厚さ(ｍ)×締固め後密度(ｔ／ｍ3)により下表を参考に入力するが、特別の場合には別途考慮する。</t>
  </si>
  <si>
    <t>建設汚泥再生処理工法</t>
  </si>
  <si>
    <t>工事数</t>
  </si>
  <si>
    <t>品目分類番号</t>
  </si>
  <si>
    <t>品目分類
番号</t>
  </si>
  <si>
    <t>台</t>
  </si>
  <si>
    <t>個</t>
  </si>
  <si>
    <t>工事数</t>
  </si>
  <si>
    <t>河川</t>
  </si>
  <si>
    <t>○×川築堤工事</t>
  </si>
  <si>
    <t>道路</t>
  </si>
  <si>
    <t>公園</t>
  </si>
  <si>
    <t>建築</t>
  </si>
  <si>
    <t>×○舗装工事</t>
  </si>
  <si>
    <t>××ダム本体（第１期）工事</t>
  </si>
  <si>
    <t>○○公園整備工事</t>
  </si>
  <si>
    <t>○△建築工事</t>
  </si>
  <si>
    <t>フライアッシュを用いた吹付けコンクリート</t>
  </si>
  <si>
    <t>製材等</t>
  </si>
  <si>
    <t>製材</t>
  </si>
  <si>
    <t>集成材</t>
  </si>
  <si>
    <t>合板</t>
  </si>
  <si>
    <t>単板積層材</t>
  </si>
  <si>
    <t>変圧器</t>
  </si>
  <si>
    <t>地盤改良材</t>
  </si>
  <si>
    <t>地盤改良用製鋼スラグ</t>
  </si>
  <si>
    <t>建設発生土有効利用工法</t>
  </si>
  <si>
    <t>低品質土有効利用工法</t>
  </si>
  <si>
    <t>個</t>
  </si>
  <si>
    <t>吹付けコンクリート</t>
  </si>
  <si>
    <t>舗装材</t>
  </si>
  <si>
    <t>変圧器</t>
  </si>
  <si>
    <t>【特定調達物品等と類似品等の考え方】</t>
  </si>
  <si>
    <t>類似品等</t>
  </si>
  <si>
    <t>特定調達物品等</t>
  </si>
  <si>
    <t>特定調達物品等数量</t>
  </si>
  <si>
    <t>特定調達物品等
数量</t>
  </si>
  <si>
    <t>類似品等
数量</t>
  </si>
  <si>
    <t>類似品等数量</t>
  </si>
  <si>
    <t>地盤改良材</t>
  </si>
  <si>
    <t>セメント</t>
  </si>
  <si>
    <t>吹付けコンクリート</t>
  </si>
  <si>
    <t>舗装材</t>
  </si>
  <si>
    <t>製材等</t>
  </si>
  <si>
    <t>変圧器</t>
  </si>
  <si>
    <t>建設発生土有効利用工法</t>
  </si>
  <si>
    <t>特定調達物品等には、判断の基準を満足する資機材の使用量を記載する。</t>
  </si>
  <si>
    <t>数量割合は、特定調達物品等の使用量／（特定調達物品等の使用量＋類似品等の使用量）とする。</t>
  </si>
  <si>
    <t>特定調達物品等及び類似品等の使用量の把握が困難な場合は、当該物品等に係る工事金額を単価で割り戻して算出してもよい。</t>
  </si>
  <si>
    <t>建設汚泥から再生した処理土</t>
  </si>
  <si>
    <t>エコセメント</t>
  </si>
  <si>
    <t>透水性舗装</t>
  </si>
  <si>
    <t>再生骨材等</t>
  </si>
  <si>
    <t>フライアッシュを用いた吹付けコンクリート</t>
  </si>
  <si>
    <t>低揮発性有機溶剤型の路面標示用水性塗料</t>
  </si>
  <si>
    <t>再生材料を用いた舗装用ブロック（焼成）</t>
  </si>
  <si>
    <t>下水汚泥を使用した汚泥発酵肥料（下水汚泥コンポスト）</t>
  </si>
  <si>
    <t>氷蓄熱式空調機器</t>
  </si>
  <si>
    <t>使用目的において当該特定調達品目が代替品となり得る盛土材等</t>
  </si>
  <si>
    <t>使用目的において当該特定調達品目が代替品となり得る地盤改良材</t>
  </si>
  <si>
    <t>使用目的において当該特定調達品目が代替品となり得るアスファルト混合物</t>
  </si>
  <si>
    <t>使用目的において当該特定調達品目が代替品となり得るコンクリート用骨材</t>
  </si>
  <si>
    <t>使用目的において当該特定調達品目が代替品となり得る路盤材</t>
  </si>
  <si>
    <t>当該特定調達品目のうち判断の基準を満足しない資材、及び使用目的において当該特定調達品目の代替品となり得るセメント</t>
  </si>
  <si>
    <t>ある条件下で必要とされる場合に調達するものであり、類似品目の設定は困難</t>
  </si>
  <si>
    <t>当該特定調達品目のうち判断の基準を満足しない資材、及び使用目的において当該特定調達品目の代替品となり得る吹き付けコンクリート</t>
  </si>
  <si>
    <t>判断の基準を満たさない路面標示用塗料</t>
  </si>
  <si>
    <t>判断の基準を満たさない舗装用ブロック(焼成)</t>
  </si>
  <si>
    <t>判断の基準を満たさない肥料（土壌改良資材も含む）</t>
  </si>
  <si>
    <t>判断の基準を満たさない道路照明</t>
  </si>
  <si>
    <t>判断の基準を満たさない陶磁器質タイル（特別注文品を除く）</t>
  </si>
  <si>
    <t>判断の基準を満たさないパーティクルボード</t>
  </si>
  <si>
    <t>判断の基準を満たさない繊維板</t>
  </si>
  <si>
    <t>判断の基準を満たさない木質系セメント板</t>
  </si>
  <si>
    <t>事務室など通常使用される部屋で判断の基準を満たす照明システムを採用していない工事</t>
  </si>
  <si>
    <t>判断の基準を満たさない変圧器（備考に掲げる除外品を除く）</t>
  </si>
  <si>
    <t>判断の基準を満たさない吸収冷温水機（備考に掲げる除外品を除く）</t>
  </si>
  <si>
    <t>判断の基準を満たさない氷蓄熱式空調機器（備考に掲げる除外品を除く）</t>
  </si>
  <si>
    <t>判断の基準を満たさないガスエンジンヒートポンプ式空気調和機（備考に掲げる除外品を除く）</t>
  </si>
  <si>
    <t>判断の基準を満たさない排水用硬質塩化ビニル管</t>
  </si>
  <si>
    <t>便所洗面に判断の基準を満たす水栓を採用していない工事</t>
  </si>
  <si>
    <t>判断の基準を満たす建設機械の使用を義務づけていない工事</t>
  </si>
  <si>
    <t>粘性土等の低品質土が発生する現場において再利用できる工種等がある工事において新材を購入する工事</t>
  </si>
  <si>
    <t>当該現場において発生した建設汚泥の産業廃棄物処理を行い、購入土又は発生土を用いた工法</t>
  </si>
  <si>
    <t>当該現場において発生したコンクリート塊の産業廃棄物処理を行い、購入コンクリート又は他工事において発生・再生処理した再生骨材等を用いた工法</t>
  </si>
  <si>
    <t>判断の基準を満たさない法面緑化工法</t>
  </si>
  <si>
    <t>コンクリート及びコンクリート製品</t>
  </si>
  <si>
    <t>ｔ</t>
  </si>
  <si>
    <t>t及びm3</t>
  </si>
  <si>
    <t>m3（コンクリート）及び個（コンクリート製品）</t>
  </si>
  <si>
    <t>工事数及びm2</t>
  </si>
  <si>
    <t>小便器を資材として使用する工事のうち、判断の基準を満たす小便器を採用していない工事</t>
  </si>
  <si>
    <t>大便器を資材として使用する工事のうち、判断の基準を満たす大便器を採用していない工事</t>
  </si>
  <si>
    <t>建築物の断熱性能の向上を図るために断熱材を使用することを主目的としているものであるので、類似品等のカウントは行わない</t>
  </si>
  <si>
    <t>類似品等の特定は困難</t>
  </si>
  <si>
    <t>ある条件下で必要とされる場合に調達するものであり、類似品等の設定は困難</t>
  </si>
  <si>
    <t>判断の基準を満たさない下塗用塗料（重防食）</t>
  </si>
  <si>
    <t>再生材料を用いた舗装用ブロック（焼成）</t>
  </si>
  <si>
    <t>集計対象は、コンクリート２次製品</t>
  </si>
  <si>
    <t>エコセメント</t>
  </si>
  <si>
    <t>※数式が入力されているため、集計書式へのコピーは、「編集」→「形式を選択して貼り付け」→「値の貼り付け」により、値のみをコピーすること。</t>
  </si>
  <si>
    <t>○以下の表は、集計書式への転記用に使用してください。</t>
  </si>
  <si>
    <t>・面積(ｍ2)×厚さ(ｍ)×締固め後密度(ｔ／ｍ3)により入力。（「記入方法（案）」参照。）</t>
  </si>
  <si>
    <t>・コンクリート製品は、用いられている骨材の種類や量を把握することが困難であるため、集計の対象外とする。</t>
  </si>
  <si>
    <t>・生コンクリートも集計を行う。
・コンクリート製品は、用いられているセメントの種類や量を把握することが困難であるため、集計の対象外とする。</t>
  </si>
  <si>
    <t>・判断の基準を満足する資材を使用した場合には「特定調達物品等」に「１」を、判断の基準を満足しない資材のみを使用した場合には「類似品等」に「１」を記載する。（いずれも使用していない場合は、両方に「０」を記載する。）</t>
  </si>
  <si>
    <t>・判断の基準を満足する工法を使用した場合には「特定調達物品等」に「１」を、判断の基準を満足しない特定調達品目の代替の工法のみを使用した場合には「類似品等」に「１」を記載する。（いずれも使用していない場合は、両方に「０」を記載する。）</t>
  </si>
  <si>
    <t>・工事数については、判断の基準を満足する当該工法を使用した場合には「特定調達物品等」に「１」を記載し、それ以外の場合は「０」を記載する。</t>
  </si>
  <si>
    <t>電気炉酸化スラグ骨材</t>
  </si>
  <si>
    <t>再生材料を用いた舗装用ブロック類（プレキャスト無筋コンクリート製品）</t>
  </si>
  <si>
    <t>再生材料を用いた舗装用ブロック類（プレキャスト無筋コンクリート製品）</t>
  </si>
  <si>
    <t>工事名　　　　　　　　　　　　　　　　：</t>
  </si>
  <si>
    <t>工事場所　　　　　　　　　　　　　　　：</t>
  </si>
  <si>
    <t>m3</t>
  </si>
  <si>
    <t>t</t>
  </si>
  <si>
    <t>セメント</t>
  </si>
  <si>
    <t>コンクリート及びコンクリート製品</t>
  </si>
  <si>
    <t>園芸資材</t>
  </si>
  <si>
    <t>バークたい肥</t>
  </si>
  <si>
    <t>m</t>
  </si>
  <si>
    <t>建設汚泥再生処理工法</t>
  </si>
  <si>
    <t>工事数</t>
  </si>
  <si>
    <t>コンクリート塊再生処理工法</t>
  </si>
  <si>
    <t>舗装（路盤）</t>
  </si>
  <si>
    <t>路上再生路盤工法</t>
  </si>
  <si>
    <t>法面緑化工法</t>
  </si>
  <si>
    <t>伐採材及び建設発生土を活用した法面緑化工法</t>
  </si>
  <si>
    <t>排水性舗装</t>
  </si>
  <si>
    <t>透水性舗装</t>
  </si>
  <si>
    <t>屋上緑化</t>
  </si>
  <si>
    <t>m2</t>
  </si>
  <si>
    <t>セメント</t>
  </si>
  <si>
    <t>コンクリート及びコンクリート製品</t>
  </si>
  <si>
    <t>塗 料</t>
  </si>
  <si>
    <t>園芸資材</t>
  </si>
  <si>
    <t>道路照明</t>
  </si>
  <si>
    <t>タイル</t>
  </si>
  <si>
    <t>建 具</t>
  </si>
  <si>
    <t>再生木質ボード</t>
  </si>
  <si>
    <t>断熱材</t>
  </si>
  <si>
    <t>照明機器</t>
  </si>
  <si>
    <t>空調用機器</t>
  </si>
  <si>
    <t>配管材</t>
  </si>
  <si>
    <t>衛生器具</t>
  </si>
  <si>
    <t>建設機械</t>
  </si>
  <si>
    <t>建設汚泥再生処理工法</t>
  </si>
  <si>
    <t>コンクリート塊再生処理工法</t>
  </si>
  <si>
    <t>舗装（路盤）</t>
  </si>
  <si>
    <t>屋上緑化</t>
  </si>
  <si>
    <t>1. 建設汚泥から発生した処理土</t>
  </si>
  <si>
    <t>2. 土工用水砕スラグ</t>
  </si>
  <si>
    <t>数量割合</t>
  </si>
  <si>
    <t>m3</t>
  </si>
  <si>
    <t>t</t>
  </si>
  <si>
    <t>m3</t>
  </si>
  <si>
    <t>kg</t>
  </si>
  <si>
    <t>m2</t>
  </si>
  <si>
    <t>m</t>
  </si>
  <si>
    <t>○</t>
  </si>
  <si>
    <t>○</t>
  </si>
  <si>
    <t>○</t>
  </si>
  <si>
    <t>○</t>
  </si>
  <si>
    <t>ダム</t>
  </si>
  <si>
    <t>○</t>
  </si>
  <si>
    <t>※各工事ごとの集計に当たり使用することをイメージしています。</t>
  </si>
  <si>
    <t>・</t>
  </si>
  <si>
    <t>・</t>
  </si>
  <si>
    <t>・</t>
  </si>
  <si>
    <t>・</t>
  </si>
  <si>
    <t>高炉セメント、フライアッシュセメントは、実際はコンクリートとして使用する場合が多く、契約数量もコンクリートボリュームであるため、「コンクリートの使用量（m3）」及び「セメントとして用いられた量（t）」の両方での集計を可能とする。</t>
  </si>
  <si>
    <t>※各機関、部署等ごとの全体集計に使用することをイメージしています。</t>
  </si>
  <si>
    <t>・</t>
  </si>
  <si>
    <t>※調達実績の公表に使用することをイメージしています。</t>
  </si>
  <si>
    <t>・</t>
  </si>
  <si>
    <t>品目名（品目分類）</t>
  </si>
  <si>
    <t>単位</t>
  </si>
  <si>
    <t>m3</t>
  </si>
  <si>
    <t>・小径丸太材は、代替品の考え方が困難であることから、小径丸太材の使用量のみを集計する。（代替品については集計しない。）</t>
  </si>
  <si>
    <t>・現時点では、主にコンクリート製品への使用を想定しているため、集計は、コンクリート製品のみ行うこととする。</t>
  </si>
  <si>
    <t>・コンクリートとコンクリート製品を分けて実績を把握。</t>
  </si>
  <si>
    <t>m3</t>
  </si>
  <si>
    <t>m2</t>
  </si>
  <si>
    <t>m3</t>
  </si>
  <si>
    <t>m2(またはm3)</t>
  </si>
  <si>
    <t>・基本的にはm2で集計を行う。ただし、使用部位によってm3で集計を行わざるを得ない場合にはm3で集計する。</t>
  </si>
  <si>
    <t>m2</t>
  </si>
  <si>
    <t>複数年にわたる工事の考え方</t>
  </si>
  <si>
    <t>・</t>
  </si>
  <si>
    <t>・</t>
  </si>
  <si>
    <t>複数年にわたる工事は、新規発注した時点の年度の調達方針の対象工事とする。</t>
  </si>
  <si>
    <t>実績の取りまとめは、年度末に行い、発注済分を実績とする。</t>
  </si>
  <si>
    <t>＜凡例＞</t>
  </si>
  <si>
    <t>　　　　▼</t>
  </si>
  <si>
    <t>工事Ａ</t>
  </si>
  <si>
    <t>▼</t>
  </si>
  <si>
    <t>：</t>
  </si>
  <si>
    <t>契約</t>
  </si>
  <si>
    <t>▽</t>
  </si>
  <si>
    <t>：</t>
  </si>
  <si>
    <t>変更契約</t>
  </si>
  <si>
    <t>：</t>
  </si>
  <si>
    <t>実績調査</t>
  </si>
  <si>
    <t>　　　　▼</t>
  </si>
  <si>
    <t>工事Ｂ</t>
  </si>
  <si>
    <t>　　　　▼</t>
  </si>
  <si>
    <t>▽</t>
  </si>
  <si>
    <t>工事Ｃ</t>
  </si>
  <si>
    <t>過年度発注工事</t>
  </si>
  <si>
    <t>銅スラグを用いたケーソン中詰め材</t>
  </si>
  <si>
    <t>フェロニッケルスラグを用いたケーソン中詰め材</t>
  </si>
  <si>
    <t>アスファルト混合物</t>
  </si>
  <si>
    <t>下水道汚泥を使用した汚泥発酵肥料（下水汚泥コンポスト）</t>
  </si>
  <si>
    <t>ビニル系床材</t>
  </si>
  <si>
    <t>排出ガス対策型建設機械</t>
  </si>
  <si>
    <t>低騒音型建設機械</t>
  </si>
  <si>
    <t>舗装</t>
  </si>
  <si>
    <t>舗装</t>
  </si>
  <si>
    <t>3. 銅スラグを用いたケーソン中詰め材</t>
  </si>
  <si>
    <t>4. フェロニッケルスラグを用いたケーソン中詰め材</t>
  </si>
  <si>
    <t>5.地盤改良用製鋼スラグ</t>
  </si>
  <si>
    <t>アスファルト混合物</t>
  </si>
  <si>
    <t>路盤材</t>
  </si>
  <si>
    <t>m3</t>
  </si>
  <si>
    <t>t</t>
  </si>
  <si>
    <t>コンクリート及びコンクリート製品</t>
  </si>
  <si>
    <t>園芸資材</t>
  </si>
  <si>
    <t>バークたい肥</t>
  </si>
  <si>
    <t>m</t>
  </si>
  <si>
    <t>建設汚泥再生処理工法</t>
  </si>
  <si>
    <t>工事数</t>
  </si>
  <si>
    <t>コンクリート塊再生処理工法</t>
  </si>
  <si>
    <t>舗装（路盤）</t>
  </si>
  <si>
    <t>路上再生路盤工法</t>
  </si>
  <si>
    <t>法面緑化工法</t>
  </si>
  <si>
    <t>伐採材及び建設発生土を活用した法面緑化工法</t>
  </si>
  <si>
    <t>舗装</t>
  </si>
  <si>
    <t>排水性舗装</t>
  </si>
  <si>
    <t>透水性舗装</t>
  </si>
  <si>
    <t>屋上緑化</t>
  </si>
  <si>
    <t>m2</t>
  </si>
  <si>
    <t>アスファルト混合物</t>
  </si>
  <si>
    <t>路盤材</t>
  </si>
  <si>
    <t>セメント</t>
  </si>
  <si>
    <t>コンクリート及びコンクリート製品</t>
  </si>
  <si>
    <t>塗 料</t>
  </si>
  <si>
    <t>園芸資材</t>
  </si>
  <si>
    <t>道路照明</t>
  </si>
  <si>
    <t>タイル</t>
  </si>
  <si>
    <t>建 具</t>
  </si>
  <si>
    <t>再生木質ボード</t>
  </si>
  <si>
    <t>断熱材</t>
  </si>
  <si>
    <t>照明機器</t>
  </si>
  <si>
    <t>建設汚泥再生処理工法</t>
  </si>
  <si>
    <t>コンクリート塊再生処理工法</t>
  </si>
  <si>
    <t>舗装（路盤）</t>
  </si>
  <si>
    <t>屋上緑化</t>
  </si>
  <si>
    <t>1. 建設汚泥から発生した処理土</t>
  </si>
  <si>
    <t>2. 土工用水砕スラグ</t>
  </si>
  <si>
    <t>m3</t>
  </si>
  <si>
    <t>m2</t>
  </si>
  <si>
    <t>m</t>
  </si>
  <si>
    <t>○×川築堤工事</t>
  </si>
  <si>
    <t>○○県○○市○×町　地先</t>
  </si>
  <si>
    <t>3. 銅スラグを用いたケーソン中詰め材</t>
  </si>
  <si>
    <t>4. フェロニッケルスラグを用いたケーソン中詰め材</t>
  </si>
  <si>
    <t>ビニル系床材</t>
  </si>
  <si>
    <t>空調用機器</t>
  </si>
  <si>
    <t>配管材</t>
  </si>
  <si>
    <t>衛生器具</t>
  </si>
  <si>
    <t>建設機械</t>
  </si>
  <si>
    <t>高機能舗装</t>
  </si>
  <si>
    <t>数量割合</t>
  </si>
  <si>
    <t>m3</t>
  </si>
  <si>
    <t>t</t>
  </si>
  <si>
    <t>m3</t>
  </si>
  <si>
    <t>t</t>
  </si>
  <si>
    <t>セメント</t>
  </si>
  <si>
    <t>エコセメント</t>
  </si>
  <si>
    <t>再生材料を用いた舗装用ブロック（焼成）</t>
  </si>
  <si>
    <t>高機能舗装</t>
  </si>
  <si>
    <t xml:space="preserve">・判断の基準を満足するシステムを採用した場合には「特定調達物品等」に「１」を、判断の基準を満足しない特定調達品目の代替のシステムのみを採用した場合には「類似品等」に「１」を記載する。（いずれも使用していない場合は、両方に「０」を記載する。）
</t>
  </si>
  <si>
    <t xml:space="preserve">・工事数については、判断の基準を満足する当該目的物を建設した場合には「特定調達物品等」に「１」を記載し、それ以外の場合は「０」を記載する。
</t>
  </si>
  <si>
    <t>・判断の基準を満足するものを使用した場合には「特定調達物品等」に「１」を、使用していない場合は「０」を記載する。</t>
  </si>
  <si>
    <t xml:space="preserve">・判断の基準を満足する建設機械を使用した場合には「特定調達物品等」に「１」を、判断の基準を満足しない建設機械のみを使用した場合には「類似品等」に「１」を記載する。（いずれも使用していない場合は、両方に「０」を記載する。）
</t>
  </si>
  <si>
    <t>判断の基準を満たさないビニル系床材（特別注文品を除く）</t>
  </si>
  <si>
    <t>フローリング</t>
  </si>
  <si>
    <r>
      <t>m</t>
    </r>
    <r>
      <rPr>
        <sz val="11"/>
        <rFont val="ＭＳ Ｐゴシック"/>
        <family val="3"/>
      </rPr>
      <t>2</t>
    </r>
  </si>
  <si>
    <t>フローリング</t>
  </si>
  <si>
    <t>判断の基準を満たさないフローリング</t>
  </si>
  <si>
    <t>コンクリート用型枠</t>
  </si>
  <si>
    <t>再生材料を使用した型枠</t>
  </si>
  <si>
    <t>コンクリート用型枠</t>
  </si>
  <si>
    <t>再生材料を使用した型枠</t>
  </si>
  <si>
    <t>・</t>
  </si>
  <si>
    <t>鉄鋼スラグ水和固化体</t>
  </si>
  <si>
    <t>鉄鋼スラグブロック</t>
  </si>
  <si>
    <t>kg</t>
  </si>
  <si>
    <t>中央分離帯ブロック</t>
  </si>
  <si>
    <t>再生プラスチック製中央分離帯ブロック</t>
  </si>
  <si>
    <t>送風機</t>
  </si>
  <si>
    <t>ポンプ</t>
  </si>
  <si>
    <t>鉄鋼スラグ水和固化体</t>
  </si>
  <si>
    <t>中央分離帯ブロック</t>
  </si>
  <si>
    <t>kg</t>
  </si>
  <si>
    <t>kg</t>
  </si>
  <si>
    <t>ポンプ</t>
  </si>
  <si>
    <t>使用目的において当該特定調達品目が代替品となり得るコンクリートブロック、コンクリート二次製品、コンクリート舗装、その他コンクリート構造物、及び捨石等の石材</t>
  </si>
  <si>
    <t>使用目的において当該特定調達品目が代替品となり得るバージン樹脂製中央分離帯ブロック</t>
  </si>
  <si>
    <t>判断の基準を満たさない送風機（備考に掲げる除外品を除く）</t>
  </si>
  <si>
    <t>判断の基準を満たさないポンプ（備考に掲げる除外品を除く）</t>
  </si>
  <si>
    <t>鉄鋼スラグ混入アスファルト混合物</t>
  </si>
  <si>
    <t>中温化アスファルト混合物</t>
  </si>
  <si>
    <t>低揮発性有機溶剤型の路面表示用水性塗料</t>
  </si>
  <si>
    <t>高日射反射率塗料</t>
  </si>
  <si>
    <t>防水</t>
  </si>
  <si>
    <t>高日射反射率防水</t>
  </si>
  <si>
    <t>m2</t>
  </si>
  <si>
    <t>山留め工法</t>
  </si>
  <si>
    <t>泥土低減型ソイルセメント柱列壁工法</t>
  </si>
  <si>
    <t>6. 再生加熱ｱｽﾌｧﾙﾄ混合物</t>
  </si>
  <si>
    <t>7. 鉄鋼スラグ混入アスファルト混合物</t>
  </si>
  <si>
    <t>8.中温化アスファルト混合物</t>
  </si>
  <si>
    <t>9. 高炉スラグ骨材</t>
  </si>
  <si>
    <t>10. フェロニッケルスラグ骨材</t>
  </si>
  <si>
    <t>11. 銅スラグ骨材</t>
  </si>
  <si>
    <t>12.電気炉酸化スラグ骨材</t>
  </si>
  <si>
    <t>13. 鉄鋼スラグ混入路盤材</t>
  </si>
  <si>
    <t>14. 再生骨材等</t>
  </si>
  <si>
    <t>15. 間伐材</t>
  </si>
  <si>
    <t>16. 高炉セメント</t>
  </si>
  <si>
    <t>17. フライアッシュセメント</t>
  </si>
  <si>
    <t>16-1. 生コンクリート（高炉）</t>
  </si>
  <si>
    <t>17-1. 生コンクリート（ﾌﾗｲｱｯｼｭ）</t>
  </si>
  <si>
    <t>18. エコセメント</t>
  </si>
  <si>
    <t>19. 透水性コンクリート</t>
  </si>
  <si>
    <t>19-1. 透水性コンクリート２次製品</t>
  </si>
  <si>
    <t>20. 鉄鋼スラグブロック</t>
  </si>
  <si>
    <t>21. フライアッシュを用いた吹付けコンクリート</t>
  </si>
  <si>
    <t>22. 下塗用塗料（重防食）</t>
  </si>
  <si>
    <t>23. 低揮発性有機溶剤型の路面表示用水性塗料</t>
  </si>
  <si>
    <t>24. 高日射反射率塗料</t>
  </si>
  <si>
    <t>防水</t>
  </si>
  <si>
    <t>25. 高日射反射率防水</t>
  </si>
  <si>
    <t>26. 再生材料を用いた舗装用ブロック（焼成）</t>
  </si>
  <si>
    <t>27. 再生材料を用いた舗装用ブロック類（プレキャスト無筋コンクリート製品）</t>
  </si>
  <si>
    <t>28. バークたい肥</t>
  </si>
  <si>
    <t>29. 下水道汚泥を用いた汚泥発酵肥料（下水汚泥コンポスト）</t>
  </si>
  <si>
    <t>31. 再生プラスチック製中央分離帯ブロック</t>
  </si>
  <si>
    <t>32. 陶磁器質タイル</t>
  </si>
  <si>
    <t>33. 断熱サッシ・ドア</t>
  </si>
  <si>
    <t>34.製材</t>
  </si>
  <si>
    <t>35.集成材</t>
  </si>
  <si>
    <t>36.合板</t>
  </si>
  <si>
    <t>37.単板積層材</t>
  </si>
  <si>
    <t>38.フローリング</t>
  </si>
  <si>
    <t>39. パーティクルボード</t>
  </si>
  <si>
    <t>40. 繊維板</t>
  </si>
  <si>
    <t>41. 木質系セメント板</t>
  </si>
  <si>
    <t>42. ビニル系床材</t>
  </si>
  <si>
    <t>43. 断熱材</t>
  </si>
  <si>
    <t>44. 照明制御システム</t>
  </si>
  <si>
    <t>45.変圧器</t>
  </si>
  <si>
    <t>46. 吸収冷温水機</t>
  </si>
  <si>
    <t>47. 氷蓄熱式空調機器</t>
  </si>
  <si>
    <t>48. ガスエンジンヒートポンプ式空気調和機</t>
  </si>
  <si>
    <t>49. 送風機</t>
  </si>
  <si>
    <t>50. ポンプ</t>
  </si>
  <si>
    <t>52. 自動水栓</t>
  </si>
  <si>
    <t>53. 自動洗浄装置及びその組み込み小便器</t>
  </si>
  <si>
    <t>55.再生材料を使用した型枠</t>
  </si>
  <si>
    <t>山留め工法</t>
  </si>
  <si>
    <t>セメント</t>
  </si>
  <si>
    <t>エコセメント</t>
  </si>
  <si>
    <t>kg</t>
  </si>
  <si>
    <t>低揮発性有機溶剤型の路面表示用水性塗料</t>
  </si>
  <si>
    <r>
      <t>m</t>
    </r>
    <r>
      <rPr>
        <sz val="11"/>
        <rFont val="ＭＳ Ｐゴシック"/>
        <family val="3"/>
      </rPr>
      <t>2</t>
    </r>
  </si>
  <si>
    <t>高日射反射率塗料</t>
  </si>
  <si>
    <t>m2</t>
  </si>
  <si>
    <t>高日射反射率防水</t>
  </si>
  <si>
    <t>m2</t>
  </si>
  <si>
    <t>再生材料を用いた舗装用ブロック（焼成）</t>
  </si>
  <si>
    <t>フローリング</t>
  </si>
  <si>
    <t>ポンプ</t>
  </si>
  <si>
    <t>山留め工法</t>
  </si>
  <si>
    <t>泥土低減型ソイルセメント柱列壁工法</t>
  </si>
  <si>
    <t>タイル</t>
  </si>
  <si>
    <t>建 具</t>
  </si>
  <si>
    <t>フローリング</t>
  </si>
  <si>
    <t>建設機械</t>
  </si>
  <si>
    <t>屋上緑化</t>
  </si>
  <si>
    <t>1. 建設汚泥から発生した処理土</t>
  </si>
  <si>
    <t>2. 土工用水砕スラグ</t>
  </si>
  <si>
    <t>6. 再生加熱ｱｽﾌｧﾙﾄ混合物</t>
  </si>
  <si>
    <t>7. 鉄鋼スラグ混入アスファルト混合物</t>
  </si>
  <si>
    <t>13. 鉄鋼スラグ混入路盤材</t>
  </si>
  <si>
    <t>22. 下塗用塗料（重防食）</t>
  </si>
  <si>
    <t>23. 低揮発性有機溶剤型の路面表示用水性塗料</t>
  </si>
  <si>
    <t>28. バークたい肥</t>
  </si>
  <si>
    <t>29. 下水道汚泥を用いた汚泥発酵肥料（下水汚泥コンポスト）</t>
  </si>
  <si>
    <t>32. 陶磁器質タイル</t>
  </si>
  <si>
    <t>33. 断熱サッシ・ドア</t>
  </si>
  <si>
    <t>39. パーティクルボード</t>
  </si>
  <si>
    <t>40. 繊維板</t>
  </si>
  <si>
    <t>41. 木質系セメント板</t>
  </si>
  <si>
    <t>46. 吸収冷温水機</t>
  </si>
  <si>
    <t>47. 氷蓄熱式空調機器</t>
  </si>
  <si>
    <t>48. ガスエンジンヒートポンプ式空気調和機</t>
  </si>
  <si>
    <t>50. ポンプ</t>
  </si>
  <si>
    <t>52. 自動水栓</t>
  </si>
  <si>
    <t>53. 自動洗浄装置及びその組み込み小便器</t>
  </si>
  <si>
    <t>8. 中温化アスファルト混合物</t>
  </si>
  <si>
    <t>18.エコセメント</t>
  </si>
  <si>
    <t>19-1. 透水性コンクリート２次製品</t>
  </si>
  <si>
    <t>24.高日射反射率塗料</t>
  </si>
  <si>
    <t>25.高日射反射率防水</t>
  </si>
  <si>
    <t>26.再生材料を用いた舗装用ブロック（焼成）</t>
  </si>
  <si>
    <t>27.再生材料を用いた舗装用ブロック類（プレキャスト無筋コンクリート製品）</t>
  </si>
  <si>
    <t>34. 製材</t>
  </si>
  <si>
    <t>35. 集成材</t>
  </si>
  <si>
    <t>36. 合板</t>
  </si>
  <si>
    <t>37. 単板積層材</t>
  </si>
  <si>
    <t>38. フローリング</t>
  </si>
  <si>
    <t>42. ビニル系床材</t>
  </si>
  <si>
    <t>51. 排水・通気用再生硬質ポリ塩化ビニル管</t>
  </si>
  <si>
    <t>54. 洋風便器</t>
  </si>
  <si>
    <t>洋風便器</t>
  </si>
  <si>
    <t>排水・通気用再生硬質ポリ塩化ビニル管</t>
  </si>
  <si>
    <t>53. 自動洗浄装置及びその組み込み小便器</t>
  </si>
  <si>
    <t>54.洋風便器</t>
  </si>
  <si>
    <t>空調用機器</t>
  </si>
  <si>
    <t>配管材</t>
  </si>
  <si>
    <t>衛生器具</t>
  </si>
  <si>
    <t>高機能舗装</t>
  </si>
  <si>
    <t>15. 間伐材</t>
  </si>
  <si>
    <t>16. 高炉セメント</t>
  </si>
  <si>
    <t>17. フライアッシュセメント</t>
  </si>
  <si>
    <t>16-1. 生コンクリート（高炉）</t>
  </si>
  <si>
    <t>17-1. 生コンクリート（ﾌﾗｲｱｯｼｭ）</t>
  </si>
  <si>
    <t>18.エコセメント</t>
  </si>
  <si>
    <t>19. 透水性コンクリート</t>
  </si>
  <si>
    <t>19-1. 透水性コンクリート２次製品</t>
  </si>
  <si>
    <t>38. フローリング</t>
  </si>
  <si>
    <t>数量割合</t>
  </si>
  <si>
    <t>m3</t>
  </si>
  <si>
    <t>t</t>
  </si>
  <si>
    <t>中温化アスファルト混合物</t>
  </si>
  <si>
    <t>高日射反射率塗料</t>
  </si>
  <si>
    <t>高日射反射率防水</t>
  </si>
  <si>
    <t>山留め工法</t>
  </si>
  <si>
    <t>泥土低減型ソイルセメント柱列壁工法</t>
  </si>
  <si>
    <t>セメント</t>
  </si>
  <si>
    <t>エコセメント</t>
  </si>
  <si>
    <r>
      <t>m</t>
    </r>
    <r>
      <rPr>
        <sz val="11"/>
        <rFont val="ＭＳ Ｐゴシック"/>
        <family val="3"/>
      </rPr>
      <t>2</t>
    </r>
  </si>
  <si>
    <t>再生材料を用いた舗装用ブロック（焼成）</t>
  </si>
  <si>
    <t>高機能舗装</t>
  </si>
  <si>
    <t>排水性舗装</t>
  </si>
  <si>
    <t>m2</t>
  </si>
  <si>
    <t>透水性舗装</t>
  </si>
  <si>
    <t>屋上緑化</t>
  </si>
  <si>
    <r>
      <t>類似品等には、特定調達品目のうち判断の基準を満足しない資機材、及び使用目的において当該特定調達品目の代替品となり得る資機材の使用量を記載する。</t>
    </r>
    <r>
      <rPr>
        <sz val="11"/>
        <color indexed="10"/>
        <rFont val="ＭＳ Ｐゴシック"/>
        <family val="3"/>
      </rPr>
      <t>使用目的や使用条件が異なり、単純に代替品となり得ない場合は、類似品目等には計上しない。（「特定調達物品等と類似品等の考え方」を参照）
・また、当該地域で特定調達品目が供給されていない場合も、類似品等には計上しない。</t>
    </r>
  </si>
  <si>
    <t>鉄鋼スラグ混入アスファルト混合物</t>
  </si>
  <si>
    <t>中温化アスファルト混合物</t>
  </si>
  <si>
    <t>ｔ</t>
  </si>
  <si>
    <t>高日射反射率塗料</t>
  </si>
  <si>
    <t>泥土低減型ソイルセメント柱列壁工法</t>
  </si>
  <si>
    <t>判断の基準を満たさないソイルセメント柱列壁工法</t>
  </si>
  <si>
    <t>排水・通気用再生硬質ポリ塩化ビニル管</t>
  </si>
  <si>
    <t>洋風便器</t>
  </si>
  <si>
    <t>対象箇所となる建物の屋上・屋根等において使用される際に判断の基準を満たさない塗料</t>
  </si>
  <si>
    <t>対象箇所となる建物の屋上・屋根等において使用される際に判断の基準を満たさない防水</t>
  </si>
  <si>
    <t>舗装（表層）</t>
  </si>
  <si>
    <t>路上表層再生工法</t>
  </si>
  <si>
    <t>舗装（表層）</t>
  </si>
  <si>
    <t xml:space="preserve">● </t>
  </si>
  <si>
    <t>●</t>
  </si>
  <si>
    <t>m2</t>
  </si>
  <si>
    <t>・判断の基準を満足する工法を使用した場合には「特定調達物品等」に「１」を、判断の基準を満足しない特定調達品目の代替の工法のみを使用した場合には「類似品等」に「１」を記載する。（いずれも使用していない場合は、両方に「０」を記載する。）</t>
  </si>
  <si>
    <t>合板型枠</t>
  </si>
  <si>
    <t>56. 合板型枠</t>
  </si>
  <si>
    <t>57. 排出ガス対策型建設機械</t>
  </si>
  <si>
    <t>58. 低騒音型建設機械</t>
  </si>
  <si>
    <t>59.低品質土有効利用工法</t>
  </si>
  <si>
    <t>60. 建設汚泥再生処理工法</t>
  </si>
  <si>
    <t>61. コンクリート塊再生処理工法</t>
  </si>
  <si>
    <t>62. 路上表層再生工法</t>
  </si>
  <si>
    <t>63. 路上再生路盤工法</t>
  </si>
  <si>
    <t>64. 伐採材及び建設発生土を活用した法面緑化工法</t>
  </si>
  <si>
    <t>65.泥土低減型ソイルセメント柱列壁工法</t>
  </si>
  <si>
    <t>66. 排水性舗装</t>
  </si>
  <si>
    <t>67. 透水性舗装</t>
  </si>
  <si>
    <t>68. 屋上緑化</t>
  </si>
  <si>
    <t>ある条件下で必要とされる場合に調達するものであり、類似品等の設定は困難</t>
  </si>
  <si>
    <t>・工事数については、判断の基準を満足する資材を使用した場合には「特定調達物品等」に「１」を記載し、それ以外の場合は「０」を記載する。</t>
  </si>
  <si>
    <t>千円</t>
  </si>
  <si>
    <t>契約金額（消費税含む）（千円）　　　　：</t>
  </si>
  <si>
    <t>特定調達物品等
数量</t>
  </si>
  <si>
    <t>特定調達物品等数量</t>
  </si>
  <si>
    <t>工事名・工事場所・契約金額を記入する。なお、契約金額は千円未満を四捨五入し、千円単位とする。</t>
  </si>
  <si>
    <t>建設発生土を利用した場合も、類似品等には計上しない。</t>
  </si>
  <si>
    <t>建設発生土を利用した場合も、類似品等には計上しない。</t>
  </si>
  <si>
    <t>＜工事別書式＞の記入方法</t>
  </si>
  <si>
    <t>＜集計書式＞の記入方法</t>
  </si>
  <si>
    <t>＜工事別書式＞の個表より該当個所を転記して、＜集計書式＞を作成する。</t>
  </si>
  <si>
    <t>＜工事別書式＞からの転記ミスのないように数値を確認する。</t>
  </si>
  <si>
    <t>＜概要書式＞の記入方法</t>
  </si>
  <si>
    <t>＜集計書式＞の合計欄の数値が、自動計算により転記されるが、集計ミスのないように数値を確認する。</t>
  </si>
  <si>
    <r>
      <t>L</t>
    </r>
    <r>
      <rPr>
        <sz val="11"/>
        <rFont val="ＭＳ Ｐゴシック"/>
        <family val="3"/>
      </rPr>
      <t>ED道路照明</t>
    </r>
  </si>
  <si>
    <t>30. LED道路照明</t>
  </si>
  <si>
    <t>平成28年度特定調達品目（公共工事）調達実績取りまとめ表（工事別）</t>
  </si>
  <si>
    <t xml:space="preserve">類似品等の特定は困難
</t>
  </si>
  <si>
    <t>平成28年度特定調達品目（公共工事）調達実績取りまとめ表の記入方法</t>
  </si>
  <si>
    <t>・工事数については、判断の基準を満足する資材を使用した場合には「特定調達物品等」に「１」を記載し、それ以外の場合は「０」を記載する。
※当該品目については経過措置を設けているため、類似品等を使用した工事数の集計は行わない。</t>
  </si>
  <si>
    <t>平成29年度発注工事</t>
  </si>
  <si>
    <t>平成28年度特定調達品目（公共工事）調達実績取りまとめ表（集計表）</t>
  </si>
  <si>
    <t>平成28年度特定調達品目（公共工事）調達実績概要</t>
  </si>
  <si>
    <t>LED道路照明</t>
  </si>
  <si>
    <r>
      <t>対象工事は、平成</t>
    </r>
    <r>
      <rPr>
        <sz val="11"/>
        <rFont val="ＭＳ Ｐゴシック"/>
        <family val="3"/>
      </rPr>
      <t>28年度発注工事とし、既に発注済（平成27年度以前発注）の工事は対象としない。</t>
    </r>
  </si>
  <si>
    <r>
      <t>平成</t>
    </r>
    <r>
      <rPr>
        <sz val="11"/>
        <rFont val="ＭＳ Ｐゴシック"/>
        <family val="3"/>
      </rPr>
      <t>28年度</t>
    </r>
  </si>
  <si>
    <r>
      <t>平成</t>
    </r>
    <r>
      <rPr>
        <sz val="11"/>
        <rFont val="ＭＳ Ｐゴシック"/>
        <family val="3"/>
      </rPr>
      <t>29年度</t>
    </r>
  </si>
  <si>
    <r>
      <t>平成</t>
    </r>
    <r>
      <rPr>
        <sz val="11"/>
        <rFont val="ＭＳ Ｐゴシック"/>
        <family val="3"/>
      </rPr>
      <t>30年度</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</si>
</sst>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 "/>
  </numFmts>
  <fonts count="57">
    <font>
      <sz val="11"/>
      <name val="ＭＳ Ｐゴシック"/>
      <family val="3"/>
    </font>
    <font>
      <sz val="6"/>
      <name val="ＭＳ Ｐゴシック"/>
      <family val="3"/>
    </font>
    <font>
      <sz val="16"/>
      <name val="ＭＳ Ｐゴシック"/>
      <family val="3"/>
    </font>
    <font>
      <b/>
      <sz val="14"/>
      <name val="ＭＳ Ｐゴシック"/>
      <family val="3"/>
    </font>
    <font>
      <b/>
      <sz val="12"/>
      <name val="ＭＳ Ｐゴシック"/>
      <family val="3"/>
    </font>
    <font>
      <sz val="11"/>
      <name val="ＭＳ ゴシック"/>
      <family val="3"/>
    </font>
    <font>
      <u val="single"/>
      <sz val="11"/>
      <color indexed="12"/>
      <name val="ＭＳ ゴシック"/>
      <family val="3"/>
    </font>
    <font>
      <u val="single"/>
      <sz val="11"/>
      <color indexed="36"/>
      <name val="ＭＳ ゴシック"/>
      <family val="3"/>
    </font>
    <font>
      <sz val="10"/>
      <name val="ＭＳ ゴシック"/>
      <family val="3"/>
    </font>
    <font>
      <sz val="9"/>
      <name val="ＭＳ ゴシック"/>
      <family val="3"/>
    </font>
    <font>
      <sz val="9"/>
      <name val="ＭＳ Ｐゴシック"/>
      <family val="3"/>
    </font>
    <font>
      <b/>
      <sz val="16"/>
      <name val="ＭＳ ゴシック"/>
      <family val="3"/>
    </font>
    <font>
      <b/>
      <sz val="28"/>
      <name val="ＭＳ ゴシック"/>
      <family val="3"/>
    </font>
    <font>
      <b/>
      <sz val="10"/>
      <name val="ＭＳ ゴシック"/>
      <family val="3"/>
    </font>
    <font>
      <b/>
      <sz val="11"/>
      <name val="ＭＳ ゴシック"/>
      <family val="3"/>
    </font>
    <font>
      <b/>
      <sz val="8"/>
      <name val="ＭＳ ゴシック"/>
      <family val="3"/>
    </font>
    <font>
      <sz val="8"/>
      <name val="ＭＳ Ｐゴシック"/>
      <family val="3"/>
    </font>
    <font>
      <sz val="10"/>
      <name val="ＭＳ Ｐゴシック"/>
      <family val="3"/>
    </font>
    <font>
      <sz val="10"/>
      <color indexed="10"/>
      <name val="ＭＳ ゴシック"/>
      <family val="3"/>
    </font>
    <font>
      <sz val="11"/>
      <color indexed="10"/>
      <name val="ＭＳ Ｐゴシック"/>
      <family val="3"/>
    </font>
    <font>
      <b/>
      <sz val="11"/>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FF0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thin"/>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dashed"/>
      <right style="dashed"/>
      <top>
        <color indexed="63"/>
      </top>
      <bottom style="thin"/>
    </border>
    <border>
      <left style="medium"/>
      <right>
        <color indexed="63"/>
      </right>
      <top style="thin"/>
      <bottom style="double"/>
    </border>
    <border>
      <left style="thin"/>
      <right style="medium"/>
      <top style="thin"/>
      <bottom style="double"/>
    </border>
    <border>
      <left style="medium"/>
      <right style="thin"/>
      <top style="thin"/>
      <bottom style="double"/>
    </border>
    <border>
      <left style="thin"/>
      <right style="thin"/>
      <top style="thin"/>
      <bottom style="double"/>
    </border>
    <border>
      <left style="thin"/>
      <right>
        <color indexed="63"/>
      </right>
      <top style="thin"/>
      <bottom style="double"/>
    </border>
    <border>
      <left style="medium"/>
      <right style="medium"/>
      <top style="thin"/>
      <bottom style="double"/>
    </border>
    <border>
      <left>
        <color indexed="63"/>
      </left>
      <right style="dotted"/>
      <top>
        <color indexed="63"/>
      </top>
      <bottom style="thin"/>
    </border>
    <border diagonalUp="1">
      <left style="dashed"/>
      <right style="dotted"/>
      <top>
        <color indexed="63"/>
      </top>
      <bottom style="thin"/>
      <diagonal style="thin"/>
    </border>
    <border>
      <left style="dashed"/>
      <right style="dashed"/>
      <top style="medium"/>
      <bottom style="thin"/>
    </border>
    <border>
      <left>
        <color indexed="63"/>
      </left>
      <right style="dotted"/>
      <top style="medium"/>
      <bottom style="thin"/>
    </border>
    <border>
      <left style="dotted"/>
      <right style="medium"/>
      <top style="medium"/>
      <bottom style="thin"/>
    </border>
    <border diagonalUp="1">
      <left style="dashed"/>
      <right style="dotted"/>
      <top style="medium"/>
      <bottom style="thin"/>
      <diagonal style="thin"/>
    </border>
    <border diagonalUp="1">
      <left>
        <color indexed="63"/>
      </left>
      <right style="medium"/>
      <top style="medium"/>
      <bottom style="thin"/>
      <diagonal style="thin"/>
    </border>
    <border>
      <left style="dotted"/>
      <right style="medium"/>
      <top style="thin"/>
      <bottom style="thin"/>
    </border>
    <border diagonalUp="1">
      <left>
        <color indexed="63"/>
      </left>
      <right style="medium"/>
      <top>
        <color indexed="63"/>
      </top>
      <bottom style="thin"/>
      <diagonal style="thin"/>
    </border>
    <border>
      <left style="dashed"/>
      <right style="dashed"/>
      <top style="thin"/>
      <bottom style="thin"/>
    </border>
    <border>
      <left>
        <color indexed="63"/>
      </left>
      <right style="dotted"/>
      <top style="thin"/>
      <bottom style="thin"/>
    </border>
    <border diagonalUp="1">
      <left style="dashed"/>
      <right style="dotted"/>
      <top style="thin"/>
      <bottom style="thin"/>
      <diagonal style="thin"/>
    </border>
    <border diagonalUp="1">
      <left>
        <color indexed="63"/>
      </left>
      <right style="medium"/>
      <top style="thin"/>
      <bottom style="thin"/>
      <diagonal style="thin"/>
    </border>
    <border>
      <left style="dashed"/>
      <right style="dashed"/>
      <top style="thin"/>
      <bottom style="double"/>
    </border>
    <border>
      <left>
        <color indexed="63"/>
      </left>
      <right style="dotted"/>
      <top style="thin"/>
      <bottom style="double"/>
    </border>
    <border>
      <left style="dotted"/>
      <right style="medium"/>
      <top style="thin"/>
      <bottom style="double"/>
    </border>
    <border diagonalUp="1">
      <left style="dashed"/>
      <right style="dotted"/>
      <top style="thin"/>
      <bottom style="double"/>
      <diagonal style="thin"/>
    </border>
    <border diagonalUp="1">
      <left>
        <color indexed="63"/>
      </left>
      <right style="medium"/>
      <top style="thin"/>
      <bottom style="double"/>
      <diagonal style="thin"/>
    </border>
    <border>
      <left style="dotted"/>
      <right style="medium"/>
      <top>
        <color indexed="63"/>
      </top>
      <bottom style="thin"/>
    </border>
    <border>
      <left style="dashed"/>
      <right style="dotted"/>
      <top style="thin"/>
      <bottom style="double"/>
    </border>
    <border diagonalUp="1">
      <left style="thin"/>
      <right style="thin"/>
      <top style="thin"/>
      <bottom style="thin"/>
      <diagonal style="thin"/>
    </border>
    <border diagonalUp="1">
      <left style="dotted"/>
      <right style="medium"/>
      <top style="medium"/>
      <bottom style="thin"/>
      <diagonal style="thin"/>
    </border>
    <border diagonalUp="1">
      <left style="dotted"/>
      <right style="medium"/>
      <top style="thin"/>
      <bottom style="thin"/>
      <diagonal style="thin"/>
    </border>
    <border diagonalUp="1">
      <left style="dotted"/>
      <right style="medium"/>
      <top style="thin"/>
      <bottom style="double"/>
      <diagonal style="thin"/>
    </border>
    <border diagonalUp="1">
      <left style="dotted"/>
      <right style="medium"/>
      <top>
        <color indexed="63"/>
      </top>
      <bottom style="thin"/>
      <diagonal style="thin"/>
    </border>
    <border>
      <left style="thin"/>
      <right style="thin"/>
      <top style="thin"/>
      <bottom>
        <color indexed="63"/>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style="dashed"/>
      <right>
        <color indexed="63"/>
      </right>
      <top style="medium"/>
      <bottom style="thin"/>
    </border>
    <border>
      <left style="dashed"/>
      <right>
        <color indexed="63"/>
      </right>
      <top>
        <color indexed="63"/>
      </top>
      <bottom style="thin"/>
    </border>
    <border>
      <left style="dashed"/>
      <right>
        <color indexed="63"/>
      </right>
      <top style="thin"/>
      <bottom style="thin"/>
    </border>
    <border>
      <left style="dashed"/>
      <right>
        <color indexed="63"/>
      </right>
      <top style="thin"/>
      <bottom style="double"/>
    </border>
    <border>
      <left style="dotted"/>
      <right style="dotted"/>
      <top style="medium"/>
      <bottom style="thin"/>
    </border>
    <border>
      <left style="dotted"/>
      <right style="dotted"/>
      <top>
        <color indexed="63"/>
      </top>
      <bottom style="thin"/>
    </border>
    <border>
      <left style="dotted"/>
      <right style="dotted"/>
      <top style="thin"/>
      <bottom style="thin"/>
    </border>
    <border>
      <left style="dotted"/>
      <right style="dotted"/>
      <top style="thin"/>
      <bottom style="double"/>
    </border>
    <border>
      <left style="dashed"/>
      <right style="dotted"/>
      <top style="medium"/>
      <bottom style="thin"/>
    </border>
    <border>
      <left style="dashed"/>
      <right style="dotted"/>
      <top>
        <color indexed="63"/>
      </top>
      <bottom style="thin"/>
    </border>
    <border>
      <left style="dashed"/>
      <right style="dotted"/>
      <top style="thin"/>
      <bottom style="thin"/>
    </border>
    <border>
      <left style="medium"/>
      <right style="dotted"/>
      <top style="medium"/>
      <bottom style="thin"/>
    </border>
    <border>
      <left style="medium"/>
      <right style="dotted"/>
      <top>
        <color indexed="63"/>
      </top>
      <bottom style="thin"/>
    </border>
    <border>
      <left style="medium"/>
      <right style="dotted"/>
      <top style="thin"/>
      <bottom style="thin"/>
    </border>
    <border>
      <left style="medium"/>
      <right style="dotted"/>
      <top style="thin"/>
      <bottom style="double"/>
    </border>
    <border diagonalUp="1">
      <left style="dotted"/>
      <right style="dotted"/>
      <top style="medium"/>
      <bottom style="thin"/>
      <diagonal style="thin"/>
    </border>
    <border diagonalUp="1">
      <left style="dotted"/>
      <right style="dotted"/>
      <top>
        <color indexed="63"/>
      </top>
      <bottom style="thin"/>
      <diagonal style="thin"/>
    </border>
    <border diagonalUp="1">
      <left style="dotted"/>
      <right style="dotted"/>
      <top style="thin"/>
      <bottom style="thin"/>
      <diagonal style="thin"/>
    </border>
    <border diagonalUp="1">
      <left style="dotted"/>
      <right style="dotted"/>
      <top style="thin"/>
      <bottom style="double"/>
      <diagonal style="thin"/>
    </border>
    <border>
      <left style="dashed"/>
      <right>
        <color indexed="63"/>
      </right>
      <top style="double"/>
      <bottom style="medium"/>
    </border>
    <border>
      <left style="dotted"/>
      <right style="dotted"/>
      <top style="double"/>
      <bottom style="medium"/>
    </border>
    <border>
      <left style="dotted"/>
      <right style="medium"/>
      <top style="double"/>
      <bottom style="medium"/>
    </border>
    <border>
      <left style="dashed"/>
      <right style="dotted"/>
      <top style="double"/>
      <bottom style="medium"/>
    </border>
    <border>
      <left style="medium"/>
      <right style="dotted"/>
      <top style="double"/>
      <bottom style="medium"/>
    </border>
    <border>
      <left style="dashed"/>
      <right style="dashed"/>
      <top style="double"/>
      <bottom style="medium"/>
    </border>
    <border diagonalUp="1">
      <left style="dashed"/>
      <right style="dotted"/>
      <top style="double"/>
      <bottom style="medium"/>
      <diagonal style="thin"/>
    </border>
    <border diagonalUp="1">
      <left>
        <color indexed="63"/>
      </left>
      <right style="medium"/>
      <top style="double"/>
      <bottom style="medium"/>
      <diagonal style="thin"/>
    </border>
    <border diagonalUp="1">
      <left style="dotted"/>
      <right style="dotted"/>
      <top style="double"/>
      <bottom style="medium"/>
      <diagonal style="thin"/>
    </border>
    <border diagonalUp="1">
      <left style="dotted"/>
      <right style="medium"/>
      <top style="double"/>
      <bottom style="medium"/>
      <diagonal style="thin"/>
    </border>
    <border>
      <left>
        <color indexed="63"/>
      </left>
      <right style="dotted"/>
      <top style="double"/>
      <bottom style="medium"/>
    </border>
    <border diagonalUp="1">
      <left style="dotted"/>
      <right>
        <color indexed="63"/>
      </right>
      <top style="medium"/>
      <bottom style="thin"/>
      <diagonal style="thin"/>
    </border>
    <border diagonalUp="1">
      <left style="dotted"/>
      <right>
        <color indexed="63"/>
      </right>
      <top>
        <color indexed="63"/>
      </top>
      <bottom style="thin"/>
      <diagonal style="thin"/>
    </border>
    <border diagonalUp="1">
      <left style="dotted"/>
      <right>
        <color indexed="63"/>
      </right>
      <top style="thin"/>
      <bottom style="thin"/>
      <diagonal style="thin"/>
    </border>
    <border diagonalUp="1">
      <left style="dotted"/>
      <right>
        <color indexed="63"/>
      </right>
      <top style="thin"/>
      <bottom style="double"/>
      <diagonal style="thin"/>
    </border>
    <border diagonalUp="1">
      <left style="dotted"/>
      <right>
        <color indexed="63"/>
      </right>
      <top style="double"/>
      <bottom style="medium"/>
      <diagonal style="thin"/>
    </border>
    <border>
      <left>
        <color indexed="63"/>
      </left>
      <right style="thin"/>
      <top style="thin"/>
      <bottom style="thin"/>
    </border>
    <border>
      <left style="thin"/>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medium"/>
    </border>
    <border>
      <left style="thin"/>
      <right style="medium"/>
      <top style="thin"/>
      <bottom style="medium"/>
    </border>
    <border>
      <left style="medium"/>
      <right>
        <color indexed="63"/>
      </right>
      <top style="double"/>
      <bottom style="medium"/>
    </border>
    <border>
      <left>
        <color indexed="63"/>
      </left>
      <right>
        <color indexed="63"/>
      </right>
      <top>
        <color indexed="63"/>
      </top>
      <bottom style="mediu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dotted"/>
      <right>
        <color indexed="63"/>
      </right>
      <top style="thin"/>
      <bottom style="thin"/>
    </border>
    <border>
      <left style="dotted"/>
      <right>
        <color indexed="63"/>
      </right>
      <top>
        <color indexed="63"/>
      </top>
      <bottom style="medium"/>
    </border>
    <border>
      <left style="dotted"/>
      <right style="dotted"/>
      <top>
        <color indexed="63"/>
      </top>
      <bottom style="medium"/>
    </border>
    <border>
      <left>
        <color indexed="63"/>
      </left>
      <right style="medium"/>
      <top style="thin"/>
      <bottom style="medium"/>
    </border>
    <border>
      <left style="dotted"/>
      <right style="medium"/>
      <top style="thin"/>
      <bottom style="medium"/>
    </border>
    <border>
      <left style="dotted"/>
      <right style="dotted"/>
      <top style="thin"/>
      <bottom style="medium"/>
    </border>
    <border>
      <left style="medium"/>
      <right style="dotted"/>
      <top>
        <color indexed="63"/>
      </top>
      <bottom style="medium"/>
    </border>
    <border>
      <left style="medium"/>
      <right style="dotted"/>
      <top style="thin"/>
      <bottom style="medium"/>
    </border>
    <border>
      <left>
        <color indexed="63"/>
      </left>
      <right style="dotted"/>
      <top>
        <color indexed="63"/>
      </top>
      <bottom style="medium"/>
    </border>
    <border>
      <left style="dotted"/>
      <right style="medium"/>
      <top>
        <color indexed="63"/>
      </top>
      <bottom style="medium"/>
    </border>
    <border>
      <left style="thin"/>
      <right style="thin"/>
      <top>
        <color indexed="63"/>
      </top>
      <bottom style="medium"/>
    </border>
    <border diagonalUp="1">
      <left style="thin"/>
      <right style="thin"/>
      <top style="thin"/>
      <bottom style="medium"/>
      <diagonal style="thin"/>
    </border>
    <border>
      <left style="medium"/>
      <right>
        <color indexed="63"/>
      </right>
      <top style="medium"/>
      <bottom style="medium"/>
    </border>
    <border>
      <left style="thin"/>
      <right style="medium"/>
      <top style="medium"/>
      <bottom style="medium"/>
    </border>
    <border>
      <left style="medium"/>
      <right style="medium"/>
      <top style="medium"/>
      <bottom style="medium"/>
    </border>
    <border>
      <left style="dashed"/>
      <right>
        <color indexed="63"/>
      </right>
      <top style="medium"/>
      <bottom style="medium"/>
    </border>
    <border>
      <left style="dotted"/>
      <right style="dotted"/>
      <top style="medium"/>
      <bottom style="medium"/>
    </border>
    <border>
      <left style="dotted"/>
      <right style="medium"/>
      <top style="medium"/>
      <bottom style="medium"/>
    </border>
    <border>
      <left style="medium"/>
      <right style="dotted"/>
      <top style="medium"/>
      <bottom style="medium"/>
    </border>
    <border>
      <left style="dashed"/>
      <right style="dotted"/>
      <top style="medium"/>
      <bottom style="medium"/>
    </border>
    <border>
      <left style="dashed"/>
      <right style="dashed"/>
      <top style="medium"/>
      <bottom style="medium"/>
    </border>
    <border diagonalUp="1">
      <left style="dashed"/>
      <right style="dotted"/>
      <top style="medium"/>
      <bottom style="medium"/>
      <diagonal style="thin"/>
    </border>
    <border diagonalUp="1">
      <left>
        <color indexed="63"/>
      </left>
      <right style="medium"/>
      <top style="medium"/>
      <bottom style="medium"/>
      <diagonal style="thin"/>
    </border>
    <border diagonalUp="1">
      <left style="dotted"/>
      <right style="dotted"/>
      <top style="medium"/>
      <bottom style="medium"/>
      <diagonal style="thin"/>
    </border>
    <border diagonalUp="1">
      <left style="dotted"/>
      <right style="medium"/>
      <top style="medium"/>
      <bottom style="medium"/>
      <diagonal style="thin"/>
    </border>
    <border>
      <left>
        <color indexed="63"/>
      </left>
      <right style="dotted"/>
      <top style="medium"/>
      <bottom style="medium"/>
    </border>
    <border diagonalUp="1">
      <left style="dotted"/>
      <right>
        <color indexed="63"/>
      </right>
      <top style="medium"/>
      <bottom style="medium"/>
      <diagonal style="thin"/>
    </border>
    <border>
      <left>
        <color indexed="63"/>
      </left>
      <right>
        <color indexed="63"/>
      </right>
      <top style="medium"/>
      <bottom style="medium"/>
    </border>
    <border>
      <left style="dotted"/>
      <right>
        <color indexed="63"/>
      </right>
      <top style="medium"/>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style="medium"/>
      <bottom style="thin"/>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medium"/>
    </border>
    <border>
      <left style="medium"/>
      <right>
        <color indexed="63"/>
      </right>
      <top style="thin"/>
      <bottom style="medium"/>
    </border>
    <border>
      <left style="thin"/>
      <right style="dotted"/>
      <top style="double"/>
      <bottom style="medium"/>
    </border>
    <border>
      <left style="medium"/>
      <right>
        <color indexed="63"/>
      </right>
      <top>
        <color indexed="63"/>
      </top>
      <bottom style="medium"/>
    </border>
    <border>
      <left style="thin"/>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style="medium"/>
    </border>
    <border>
      <left style="dotted"/>
      <right style="medium"/>
      <top style="medium"/>
      <bottom>
        <color indexed="63"/>
      </bottom>
    </border>
    <border>
      <left>
        <color indexed="63"/>
      </left>
      <right style="dotted"/>
      <top style="thin"/>
      <bottom style="medium"/>
    </border>
    <border>
      <left style="medium"/>
      <right>
        <color indexed="63"/>
      </right>
      <top>
        <color indexed="63"/>
      </top>
      <bottom>
        <color indexed="63"/>
      </bottom>
    </border>
    <border>
      <left>
        <color indexed="63"/>
      </left>
      <right>
        <color indexed="63"/>
      </right>
      <top style="thin"/>
      <bottom style="double"/>
    </border>
    <border>
      <left>
        <color indexed="63"/>
      </left>
      <right>
        <color indexed="63"/>
      </right>
      <top style="double"/>
      <bottom style="medium"/>
    </border>
    <border>
      <left style="dotted"/>
      <right>
        <color indexed="63"/>
      </right>
      <top style="medium"/>
      <bottom style="thin"/>
    </border>
    <border>
      <left style="dotted"/>
      <right>
        <color indexed="63"/>
      </right>
      <top>
        <color indexed="63"/>
      </top>
      <bottom style="thin"/>
    </border>
    <border>
      <left style="dotted"/>
      <right>
        <color indexed="63"/>
      </right>
      <top style="thin"/>
      <bottom style="double"/>
    </border>
    <border>
      <left style="dotted"/>
      <right>
        <color indexed="63"/>
      </right>
      <top style="double"/>
      <bottom style="medium"/>
    </border>
    <border>
      <left style="medium"/>
      <right style="thin"/>
      <top style="thin"/>
      <bottom style="medium"/>
    </border>
    <border>
      <left>
        <color indexed="63"/>
      </left>
      <right>
        <color indexed="63"/>
      </right>
      <top style="thin"/>
      <bottom style="medium"/>
    </border>
    <border>
      <left>
        <color indexed="63"/>
      </left>
      <right style="medium"/>
      <top>
        <color indexed="63"/>
      </top>
      <bottom>
        <color indexed="63"/>
      </bottom>
    </border>
    <border>
      <left style="thin"/>
      <right>
        <color indexed="63"/>
      </right>
      <top style="thin"/>
      <bottom style="medium"/>
    </border>
    <border>
      <left style="medium"/>
      <right style="medium"/>
      <top style="thin"/>
      <bottom style="medium"/>
    </border>
    <border>
      <left>
        <color indexed="63"/>
      </left>
      <right style="medium"/>
      <top style="double"/>
      <bottom style="mediu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628">
    <xf numFmtId="0" fontId="0" fillId="0" borderId="0" xfId="0" applyAlignment="1">
      <alignment/>
    </xf>
    <xf numFmtId="0" fontId="0" fillId="0" borderId="0" xfId="0" applyAlignment="1">
      <alignment vertical="center"/>
    </xf>
    <xf numFmtId="0" fontId="0" fillId="0" borderId="0" xfId="0" applyAlignment="1">
      <alignment vertical="top" wrapText="1"/>
    </xf>
    <xf numFmtId="0" fontId="0" fillId="0" borderId="0" xfId="0" applyAlignment="1">
      <alignment horizontal="right" vertical="top" wrapText="1"/>
    </xf>
    <xf numFmtId="0" fontId="3" fillId="0" borderId="0" xfId="0" applyFont="1" applyAlignment="1">
      <alignment/>
    </xf>
    <xf numFmtId="0" fontId="4" fillId="0" borderId="0" xfId="0" applyFont="1" applyAlignment="1">
      <alignment vertical="top"/>
    </xf>
    <xf numFmtId="0" fontId="4" fillId="0" borderId="0" xfId="0" applyFont="1" applyAlignment="1">
      <alignment horizontal="left" vertical="top"/>
    </xf>
    <xf numFmtId="0" fontId="8" fillId="0" borderId="0" xfId="61" applyFont="1" applyAlignment="1">
      <alignment vertical="center"/>
      <protection/>
    </xf>
    <xf numFmtId="0" fontId="9" fillId="0" borderId="10" xfId="61" applyFont="1" applyBorder="1" applyAlignment="1">
      <alignment horizontal="center" vertical="center" wrapText="1"/>
      <protection/>
    </xf>
    <xf numFmtId="0" fontId="9" fillId="0" borderId="11" xfId="61" applyFont="1" applyBorder="1" applyAlignment="1">
      <alignment horizontal="center" vertical="center" wrapText="1"/>
      <protection/>
    </xf>
    <xf numFmtId="0" fontId="8" fillId="0" borderId="12" xfId="61" applyFont="1" applyBorder="1" applyAlignment="1">
      <alignment vertical="center"/>
      <protection/>
    </xf>
    <xf numFmtId="0" fontId="8" fillId="0" borderId="13" xfId="61" applyFont="1" applyBorder="1" applyAlignment="1">
      <alignment vertical="center" wrapText="1"/>
      <protection/>
    </xf>
    <xf numFmtId="3" fontId="8" fillId="0" borderId="14" xfId="61" applyNumberFormat="1" applyFont="1" applyBorder="1" applyAlignment="1">
      <alignment vertical="center"/>
      <protection/>
    </xf>
    <xf numFmtId="0" fontId="8" fillId="0" borderId="15" xfId="61" applyFont="1" applyBorder="1" applyAlignment="1">
      <alignment horizontal="center" vertical="center"/>
      <protection/>
    </xf>
    <xf numFmtId="0" fontId="9" fillId="0" borderId="16" xfId="61" applyFont="1" applyBorder="1" applyAlignment="1">
      <alignment horizontal="center" vertical="center" wrapText="1"/>
      <protection/>
    </xf>
    <xf numFmtId="0" fontId="9" fillId="0" borderId="17" xfId="61" applyFont="1" applyBorder="1" applyAlignment="1">
      <alignment horizontal="center" vertical="center" wrapText="1"/>
      <protection/>
    </xf>
    <xf numFmtId="0" fontId="8" fillId="0" borderId="18" xfId="61" applyFont="1" applyBorder="1" applyAlignment="1">
      <alignment vertical="center"/>
      <protection/>
    </xf>
    <xf numFmtId="0" fontId="8" fillId="0" borderId="19" xfId="61" applyFont="1" applyBorder="1" applyAlignment="1">
      <alignment vertical="center" wrapText="1"/>
      <protection/>
    </xf>
    <xf numFmtId="3" fontId="8" fillId="0" borderId="20" xfId="61" applyNumberFormat="1" applyFont="1" applyBorder="1" applyAlignment="1">
      <alignment vertical="center"/>
      <protection/>
    </xf>
    <xf numFmtId="0" fontId="8" fillId="0" borderId="21" xfId="61" applyFont="1" applyBorder="1" applyAlignment="1">
      <alignment horizontal="center" vertical="center"/>
      <protection/>
    </xf>
    <xf numFmtId="0" fontId="9" fillId="0" borderId="22" xfId="61" applyFont="1" applyBorder="1" applyAlignment="1">
      <alignment horizontal="center" vertical="center" wrapText="1"/>
      <protection/>
    </xf>
    <xf numFmtId="0" fontId="8" fillId="0" borderId="23" xfId="61" applyFont="1" applyBorder="1" applyAlignment="1">
      <alignment vertical="center"/>
      <protection/>
    </xf>
    <xf numFmtId="0" fontId="8" fillId="0" borderId="24" xfId="61" applyFont="1" applyBorder="1" applyAlignment="1">
      <alignment vertical="center" wrapText="1"/>
      <protection/>
    </xf>
    <xf numFmtId="0" fontId="8" fillId="0" borderId="25" xfId="61" applyFont="1" applyBorder="1" applyAlignment="1">
      <alignment vertical="center"/>
      <protection/>
    </xf>
    <xf numFmtId="0" fontId="8" fillId="0" borderId="26" xfId="61" applyFont="1" applyBorder="1" applyAlignment="1">
      <alignment horizontal="center" vertical="center"/>
      <protection/>
    </xf>
    <xf numFmtId="38" fontId="8" fillId="0" borderId="27" xfId="49" applyFont="1" applyBorder="1" applyAlignment="1">
      <alignment vertical="center"/>
    </xf>
    <xf numFmtId="0" fontId="9" fillId="0" borderId="28" xfId="61" applyFont="1" applyBorder="1" applyAlignment="1">
      <alignment horizontal="center" vertical="center" wrapText="1"/>
      <protection/>
    </xf>
    <xf numFmtId="0" fontId="9" fillId="0" borderId="29" xfId="61" applyFont="1" applyBorder="1" applyAlignment="1">
      <alignment horizontal="center" vertical="center" wrapText="1"/>
      <protection/>
    </xf>
    <xf numFmtId="0" fontId="8" fillId="0" borderId="30" xfId="61" applyFont="1" applyBorder="1" applyAlignment="1">
      <alignment vertical="center"/>
      <protection/>
    </xf>
    <xf numFmtId="0" fontId="8" fillId="0" borderId="31" xfId="61" applyFont="1" applyBorder="1" applyAlignment="1">
      <alignment vertical="center" wrapText="1"/>
      <protection/>
    </xf>
    <xf numFmtId="0" fontId="8" fillId="0" borderId="32" xfId="61" applyFont="1" applyBorder="1" applyAlignment="1">
      <alignment vertical="center"/>
      <protection/>
    </xf>
    <xf numFmtId="0" fontId="8" fillId="0" borderId="33" xfId="61" applyFont="1" applyBorder="1" applyAlignment="1">
      <alignment horizontal="center" vertical="center"/>
      <protection/>
    </xf>
    <xf numFmtId="38" fontId="8" fillId="0" borderId="34" xfId="49" applyFont="1" applyBorder="1" applyAlignment="1">
      <alignment vertical="center"/>
    </xf>
    <xf numFmtId="38" fontId="8" fillId="0" borderId="35" xfId="49" applyFont="1" applyBorder="1" applyAlignment="1">
      <alignment vertical="center"/>
    </xf>
    <xf numFmtId="38" fontId="8" fillId="0" borderId="0" xfId="49" applyFont="1" applyAlignment="1">
      <alignment vertical="center"/>
    </xf>
    <xf numFmtId="38" fontId="8" fillId="0" borderId="36" xfId="49" applyFont="1" applyBorder="1" applyAlignment="1">
      <alignment vertical="center"/>
    </xf>
    <xf numFmtId="38" fontId="8" fillId="0" borderId="37" xfId="49" applyFont="1" applyBorder="1" applyAlignment="1">
      <alignment vertical="center"/>
    </xf>
    <xf numFmtId="38" fontId="8" fillId="0" borderId="38" xfId="49" applyFont="1" applyBorder="1" applyAlignment="1">
      <alignment vertical="center"/>
    </xf>
    <xf numFmtId="38" fontId="8" fillId="0" borderId="39" xfId="49" applyFont="1" applyBorder="1" applyAlignment="1">
      <alignment vertical="center"/>
    </xf>
    <xf numFmtId="38" fontId="8" fillId="0" borderId="40" xfId="49" applyFont="1" applyBorder="1" applyAlignment="1">
      <alignment vertical="center"/>
    </xf>
    <xf numFmtId="38" fontId="8" fillId="0" borderId="41" xfId="49" applyFont="1" applyBorder="1" applyAlignment="1">
      <alignment vertical="center"/>
    </xf>
    <xf numFmtId="38" fontId="8" fillId="0" borderId="42" xfId="49" applyFont="1" applyBorder="1" applyAlignment="1">
      <alignment vertical="center"/>
    </xf>
    <xf numFmtId="38" fontId="8" fillId="0" borderId="43" xfId="49" applyFont="1" applyBorder="1" applyAlignment="1">
      <alignment vertical="center"/>
    </xf>
    <xf numFmtId="38" fontId="8" fillId="0" borderId="44" xfId="49" applyFont="1" applyBorder="1" applyAlignment="1">
      <alignment vertical="center"/>
    </xf>
    <xf numFmtId="38" fontId="8" fillId="0" borderId="45" xfId="49" applyFont="1" applyBorder="1" applyAlignment="1">
      <alignment vertical="center"/>
    </xf>
    <xf numFmtId="38" fontId="8" fillId="0" borderId="46" xfId="49" applyFont="1" applyBorder="1" applyAlignment="1">
      <alignment vertical="center"/>
    </xf>
    <xf numFmtId="38" fontId="8" fillId="0" borderId="47" xfId="49" applyFont="1" applyBorder="1" applyAlignment="1">
      <alignment vertical="center"/>
    </xf>
    <xf numFmtId="38" fontId="8" fillId="0" borderId="48" xfId="49" applyFont="1" applyBorder="1" applyAlignment="1">
      <alignment vertical="center"/>
    </xf>
    <xf numFmtId="38" fontId="8" fillId="0" borderId="49" xfId="49" applyFont="1" applyBorder="1" applyAlignment="1">
      <alignment vertical="center"/>
    </xf>
    <xf numFmtId="38" fontId="8" fillId="0" borderId="50" xfId="49" applyFont="1" applyBorder="1" applyAlignment="1">
      <alignment vertical="center"/>
    </xf>
    <xf numFmtId="38" fontId="8" fillId="0" borderId="51" xfId="49" applyFont="1" applyBorder="1" applyAlignment="1">
      <alignment vertical="center"/>
    </xf>
    <xf numFmtId="38" fontId="8" fillId="0" borderId="52" xfId="49" applyFont="1" applyBorder="1" applyAlignment="1">
      <alignment vertical="center"/>
    </xf>
    <xf numFmtId="38" fontId="8" fillId="0" borderId="53" xfId="49" applyFont="1" applyBorder="1" applyAlignment="1">
      <alignment vertical="center"/>
    </xf>
    <xf numFmtId="38" fontId="12" fillId="0" borderId="0" xfId="49" applyFont="1" applyAlignment="1">
      <alignment vertical="center"/>
    </xf>
    <xf numFmtId="38" fontId="13" fillId="0" borderId="0" xfId="49" applyFont="1" applyAlignment="1">
      <alignment vertical="center"/>
    </xf>
    <xf numFmtId="0" fontId="13" fillId="0" borderId="0" xfId="61" applyFont="1" applyAlignment="1">
      <alignment vertical="center"/>
      <protection/>
    </xf>
    <xf numFmtId="38" fontId="8" fillId="0" borderId="24" xfId="49" applyFont="1" applyBorder="1" applyAlignment="1">
      <alignment vertical="center"/>
    </xf>
    <xf numFmtId="38" fontId="8" fillId="0" borderId="54" xfId="49" applyFont="1" applyBorder="1" applyAlignment="1">
      <alignment vertical="center"/>
    </xf>
    <xf numFmtId="38" fontId="8" fillId="0" borderId="55" xfId="49" applyFont="1" applyBorder="1" applyAlignment="1">
      <alignment vertical="center"/>
    </xf>
    <xf numFmtId="38" fontId="8" fillId="0" borderId="56" xfId="49" applyFont="1" applyBorder="1" applyAlignment="1">
      <alignment vertical="center"/>
    </xf>
    <xf numFmtId="38" fontId="8" fillId="0" borderId="57" xfId="49" applyFont="1" applyBorder="1" applyAlignment="1">
      <alignment vertical="center"/>
    </xf>
    <xf numFmtId="38" fontId="8" fillId="0" borderId="58" xfId="49" applyFont="1" applyBorder="1" applyAlignment="1">
      <alignment vertical="center"/>
    </xf>
    <xf numFmtId="0" fontId="10" fillId="0" borderId="0" xfId="0" applyFont="1" applyAlignment="1">
      <alignment vertical="top" wrapText="1"/>
    </xf>
    <xf numFmtId="38" fontId="8" fillId="0" borderId="59" xfId="49" applyFont="1" applyBorder="1" applyAlignment="1">
      <alignment vertical="center"/>
    </xf>
    <xf numFmtId="0" fontId="10" fillId="0" borderId="0" xfId="0" applyFont="1" applyAlignment="1">
      <alignment vertical="top"/>
    </xf>
    <xf numFmtId="0" fontId="14" fillId="0" borderId="60" xfId="0" applyFont="1" applyBorder="1" applyAlignment="1">
      <alignment horizontal="center" vertical="center"/>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0" xfId="0" applyFont="1" applyAlignment="1">
      <alignment horizontal="center" vertical="center"/>
    </xf>
    <xf numFmtId="0" fontId="10" fillId="0" borderId="63" xfId="0" applyFont="1" applyBorder="1" applyAlignment="1">
      <alignment horizontal="center" vertical="top"/>
    </xf>
    <xf numFmtId="0" fontId="10" fillId="0" borderId="64" xfId="0" applyFont="1" applyBorder="1" applyAlignment="1">
      <alignment horizontal="center" vertical="top"/>
    </xf>
    <xf numFmtId="0" fontId="10" fillId="0" borderId="65" xfId="0" applyFont="1" applyBorder="1" applyAlignment="1">
      <alignment horizontal="center" vertical="top"/>
    </xf>
    <xf numFmtId="0" fontId="10" fillId="0" borderId="0" xfId="0" applyFont="1" applyAlignment="1">
      <alignment horizontal="center" vertical="top"/>
    </xf>
    <xf numFmtId="38" fontId="8" fillId="0" borderId="66" xfId="49" applyFont="1" applyBorder="1" applyAlignment="1">
      <alignment vertical="center"/>
    </xf>
    <xf numFmtId="38" fontId="8" fillId="0" borderId="67" xfId="49" applyFont="1" applyBorder="1" applyAlignment="1">
      <alignment vertical="center"/>
    </xf>
    <xf numFmtId="38" fontId="8" fillId="0" borderId="68" xfId="49" applyFont="1" applyBorder="1" applyAlignment="1">
      <alignment vertical="center"/>
    </xf>
    <xf numFmtId="38" fontId="8" fillId="0" borderId="69" xfId="49" applyFont="1" applyBorder="1" applyAlignment="1">
      <alignment vertical="center"/>
    </xf>
    <xf numFmtId="38" fontId="8" fillId="0" borderId="70" xfId="49" applyFont="1" applyBorder="1" applyAlignment="1">
      <alignment vertical="center"/>
    </xf>
    <xf numFmtId="38" fontId="8" fillId="0" borderId="71" xfId="49" applyFont="1" applyBorder="1" applyAlignment="1">
      <alignment vertical="center"/>
    </xf>
    <xf numFmtId="38" fontId="8" fillId="0" borderId="72" xfId="49" applyFont="1" applyBorder="1" applyAlignment="1">
      <alignment vertical="center"/>
    </xf>
    <xf numFmtId="38" fontId="8" fillId="0" borderId="73" xfId="49" applyFont="1" applyBorder="1" applyAlignment="1">
      <alignment vertical="center"/>
    </xf>
    <xf numFmtId="38" fontId="8" fillId="0" borderId="74" xfId="49" applyFont="1" applyBorder="1" applyAlignment="1">
      <alignment vertical="center"/>
    </xf>
    <xf numFmtId="38" fontId="8" fillId="0" borderId="75" xfId="49" applyFont="1" applyBorder="1" applyAlignment="1">
      <alignment vertical="center"/>
    </xf>
    <xf numFmtId="38" fontId="8" fillId="0" borderId="76" xfId="49" applyFont="1" applyBorder="1" applyAlignment="1">
      <alignment vertical="center"/>
    </xf>
    <xf numFmtId="38" fontId="8" fillId="0" borderId="77" xfId="49" applyFont="1" applyBorder="1" applyAlignment="1">
      <alignment vertical="center"/>
    </xf>
    <xf numFmtId="38" fontId="8" fillId="0" borderId="78" xfId="49" applyFont="1" applyBorder="1" applyAlignment="1">
      <alignment vertical="center"/>
    </xf>
    <xf numFmtId="38" fontId="8" fillId="0" borderId="79" xfId="49" applyFont="1" applyBorder="1" applyAlignment="1">
      <alignment vertical="center"/>
    </xf>
    <xf numFmtId="38" fontId="8" fillId="0" borderId="80" xfId="49" applyFont="1" applyBorder="1" applyAlignment="1">
      <alignment vertical="center"/>
    </xf>
    <xf numFmtId="0" fontId="9" fillId="0" borderId="0" xfId="61" applyFont="1" applyAlignment="1">
      <alignment vertical="center"/>
      <protection/>
    </xf>
    <xf numFmtId="38" fontId="8" fillId="0" borderId="81" xfId="49" applyFont="1" applyBorder="1" applyAlignment="1">
      <alignment vertical="center"/>
    </xf>
    <xf numFmtId="38" fontId="8" fillId="0" borderId="82" xfId="49" applyFont="1" applyBorder="1" applyAlignment="1">
      <alignment vertical="center"/>
    </xf>
    <xf numFmtId="38" fontId="8" fillId="0" borderId="83" xfId="49" applyFont="1" applyBorder="1" applyAlignment="1">
      <alignment vertical="center"/>
    </xf>
    <xf numFmtId="38" fontId="8" fillId="0" borderId="84" xfId="49" applyFont="1" applyBorder="1" applyAlignment="1">
      <alignment vertical="center"/>
    </xf>
    <xf numFmtId="38" fontId="8" fillId="0" borderId="85" xfId="49" applyFont="1" applyBorder="1" applyAlignment="1">
      <alignment vertical="center"/>
    </xf>
    <xf numFmtId="38" fontId="8" fillId="0" borderId="86" xfId="49" applyFont="1" applyBorder="1" applyAlignment="1">
      <alignment vertical="center"/>
    </xf>
    <xf numFmtId="38" fontId="8" fillId="0" borderId="87" xfId="49" applyFont="1" applyBorder="1" applyAlignment="1">
      <alignment vertical="center"/>
    </xf>
    <xf numFmtId="38" fontId="8" fillId="0" borderId="88" xfId="49" applyFont="1" applyBorder="1" applyAlignment="1">
      <alignment vertical="center"/>
    </xf>
    <xf numFmtId="38" fontId="8" fillId="0" borderId="89" xfId="49" applyFont="1" applyBorder="1" applyAlignment="1">
      <alignment vertical="center"/>
    </xf>
    <xf numFmtId="38" fontId="8" fillId="0" borderId="90" xfId="49" applyFont="1" applyBorder="1" applyAlignment="1">
      <alignment vertical="center"/>
    </xf>
    <xf numFmtId="38" fontId="8" fillId="0" borderId="91" xfId="49" applyFont="1" applyBorder="1" applyAlignment="1">
      <alignment vertical="center"/>
    </xf>
    <xf numFmtId="38" fontId="8" fillId="0" borderId="92" xfId="49" applyFont="1" applyBorder="1" applyAlignment="1">
      <alignment vertical="center"/>
    </xf>
    <xf numFmtId="38" fontId="8" fillId="0" borderId="93" xfId="49" applyFont="1" applyBorder="1" applyAlignment="1">
      <alignment vertical="center"/>
    </xf>
    <xf numFmtId="38" fontId="8" fillId="0" borderId="94" xfId="49" applyFont="1" applyBorder="1" applyAlignment="1">
      <alignment vertical="center"/>
    </xf>
    <xf numFmtId="38" fontId="8" fillId="0" borderId="95" xfId="49" applyFont="1" applyBorder="1" applyAlignment="1">
      <alignment vertical="center"/>
    </xf>
    <xf numFmtId="38" fontId="8" fillId="0" borderId="96" xfId="49" applyFont="1" applyBorder="1" applyAlignment="1">
      <alignment vertical="center"/>
    </xf>
    <xf numFmtId="38" fontId="8" fillId="0" borderId="97" xfId="49" applyFont="1" applyBorder="1" applyAlignment="1">
      <alignment vertical="center"/>
    </xf>
    <xf numFmtId="38" fontId="8" fillId="0" borderId="98" xfId="49" applyFont="1" applyBorder="1" applyAlignment="1">
      <alignment vertical="center"/>
    </xf>
    <xf numFmtId="38" fontId="8" fillId="0" borderId="99" xfId="49" applyFont="1" applyBorder="1" applyAlignment="1">
      <alignment vertical="center"/>
    </xf>
    <xf numFmtId="38" fontId="8" fillId="0" borderId="100" xfId="49" applyFont="1" applyBorder="1" applyAlignment="1">
      <alignment vertical="center"/>
    </xf>
    <xf numFmtId="38" fontId="8" fillId="0" borderId="0" xfId="49" applyFont="1" applyFill="1" applyAlignment="1">
      <alignment vertical="center"/>
    </xf>
    <xf numFmtId="38" fontId="8" fillId="0" borderId="24" xfId="49" applyFont="1" applyFill="1" applyBorder="1" applyAlignment="1">
      <alignment vertical="center"/>
    </xf>
    <xf numFmtId="38" fontId="10" fillId="0" borderId="79" xfId="49" applyFont="1" applyFill="1" applyBorder="1" applyAlignment="1">
      <alignment vertical="top" wrapText="1"/>
    </xf>
    <xf numFmtId="38" fontId="8" fillId="0" borderId="54" xfId="49" applyFont="1" applyFill="1" applyBorder="1" applyAlignment="1">
      <alignment vertical="center"/>
    </xf>
    <xf numFmtId="0" fontId="17" fillId="0" borderId="101" xfId="0" applyFont="1" applyFill="1" applyBorder="1" applyAlignment="1">
      <alignment vertical="center"/>
    </xf>
    <xf numFmtId="38" fontId="8" fillId="0" borderId="101" xfId="49" applyFont="1" applyBorder="1" applyAlignment="1">
      <alignment vertical="center"/>
    </xf>
    <xf numFmtId="0" fontId="10" fillId="0" borderId="24" xfId="0" applyFont="1" applyFill="1" applyBorder="1" applyAlignment="1">
      <alignment vertical="center" wrapText="1"/>
    </xf>
    <xf numFmtId="0" fontId="10" fillId="0" borderId="102" xfId="0" applyFont="1" applyFill="1" applyBorder="1" applyAlignment="1">
      <alignment vertical="center" wrapText="1"/>
    </xf>
    <xf numFmtId="38" fontId="17" fillId="0" borderId="101" xfId="49" applyFont="1" applyFill="1" applyBorder="1" applyAlignment="1">
      <alignment vertical="center"/>
    </xf>
    <xf numFmtId="0" fontId="10" fillId="0" borderId="0" xfId="0" applyFont="1" applyBorder="1" applyAlignment="1">
      <alignment vertical="top" wrapText="1"/>
    </xf>
    <xf numFmtId="0" fontId="10" fillId="0" borderId="103" xfId="0" applyFont="1" applyBorder="1" applyAlignment="1">
      <alignment vertical="top" wrapText="1"/>
    </xf>
    <xf numFmtId="0" fontId="10" fillId="0" borderId="25" xfId="0" applyFont="1" applyBorder="1" applyAlignment="1">
      <alignment vertical="top" wrapText="1"/>
    </xf>
    <xf numFmtId="0" fontId="10" fillId="0" borderId="104" xfId="0" applyFont="1" applyBorder="1" applyAlignment="1">
      <alignment vertical="top" wrapText="1"/>
    </xf>
    <xf numFmtId="0" fontId="10" fillId="0" borderId="20" xfId="0" applyFont="1" applyBorder="1" applyAlignment="1">
      <alignment vertical="top" wrapText="1"/>
    </xf>
    <xf numFmtId="0" fontId="10" fillId="0" borderId="105" xfId="0" applyFont="1" applyBorder="1" applyAlignment="1">
      <alignment vertical="top" wrapText="1"/>
    </xf>
    <xf numFmtId="0" fontId="10" fillId="0" borderId="106" xfId="0" applyFont="1" applyBorder="1" applyAlignment="1">
      <alignment vertical="top" wrapText="1"/>
    </xf>
    <xf numFmtId="0" fontId="15" fillId="0" borderId="60" xfId="0" applyFont="1" applyBorder="1" applyAlignment="1">
      <alignment horizontal="center" vertical="center" wrapText="1"/>
    </xf>
    <xf numFmtId="0" fontId="10" fillId="0" borderId="18" xfId="0" applyFont="1" applyBorder="1" applyAlignment="1">
      <alignment vertical="top" wrapText="1"/>
    </xf>
    <xf numFmtId="0" fontId="10" fillId="0" borderId="22" xfId="0" applyFont="1" applyBorder="1" applyAlignment="1">
      <alignment vertical="top" wrapText="1"/>
    </xf>
    <xf numFmtId="0" fontId="10" fillId="0" borderId="107" xfId="0" applyFont="1" applyBorder="1" applyAlignment="1">
      <alignment vertical="top" wrapText="1"/>
    </xf>
    <xf numFmtId="38" fontId="17" fillId="0" borderId="101" xfId="0" applyNumberFormat="1" applyFont="1" applyFill="1" applyBorder="1" applyAlignment="1">
      <alignment vertical="center"/>
    </xf>
    <xf numFmtId="0" fontId="10" fillId="0" borderId="22" xfId="0" applyFont="1" applyFill="1" applyBorder="1" applyAlignment="1">
      <alignment vertical="center" wrapText="1"/>
    </xf>
    <xf numFmtId="0" fontId="10" fillId="0" borderId="25" xfId="0" applyFont="1" applyFill="1" applyBorder="1" applyAlignment="1">
      <alignment vertical="center" wrapText="1"/>
    </xf>
    <xf numFmtId="38" fontId="8" fillId="0" borderId="108" xfId="49" applyFont="1" applyBorder="1" applyAlignment="1">
      <alignment vertical="center"/>
    </xf>
    <xf numFmtId="0" fontId="3" fillId="0" borderId="109" xfId="0" applyFont="1" applyFill="1" applyBorder="1" applyAlignment="1">
      <alignment vertical="center"/>
    </xf>
    <xf numFmtId="0" fontId="14" fillId="0" borderId="62" xfId="0" applyFont="1" applyFill="1" applyBorder="1" applyAlignment="1">
      <alignment horizontal="center" vertical="center" wrapText="1"/>
    </xf>
    <xf numFmtId="0" fontId="0" fillId="0" borderId="17" xfId="0" applyFont="1" applyFill="1" applyBorder="1" applyAlignment="1">
      <alignment vertical="center" wrapText="1"/>
    </xf>
    <xf numFmtId="0" fontId="0" fillId="0" borderId="110" xfId="0" applyFont="1" applyFill="1" applyBorder="1" applyAlignment="1">
      <alignment vertical="center" wrapText="1"/>
    </xf>
    <xf numFmtId="0" fontId="0" fillId="0" borderId="11" xfId="0" applyFont="1" applyFill="1" applyBorder="1" applyAlignment="1">
      <alignment vertical="center" wrapText="1"/>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17" xfId="0" applyFont="1" applyFill="1" applyBorder="1" applyAlignment="1">
      <alignment vertical="center"/>
    </xf>
    <xf numFmtId="0" fontId="0" fillId="0" borderId="107" xfId="0" applyFont="1" applyFill="1" applyBorder="1" applyAlignment="1">
      <alignment vertical="center" wrapText="1"/>
    </xf>
    <xf numFmtId="38" fontId="9" fillId="0" borderId="111" xfId="49" applyFont="1" applyFill="1" applyBorder="1" applyAlignment="1">
      <alignment vertical="center"/>
    </xf>
    <xf numFmtId="38" fontId="9" fillId="0" borderId="112" xfId="49" applyFont="1" applyFill="1" applyBorder="1" applyAlignment="1">
      <alignment vertical="center"/>
    </xf>
    <xf numFmtId="38" fontId="9" fillId="0" borderId="111" xfId="49" applyFont="1" applyFill="1" applyBorder="1" applyAlignment="1">
      <alignment vertical="center" wrapText="1"/>
    </xf>
    <xf numFmtId="38" fontId="9" fillId="0" borderId="10" xfId="49" applyFont="1" applyFill="1" applyBorder="1" applyAlignment="1">
      <alignment vertical="center"/>
    </xf>
    <xf numFmtId="38" fontId="10" fillId="0" borderId="72" xfId="49" applyFont="1" applyFill="1" applyBorder="1" applyAlignment="1">
      <alignment vertical="top" wrapText="1"/>
    </xf>
    <xf numFmtId="38" fontId="10" fillId="0" borderId="41" xfId="49" applyFont="1" applyFill="1" applyBorder="1" applyAlignment="1">
      <alignment vertical="top" wrapText="1"/>
    </xf>
    <xf numFmtId="38" fontId="10" fillId="0" borderId="113" xfId="49" applyFont="1" applyFill="1" applyBorder="1" applyAlignment="1">
      <alignment vertical="top" wrapText="1"/>
    </xf>
    <xf numFmtId="38" fontId="10" fillId="0" borderId="114" xfId="49" applyFont="1" applyFill="1" applyBorder="1" applyAlignment="1">
      <alignment vertical="top" wrapText="1"/>
    </xf>
    <xf numFmtId="38" fontId="10" fillId="0" borderId="44" xfId="49" applyFont="1" applyFill="1" applyBorder="1" applyAlignment="1">
      <alignment vertical="top" wrapText="1"/>
    </xf>
    <xf numFmtId="38" fontId="10" fillId="0" borderId="115" xfId="49" applyFont="1" applyFill="1" applyBorder="1" applyAlignment="1">
      <alignment vertical="top" wrapText="1"/>
    </xf>
    <xf numFmtId="38" fontId="10" fillId="0" borderId="115" xfId="49" applyFont="1" applyFill="1" applyBorder="1" applyAlignment="1">
      <alignment horizontal="center" vertical="top" wrapText="1"/>
    </xf>
    <xf numFmtId="38" fontId="10" fillId="0" borderId="41" xfId="49" applyFont="1" applyFill="1" applyBorder="1" applyAlignment="1">
      <alignment horizontal="center" vertical="top" wrapText="1"/>
    </xf>
    <xf numFmtId="38" fontId="8" fillId="0" borderId="115" xfId="49" applyFont="1" applyFill="1" applyBorder="1" applyAlignment="1">
      <alignment horizontal="center" vertical="center" wrapText="1"/>
    </xf>
    <xf numFmtId="38" fontId="8" fillId="0" borderId="72" xfId="49" applyFont="1" applyFill="1" applyBorder="1" applyAlignment="1">
      <alignment horizontal="center" vertical="center" wrapText="1"/>
    </xf>
    <xf numFmtId="38" fontId="8" fillId="0" borderId="114" xfId="49" applyFont="1" applyFill="1" applyBorder="1" applyAlignment="1">
      <alignment horizontal="center" vertical="center" wrapText="1"/>
    </xf>
    <xf numFmtId="38" fontId="8" fillId="0" borderId="41" xfId="49" applyFont="1" applyFill="1" applyBorder="1" applyAlignment="1">
      <alignment horizontal="center" vertical="center" wrapText="1"/>
    </xf>
    <xf numFmtId="38" fontId="8" fillId="0" borderId="16" xfId="49" applyFont="1" applyFill="1" applyBorder="1" applyAlignment="1">
      <alignment horizontal="center" vertical="center" wrapText="1"/>
    </xf>
    <xf numFmtId="38" fontId="8" fillId="0" borderId="116" xfId="49" applyFont="1" applyFill="1" applyBorder="1" applyAlignment="1">
      <alignment horizontal="center" vertical="center"/>
    </xf>
    <xf numFmtId="38" fontId="8" fillId="0" borderId="117" xfId="49" applyFont="1" applyFill="1" applyBorder="1" applyAlignment="1">
      <alignment horizontal="center" vertical="center"/>
    </xf>
    <xf numFmtId="38" fontId="8" fillId="0" borderId="118" xfId="49" applyFont="1" applyFill="1" applyBorder="1" applyAlignment="1">
      <alignment horizontal="center" vertical="center" wrapText="1"/>
    </xf>
    <xf numFmtId="38" fontId="8" fillId="0" borderId="119" xfId="49" applyFont="1" applyFill="1" applyBorder="1" applyAlignment="1">
      <alignment horizontal="center" vertical="center" wrapText="1"/>
    </xf>
    <xf numFmtId="38" fontId="8" fillId="0" borderId="120" xfId="49" applyFont="1" applyFill="1" applyBorder="1" applyAlignment="1">
      <alignment horizontal="center" vertical="center"/>
    </xf>
    <xf numFmtId="38" fontId="8" fillId="0" borderId="121" xfId="49" applyFont="1" applyFill="1" applyBorder="1" applyAlignment="1">
      <alignment horizontal="center" vertical="center"/>
    </xf>
    <xf numFmtId="38" fontId="8" fillId="0" borderId="122" xfId="49" applyFont="1" applyFill="1" applyBorder="1" applyAlignment="1">
      <alignment horizontal="center" vertical="center"/>
    </xf>
    <xf numFmtId="38" fontId="8" fillId="0" borderId="123" xfId="49" applyFont="1" applyFill="1" applyBorder="1" applyAlignment="1">
      <alignment horizontal="center" vertical="center"/>
    </xf>
    <xf numFmtId="38" fontId="8" fillId="0" borderId="124" xfId="49" applyFont="1" applyFill="1" applyBorder="1" applyAlignment="1">
      <alignment horizontal="center" vertical="center"/>
    </xf>
    <xf numFmtId="0" fontId="0" fillId="0" borderId="0" xfId="0" applyFill="1" applyAlignment="1">
      <alignment vertical="center"/>
    </xf>
    <xf numFmtId="0" fontId="10" fillId="0" borderId="19" xfId="0" applyFont="1" applyFill="1" applyBorder="1" applyAlignment="1">
      <alignment vertical="top" wrapText="1"/>
    </xf>
    <xf numFmtId="0" fontId="10" fillId="0" borderId="24" xfId="0" applyFont="1" applyFill="1" applyBorder="1" applyAlignment="1">
      <alignment vertical="top" wrapText="1"/>
    </xf>
    <xf numFmtId="0" fontId="10" fillId="0" borderId="59" xfId="0" applyFont="1" applyFill="1" applyBorder="1" applyAlignment="1">
      <alignment vertical="top" wrapText="1"/>
    </xf>
    <xf numFmtId="0" fontId="10" fillId="0" borderId="125" xfId="0" applyFont="1" applyFill="1" applyBorder="1" applyAlignment="1">
      <alignment vertical="top" wrapText="1"/>
    </xf>
    <xf numFmtId="0" fontId="10" fillId="0" borderId="0" xfId="0" applyFont="1" applyFill="1" applyAlignment="1">
      <alignment vertical="top" wrapText="1"/>
    </xf>
    <xf numFmtId="0" fontId="3" fillId="0" borderId="0" xfId="0" applyFont="1" applyFill="1" applyAlignment="1">
      <alignment vertical="center"/>
    </xf>
    <xf numFmtId="38" fontId="8" fillId="0" borderId="13" xfId="49" applyFont="1" applyFill="1" applyBorder="1" applyAlignment="1">
      <alignment vertical="center"/>
    </xf>
    <xf numFmtId="38" fontId="8" fillId="0" borderId="101" xfId="49" applyFont="1" applyFill="1" applyBorder="1" applyAlignment="1">
      <alignment vertical="center"/>
    </xf>
    <xf numFmtId="38" fontId="8" fillId="0" borderId="102" xfId="49" applyFont="1" applyFill="1" applyBorder="1" applyAlignment="1">
      <alignment vertical="center"/>
    </xf>
    <xf numFmtId="38" fontId="8" fillId="0" borderId="126" xfId="49" applyFont="1" applyFill="1" applyBorder="1" applyAlignment="1">
      <alignment vertical="center"/>
    </xf>
    <xf numFmtId="0" fontId="9" fillId="0" borderId="127" xfId="61" applyFont="1" applyFill="1" applyBorder="1" applyAlignment="1">
      <alignment horizontal="center" vertical="center" wrapText="1"/>
      <protection/>
    </xf>
    <xf numFmtId="0" fontId="9" fillId="0" borderId="128" xfId="61" applyFont="1" applyFill="1" applyBorder="1" applyAlignment="1">
      <alignment horizontal="center" vertical="center" wrapText="1"/>
      <protection/>
    </xf>
    <xf numFmtId="0" fontId="8" fillId="0" borderId="60" xfId="61" applyFont="1" applyFill="1" applyBorder="1" applyAlignment="1">
      <alignment vertical="center"/>
      <protection/>
    </xf>
    <xf numFmtId="0" fontId="8" fillId="0" borderId="62" xfId="61" applyFont="1" applyFill="1" applyBorder="1" applyAlignment="1">
      <alignment vertical="center" wrapText="1"/>
      <protection/>
    </xf>
    <xf numFmtId="3" fontId="8" fillId="0" borderId="61" xfId="61" applyNumberFormat="1" applyFont="1" applyFill="1" applyBorder="1" applyAlignment="1">
      <alignment vertical="center"/>
      <protection/>
    </xf>
    <xf numFmtId="0" fontId="8" fillId="0" borderId="129" xfId="61" applyFont="1" applyFill="1" applyBorder="1" applyAlignment="1">
      <alignment horizontal="center" vertical="center"/>
      <protection/>
    </xf>
    <xf numFmtId="38" fontId="8" fillId="0" borderId="130" xfId="49" applyFont="1" applyFill="1" applyBorder="1" applyAlignment="1">
      <alignment vertical="center"/>
    </xf>
    <xf numFmtId="38" fontId="8" fillId="0" borderId="131" xfId="49" applyFont="1" applyFill="1" applyBorder="1" applyAlignment="1">
      <alignment vertical="center"/>
    </xf>
    <xf numFmtId="38" fontId="8" fillId="0" borderId="132" xfId="49" applyFont="1" applyFill="1" applyBorder="1" applyAlignment="1">
      <alignment vertical="center"/>
    </xf>
    <xf numFmtId="38" fontId="8" fillId="0" borderId="133" xfId="49" applyFont="1" applyFill="1" applyBorder="1" applyAlignment="1">
      <alignment vertical="center"/>
    </xf>
    <xf numFmtId="38" fontId="8" fillId="0" borderId="134" xfId="49" applyFont="1" applyFill="1" applyBorder="1" applyAlignment="1">
      <alignment vertical="center"/>
    </xf>
    <xf numFmtId="38" fontId="8" fillId="0" borderId="135" xfId="49" applyFont="1" applyFill="1" applyBorder="1" applyAlignment="1">
      <alignment vertical="center"/>
    </xf>
    <xf numFmtId="38" fontId="8" fillId="0" borderId="136" xfId="49" applyFont="1" applyFill="1" applyBorder="1" applyAlignment="1">
      <alignment vertical="center"/>
    </xf>
    <xf numFmtId="38" fontId="8" fillId="0" borderId="137" xfId="49" applyFont="1" applyFill="1" applyBorder="1" applyAlignment="1">
      <alignment vertical="center"/>
    </xf>
    <xf numFmtId="38" fontId="8" fillId="0" borderId="138" xfId="49" applyFont="1" applyFill="1" applyBorder="1" applyAlignment="1">
      <alignment vertical="center"/>
    </xf>
    <xf numFmtId="38" fontId="8" fillId="0" borderId="139" xfId="49" applyFont="1" applyFill="1" applyBorder="1" applyAlignment="1">
      <alignment vertical="center"/>
    </xf>
    <xf numFmtId="38" fontId="8" fillId="0" borderId="140" xfId="49" applyFont="1" applyFill="1" applyBorder="1" applyAlignment="1">
      <alignment vertical="center"/>
    </xf>
    <xf numFmtId="38" fontId="8" fillId="0" borderId="141" xfId="49" applyFont="1" applyFill="1" applyBorder="1" applyAlignment="1">
      <alignment vertical="center"/>
    </xf>
    <xf numFmtId="38" fontId="8" fillId="0" borderId="142" xfId="49" applyFont="1" applyFill="1" applyBorder="1" applyAlignment="1">
      <alignment vertical="center"/>
    </xf>
    <xf numFmtId="38" fontId="8" fillId="0" borderId="143" xfId="49" applyFont="1" applyFill="1" applyBorder="1" applyAlignment="1">
      <alignment vertical="center"/>
    </xf>
    <xf numFmtId="38" fontId="18" fillId="0" borderId="0" xfId="49" applyFont="1" applyAlignment="1">
      <alignment vertical="center"/>
    </xf>
    <xf numFmtId="0" fontId="0" fillId="0" borderId="24" xfId="0" applyFont="1" applyFill="1" applyBorder="1" applyAlignment="1">
      <alignment vertical="center" wrapText="1"/>
    </xf>
    <xf numFmtId="0" fontId="0" fillId="0" borderId="24" xfId="0" applyFont="1" applyFill="1" applyBorder="1" applyAlignment="1">
      <alignment vertical="center" wrapText="1"/>
    </xf>
    <xf numFmtId="0" fontId="0" fillId="0" borderId="144" xfId="0" applyFont="1" applyFill="1" applyBorder="1" applyAlignment="1">
      <alignment vertical="center"/>
    </xf>
    <xf numFmtId="0" fontId="0" fillId="0" borderId="145"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Alignment="1">
      <alignment vertical="center"/>
    </xf>
    <xf numFmtId="0" fontId="0" fillId="0" borderId="146" xfId="0" applyFont="1" applyFill="1" applyBorder="1" applyAlignment="1">
      <alignment vertical="center"/>
    </xf>
    <xf numFmtId="0" fontId="0" fillId="0" borderId="147" xfId="0" applyFont="1" applyFill="1" applyBorder="1" applyAlignment="1">
      <alignment vertical="center"/>
    </xf>
    <xf numFmtId="0" fontId="0" fillId="0" borderId="148" xfId="0" applyFont="1" applyFill="1" applyBorder="1" applyAlignment="1">
      <alignment vertical="center"/>
    </xf>
    <xf numFmtId="0" fontId="0" fillId="0" borderId="149" xfId="0" applyFont="1" applyFill="1" applyBorder="1" applyAlignment="1">
      <alignment vertical="center"/>
    </xf>
    <xf numFmtId="0" fontId="0" fillId="0" borderId="14" xfId="0" applyFont="1" applyFill="1" applyBorder="1" applyAlignment="1">
      <alignment vertical="center"/>
    </xf>
    <xf numFmtId="0" fontId="0" fillId="0" borderId="112" xfId="0" applyFont="1" applyFill="1" applyBorder="1" applyAlignment="1">
      <alignment vertical="center"/>
    </xf>
    <xf numFmtId="0" fontId="0" fillId="0" borderId="150" xfId="0" applyFont="1" applyFill="1" applyBorder="1" applyAlignment="1">
      <alignment vertical="center"/>
    </xf>
    <xf numFmtId="0" fontId="0" fillId="0" borderId="151" xfId="0" applyFont="1" applyFill="1" applyBorder="1" applyAlignment="1">
      <alignment vertical="center"/>
    </xf>
    <xf numFmtId="0" fontId="0" fillId="0" borderId="152" xfId="0" applyFont="1" applyFill="1" applyBorder="1" applyAlignment="1">
      <alignment vertical="center"/>
    </xf>
    <xf numFmtId="0" fontId="0" fillId="0" borderId="153" xfId="0" applyFont="1" applyFill="1" applyBorder="1" applyAlignment="1">
      <alignment vertical="center"/>
    </xf>
    <xf numFmtId="0" fontId="0" fillId="0" borderId="154" xfId="0" applyFont="1" applyFill="1" applyBorder="1" applyAlignment="1">
      <alignment vertical="center"/>
    </xf>
    <xf numFmtId="0" fontId="0" fillId="0" borderId="125" xfId="0" applyFont="1" applyFill="1" applyBorder="1" applyAlignment="1">
      <alignment vertical="center"/>
    </xf>
    <xf numFmtId="0" fontId="0" fillId="0" borderId="155" xfId="0" applyFont="1" applyFill="1" applyBorder="1" applyAlignment="1">
      <alignment vertical="center"/>
    </xf>
    <xf numFmtId="0" fontId="0" fillId="0" borderId="10" xfId="0" applyFont="1" applyFill="1" applyBorder="1" applyAlignment="1">
      <alignment vertical="center"/>
    </xf>
    <xf numFmtId="0" fontId="0" fillId="0" borderId="111" xfId="0" applyFont="1" applyFill="1" applyBorder="1" applyAlignment="1">
      <alignment vertical="center"/>
    </xf>
    <xf numFmtId="0" fontId="0" fillId="0" borderId="11" xfId="0" applyFont="1" applyFill="1" applyBorder="1" applyAlignment="1">
      <alignment vertical="center"/>
    </xf>
    <xf numFmtId="0" fontId="0" fillId="0" borderId="16" xfId="0" applyFont="1" applyFill="1" applyBorder="1" applyAlignment="1">
      <alignment vertical="center"/>
    </xf>
    <xf numFmtId="0" fontId="0" fillId="0" borderId="113" xfId="0" applyFont="1" applyFill="1" applyBorder="1" applyAlignment="1">
      <alignment vertical="center"/>
    </xf>
    <xf numFmtId="0" fontId="0" fillId="0" borderId="101" xfId="0" applyFont="1" applyFill="1" applyBorder="1" applyAlignment="1">
      <alignment vertical="center"/>
    </xf>
    <xf numFmtId="0" fontId="0" fillId="0" borderId="19" xfId="0" applyFont="1" applyFill="1" applyBorder="1" applyAlignment="1">
      <alignment vertical="center"/>
    </xf>
    <xf numFmtId="0" fontId="0" fillId="0" borderId="24" xfId="0" applyFont="1" applyFill="1" applyBorder="1" applyAlignment="1">
      <alignment vertical="center"/>
    </xf>
    <xf numFmtId="0" fontId="0" fillId="0" borderId="103" xfId="0" applyFont="1" applyFill="1" applyBorder="1" applyAlignment="1">
      <alignment vertical="center"/>
    </xf>
    <xf numFmtId="0" fontId="0" fillId="0" borderId="156" xfId="0" applyFont="1" applyFill="1" applyBorder="1" applyAlignment="1">
      <alignment vertical="center"/>
    </xf>
    <xf numFmtId="0" fontId="0" fillId="0" borderId="19" xfId="0" applyFont="1" applyFill="1" applyBorder="1" applyAlignment="1">
      <alignment vertical="center" wrapText="1" shrinkToFit="1"/>
    </xf>
    <xf numFmtId="0" fontId="0" fillId="0" borderId="147" xfId="0" applyFont="1" applyFill="1" applyBorder="1" applyAlignment="1">
      <alignment vertical="center" wrapText="1"/>
    </xf>
    <xf numFmtId="38" fontId="0" fillId="0" borderId="54" xfId="49" applyFont="1" applyFill="1" applyBorder="1" applyAlignment="1">
      <alignment vertical="center"/>
    </xf>
    <xf numFmtId="0" fontId="0" fillId="0" borderId="54" xfId="0" applyFont="1" applyFill="1" applyBorder="1" applyAlignment="1">
      <alignment vertical="center"/>
    </xf>
    <xf numFmtId="0" fontId="0" fillId="0" borderId="157" xfId="0" applyFont="1" applyFill="1" applyBorder="1" applyAlignment="1">
      <alignment vertical="center"/>
    </xf>
    <xf numFmtId="0" fontId="0" fillId="0" borderId="24" xfId="0" applyFont="1" applyFill="1" applyBorder="1" applyAlignment="1">
      <alignment vertical="center"/>
    </xf>
    <xf numFmtId="0" fontId="0" fillId="0" borderId="22"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101" xfId="0" applyFont="1" applyFill="1" applyBorder="1" applyAlignment="1">
      <alignment vertical="center"/>
    </xf>
    <xf numFmtId="0" fontId="0" fillId="0" borderId="158" xfId="0" applyFont="1" applyFill="1" applyBorder="1" applyAlignment="1">
      <alignment vertical="center"/>
    </xf>
    <xf numFmtId="0" fontId="0" fillId="0" borderId="22" xfId="0" applyFont="1" applyFill="1" applyBorder="1" applyAlignment="1">
      <alignment vertical="center" wrapText="1"/>
    </xf>
    <xf numFmtId="0" fontId="0" fillId="0" borderId="159" xfId="0" applyFont="1" applyFill="1" applyBorder="1" applyAlignment="1">
      <alignment vertical="center"/>
    </xf>
    <xf numFmtId="0" fontId="0" fillId="0" borderId="102" xfId="0" applyFont="1" applyFill="1" applyBorder="1" applyAlignment="1">
      <alignment vertical="center" wrapText="1"/>
    </xf>
    <xf numFmtId="0" fontId="0" fillId="0" borderId="126" xfId="0" applyFont="1" applyFill="1" applyBorder="1" applyAlignment="1">
      <alignment vertical="center"/>
    </xf>
    <xf numFmtId="0" fontId="0" fillId="0" borderId="107" xfId="0" applyFont="1" applyFill="1" applyBorder="1" applyAlignment="1">
      <alignment vertical="center"/>
    </xf>
    <xf numFmtId="0" fontId="0" fillId="0" borderId="111" xfId="0" applyFont="1" applyFill="1" applyBorder="1" applyAlignment="1">
      <alignment/>
    </xf>
    <xf numFmtId="0" fontId="0" fillId="0" borderId="112" xfId="0" applyFont="1" applyFill="1" applyBorder="1" applyAlignment="1">
      <alignment/>
    </xf>
    <xf numFmtId="0" fontId="0" fillId="0" borderId="111" xfId="0" applyFont="1" applyFill="1" applyBorder="1" applyAlignment="1">
      <alignment wrapText="1"/>
    </xf>
    <xf numFmtId="0" fontId="0" fillId="0" borderId="112" xfId="0" applyFont="1" applyFill="1" applyBorder="1" applyAlignment="1">
      <alignment wrapText="1"/>
    </xf>
    <xf numFmtId="38" fontId="16" fillId="0" borderId="44" xfId="49" applyFont="1" applyFill="1" applyBorder="1" applyAlignment="1">
      <alignment vertical="top" wrapText="1"/>
    </xf>
    <xf numFmtId="38" fontId="10" fillId="0" borderId="16" xfId="49" applyFont="1" applyFill="1" applyBorder="1" applyAlignment="1">
      <alignment vertical="top" wrapText="1"/>
    </xf>
    <xf numFmtId="38" fontId="8" fillId="0" borderId="124" xfId="49" applyFont="1" applyBorder="1" applyAlignment="1">
      <alignment vertical="center"/>
    </xf>
    <xf numFmtId="38" fontId="8" fillId="0" borderId="160" xfId="49" applyFont="1" applyBorder="1" applyAlignment="1">
      <alignment vertical="center"/>
    </xf>
    <xf numFmtId="0" fontId="0" fillId="0" borderId="0" xfId="0" applyFont="1" applyAlignment="1">
      <alignment horizontal="right" vertical="center"/>
    </xf>
    <xf numFmtId="0" fontId="0" fillId="0" borderId="146" xfId="0" applyFont="1" applyBorder="1" applyAlignment="1">
      <alignment vertical="center"/>
    </xf>
    <xf numFmtId="0" fontId="0" fillId="0" borderId="148" xfId="0" applyFont="1" applyBorder="1" applyAlignment="1">
      <alignment vertical="center"/>
    </xf>
    <xf numFmtId="0" fontId="0" fillId="0" borderId="149" xfId="0" applyFont="1" applyBorder="1" applyAlignment="1">
      <alignment vertical="center"/>
    </xf>
    <xf numFmtId="0" fontId="0" fillId="0" borderId="14" xfId="0" applyFont="1" applyBorder="1" applyAlignment="1">
      <alignment vertical="center"/>
    </xf>
    <xf numFmtId="0" fontId="0" fillId="0" borderId="112" xfId="0" applyFont="1" applyBorder="1" applyAlignment="1">
      <alignment vertical="center"/>
    </xf>
    <xf numFmtId="0" fontId="0" fillId="0" borderId="150" xfId="0" applyFont="1" applyBorder="1" applyAlignment="1">
      <alignment vertical="center"/>
    </xf>
    <xf numFmtId="0" fontId="0" fillId="0" borderId="111" xfId="0" applyFont="1" applyBorder="1" applyAlignment="1">
      <alignment vertical="center"/>
    </xf>
    <xf numFmtId="0" fontId="0" fillId="0" borderId="151" xfId="0" applyFont="1" applyBorder="1" applyAlignment="1">
      <alignment vertical="center"/>
    </xf>
    <xf numFmtId="0" fontId="0" fillId="0" borderId="152" xfId="0" applyFont="1" applyBorder="1" applyAlignment="1">
      <alignment vertical="center"/>
    </xf>
    <xf numFmtId="0" fontId="0" fillId="0" borderId="161" xfId="0" applyFont="1" applyBorder="1" applyAlignment="1">
      <alignment vertical="center"/>
    </xf>
    <xf numFmtId="0" fontId="0" fillId="0" borderId="109" xfId="0" applyFont="1" applyBorder="1" applyAlignment="1">
      <alignment vertical="center"/>
    </xf>
    <xf numFmtId="0" fontId="0" fillId="0" borderId="153" xfId="0" applyFont="1" applyBorder="1" applyAlignment="1">
      <alignment vertical="center"/>
    </xf>
    <xf numFmtId="0" fontId="0" fillId="0" borderId="154" xfId="0" applyFont="1" applyBorder="1" applyAlignment="1">
      <alignment vertical="center"/>
    </xf>
    <xf numFmtId="0" fontId="0" fillId="0" borderId="125" xfId="0" applyFont="1" applyBorder="1" applyAlignment="1">
      <alignment vertical="center"/>
    </xf>
    <xf numFmtId="0" fontId="0" fillId="0" borderId="155" xfId="0" applyFont="1" applyBorder="1" applyAlignment="1">
      <alignment vertical="center"/>
    </xf>
    <xf numFmtId="0" fontId="0" fillId="0" borderId="162" xfId="0" applyFont="1" applyBorder="1" applyAlignment="1">
      <alignment vertical="center"/>
    </xf>
    <xf numFmtId="0" fontId="0" fillId="0" borderId="19" xfId="0" applyFont="1" applyBorder="1" applyAlignment="1">
      <alignment vertical="center"/>
    </xf>
    <xf numFmtId="0" fontId="0" fillId="0" borderId="22" xfId="0" applyFont="1" applyBorder="1" applyAlignment="1">
      <alignment vertical="center"/>
    </xf>
    <xf numFmtId="0" fontId="0" fillId="0" borderId="147" xfId="0" applyFont="1" applyBorder="1" applyAlignment="1">
      <alignment vertical="center"/>
    </xf>
    <xf numFmtId="38" fontId="0" fillId="0" borderId="147" xfId="0" applyNumberFormat="1" applyFont="1" applyBorder="1" applyAlignment="1">
      <alignment vertical="center"/>
    </xf>
    <xf numFmtId="38" fontId="0" fillId="0" borderId="24" xfId="49" applyFont="1" applyBorder="1" applyAlignment="1">
      <alignment vertical="center"/>
    </xf>
    <xf numFmtId="0" fontId="0" fillId="0" borderId="17" xfId="0" applyFont="1" applyBorder="1" applyAlignment="1">
      <alignment vertical="center"/>
    </xf>
    <xf numFmtId="0" fontId="0" fillId="0" borderId="24" xfId="0" applyFont="1" applyBorder="1" applyAlignment="1">
      <alignment vertical="center"/>
    </xf>
    <xf numFmtId="38" fontId="0" fillId="0" borderId="54" xfId="49" applyFont="1" applyBorder="1" applyAlignment="1">
      <alignment vertical="center"/>
    </xf>
    <xf numFmtId="0" fontId="0" fillId="0" borderId="147" xfId="0" applyFont="1" applyBorder="1" applyAlignment="1">
      <alignment vertical="center" wrapText="1"/>
    </xf>
    <xf numFmtId="38" fontId="0" fillId="0" borderId="24" xfId="0" applyNumberFormat="1" applyFont="1" applyBorder="1" applyAlignment="1">
      <alignment vertical="center"/>
    </xf>
    <xf numFmtId="0" fontId="0" fillId="0" borderId="157" xfId="0" applyFont="1" applyBorder="1" applyAlignment="1">
      <alignment vertical="center"/>
    </xf>
    <xf numFmtId="0" fontId="0" fillId="0" borderId="101" xfId="0" applyFont="1" applyBorder="1" applyAlignment="1">
      <alignment vertical="center"/>
    </xf>
    <xf numFmtId="0" fontId="0" fillId="0" borderId="110" xfId="0" applyFont="1" applyBorder="1" applyAlignment="1">
      <alignment vertical="center"/>
    </xf>
    <xf numFmtId="0" fontId="0" fillId="0" borderId="19" xfId="0" applyFont="1" applyBorder="1" applyAlignment="1">
      <alignment vertical="center" wrapText="1" shrinkToFit="1"/>
    </xf>
    <xf numFmtId="0" fontId="0" fillId="0" borderId="0" xfId="0" applyFont="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Alignment="1">
      <alignment horizontal="right" vertical="top" wrapText="1"/>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horizontal="center"/>
    </xf>
    <xf numFmtId="0" fontId="0" fillId="0" borderId="157" xfId="0" applyFont="1" applyBorder="1" applyAlignment="1">
      <alignment/>
    </xf>
    <xf numFmtId="0" fontId="0" fillId="0" borderId="109" xfId="0" applyFont="1" applyBorder="1" applyAlignment="1">
      <alignment/>
    </xf>
    <xf numFmtId="0" fontId="0" fillId="0" borderId="153" xfId="0" applyFont="1" applyBorder="1" applyAlignment="1">
      <alignment/>
    </xf>
    <xf numFmtId="0" fontId="0" fillId="0" borderId="105" xfId="0" applyFont="1" applyBorder="1" applyAlignment="1">
      <alignment/>
    </xf>
    <xf numFmtId="0" fontId="19" fillId="0" borderId="156" xfId="0" applyFont="1" applyFill="1" applyBorder="1" applyAlignment="1">
      <alignment vertical="center"/>
    </xf>
    <xf numFmtId="0" fontId="0" fillId="0" borderId="163" xfId="0" applyFont="1" applyBorder="1" applyAlignment="1">
      <alignment/>
    </xf>
    <xf numFmtId="0" fontId="0" fillId="0" borderId="164"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104" xfId="0" applyFont="1" applyBorder="1" applyAlignment="1">
      <alignment/>
    </xf>
    <xf numFmtId="0" fontId="0" fillId="0" borderId="0" xfId="0" applyFont="1" applyBorder="1" applyAlignment="1">
      <alignment/>
    </xf>
    <xf numFmtId="0" fontId="0" fillId="33" borderId="127" xfId="0" applyFont="1" applyFill="1" applyBorder="1" applyAlignment="1">
      <alignment/>
    </xf>
    <xf numFmtId="0" fontId="0" fillId="33" borderId="165" xfId="0" applyFont="1" applyFill="1" applyBorder="1" applyAlignment="1">
      <alignment/>
    </xf>
    <xf numFmtId="0" fontId="0" fillId="0" borderId="20" xfId="0" applyFont="1" applyBorder="1" applyAlignment="1">
      <alignment/>
    </xf>
    <xf numFmtId="0" fontId="0" fillId="0" borderId="103" xfId="0" applyFont="1" applyBorder="1" applyAlignment="1">
      <alignment/>
    </xf>
    <xf numFmtId="0" fontId="0" fillId="0" borderId="156" xfId="0" applyFont="1" applyBorder="1" applyAlignment="1">
      <alignment/>
    </xf>
    <xf numFmtId="0" fontId="0" fillId="33" borderId="142" xfId="0" applyFont="1" applyFill="1" applyBorder="1" applyAlignment="1">
      <alignment/>
    </xf>
    <xf numFmtId="0" fontId="0" fillId="0" borderId="149" xfId="0" applyFont="1" applyBorder="1" applyAlignment="1">
      <alignment/>
    </xf>
    <xf numFmtId="0" fontId="19" fillId="0" borderId="103" xfId="0" applyFont="1" applyFill="1" applyBorder="1" applyAlignment="1">
      <alignment vertical="center"/>
    </xf>
    <xf numFmtId="0" fontId="0" fillId="0" borderId="23" xfId="0" applyFont="1" applyFill="1" applyBorder="1" applyAlignment="1">
      <alignment vertical="center"/>
    </xf>
    <xf numFmtId="0" fontId="19" fillId="0" borderId="113" xfId="0" applyFont="1" applyFill="1" applyBorder="1" applyAlignment="1">
      <alignment vertical="center"/>
    </xf>
    <xf numFmtId="0" fontId="19" fillId="0" borderId="101" xfId="0" applyFont="1" applyFill="1" applyBorder="1" applyAlignment="1">
      <alignment vertical="center"/>
    </xf>
    <xf numFmtId="0" fontId="10" fillId="0" borderId="0" xfId="0" applyFont="1" applyFill="1" applyAlignment="1">
      <alignment vertical="top"/>
    </xf>
    <xf numFmtId="0" fontId="10" fillId="0" borderId="111" xfId="0" applyFont="1" applyFill="1" applyBorder="1" applyAlignment="1">
      <alignment vertical="center"/>
    </xf>
    <xf numFmtId="38" fontId="8" fillId="0" borderId="166" xfId="49" applyFont="1" applyBorder="1" applyAlignment="1">
      <alignment vertical="center"/>
    </xf>
    <xf numFmtId="38" fontId="8" fillId="0" borderId="113" xfId="49" applyFont="1" applyFill="1" applyBorder="1" applyAlignment="1">
      <alignment horizontal="center" vertical="center" wrapText="1"/>
    </xf>
    <xf numFmtId="38" fontId="8" fillId="0" borderId="167" xfId="49" applyFont="1" applyFill="1" applyBorder="1" applyAlignment="1">
      <alignment horizontal="center" vertical="center"/>
    </xf>
    <xf numFmtId="0" fontId="10" fillId="0" borderId="162" xfId="0" applyFont="1" applyBorder="1" applyAlignment="1">
      <alignment vertical="top" wrapText="1"/>
    </xf>
    <xf numFmtId="0" fontId="10" fillId="0" borderId="72" xfId="0" applyFont="1" applyFill="1" applyBorder="1" applyAlignment="1">
      <alignment horizontal="left" vertical="top" wrapText="1"/>
    </xf>
    <xf numFmtId="0" fontId="10" fillId="0" borderId="72" xfId="0" applyFont="1" applyFill="1" applyBorder="1" applyAlignment="1">
      <alignment vertical="top" wrapText="1"/>
    </xf>
    <xf numFmtId="38" fontId="8" fillId="0" borderId="150" xfId="49" applyFont="1" applyFill="1" applyBorder="1" applyAlignment="1">
      <alignment vertical="center"/>
    </xf>
    <xf numFmtId="0" fontId="10" fillId="0" borderId="17" xfId="0" applyFont="1" applyFill="1" applyBorder="1" applyAlignment="1">
      <alignment vertical="top" wrapText="1"/>
    </xf>
    <xf numFmtId="0" fontId="10" fillId="0" borderId="22" xfId="0" applyFont="1" applyFill="1" applyBorder="1" applyAlignment="1">
      <alignment vertical="top" wrapText="1"/>
    </xf>
    <xf numFmtId="0" fontId="10" fillId="0" borderId="110" xfId="0" applyFont="1" applyFill="1" applyBorder="1" applyAlignment="1">
      <alignment vertical="top" wrapText="1"/>
    </xf>
    <xf numFmtId="0" fontId="0" fillId="0" borderId="19" xfId="0" applyFont="1" applyFill="1" applyBorder="1" applyAlignment="1">
      <alignment vertical="center" wrapText="1"/>
    </xf>
    <xf numFmtId="38" fontId="0" fillId="0" borderId="59" xfId="49" applyFont="1" applyBorder="1" applyAlignment="1">
      <alignment vertical="center"/>
    </xf>
    <xf numFmtId="38" fontId="10" fillId="34" borderId="79" xfId="49" applyFont="1" applyFill="1" applyBorder="1" applyAlignment="1">
      <alignment vertical="top" wrapText="1"/>
    </xf>
    <xf numFmtId="38" fontId="10" fillId="34" borderId="72" xfId="49" applyFont="1" applyFill="1" applyBorder="1" applyAlignment="1">
      <alignment vertical="top" wrapText="1"/>
    </xf>
    <xf numFmtId="38" fontId="10" fillId="34" borderId="41" xfId="49" applyFont="1" applyFill="1" applyBorder="1" applyAlignment="1">
      <alignment vertical="top" wrapText="1"/>
    </xf>
    <xf numFmtId="38" fontId="8" fillId="34" borderId="115" xfId="49" applyFont="1" applyFill="1" applyBorder="1" applyAlignment="1">
      <alignment horizontal="center" vertical="center" wrapText="1"/>
    </xf>
    <xf numFmtId="38" fontId="8" fillId="34" borderId="72" xfId="49" applyFont="1" applyFill="1" applyBorder="1" applyAlignment="1">
      <alignment horizontal="center" vertical="center" wrapText="1"/>
    </xf>
    <xf numFmtId="38" fontId="8" fillId="34" borderId="41" xfId="49" applyFont="1" applyFill="1" applyBorder="1" applyAlignment="1">
      <alignment horizontal="center" vertical="center" wrapText="1"/>
    </xf>
    <xf numFmtId="38" fontId="8" fillId="34" borderId="122" xfId="49" applyFont="1" applyFill="1" applyBorder="1" applyAlignment="1">
      <alignment horizontal="center" vertical="center"/>
    </xf>
    <xf numFmtId="38" fontId="8" fillId="34" borderId="117" xfId="49" applyFont="1" applyFill="1" applyBorder="1" applyAlignment="1">
      <alignment horizontal="center" vertical="center"/>
    </xf>
    <xf numFmtId="38" fontId="8" fillId="34" borderId="119" xfId="49" applyFont="1" applyFill="1" applyBorder="1" applyAlignment="1">
      <alignment horizontal="center" vertical="center" wrapText="1"/>
    </xf>
    <xf numFmtId="0" fontId="0" fillId="34" borderId="0" xfId="0" applyFont="1" applyFill="1" applyAlignment="1">
      <alignment vertical="center"/>
    </xf>
    <xf numFmtId="38" fontId="8" fillId="34" borderId="133" xfId="49" applyFont="1" applyFill="1" applyBorder="1" applyAlignment="1">
      <alignment vertical="center"/>
    </xf>
    <xf numFmtId="38" fontId="8" fillId="34" borderId="131" xfId="49" applyFont="1" applyFill="1" applyBorder="1" applyAlignment="1">
      <alignment vertical="center"/>
    </xf>
    <xf numFmtId="38" fontId="8" fillId="34" borderId="132" xfId="49" applyFont="1" applyFill="1" applyBorder="1" applyAlignment="1">
      <alignment vertical="center"/>
    </xf>
    <xf numFmtId="38" fontId="9" fillId="34" borderId="111" xfId="49" applyFont="1" applyFill="1" applyBorder="1" applyAlignment="1">
      <alignment vertical="center"/>
    </xf>
    <xf numFmtId="0" fontId="0" fillId="34" borderId="111" xfId="0" applyFont="1" applyFill="1" applyBorder="1" applyAlignment="1">
      <alignment/>
    </xf>
    <xf numFmtId="0" fontId="0" fillId="34" borderId="112" xfId="0" applyFont="1" applyFill="1" applyBorder="1" applyAlignment="1">
      <alignment/>
    </xf>
    <xf numFmtId="38" fontId="8" fillId="34" borderId="116" xfId="49" applyFont="1" applyFill="1" applyBorder="1" applyAlignment="1">
      <alignment horizontal="center" vertical="center"/>
    </xf>
    <xf numFmtId="38" fontId="8" fillId="0" borderId="77" xfId="49" applyFont="1" applyFill="1" applyBorder="1" applyAlignment="1">
      <alignment vertical="center"/>
    </xf>
    <xf numFmtId="38" fontId="8" fillId="0" borderId="81" xfId="49" applyFont="1" applyFill="1" applyBorder="1" applyAlignment="1">
      <alignment vertical="center"/>
    </xf>
    <xf numFmtId="38" fontId="8" fillId="0" borderId="96" xfId="49" applyFont="1" applyFill="1" applyBorder="1" applyAlignment="1">
      <alignment vertical="center"/>
    </xf>
    <xf numFmtId="38" fontId="8" fillId="0" borderId="78" xfId="49" applyFont="1" applyFill="1" applyBorder="1" applyAlignment="1">
      <alignment vertical="center"/>
    </xf>
    <xf numFmtId="38" fontId="8" fillId="0" borderId="82" xfId="49" applyFont="1" applyFill="1" applyBorder="1" applyAlignment="1">
      <alignment vertical="center"/>
    </xf>
    <xf numFmtId="38" fontId="8" fillId="0" borderId="97" xfId="49" applyFont="1" applyFill="1" applyBorder="1" applyAlignment="1">
      <alignment vertical="center"/>
    </xf>
    <xf numFmtId="38" fontId="8" fillId="0" borderId="79" xfId="49" applyFont="1" applyFill="1" applyBorder="1" applyAlignment="1">
      <alignment vertical="center"/>
    </xf>
    <xf numFmtId="38" fontId="8" fillId="0" borderId="83" xfId="49" applyFont="1" applyFill="1" applyBorder="1" applyAlignment="1">
      <alignment vertical="center"/>
    </xf>
    <xf numFmtId="38" fontId="8" fillId="0" borderId="98" xfId="49" applyFont="1" applyFill="1" applyBorder="1" applyAlignment="1">
      <alignment vertical="center"/>
    </xf>
    <xf numFmtId="38" fontId="8" fillId="0" borderId="80" xfId="49" applyFont="1" applyFill="1" applyBorder="1" applyAlignment="1">
      <alignment vertical="center"/>
    </xf>
    <xf numFmtId="38" fontId="8" fillId="0" borderId="84" xfId="49" applyFont="1" applyFill="1" applyBorder="1" applyAlignment="1">
      <alignment vertical="center"/>
    </xf>
    <xf numFmtId="38" fontId="8" fillId="0" borderId="99" xfId="49" applyFont="1" applyFill="1" applyBorder="1" applyAlignment="1">
      <alignment vertical="center"/>
    </xf>
    <xf numFmtId="38" fontId="8" fillId="0" borderId="89" xfId="49" applyFont="1" applyFill="1" applyBorder="1" applyAlignment="1">
      <alignment vertical="center"/>
    </xf>
    <xf numFmtId="38" fontId="8" fillId="0" borderId="93" xfId="49" applyFont="1" applyFill="1" applyBorder="1" applyAlignment="1">
      <alignment vertical="center"/>
    </xf>
    <xf numFmtId="38" fontId="8" fillId="0" borderId="100" xfId="49" applyFont="1" applyFill="1" applyBorder="1" applyAlignment="1">
      <alignment vertical="center"/>
    </xf>
    <xf numFmtId="0" fontId="0" fillId="0" borderId="0" xfId="0" applyFont="1" applyFill="1" applyBorder="1" applyAlignment="1">
      <alignment vertical="center"/>
    </xf>
    <xf numFmtId="0" fontId="10" fillId="0" borderId="63" xfId="0" applyFont="1" applyFill="1" applyBorder="1" applyAlignment="1">
      <alignment horizontal="center" vertical="top"/>
    </xf>
    <xf numFmtId="0" fontId="10" fillId="0" borderId="20" xfId="0" applyFont="1" applyFill="1" applyBorder="1" applyAlignment="1">
      <alignment vertical="top" wrapText="1"/>
    </xf>
    <xf numFmtId="0" fontId="0" fillId="0" borderId="109" xfId="0" applyFont="1" applyFill="1" applyBorder="1" applyAlignment="1">
      <alignment vertical="center"/>
    </xf>
    <xf numFmtId="0" fontId="0" fillId="0" borderId="0" xfId="0" applyFont="1" applyAlignment="1">
      <alignment vertical="top"/>
    </xf>
    <xf numFmtId="0" fontId="20"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38" fontId="8" fillId="0" borderId="70" xfId="49" applyFont="1" applyFill="1" applyBorder="1" applyAlignment="1">
      <alignment vertical="center"/>
    </xf>
    <xf numFmtId="38" fontId="8" fillId="0" borderId="38" xfId="49" applyFont="1" applyFill="1" applyBorder="1" applyAlignment="1">
      <alignment vertical="center"/>
    </xf>
    <xf numFmtId="38" fontId="8" fillId="0" borderId="71" xfId="49" applyFont="1" applyFill="1" applyBorder="1" applyAlignment="1">
      <alignment vertical="center"/>
    </xf>
    <xf numFmtId="38" fontId="8" fillId="0" borderId="52" xfId="49" applyFont="1" applyFill="1" applyBorder="1" applyAlignment="1">
      <alignment vertical="center"/>
    </xf>
    <xf numFmtId="38" fontId="8" fillId="0" borderId="72" xfId="49" applyFont="1" applyFill="1" applyBorder="1" applyAlignment="1">
      <alignment vertical="center"/>
    </xf>
    <xf numFmtId="38" fontId="8" fillId="0" borderId="41" xfId="49" applyFont="1" applyFill="1" applyBorder="1" applyAlignment="1">
      <alignment vertical="center"/>
    </xf>
    <xf numFmtId="38" fontId="8" fillId="0" borderId="73" xfId="49" applyFont="1" applyFill="1" applyBorder="1" applyAlignment="1">
      <alignment vertical="center"/>
    </xf>
    <xf numFmtId="38" fontId="8" fillId="0" borderId="49" xfId="49" applyFont="1" applyFill="1" applyBorder="1" applyAlignment="1">
      <alignment vertical="center"/>
    </xf>
    <xf numFmtId="38" fontId="8" fillId="0" borderId="86" xfId="49" applyFont="1" applyFill="1" applyBorder="1" applyAlignment="1">
      <alignment vertical="center"/>
    </xf>
    <xf numFmtId="38" fontId="8" fillId="0" borderId="87" xfId="49" applyFont="1" applyFill="1" applyBorder="1" applyAlignment="1">
      <alignment vertical="center"/>
    </xf>
    <xf numFmtId="38" fontId="0" fillId="0" borderId="24" xfId="0" applyNumberFormat="1" applyFont="1" applyFill="1" applyBorder="1" applyAlignment="1">
      <alignment vertical="center"/>
    </xf>
    <xf numFmtId="38" fontId="0" fillId="0" borderId="24" xfId="49" applyFont="1" applyFill="1" applyBorder="1" applyAlignment="1">
      <alignment vertical="center"/>
    </xf>
    <xf numFmtId="0" fontId="0" fillId="0" borderId="101" xfId="0" applyFont="1" applyFill="1" applyBorder="1" applyAlignment="1">
      <alignment vertical="center" wrapText="1"/>
    </xf>
    <xf numFmtId="38" fontId="18" fillId="0" borderId="81" xfId="49" applyFont="1" applyBorder="1" applyAlignment="1">
      <alignment vertical="center"/>
    </xf>
    <xf numFmtId="0" fontId="10" fillId="0" borderId="0" xfId="0" applyFont="1" applyFill="1" applyBorder="1" applyAlignment="1">
      <alignment vertical="top" wrapText="1"/>
    </xf>
    <xf numFmtId="0" fontId="10" fillId="0" borderId="18" xfId="0" applyFont="1" applyFill="1" applyBorder="1" applyAlignment="1">
      <alignment vertical="top" wrapText="1"/>
    </xf>
    <xf numFmtId="0" fontId="10" fillId="0" borderId="163" xfId="0" applyFont="1" applyFill="1" applyBorder="1" applyAlignment="1">
      <alignment vertical="top" wrapText="1"/>
    </xf>
    <xf numFmtId="0" fontId="10" fillId="0" borderId="105" xfId="0" applyFont="1" applyFill="1" applyBorder="1" applyAlignment="1">
      <alignment vertical="top" wrapText="1"/>
    </xf>
    <xf numFmtId="0" fontId="10" fillId="0" borderId="168" xfId="0" applyFont="1" applyFill="1" applyBorder="1" applyAlignment="1">
      <alignment horizontal="center" vertical="top"/>
    </xf>
    <xf numFmtId="0" fontId="10" fillId="0" borderId="103" xfId="0" applyFont="1" applyFill="1" applyBorder="1" applyAlignment="1">
      <alignment vertical="top" wrapText="1"/>
    </xf>
    <xf numFmtId="0" fontId="10" fillId="0" borderId="25" xfId="0" applyFont="1" applyFill="1" applyBorder="1" applyAlignment="1">
      <alignment vertical="top" wrapText="1"/>
    </xf>
    <xf numFmtId="0" fontId="10" fillId="0" borderId="104" xfId="0" applyFont="1" applyFill="1" applyBorder="1" applyAlignment="1">
      <alignment vertical="top" wrapText="1"/>
    </xf>
    <xf numFmtId="0" fontId="10" fillId="0" borderId="113" xfId="0" applyFont="1" applyFill="1" applyBorder="1" applyAlignment="1">
      <alignment vertical="top" wrapText="1"/>
    </xf>
    <xf numFmtId="0" fontId="10" fillId="0" borderId="162" xfId="0" applyFont="1" applyFill="1" applyBorder="1" applyAlignment="1">
      <alignment vertical="top" wrapText="1"/>
    </xf>
    <xf numFmtId="38" fontId="8" fillId="0" borderId="59" xfId="49" applyFont="1" applyFill="1" applyBorder="1" applyAlignment="1">
      <alignment vertical="center"/>
    </xf>
    <xf numFmtId="0" fontId="0" fillId="0" borderId="168" xfId="0" applyFont="1" applyFill="1" applyBorder="1" applyAlignment="1">
      <alignment vertical="center"/>
    </xf>
    <xf numFmtId="0" fontId="19" fillId="0" borderId="0" xfId="0" applyFont="1" applyFill="1" applyBorder="1" applyAlignment="1">
      <alignment vertical="center"/>
    </xf>
    <xf numFmtId="0" fontId="19" fillId="0" borderId="157" xfId="0" applyFont="1" applyFill="1" applyBorder="1" applyAlignment="1">
      <alignment vertical="center"/>
    </xf>
    <xf numFmtId="0" fontId="0" fillId="0" borderId="162" xfId="0" applyFont="1" applyFill="1" applyBorder="1" applyAlignment="1">
      <alignment vertical="center" wrapText="1"/>
    </xf>
    <xf numFmtId="38" fontId="0" fillId="0" borderId="19" xfId="0" applyNumberFormat="1" applyFont="1" applyFill="1" applyBorder="1" applyAlignment="1">
      <alignment vertical="center"/>
    </xf>
    <xf numFmtId="0" fontId="0" fillId="0" borderId="110" xfId="0" applyFont="1" applyFill="1" applyBorder="1" applyAlignment="1">
      <alignment vertical="center"/>
    </xf>
    <xf numFmtId="0" fontId="19" fillId="0" borderId="157" xfId="0" applyFont="1" applyBorder="1" applyAlignment="1">
      <alignment horizontal="right"/>
    </xf>
    <xf numFmtId="0" fontId="19" fillId="0" borderId="0" xfId="0" applyFont="1" applyBorder="1" applyAlignment="1">
      <alignment/>
    </xf>
    <xf numFmtId="0" fontId="21" fillId="0" borderId="24" xfId="0" applyFont="1" applyFill="1" applyBorder="1" applyAlignment="1">
      <alignment vertical="top" wrapText="1"/>
    </xf>
    <xf numFmtId="38" fontId="8" fillId="0" borderId="55" xfId="49" applyFont="1" applyFill="1" applyBorder="1" applyAlignment="1">
      <alignment vertical="center"/>
    </xf>
    <xf numFmtId="38" fontId="8" fillId="0" borderId="58" xfId="49" applyFont="1" applyFill="1" applyBorder="1" applyAlignment="1">
      <alignment vertical="center"/>
    </xf>
    <xf numFmtId="38" fontId="8" fillId="0" borderId="34" xfId="49" applyFont="1" applyFill="1" applyBorder="1" applyAlignment="1">
      <alignment vertical="center"/>
    </xf>
    <xf numFmtId="38" fontId="8" fillId="0" borderId="44" xfId="49" applyFont="1" applyFill="1" applyBorder="1" applyAlignment="1">
      <alignment vertical="center"/>
    </xf>
    <xf numFmtId="38" fontId="8" fillId="0" borderId="56" xfId="49" applyFont="1" applyFill="1" applyBorder="1" applyAlignment="1">
      <alignment vertical="center"/>
    </xf>
    <xf numFmtId="38" fontId="8" fillId="0" borderId="48" xfId="49" applyFont="1" applyFill="1" applyBorder="1" applyAlignment="1">
      <alignment vertical="center"/>
    </xf>
    <xf numFmtId="38" fontId="8" fillId="0" borderId="57" xfId="49" applyFont="1" applyFill="1" applyBorder="1" applyAlignment="1">
      <alignment vertical="center"/>
    </xf>
    <xf numFmtId="38" fontId="8" fillId="0" borderId="95" xfId="49" applyFont="1" applyFill="1" applyBorder="1" applyAlignment="1">
      <alignment vertical="center"/>
    </xf>
    <xf numFmtId="38" fontId="8" fillId="0" borderId="94" xfId="49" applyFont="1" applyFill="1" applyBorder="1" applyAlignment="1">
      <alignment vertical="center"/>
    </xf>
    <xf numFmtId="0" fontId="0" fillId="0" borderId="22" xfId="0" applyFont="1" applyFill="1" applyBorder="1" applyAlignment="1">
      <alignment vertical="center" wrapText="1"/>
    </xf>
    <xf numFmtId="38" fontId="10" fillId="35" borderId="79" xfId="49" applyFont="1" applyFill="1" applyBorder="1" applyAlignment="1">
      <alignment vertical="top" wrapText="1"/>
    </xf>
    <xf numFmtId="38" fontId="8" fillId="0" borderId="103" xfId="49" applyFont="1" applyFill="1" applyBorder="1" applyAlignment="1">
      <alignment vertical="center"/>
    </xf>
    <xf numFmtId="38" fontId="8" fillId="0" borderId="113" xfId="49" applyFont="1" applyFill="1" applyBorder="1" applyAlignment="1">
      <alignment vertical="center"/>
    </xf>
    <xf numFmtId="38" fontId="8" fillId="0" borderId="169" xfId="49" applyFont="1" applyFill="1" applyBorder="1" applyAlignment="1">
      <alignment vertical="center"/>
    </xf>
    <xf numFmtId="38" fontId="8" fillId="0" borderId="170" xfId="49" applyFont="1" applyFill="1" applyBorder="1" applyAlignment="1">
      <alignment vertical="center"/>
    </xf>
    <xf numFmtId="0" fontId="0" fillId="0" borderId="0" xfId="0" applyFont="1" applyFill="1" applyAlignment="1">
      <alignment vertical="center"/>
    </xf>
    <xf numFmtId="0" fontId="11" fillId="0" borderId="0" xfId="61" applyFont="1" applyFill="1" applyAlignment="1">
      <alignment vertical="center"/>
      <protection/>
    </xf>
    <xf numFmtId="0" fontId="12" fillId="0" borderId="0" xfId="61" applyFont="1" applyFill="1" applyAlignment="1">
      <alignment vertical="center"/>
      <protection/>
    </xf>
    <xf numFmtId="38" fontId="12" fillId="0" borderId="0" xfId="49" applyFont="1" applyFill="1" applyAlignment="1">
      <alignment vertical="center"/>
    </xf>
    <xf numFmtId="0" fontId="3"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xf>
    <xf numFmtId="0" fontId="0" fillId="0" borderId="157" xfId="0" applyFont="1" applyFill="1" applyBorder="1" applyAlignment="1">
      <alignment/>
    </xf>
    <xf numFmtId="38" fontId="13" fillId="0" borderId="0" xfId="49" applyFont="1" applyFill="1" applyAlignment="1">
      <alignment vertical="center"/>
    </xf>
    <xf numFmtId="0" fontId="13" fillId="0" borderId="0" xfId="61" applyFont="1" applyFill="1" applyAlignment="1">
      <alignment vertical="center"/>
      <protection/>
    </xf>
    <xf numFmtId="0" fontId="8" fillId="0" borderId="0" xfId="61" applyFont="1" applyFill="1" applyAlignment="1">
      <alignment vertical="center"/>
      <protection/>
    </xf>
    <xf numFmtId="38" fontId="8" fillId="0" borderId="37" xfId="49" applyFont="1" applyFill="1" applyBorder="1" applyAlignment="1">
      <alignment vertical="center"/>
    </xf>
    <xf numFmtId="38" fontId="8" fillId="0" borderId="171" xfId="49" applyFont="1" applyFill="1" applyBorder="1" applyAlignment="1">
      <alignment vertical="center"/>
    </xf>
    <xf numFmtId="38" fontId="8" fillId="0" borderId="172" xfId="49" applyFont="1" applyFill="1" applyBorder="1" applyAlignment="1">
      <alignment vertical="center"/>
    </xf>
    <xf numFmtId="38" fontId="8" fillId="0" borderId="115" xfId="49" applyFont="1" applyFill="1" applyBorder="1" applyAlignment="1">
      <alignment vertical="center"/>
    </xf>
    <xf numFmtId="38" fontId="8" fillId="0" borderId="173" xfId="49" applyFont="1" applyFill="1" applyBorder="1" applyAlignment="1">
      <alignment vertical="center"/>
    </xf>
    <xf numFmtId="38" fontId="8" fillId="0" borderId="174" xfId="49" applyFont="1" applyFill="1" applyBorder="1" applyAlignment="1">
      <alignment vertical="center"/>
    </xf>
    <xf numFmtId="0" fontId="10" fillId="0" borderId="175" xfId="0" applyFont="1" applyFill="1" applyBorder="1" applyAlignment="1">
      <alignment vertical="top" wrapText="1"/>
    </xf>
    <xf numFmtId="38" fontId="8" fillId="0" borderId="111" xfId="49" applyFont="1" applyFill="1" applyBorder="1" applyAlignment="1">
      <alignment vertical="center"/>
    </xf>
    <xf numFmtId="0" fontId="0" fillId="0" borderId="0" xfId="0" applyFont="1" applyFill="1" applyAlignment="1">
      <alignment horizontal="right" vertical="top" wrapText="1"/>
    </xf>
    <xf numFmtId="0" fontId="14" fillId="0" borderId="128" xfId="0" applyFont="1" applyFill="1" applyBorder="1" applyAlignment="1">
      <alignment horizontal="center" vertical="center" wrapText="1"/>
    </xf>
    <xf numFmtId="0" fontId="0" fillId="0" borderId="0" xfId="0" applyFont="1" applyAlignment="1">
      <alignment vertical="top" wrapText="1"/>
    </xf>
    <xf numFmtId="0" fontId="0" fillId="0" borderId="59" xfId="0" applyFont="1" applyFill="1" applyBorder="1" applyAlignment="1">
      <alignment vertical="center"/>
    </xf>
    <xf numFmtId="0" fontId="0" fillId="0" borderId="147" xfId="0" applyFont="1" applyFill="1" applyBorder="1" applyAlignment="1">
      <alignment vertical="center"/>
    </xf>
    <xf numFmtId="0" fontId="0" fillId="0" borderId="19" xfId="0" applyFont="1" applyFill="1" applyBorder="1" applyAlignment="1">
      <alignment vertical="center"/>
    </xf>
    <xf numFmtId="0" fontId="19" fillId="0" borderId="164" xfId="0" applyFont="1" applyFill="1" applyBorder="1" applyAlignment="1">
      <alignment horizontal="center" vertical="center"/>
    </xf>
    <xf numFmtId="0" fontId="19" fillId="0" borderId="156" xfId="0" applyFont="1" applyFill="1" applyBorder="1" applyAlignment="1">
      <alignment horizontal="center" vertical="center"/>
    </xf>
    <xf numFmtId="0" fontId="19" fillId="0" borderId="176" xfId="0" applyFont="1" applyFill="1" applyBorder="1" applyAlignment="1">
      <alignment vertical="center"/>
    </xf>
    <xf numFmtId="0" fontId="19" fillId="0" borderId="158" xfId="0" applyFont="1" applyFill="1" applyBorder="1" applyAlignment="1">
      <alignment vertical="center"/>
    </xf>
    <xf numFmtId="0" fontId="19" fillId="0" borderId="113" xfId="0" applyFont="1" applyFill="1" applyBorder="1" applyAlignment="1">
      <alignment vertical="center"/>
    </xf>
    <xf numFmtId="0" fontId="19" fillId="0" borderId="101" xfId="0" applyFont="1" applyFill="1" applyBorder="1" applyAlignment="1">
      <alignment vertical="center"/>
    </xf>
    <xf numFmtId="0" fontId="19" fillId="0" borderId="163" xfId="0" applyFont="1" applyFill="1" applyBorder="1" applyAlignment="1">
      <alignment vertical="center"/>
    </xf>
    <xf numFmtId="0" fontId="19" fillId="0" borderId="164" xfId="0" applyFont="1" applyFill="1" applyBorder="1" applyAlignment="1">
      <alignment vertical="center"/>
    </xf>
    <xf numFmtId="0" fontId="19" fillId="0" borderId="103" xfId="0" applyFont="1" applyFill="1" applyBorder="1" applyAlignment="1">
      <alignment vertical="center"/>
    </xf>
    <xf numFmtId="0" fontId="19" fillId="0" borderId="156" xfId="0" applyFont="1" applyFill="1" applyBorder="1" applyAlignment="1">
      <alignment vertical="center"/>
    </xf>
    <xf numFmtId="0" fontId="0" fillId="0" borderId="11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19" xfId="0" applyFont="1" applyFill="1" applyBorder="1" applyAlignment="1">
      <alignment horizontal="center" vertical="center"/>
    </xf>
    <xf numFmtId="38" fontId="8" fillId="0" borderId="59" xfId="49" applyFont="1" applyFill="1" applyBorder="1" applyAlignment="1">
      <alignment horizontal="center" vertical="center"/>
    </xf>
    <xf numFmtId="38" fontId="8" fillId="0" borderId="19" xfId="49" applyFont="1" applyFill="1" applyBorder="1" applyAlignment="1">
      <alignment horizontal="center" vertical="center"/>
    </xf>
    <xf numFmtId="38" fontId="8" fillId="0" borderId="59" xfId="49" applyFont="1" applyFill="1" applyBorder="1" applyAlignment="1">
      <alignment vertical="center"/>
    </xf>
    <xf numFmtId="38" fontId="8" fillId="0" borderId="19" xfId="49" applyFont="1" applyFill="1" applyBorder="1" applyAlignment="1">
      <alignment vertical="center"/>
    </xf>
    <xf numFmtId="0" fontId="0" fillId="0" borderId="150" xfId="0" applyFont="1" applyFill="1" applyBorder="1" applyAlignment="1">
      <alignment horizontal="center" vertical="center"/>
    </xf>
    <xf numFmtId="0" fontId="0" fillId="0" borderId="147" xfId="0" applyFont="1" applyFill="1" applyBorder="1" applyAlignment="1">
      <alignment horizontal="center" vertical="center"/>
    </xf>
    <xf numFmtId="38" fontId="8" fillId="0" borderId="147" xfId="49" applyFont="1" applyFill="1" applyBorder="1" applyAlignment="1">
      <alignment vertical="center"/>
    </xf>
    <xf numFmtId="38" fontId="8" fillId="0" borderId="147" xfId="49" applyFont="1" applyFill="1" applyBorder="1" applyAlignment="1">
      <alignment horizontal="center" vertical="center"/>
    </xf>
    <xf numFmtId="38" fontId="8" fillId="0" borderId="150" xfId="49" applyFont="1" applyFill="1" applyBorder="1" applyAlignment="1">
      <alignment horizontal="left" vertical="center"/>
    </xf>
    <xf numFmtId="38" fontId="8" fillId="0" borderId="147" xfId="49" applyFont="1" applyFill="1" applyBorder="1" applyAlignment="1">
      <alignment horizontal="left" vertical="center"/>
    </xf>
    <xf numFmtId="38" fontId="8" fillId="0" borderId="19" xfId="49" applyFont="1" applyFill="1" applyBorder="1" applyAlignment="1">
      <alignment horizontal="left" vertical="center"/>
    </xf>
    <xf numFmtId="0" fontId="0" fillId="0" borderId="150" xfId="0" applyFont="1" applyFill="1" applyBorder="1" applyAlignment="1">
      <alignment horizontal="left" vertical="center"/>
    </xf>
    <xf numFmtId="0" fontId="0" fillId="0" borderId="147" xfId="0" applyFont="1" applyFill="1" applyBorder="1" applyAlignment="1">
      <alignment horizontal="left" vertical="center"/>
    </xf>
    <xf numFmtId="0" fontId="0" fillId="0" borderId="19" xfId="0" applyFont="1" applyFill="1" applyBorder="1" applyAlignment="1">
      <alignment horizontal="left" vertical="center"/>
    </xf>
    <xf numFmtId="0" fontId="0" fillId="0" borderId="59" xfId="0" applyFont="1" applyFill="1" applyBorder="1" applyAlignment="1">
      <alignment vertical="center" wrapText="1"/>
    </xf>
    <xf numFmtId="0" fontId="0" fillId="0" borderId="19" xfId="0" applyFont="1" applyFill="1" applyBorder="1" applyAlignment="1">
      <alignment vertical="center" wrapText="1"/>
    </xf>
    <xf numFmtId="0" fontId="0" fillId="0" borderId="5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47" xfId="0" applyFont="1" applyFill="1" applyBorder="1" applyAlignment="1">
      <alignment vertical="center" wrapText="1"/>
    </xf>
    <xf numFmtId="0" fontId="0" fillId="0" borderId="147"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17" xfId="0" applyFont="1" applyFill="1" applyBorder="1" applyAlignment="1">
      <alignment vertical="center" wrapText="1"/>
    </xf>
    <xf numFmtId="0" fontId="0" fillId="0" borderId="24" xfId="0" applyFont="1" applyFill="1" applyBorder="1" applyAlignment="1">
      <alignment vertical="center" wrapText="1"/>
    </xf>
    <xf numFmtId="0" fontId="0" fillId="0" borderId="24" xfId="0" applyFont="1" applyFill="1" applyBorder="1" applyAlignment="1">
      <alignment vertical="center" wrapText="1"/>
    </xf>
    <xf numFmtId="0" fontId="0" fillId="0" borderId="59" xfId="0" applyFont="1" applyFill="1" applyBorder="1" applyAlignment="1">
      <alignment vertical="center" wrapText="1" shrinkToFit="1"/>
    </xf>
    <xf numFmtId="0" fontId="0" fillId="0" borderId="147" xfId="0" applyFont="1" applyFill="1" applyBorder="1" applyAlignment="1">
      <alignment vertical="center" wrapText="1" shrinkToFit="1"/>
    </xf>
    <xf numFmtId="0" fontId="0" fillId="0" borderId="19" xfId="0" applyFont="1" applyFill="1" applyBorder="1" applyAlignment="1">
      <alignment vertical="center" wrapText="1" shrinkToFit="1"/>
    </xf>
    <xf numFmtId="0" fontId="0" fillId="0" borderId="19" xfId="0" applyFill="1" applyBorder="1" applyAlignment="1">
      <alignment vertical="center" wrapText="1"/>
    </xf>
    <xf numFmtId="0" fontId="5" fillId="0" borderId="0" xfId="0" applyFont="1" applyFill="1" applyAlignment="1">
      <alignment vertical="center"/>
    </xf>
    <xf numFmtId="0" fontId="16" fillId="0" borderId="161" xfId="0" applyFont="1" applyFill="1" applyBorder="1" applyAlignment="1">
      <alignment vertical="center" wrapText="1"/>
    </xf>
    <xf numFmtId="0" fontId="16" fillId="0" borderId="109" xfId="0" applyFont="1" applyFill="1" applyBorder="1" applyAlignment="1">
      <alignment vertical="center" wrapText="1"/>
    </xf>
    <xf numFmtId="0" fontId="16" fillId="0" borderId="153" xfId="0" applyFont="1" applyFill="1" applyBorder="1" applyAlignment="1">
      <alignment vertical="center" wrapText="1"/>
    </xf>
    <xf numFmtId="0" fontId="0" fillId="0" borderId="147" xfId="0" applyBorder="1" applyAlignment="1">
      <alignment/>
    </xf>
    <xf numFmtId="0" fontId="0" fillId="0" borderId="19" xfId="0" applyBorder="1" applyAlignment="1">
      <alignment/>
    </xf>
    <xf numFmtId="0" fontId="0" fillId="0" borderId="59" xfId="0" applyFont="1" applyFill="1" applyBorder="1" applyAlignment="1">
      <alignment horizontal="left" vertical="center"/>
    </xf>
    <xf numFmtId="0" fontId="0" fillId="0" borderId="144" xfId="0" applyFont="1" applyFill="1" applyBorder="1" applyAlignment="1">
      <alignment horizontal="right" vertical="center"/>
    </xf>
    <xf numFmtId="0" fontId="0" fillId="0" borderId="145" xfId="0" applyFont="1" applyFill="1" applyBorder="1" applyAlignment="1">
      <alignment horizontal="right" vertical="center"/>
    </xf>
    <xf numFmtId="0" fontId="19" fillId="0" borderId="163" xfId="0" applyFont="1" applyFill="1" applyBorder="1" applyAlignment="1">
      <alignment horizontal="center" vertical="center"/>
    </xf>
    <xf numFmtId="0" fontId="19" fillId="0" borderId="103" xfId="0" applyFont="1" applyFill="1" applyBorder="1" applyAlignment="1">
      <alignment horizontal="center" vertical="center"/>
    </xf>
    <xf numFmtId="6" fontId="0" fillId="0" borderId="0" xfId="49" applyNumberFormat="1" applyFont="1" applyFill="1" applyAlignment="1">
      <alignment horizontal="left" vertical="center"/>
    </xf>
    <xf numFmtId="0" fontId="8" fillId="0" borderId="146" xfId="61" applyFont="1" applyFill="1" applyBorder="1" applyAlignment="1">
      <alignment horizontal="center" vertical="center" wrapText="1"/>
      <protection/>
    </xf>
    <xf numFmtId="0" fontId="8" fillId="0" borderId="152" xfId="61" applyFont="1" applyFill="1" applyBorder="1" applyAlignment="1">
      <alignment horizontal="center" vertical="center" wrapText="1"/>
      <protection/>
    </xf>
    <xf numFmtId="0" fontId="8" fillId="0" borderId="168" xfId="61" applyFont="1" applyFill="1" applyBorder="1" applyAlignment="1">
      <alignment horizontal="center" vertical="center" wrapText="1"/>
      <protection/>
    </xf>
    <xf numFmtId="0" fontId="8" fillId="0" borderId="177" xfId="61" applyFont="1" applyFill="1" applyBorder="1" applyAlignment="1">
      <alignment horizontal="center" vertical="center" wrapText="1"/>
      <protection/>
    </xf>
    <xf numFmtId="0" fontId="8" fillId="0" borderId="12" xfId="61" applyFont="1" applyFill="1" applyBorder="1" applyAlignment="1">
      <alignment horizontal="center" vertical="center" wrapText="1"/>
      <protection/>
    </xf>
    <xf numFmtId="0" fontId="8" fillId="0" borderId="18" xfId="61" applyFont="1" applyFill="1" applyBorder="1" applyAlignment="1">
      <alignment horizontal="center" vertical="center" wrapText="1"/>
      <protection/>
    </xf>
    <xf numFmtId="0" fontId="8" fillId="0" borderId="23" xfId="61" applyFont="1" applyFill="1" applyBorder="1" applyAlignment="1">
      <alignment horizontal="center" vertical="center"/>
      <protection/>
    </xf>
    <xf numFmtId="0" fontId="8" fillId="0" borderId="175" xfId="61" applyFont="1" applyFill="1" applyBorder="1" applyAlignment="1">
      <alignment horizontal="center" vertical="center"/>
      <protection/>
    </xf>
    <xf numFmtId="0" fontId="8" fillId="0" borderId="13" xfId="61" applyFont="1" applyFill="1" applyBorder="1" applyAlignment="1">
      <alignment horizontal="center" vertical="center" wrapText="1"/>
      <protection/>
    </xf>
    <xf numFmtId="0" fontId="8" fillId="0" borderId="19" xfId="61" applyFont="1" applyFill="1" applyBorder="1" applyAlignment="1">
      <alignment horizontal="center" vertical="center" wrapText="1"/>
      <protection/>
    </xf>
    <xf numFmtId="0" fontId="8" fillId="0" borderId="24" xfId="61" applyFont="1" applyFill="1" applyBorder="1" applyAlignment="1">
      <alignment horizontal="center" vertical="center" wrapText="1"/>
      <protection/>
    </xf>
    <xf numFmtId="0" fontId="8" fillId="0" borderId="102" xfId="61" applyFont="1" applyFill="1" applyBorder="1" applyAlignment="1">
      <alignment horizontal="center" vertical="center" wrapText="1"/>
      <protection/>
    </xf>
    <xf numFmtId="0" fontId="8" fillId="0" borderId="14" xfId="61" applyFont="1" applyFill="1" applyBorder="1" applyAlignment="1">
      <alignment horizontal="center" vertical="center" wrapText="1"/>
      <protection/>
    </xf>
    <xf numFmtId="0" fontId="8" fillId="0" borderId="20" xfId="61" applyFont="1" applyFill="1" applyBorder="1" applyAlignment="1">
      <alignment horizontal="center" vertical="center" wrapText="1"/>
      <protection/>
    </xf>
    <xf numFmtId="0" fontId="8" fillId="0" borderId="25" xfId="61" applyFont="1" applyFill="1" applyBorder="1" applyAlignment="1">
      <alignment horizontal="center" vertical="center"/>
      <protection/>
    </xf>
    <xf numFmtId="0" fontId="8" fillId="0" borderId="178" xfId="61" applyFont="1" applyFill="1" applyBorder="1" applyAlignment="1">
      <alignment horizontal="center" vertical="center"/>
      <protection/>
    </xf>
    <xf numFmtId="0" fontId="9" fillId="0" borderId="15" xfId="61" applyFont="1" applyFill="1" applyBorder="1" applyAlignment="1">
      <alignment horizontal="center" vertical="center" wrapText="1"/>
      <protection/>
    </xf>
    <xf numFmtId="0" fontId="9" fillId="0" borderId="21" xfId="61" applyFont="1" applyFill="1" applyBorder="1" applyAlignment="1">
      <alignment horizontal="center" vertical="center" wrapText="1"/>
      <protection/>
    </xf>
    <xf numFmtId="0" fontId="9" fillId="0" borderId="26" xfId="61" applyFont="1" applyFill="1" applyBorder="1" applyAlignment="1">
      <alignment horizontal="center" vertical="center"/>
      <protection/>
    </xf>
    <xf numFmtId="0" fontId="9" fillId="0" borderId="179" xfId="61" applyFont="1" applyFill="1" applyBorder="1" applyAlignment="1">
      <alignment horizontal="center" vertical="center"/>
      <protection/>
    </xf>
    <xf numFmtId="0" fontId="8" fillId="0" borderId="144" xfId="61" applyFont="1" applyFill="1" applyBorder="1" applyAlignment="1">
      <alignment horizontal="center" vertical="center" wrapText="1"/>
      <protection/>
    </xf>
    <xf numFmtId="0" fontId="8" fillId="0" borderId="161" xfId="61" applyFont="1" applyFill="1" applyBorder="1" applyAlignment="1">
      <alignment horizontal="center" vertical="center" wrapText="1"/>
      <protection/>
    </xf>
    <xf numFmtId="0" fontId="8" fillId="0" borderId="110" xfId="61" applyFont="1" applyFill="1" applyBorder="1" applyAlignment="1">
      <alignment horizontal="center" vertical="center" wrapText="1"/>
      <protection/>
    </xf>
    <xf numFmtId="0" fontId="8" fillId="0" borderId="155" xfId="61" applyFont="1" applyFill="1" applyBorder="1" applyAlignment="1">
      <alignment horizontal="center" vertical="center" wrapText="1"/>
      <protection/>
    </xf>
    <xf numFmtId="0" fontId="0" fillId="0" borderId="144" xfId="0" applyFont="1" applyFill="1" applyBorder="1" applyAlignment="1">
      <alignment vertical="center"/>
    </xf>
    <xf numFmtId="0" fontId="0" fillId="0" borderId="145" xfId="0" applyFont="1" applyFill="1" applyBorder="1" applyAlignment="1">
      <alignment vertical="center"/>
    </xf>
    <xf numFmtId="38" fontId="10" fillId="0" borderId="115" xfId="49" applyFont="1" applyFill="1" applyBorder="1" applyAlignment="1">
      <alignment horizontal="center" vertical="top" wrapText="1"/>
    </xf>
    <xf numFmtId="38" fontId="10" fillId="0" borderId="114" xfId="49" applyFont="1" applyFill="1" applyBorder="1" applyAlignment="1">
      <alignment horizontal="center" vertical="top" wrapText="1"/>
    </xf>
    <xf numFmtId="38" fontId="10" fillId="0" borderId="16" xfId="49" applyFont="1" applyFill="1" applyBorder="1" applyAlignment="1">
      <alignment vertical="top" wrapText="1"/>
    </xf>
    <xf numFmtId="38" fontId="10" fillId="0" borderId="44" xfId="49" applyFont="1" applyFill="1" applyBorder="1" applyAlignment="1">
      <alignment vertical="top" wrapText="1"/>
    </xf>
    <xf numFmtId="38" fontId="10" fillId="0" borderId="44" xfId="49" applyFont="1" applyFill="1" applyBorder="1" applyAlignment="1">
      <alignment horizontal="center" vertical="top" wrapText="1"/>
    </xf>
    <xf numFmtId="38" fontId="9" fillId="0" borderId="10" xfId="49" applyFont="1" applyFill="1" applyBorder="1" applyAlignment="1">
      <alignment vertical="center" wrapText="1"/>
    </xf>
    <xf numFmtId="38" fontId="9" fillId="0" borderId="111" xfId="49" applyFont="1" applyFill="1" applyBorder="1" applyAlignment="1">
      <alignment vertical="center" wrapText="1"/>
    </xf>
    <xf numFmtId="38" fontId="9" fillId="0" borderId="112" xfId="49" applyFont="1" applyFill="1" applyBorder="1" applyAlignment="1">
      <alignment vertical="center" wrapText="1"/>
    </xf>
    <xf numFmtId="38" fontId="8" fillId="0" borderId="16" xfId="49" applyFont="1" applyFill="1" applyBorder="1" applyAlignment="1">
      <alignment horizontal="center" vertical="center"/>
    </xf>
    <xf numFmtId="38" fontId="8" fillId="0" borderId="44" xfId="49" applyFont="1" applyFill="1" applyBorder="1" applyAlignment="1">
      <alignment horizontal="center" vertical="center"/>
    </xf>
    <xf numFmtId="38" fontId="8" fillId="0" borderId="115" xfId="49" applyFont="1" applyFill="1" applyBorder="1" applyAlignment="1">
      <alignment horizontal="center" vertical="center"/>
    </xf>
    <xf numFmtId="38" fontId="8" fillId="0" borderId="16" xfId="49" applyFont="1" applyFill="1" applyBorder="1" applyAlignment="1">
      <alignment horizontal="center" vertical="center" wrapText="1"/>
    </xf>
    <xf numFmtId="0" fontId="0" fillId="0" borderId="44" xfId="0" applyFont="1" applyFill="1" applyBorder="1" applyAlignment="1">
      <alignment/>
    </xf>
    <xf numFmtId="38" fontId="8" fillId="0" borderId="115" xfId="49" applyFont="1" applyFill="1" applyBorder="1" applyAlignment="1">
      <alignment horizontal="center" vertical="center" wrapText="1"/>
    </xf>
    <xf numFmtId="38" fontId="8" fillId="0" borderId="44" xfId="49" applyFont="1" applyFill="1" applyBorder="1" applyAlignment="1">
      <alignment horizontal="center" vertical="center" wrapText="1"/>
    </xf>
    <xf numFmtId="38" fontId="8" fillId="0" borderId="114" xfId="49" applyFont="1" applyFill="1" applyBorder="1" applyAlignment="1">
      <alignment horizontal="center" vertical="center" wrapText="1"/>
    </xf>
    <xf numFmtId="38" fontId="9" fillId="0" borderId="10" xfId="49" applyFont="1" applyFill="1" applyBorder="1" applyAlignment="1">
      <alignment vertical="center"/>
    </xf>
    <xf numFmtId="0" fontId="0" fillId="0" borderId="111" xfId="0" applyBorder="1" applyAlignment="1">
      <alignment/>
    </xf>
    <xf numFmtId="0" fontId="0" fillId="0" borderId="112" xfId="0" applyBorder="1" applyAlignment="1">
      <alignment/>
    </xf>
    <xf numFmtId="38" fontId="8" fillId="0" borderId="150" xfId="49" applyFont="1" applyFill="1" applyBorder="1" applyAlignment="1">
      <alignment horizontal="right" vertical="center"/>
    </xf>
    <xf numFmtId="38" fontId="8" fillId="0" borderId="147" xfId="49" applyFont="1" applyFill="1" applyBorder="1" applyAlignment="1">
      <alignment horizontal="right" vertical="center"/>
    </xf>
    <xf numFmtId="38" fontId="8" fillId="0" borderId="19" xfId="49" applyFont="1" applyFill="1" applyBorder="1" applyAlignment="1">
      <alignment horizontal="right" vertical="center"/>
    </xf>
    <xf numFmtId="0" fontId="0" fillId="0" borderId="150" xfId="0" applyFont="1" applyFill="1" applyBorder="1" applyAlignment="1">
      <alignment vertical="center"/>
    </xf>
    <xf numFmtId="0" fontId="9" fillId="0" borderId="108" xfId="61" applyFont="1" applyBorder="1" applyAlignment="1">
      <alignment horizontal="center" vertical="center" wrapText="1"/>
      <protection/>
    </xf>
    <xf numFmtId="0" fontId="9" fillId="0" borderId="170" xfId="61" applyFont="1" applyBorder="1" applyAlignment="1">
      <alignment horizontal="center" vertical="center" wrapText="1"/>
      <protection/>
    </xf>
    <xf numFmtId="0" fontId="9" fillId="0" borderId="180" xfId="61" applyFont="1" applyBorder="1" applyAlignment="1">
      <alignment horizontal="center" vertical="center" wrapText="1"/>
      <protection/>
    </xf>
    <xf numFmtId="0" fontId="8" fillId="0" borderId="59" xfId="61" applyFont="1" applyFill="1" applyBorder="1" applyAlignment="1">
      <alignment horizontal="center" vertical="center" wrapText="1"/>
      <protection/>
    </xf>
    <xf numFmtId="0" fontId="8" fillId="0" borderId="105" xfId="61" applyFont="1" applyFill="1" applyBorder="1" applyAlignment="1">
      <alignment horizontal="center" vertical="center"/>
      <protection/>
    </xf>
    <xf numFmtId="0" fontId="9" fillId="0" borderId="181" xfId="61" applyFont="1" applyFill="1" applyBorder="1" applyAlignment="1">
      <alignment horizontal="center" vertical="center"/>
      <protection/>
    </xf>
    <xf numFmtId="0" fontId="8" fillId="0" borderId="64" xfId="61" applyFont="1" applyFill="1" applyBorder="1" applyAlignment="1">
      <alignment horizontal="center" vertical="center"/>
      <protection/>
    </xf>
    <xf numFmtId="0" fontId="0" fillId="0" borderId="111" xfId="0" applyFill="1" applyBorder="1" applyAlignment="1">
      <alignment/>
    </xf>
    <xf numFmtId="0" fontId="0" fillId="0" borderId="112" xfId="0" applyFill="1" applyBorder="1" applyAlignment="1">
      <alignment/>
    </xf>
    <xf numFmtId="38" fontId="9" fillId="0" borderId="111" xfId="49" applyFont="1" applyFill="1" applyBorder="1" applyAlignment="1">
      <alignment vertical="center"/>
    </xf>
    <xf numFmtId="38" fontId="9" fillId="0" borderId="112" xfId="49" applyFont="1" applyFill="1" applyBorder="1" applyAlignment="1">
      <alignment vertical="center"/>
    </xf>
    <xf numFmtId="0" fontId="0" fillId="0" borderId="176" xfId="0" applyFont="1" applyFill="1" applyBorder="1" applyAlignment="1">
      <alignment vertical="center"/>
    </xf>
    <xf numFmtId="0" fontId="0" fillId="0" borderId="158" xfId="0" applyFont="1" applyFill="1" applyBorder="1" applyAlignment="1">
      <alignment vertical="center"/>
    </xf>
    <xf numFmtId="0" fontId="0" fillId="0" borderId="163" xfId="0" applyFont="1" applyFill="1" applyBorder="1" applyAlignment="1">
      <alignment vertical="center"/>
    </xf>
    <xf numFmtId="0" fontId="0" fillId="0" borderId="164" xfId="0" applyFont="1" applyFill="1" applyBorder="1" applyAlignment="1">
      <alignment vertical="center"/>
    </xf>
    <xf numFmtId="0" fontId="0" fillId="0" borderId="103" xfId="0" applyFont="1" applyFill="1" applyBorder="1" applyAlignment="1">
      <alignment vertical="center"/>
    </xf>
    <xf numFmtId="0" fontId="0" fillId="0" borderId="156" xfId="0" applyFont="1" applyFill="1" applyBorder="1" applyAlignment="1">
      <alignment vertical="center"/>
    </xf>
    <xf numFmtId="0" fontId="0" fillId="0" borderId="16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56" xfId="0" applyFont="1" applyFill="1" applyBorder="1" applyAlignment="1">
      <alignment horizontal="center" vertical="center"/>
    </xf>
    <xf numFmtId="38" fontId="0" fillId="0" borderId="59" xfId="49" applyFont="1" applyBorder="1" applyAlignment="1">
      <alignment vertical="center"/>
    </xf>
    <xf numFmtId="38" fontId="0" fillId="0" borderId="19" xfId="49" applyFont="1" applyBorder="1" applyAlignment="1">
      <alignment vertical="center"/>
    </xf>
    <xf numFmtId="38" fontId="0" fillId="0" borderId="59" xfId="0" applyNumberFormat="1" applyFont="1" applyBorder="1" applyAlignment="1">
      <alignment vertical="center"/>
    </xf>
    <xf numFmtId="38" fontId="0" fillId="0" borderId="19" xfId="0" applyNumberFormat="1" applyFont="1" applyBorder="1" applyAlignment="1">
      <alignment vertical="center"/>
    </xf>
    <xf numFmtId="38" fontId="0" fillId="0" borderId="59" xfId="0" applyNumberFormat="1" applyFont="1" applyBorder="1" applyAlignment="1">
      <alignment horizontal="right" vertical="center"/>
    </xf>
    <xf numFmtId="38" fontId="0" fillId="0" borderId="19" xfId="0" applyNumberFormat="1" applyFont="1" applyBorder="1" applyAlignment="1">
      <alignment horizontal="right" vertical="center"/>
    </xf>
    <xf numFmtId="0" fontId="0" fillId="0" borderId="59" xfId="0" applyFont="1" applyBorder="1" applyAlignment="1">
      <alignment vertical="center" wrapText="1" shrinkToFit="1"/>
    </xf>
    <xf numFmtId="0" fontId="0" fillId="0" borderId="147" xfId="0" applyFont="1" applyBorder="1" applyAlignment="1">
      <alignment vertical="center" wrapText="1" shrinkToFit="1"/>
    </xf>
    <xf numFmtId="0" fontId="0" fillId="0" borderId="19" xfId="0" applyFont="1" applyBorder="1" applyAlignment="1">
      <alignment vertical="center" wrapText="1" shrinkToFit="1"/>
    </xf>
    <xf numFmtId="0" fontId="0" fillId="0" borderId="59" xfId="0" applyFont="1" applyBorder="1" applyAlignment="1">
      <alignment vertical="center"/>
    </xf>
    <xf numFmtId="0" fontId="0" fillId="0" borderId="147" xfId="0" applyFont="1" applyBorder="1" applyAlignment="1">
      <alignment vertical="center"/>
    </xf>
    <xf numFmtId="0" fontId="0" fillId="0" borderId="19" xfId="0" applyFont="1" applyBorder="1" applyAlignment="1">
      <alignment vertical="center"/>
    </xf>
    <xf numFmtId="38" fontId="8" fillId="0" borderId="59" xfId="49" applyFont="1" applyBorder="1" applyAlignment="1">
      <alignment vertical="center"/>
    </xf>
    <xf numFmtId="38" fontId="8" fillId="0" borderId="19" xfId="49" applyFont="1" applyBorder="1" applyAlignment="1">
      <alignment vertical="center"/>
    </xf>
    <xf numFmtId="38" fontId="8" fillId="0" borderId="59" xfId="49" applyFont="1" applyBorder="1" applyAlignment="1">
      <alignment horizontal="right" vertical="center"/>
    </xf>
    <xf numFmtId="38" fontId="8" fillId="0" borderId="19" xfId="49" applyFont="1" applyBorder="1" applyAlignment="1">
      <alignment horizontal="right" vertical="center"/>
    </xf>
    <xf numFmtId="0" fontId="0" fillId="0" borderId="59" xfId="0" applyFont="1" applyBorder="1" applyAlignment="1">
      <alignment horizontal="left" vertical="center"/>
    </xf>
    <xf numFmtId="0" fontId="0" fillId="0" borderId="19" xfId="0" applyFont="1" applyBorder="1" applyAlignment="1">
      <alignment horizontal="left" vertical="center"/>
    </xf>
    <xf numFmtId="0" fontId="0" fillId="0" borderId="59" xfId="0" applyFont="1" applyBorder="1" applyAlignment="1">
      <alignment horizontal="left" vertical="center" wrapText="1"/>
    </xf>
    <xf numFmtId="0" fontId="0" fillId="0" borderId="19" xfId="0" applyFont="1" applyBorder="1" applyAlignment="1">
      <alignment horizontal="left" vertical="center" wrapText="1"/>
    </xf>
    <xf numFmtId="0" fontId="0" fillId="0" borderId="59" xfId="0" applyFont="1" applyBorder="1" applyAlignment="1">
      <alignment vertical="center" wrapText="1"/>
    </xf>
    <xf numFmtId="0" fontId="0" fillId="0" borderId="19" xfId="0" applyFont="1" applyBorder="1" applyAlignment="1">
      <alignment vertical="center" wrapText="1"/>
    </xf>
    <xf numFmtId="0" fontId="0" fillId="0" borderId="147" xfId="0" applyFont="1" applyBorder="1" applyAlignment="1">
      <alignment vertical="center" wrapText="1"/>
    </xf>
    <xf numFmtId="0" fontId="0" fillId="0" borderId="150" xfId="0" applyFont="1" applyBorder="1" applyAlignment="1">
      <alignment vertical="center"/>
    </xf>
    <xf numFmtId="38" fontId="8" fillId="0" borderId="150" xfId="49" applyFont="1" applyFill="1" applyBorder="1" applyAlignment="1">
      <alignment vertical="center"/>
    </xf>
    <xf numFmtId="38" fontId="0" fillId="0" borderId="150" xfId="49" applyFont="1" applyBorder="1" applyAlignment="1">
      <alignment vertical="center"/>
    </xf>
    <xf numFmtId="38" fontId="0" fillId="0" borderId="147" xfId="49" applyFont="1" applyBorder="1" applyAlignment="1">
      <alignment vertical="center"/>
    </xf>
    <xf numFmtId="38" fontId="0" fillId="0" borderId="59" xfId="49" applyFont="1" applyFill="1" applyBorder="1" applyAlignment="1">
      <alignment vertical="center"/>
    </xf>
    <xf numFmtId="38" fontId="0" fillId="0" borderId="147" xfId="49" applyFont="1" applyFill="1" applyBorder="1" applyAlignment="1">
      <alignment vertical="center"/>
    </xf>
    <xf numFmtId="38" fontId="0" fillId="0" borderId="19" xfId="49" applyFont="1" applyFill="1" applyBorder="1" applyAlignment="1">
      <alignment vertical="center"/>
    </xf>
    <xf numFmtId="38" fontId="0" fillId="0" borderId="150" xfId="0" applyNumberFormat="1" applyFont="1" applyBorder="1" applyAlignment="1">
      <alignment vertical="center"/>
    </xf>
    <xf numFmtId="38" fontId="0" fillId="0" borderId="147" xfId="0" applyNumberFormat="1" applyFont="1" applyBorder="1" applyAlignment="1">
      <alignment vertical="center"/>
    </xf>
    <xf numFmtId="0" fontId="0" fillId="0" borderId="147" xfId="0" applyFont="1" applyBorder="1" applyAlignment="1">
      <alignment horizontal="left" vertical="center" wrapText="1"/>
    </xf>
    <xf numFmtId="38" fontId="0" fillId="0" borderId="59" xfId="0" applyNumberFormat="1" applyFont="1" applyFill="1" applyBorder="1" applyAlignment="1">
      <alignment vertical="center"/>
    </xf>
    <xf numFmtId="38" fontId="0" fillId="0" borderId="147" xfId="0" applyNumberFormat="1" applyFont="1" applyFill="1" applyBorder="1" applyAlignment="1">
      <alignment vertical="center"/>
    </xf>
    <xf numFmtId="38" fontId="0" fillId="0" borderId="19" xfId="0" applyNumberFormat="1" applyFont="1" applyFill="1" applyBorder="1" applyAlignment="1">
      <alignment vertical="center"/>
    </xf>
    <xf numFmtId="38" fontId="0" fillId="0" borderId="147" xfId="0" applyNumberFormat="1" applyFont="1" applyBorder="1" applyAlignment="1">
      <alignment horizontal="right" vertical="center"/>
    </xf>
    <xf numFmtId="38" fontId="8" fillId="0" borderId="147" xfId="49" applyFont="1" applyBorder="1" applyAlignment="1">
      <alignment horizontal="right" vertical="center"/>
    </xf>
    <xf numFmtId="38" fontId="0" fillId="0" borderId="59" xfId="49" applyFont="1" applyBorder="1" applyAlignment="1">
      <alignment horizontal="right" vertical="center"/>
    </xf>
    <xf numFmtId="38" fontId="0" fillId="0" borderId="147" xfId="49" applyFont="1" applyBorder="1" applyAlignment="1">
      <alignment horizontal="right" vertical="center"/>
    </xf>
    <xf numFmtId="38" fontId="0" fillId="0" borderId="19" xfId="49" applyFont="1" applyBorder="1" applyAlignment="1">
      <alignment horizontal="right" vertical="center"/>
    </xf>
    <xf numFmtId="0" fontId="10" fillId="0" borderId="150" xfId="0" applyFont="1" applyFill="1" applyBorder="1" applyAlignment="1">
      <alignment horizontal="left" vertical="top" wrapText="1"/>
    </xf>
    <xf numFmtId="0" fontId="10" fillId="0" borderId="147"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10" xfId="0" applyFont="1" applyBorder="1" applyAlignment="1">
      <alignment horizontal="left" vertical="top" wrapText="1"/>
    </xf>
    <xf numFmtId="0" fontId="10" fillId="0" borderId="162" xfId="0" applyFont="1" applyBorder="1" applyAlignment="1">
      <alignment horizontal="left" vertical="top" wrapText="1"/>
    </xf>
    <xf numFmtId="0" fontId="10" fillId="0" borderId="17" xfId="0" applyFont="1" applyBorder="1" applyAlignment="1">
      <alignment horizontal="left" vertical="top" wrapText="1"/>
    </xf>
    <xf numFmtId="0" fontId="10" fillId="0" borderId="110" xfId="0" applyFont="1" applyBorder="1" applyAlignment="1">
      <alignment vertical="top" wrapText="1"/>
    </xf>
    <xf numFmtId="0" fontId="0" fillId="0" borderId="17" xfId="0" applyFont="1" applyBorder="1" applyAlignment="1">
      <alignment vertical="top" wrapText="1"/>
    </xf>
    <xf numFmtId="0" fontId="10" fillId="0" borderId="59" xfId="0" applyFont="1" applyFill="1" applyBorder="1" applyAlignment="1">
      <alignment vertical="top" wrapText="1"/>
    </xf>
    <xf numFmtId="0" fontId="0" fillId="0" borderId="19" xfId="0" applyFont="1" applyFill="1" applyBorder="1" applyAlignment="1">
      <alignment vertical="top" wrapText="1"/>
    </xf>
    <xf numFmtId="0" fontId="10" fillId="0" borderId="110" xfId="0" applyFont="1" applyFill="1" applyBorder="1" applyAlignment="1">
      <alignment vertical="top" wrapText="1"/>
    </xf>
    <xf numFmtId="0" fontId="0" fillId="0" borderId="17" xfId="0" applyBorder="1" applyAlignment="1">
      <alignment vertical="top" wrapText="1"/>
    </xf>
    <xf numFmtId="0" fontId="10" fillId="0" borderId="162" xfId="0" applyFont="1" applyBorder="1" applyAlignment="1">
      <alignment vertical="top" wrapText="1"/>
    </xf>
    <xf numFmtId="0" fontId="10" fillId="0" borderId="59" xfId="0" applyFont="1" applyFill="1" applyBorder="1" applyAlignment="1">
      <alignment horizontal="left" vertical="top" wrapText="1"/>
    </xf>
    <xf numFmtId="0" fontId="0" fillId="0" borderId="113" xfId="0" applyFont="1" applyBorder="1" applyAlignment="1">
      <alignment horizontal="center"/>
    </xf>
    <xf numFmtId="0" fontId="0" fillId="0" borderId="101" xfId="0" applyFont="1" applyBorder="1" applyAlignment="1">
      <alignment horizontal="center"/>
    </xf>
    <xf numFmtId="0" fontId="0" fillId="0" borderId="25" xfId="0" applyBorder="1" applyAlignment="1">
      <alignment horizontal="center"/>
    </xf>
    <xf numFmtId="0" fontId="0" fillId="0" borderId="17" xfId="0" applyFont="1" applyFill="1" applyBorder="1" applyAlignment="1">
      <alignment vertical="center"/>
    </xf>
    <xf numFmtId="0" fontId="10" fillId="0" borderId="20" xfId="0" applyFont="1" applyFill="1" applyBorder="1" applyAlignment="1">
      <alignment vertical="top"/>
    </xf>
    <xf numFmtId="0" fontId="0" fillId="0" borderId="0" xfId="0" applyFont="1" applyAlignment="1">
      <alignment/>
    </xf>
    <xf numFmtId="0" fontId="56" fillId="0" borderId="22" xfId="0" applyFont="1" applyFill="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国土交通省集計表３"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13</xdr:row>
      <xdr:rowOff>38100</xdr:rowOff>
    </xdr:from>
    <xdr:to>
      <xdr:col>1</xdr:col>
      <xdr:colOff>6229350</xdr:colOff>
      <xdr:row>13</xdr:row>
      <xdr:rowOff>1704975</xdr:rowOff>
    </xdr:to>
    <xdr:pic>
      <xdr:nvPicPr>
        <xdr:cNvPr id="1" name="Picture 1"/>
        <xdr:cNvPicPr preferRelativeResize="1">
          <a:picLocks noChangeAspect="1"/>
        </xdr:cNvPicPr>
      </xdr:nvPicPr>
      <xdr:blipFill>
        <a:blip r:embed="rId1"/>
        <a:stretch>
          <a:fillRect/>
        </a:stretch>
      </xdr:blipFill>
      <xdr:spPr>
        <a:xfrm>
          <a:off x="1123950" y="4057650"/>
          <a:ext cx="541020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GV106"/>
  <sheetViews>
    <sheetView view="pageBreakPreview" zoomScale="75" zoomScaleNormal="75" zoomScaleSheetLayoutView="75" zoomScalePageLayoutView="0" workbookViewId="0" topLeftCell="A1">
      <pane ySplit="12" topLeftCell="A28" activePane="bottomLeft" state="frozen"/>
      <selection pane="topLeft" activeCell="A1" sqref="A1"/>
      <selection pane="bottomLeft" activeCell="E45" sqref="E45"/>
    </sheetView>
  </sheetViews>
  <sheetFormatPr defaultColWidth="9.00390625" defaultRowHeight="13.5"/>
  <cols>
    <col min="1" max="3" width="3.625" style="168" customWidth="1"/>
    <col min="4" max="4" width="15.125" style="168" customWidth="1"/>
    <col min="5" max="5" width="26.75390625" style="168" customWidth="1"/>
    <col min="6" max="6" width="7.125" style="168" bestFit="1" customWidth="1"/>
    <col min="7" max="7" width="15.125" style="168" bestFit="1" customWidth="1"/>
    <col min="8" max="9" width="13.625" style="168" customWidth="1"/>
    <col min="10" max="10" width="30.00390625" style="168" bestFit="1" customWidth="1"/>
    <col min="11" max="202" width="9.00390625" style="168" customWidth="1"/>
    <col min="203" max="16384" width="9.00390625" style="1" customWidth="1"/>
  </cols>
  <sheetData>
    <row r="1" spans="1:202" s="206" customFormat="1" ht="17.25">
      <c r="A1" s="174" t="s">
        <v>611</v>
      </c>
      <c r="B1" s="204"/>
      <c r="C1" s="204"/>
      <c r="D1" s="204"/>
      <c r="E1" s="204"/>
      <c r="F1" s="204"/>
      <c r="G1" s="204"/>
      <c r="H1" s="204"/>
      <c r="I1" s="204"/>
      <c r="J1" s="205"/>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204"/>
      <c r="FM1" s="204"/>
      <c r="FN1" s="204"/>
      <c r="FO1" s="204"/>
      <c r="FP1" s="204"/>
      <c r="FQ1" s="204"/>
      <c r="FR1" s="204"/>
      <c r="FS1" s="204"/>
      <c r="FT1" s="204"/>
      <c r="FU1" s="204"/>
      <c r="FV1" s="204"/>
      <c r="FW1" s="204"/>
      <c r="FX1" s="204"/>
      <c r="FY1" s="204"/>
      <c r="FZ1" s="204"/>
      <c r="GA1" s="204"/>
      <c r="GB1" s="204"/>
      <c r="GC1" s="204"/>
      <c r="GD1" s="204"/>
      <c r="GE1" s="204"/>
      <c r="GF1" s="204"/>
      <c r="GG1" s="204"/>
      <c r="GH1" s="204"/>
      <c r="GI1" s="204"/>
      <c r="GJ1" s="204"/>
      <c r="GK1" s="204"/>
      <c r="GL1" s="204"/>
      <c r="GM1" s="204"/>
      <c r="GN1" s="204"/>
      <c r="GO1" s="204"/>
      <c r="GP1" s="204"/>
      <c r="GQ1" s="204"/>
      <c r="GR1" s="204"/>
      <c r="GS1" s="204"/>
      <c r="GT1" s="204"/>
    </row>
    <row r="2" spans="1:202" s="206" customFormat="1" ht="13.5">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c r="FV2" s="204"/>
      <c r="FW2" s="204"/>
      <c r="FX2" s="204"/>
      <c r="FY2" s="204"/>
      <c r="FZ2" s="204"/>
      <c r="GA2" s="204"/>
      <c r="GB2" s="204"/>
      <c r="GC2" s="204"/>
      <c r="GD2" s="204"/>
      <c r="GE2" s="204"/>
      <c r="GF2" s="204"/>
      <c r="GG2" s="204"/>
      <c r="GH2" s="204"/>
      <c r="GI2" s="204"/>
      <c r="GJ2" s="204"/>
      <c r="GK2" s="204"/>
      <c r="GL2" s="204"/>
      <c r="GM2" s="204"/>
      <c r="GN2" s="204"/>
      <c r="GO2" s="204"/>
      <c r="GP2" s="204"/>
      <c r="GQ2" s="204"/>
      <c r="GR2" s="204"/>
      <c r="GS2" s="204"/>
      <c r="GT2" s="204"/>
    </row>
    <row r="3" spans="1:202" s="206" customFormat="1" ht="13.5">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c r="GN3" s="204"/>
      <c r="GO3" s="204"/>
      <c r="GP3" s="204"/>
      <c r="GQ3" s="204"/>
      <c r="GR3" s="204"/>
      <c r="GS3" s="204"/>
      <c r="GT3" s="204"/>
    </row>
    <row r="4" spans="1:202" s="206" customFormat="1" ht="18" customHeight="1">
      <c r="A4" s="204">
        <v>1</v>
      </c>
      <c r="B4" s="204" t="s">
        <v>0</v>
      </c>
      <c r="C4" s="204" t="s">
        <v>1</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row>
    <row r="5" spans="1:202" s="206" customFormat="1" ht="18" customHeight="1">
      <c r="A5" s="204"/>
      <c r="B5" s="204"/>
      <c r="C5" s="204"/>
      <c r="D5" s="484" t="s">
        <v>214</v>
      </c>
      <c r="E5" s="48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204"/>
      <c r="FR5" s="204"/>
      <c r="FS5" s="204"/>
      <c r="FT5" s="204"/>
      <c r="FU5" s="204"/>
      <c r="FV5" s="204"/>
      <c r="FW5" s="204"/>
      <c r="FX5" s="204"/>
      <c r="FY5" s="204"/>
      <c r="FZ5" s="204"/>
      <c r="GA5" s="204"/>
      <c r="GB5" s="204"/>
      <c r="GC5" s="204"/>
      <c r="GD5" s="204"/>
      <c r="GE5" s="204"/>
      <c r="GF5" s="204"/>
      <c r="GG5" s="204"/>
      <c r="GH5" s="204"/>
      <c r="GI5" s="204"/>
      <c r="GJ5" s="204"/>
      <c r="GK5" s="204"/>
      <c r="GL5" s="204"/>
      <c r="GM5" s="204"/>
      <c r="GN5" s="204"/>
      <c r="GO5" s="204"/>
      <c r="GP5" s="204"/>
      <c r="GQ5" s="204"/>
      <c r="GR5" s="204"/>
      <c r="GS5" s="204"/>
      <c r="GT5" s="204"/>
    </row>
    <row r="6" spans="1:202" s="206" customFormat="1" ht="18" customHeight="1">
      <c r="A6" s="204"/>
      <c r="B6" s="204"/>
      <c r="C6" s="204"/>
      <c r="D6" s="484" t="s">
        <v>215</v>
      </c>
      <c r="E6" s="48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04"/>
      <c r="EY6" s="204"/>
      <c r="EZ6" s="204"/>
      <c r="FA6" s="204"/>
      <c r="FB6" s="204"/>
      <c r="FC6" s="204"/>
      <c r="FD6" s="204"/>
      <c r="FE6" s="204"/>
      <c r="FF6" s="204"/>
      <c r="FG6" s="204"/>
      <c r="FH6" s="204"/>
      <c r="FI6" s="204"/>
      <c r="FJ6" s="204"/>
      <c r="FK6" s="204"/>
      <c r="FL6" s="204"/>
      <c r="FM6" s="204"/>
      <c r="FN6" s="204"/>
      <c r="FO6" s="204"/>
      <c r="FP6" s="204"/>
      <c r="FQ6" s="204"/>
      <c r="FR6" s="204"/>
      <c r="FS6" s="204"/>
      <c r="FT6" s="204"/>
      <c r="FU6" s="204"/>
      <c r="FV6" s="204"/>
      <c r="FW6" s="204"/>
      <c r="FX6" s="204"/>
      <c r="FY6" s="204"/>
      <c r="FZ6" s="204"/>
      <c r="GA6" s="204"/>
      <c r="GB6" s="204"/>
      <c r="GC6" s="204"/>
      <c r="GD6" s="204"/>
      <c r="GE6" s="204"/>
      <c r="GF6" s="204"/>
      <c r="GG6" s="204"/>
      <c r="GH6" s="204"/>
      <c r="GI6" s="204"/>
      <c r="GJ6" s="204"/>
      <c r="GK6" s="204"/>
      <c r="GL6" s="204"/>
      <c r="GM6" s="204"/>
      <c r="GN6" s="204"/>
      <c r="GO6" s="204"/>
      <c r="GP6" s="204"/>
      <c r="GQ6" s="204"/>
      <c r="GR6" s="204"/>
      <c r="GS6" s="204"/>
      <c r="GT6" s="204"/>
    </row>
    <row r="7" spans="1:202" s="206" customFormat="1" ht="18" customHeight="1">
      <c r="A7" s="204"/>
      <c r="B7" s="204"/>
      <c r="C7" s="204"/>
      <c r="D7" s="484" t="s">
        <v>597</v>
      </c>
      <c r="E7" s="484"/>
      <c r="F7" s="495"/>
      <c r="G7" s="495"/>
      <c r="H7" s="417" t="s">
        <v>596</v>
      </c>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row>
    <row r="8" spans="1:202" s="206" customFormat="1" ht="13.5">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row>
    <row r="9" spans="1:202" s="206" customFormat="1" ht="18" customHeight="1">
      <c r="A9" s="204">
        <v>2</v>
      </c>
      <c r="B9" s="204" t="s">
        <v>0</v>
      </c>
      <c r="C9" s="204" t="s">
        <v>2</v>
      </c>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row>
    <row r="10" spans="1:202" s="206" customFormat="1" ht="7.5" customHeight="1" thickBot="1">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row>
    <row r="11" spans="1:202" s="206" customFormat="1" ht="21" customHeight="1">
      <c r="A11" s="207"/>
      <c r="B11" s="209"/>
      <c r="C11" s="210"/>
      <c r="D11" s="211" t="s">
        <v>19</v>
      </c>
      <c r="E11" s="212"/>
      <c r="F11" s="213" t="s">
        <v>21</v>
      </c>
      <c r="G11" s="211" t="s">
        <v>22</v>
      </c>
      <c r="H11" s="214"/>
      <c r="I11" s="213" t="s">
        <v>23</v>
      </c>
      <c r="J11" s="215" t="s">
        <v>24</v>
      </c>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row>
    <row r="12" spans="1:202" s="206" customFormat="1" ht="21" customHeight="1" thickBot="1">
      <c r="A12" s="485" t="s">
        <v>107</v>
      </c>
      <c r="B12" s="486"/>
      <c r="C12" s="487"/>
      <c r="D12" s="216" t="s">
        <v>20</v>
      </c>
      <c r="E12" s="217" t="s">
        <v>19</v>
      </c>
      <c r="F12" s="218"/>
      <c r="G12" s="218" t="s">
        <v>137</v>
      </c>
      <c r="H12" s="218" t="s">
        <v>136</v>
      </c>
      <c r="I12" s="218"/>
      <c r="J12" s="219"/>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c r="GI12" s="204"/>
      <c r="GJ12" s="204"/>
      <c r="GK12" s="204"/>
      <c r="GL12" s="204"/>
      <c r="GM12" s="204"/>
      <c r="GN12" s="204"/>
      <c r="GO12" s="204"/>
      <c r="GP12" s="204"/>
      <c r="GQ12" s="204"/>
      <c r="GR12" s="204"/>
      <c r="GS12" s="204"/>
      <c r="GT12" s="204"/>
    </row>
    <row r="13" spans="1:202" s="206" customFormat="1" ht="15" customHeight="1">
      <c r="A13" s="220">
        <v>1</v>
      </c>
      <c r="B13" s="221"/>
      <c r="C13" s="214"/>
      <c r="D13" s="467" t="s">
        <v>67</v>
      </c>
      <c r="E13" s="137" t="s">
        <v>36</v>
      </c>
      <c r="F13" s="214" t="s">
        <v>27</v>
      </c>
      <c r="G13" s="175"/>
      <c r="H13" s="464"/>
      <c r="I13" s="460" t="e">
        <f>ROUND((G13+G14+G15+G16)/(G13+G14+G15+G16+H13)*100,0)</f>
        <v>#DIV/0!</v>
      </c>
      <c r="J13" s="222"/>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row>
    <row r="14" spans="1:202" s="206" customFormat="1" ht="15" customHeight="1">
      <c r="A14" s="223">
        <v>2</v>
      </c>
      <c r="B14" s="224"/>
      <c r="C14" s="225"/>
      <c r="D14" s="468"/>
      <c r="E14" s="138" t="s">
        <v>68</v>
      </c>
      <c r="F14" s="311" t="s">
        <v>216</v>
      </c>
      <c r="G14" s="110"/>
      <c r="H14" s="465"/>
      <c r="I14" s="461"/>
      <c r="J14" s="139"/>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row>
    <row r="15" spans="1:202" s="206" customFormat="1" ht="27">
      <c r="A15" s="223">
        <v>3</v>
      </c>
      <c r="B15" s="224"/>
      <c r="C15" s="225"/>
      <c r="D15" s="468"/>
      <c r="E15" s="138" t="s">
        <v>311</v>
      </c>
      <c r="F15" s="229" t="s">
        <v>27</v>
      </c>
      <c r="G15" s="110"/>
      <c r="H15" s="465"/>
      <c r="I15" s="461"/>
      <c r="J15" s="139"/>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c r="GT15" s="204"/>
    </row>
    <row r="16" spans="1:202" s="206" customFormat="1" ht="27">
      <c r="A16" s="223">
        <v>4</v>
      </c>
      <c r="B16" s="224"/>
      <c r="C16" s="225"/>
      <c r="D16" s="469"/>
      <c r="E16" s="138" t="s">
        <v>312</v>
      </c>
      <c r="F16" s="225" t="s">
        <v>27</v>
      </c>
      <c r="G16" s="110"/>
      <c r="H16" s="466"/>
      <c r="I16" s="455"/>
      <c r="J16" s="139"/>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c r="GT16" s="204"/>
    </row>
    <row r="17" spans="1:202" s="206" customFormat="1" ht="15" customHeight="1">
      <c r="A17" s="223">
        <v>5</v>
      </c>
      <c r="B17" s="224"/>
      <c r="C17" s="225"/>
      <c r="D17" s="208" t="s">
        <v>127</v>
      </c>
      <c r="E17" s="138" t="s">
        <v>128</v>
      </c>
      <c r="F17" s="225" t="s">
        <v>216</v>
      </c>
      <c r="G17" s="110"/>
      <c r="H17" s="208"/>
      <c r="I17" s="227" t="e">
        <f>ROUND(G17/(G17+H17)*100,0)</f>
        <v>#DIV/0!</v>
      </c>
      <c r="J17" s="139"/>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row>
    <row r="18" spans="1:202" s="206" customFormat="1" ht="15" customHeight="1">
      <c r="A18" s="223">
        <v>6</v>
      </c>
      <c r="B18" s="224"/>
      <c r="C18" s="225"/>
      <c r="D18" s="472" t="s">
        <v>313</v>
      </c>
      <c r="E18" s="139" t="s">
        <v>17</v>
      </c>
      <c r="F18" s="225" t="s">
        <v>217</v>
      </c>
      <c r="G18" s="110"/>
      <c r="H18" s="458"/>
      <c r="I18" s="439" t="e">
        <f>ROUND((G18+G19+G20)/(G18+G19+G20+H18)*100,0)</f>
        <v>#DIV/0!</v>
      </c>
      <c r="J18" s="139"/>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row>
    <row r="19" spans="1:202" s="206" customFormat="1" ht="27" customHeight="1">
      <c r="A19" s="203">
        <v>7</v>
      </c>
      <c r="B19" s="228"/>
      <c r="C19" s="229"/>
      <c r="D19" s="475"/>
      <c r="E19" s="138" t="s">
        <v>413</v>
      </c>
      <c r="F19" s="229" t="s">
        <v>326</v>
      </c>
      <c r="G19" s="110"/>
      <c r="H19" s="462"/>
      <c r="I19" s="440"/>
      <c r="J19" s="140"/>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row>
    <row r="20" spans="1:202" s="206" customFormat="1" ht="13.5">
      <c r="A20" s="203">
        <v>8</v>
      </c>
      <c r="B20" s="228"/>
      <c r="C20" s="229"/>
      <c r="D20" s="473"/>
      <c r="E20" s="135" t="s">
        <v>414</v>
      </c>
      <c r="F20" s="229" t="s">
        <v>217</v>
      </c>
      <c r="G20" s="110"/>
      <c r="H20" s="459"/>
      <c r="I20" s="441"/>
      <c r="J20" s="140"/>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row>
    <row r="21" spans="1:202" s="206" customFormat="1" ht="15" customHeight="1">
      <c r="A21" s="203">
        <v>9</v>
      </c>
      <c r="B21" s="228"/>
      <c r="C21" s="229"/>
      <c r="D21" s="472" t="s">
        <v>37</v>
      </c>
      <c r="E21" s="140" t="s">
        <v>38</v>
      </c>
      <c r="F21" s="229" t="s">
        <v>27</v>
      </c>
      <c r="G21" s="110"/>
      <c r="H21" s="456"/>
      <c r="I21" s="454" t="e">
        <f>ROUND((G21+G22+G23+G24)/(G21+G22+G23+G24+H21)*100,0)</f>
        <v>#DIV/0!</v>
      </c>
      <c r="J21" s="140"/>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row>
    <row r="22" spans="1:202" s="206" customFormat="1" ht="15" customHeight="1">
      <c r="A22" s="203">
        <v>10</v>
      </c>
      <c r="B22" s="228"/>
      <c r="C22" s="229"/>
      <c r="D22" s="475"/>
      <c r="E22" s="140" t="s">
        <v>39</v>
      </c>
      <c r="F22" s="229" t="s">
        <v>27</v>
      </c>
      <c r="G22" s="110"/>
      <c r="H22" s="463"/>
      <c r="I22" s="461"/>
      <c r="J22" s="140"/>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row>
    <row r="23" spans="1:202" s="206" customFormat="1" ht="15" customHeight="1">
      <c r="A23" s="203">
        <v>11</v>
      </c>
      <c r="B23" s="228"/>
      <c r="C23" s="229"/>
      <c r="D23" s="475"/>
      <c r="E23" s="140" t="s">
        <v>40</v>
      </c>
      <c r="F23" s="229" t="s">
        <v>27</v>
      </c>
      <c r="G23" s="110"/>
      <c r="H23" s="463"/>
      <c r="I23" s="461"/>
      <c r="J23" s="140"/>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row>
    <row r="24" spans="1:202" s="206" customFormat="1" ht="15" customHeight="1">
      <c r="A24" s="203">
        <v>12</v>
      </c>
      <c r="B24" s="228"/>
      <c r="C24" s="229"/>
      <c r="D24" s="473"/>
      <c r="E24" s="140" t="s">
        <v>211</v>
      </c>
      <c r="F24" s="229" t="s">
        <v>27</v>
      </c>
      <c r="G24" s="110"/>
      <c r="H24" s="457"/>
      <c r="I24" s="455"/>
      <c r="J24" s="140"/>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c r="GT24" s="204"/>
    </row>
    <row r="25" spans="1:202" s="206" customFormat="1" ht="15" customHeight="1">
      <c r="A25" s="223">
        <v>13</v>
      </c>
      <c r="B25" s="312"/>
      <c r="C25" s="313"/>
      <c r="D25" s="472" t="s">
        <v>43</v>
      </c>
      <c r="E25" s="139" t="s">
        <v>44</v>
      </c>
      <c r="F25" s="225" t="s">
        <v>27</v>
      </c>
      <c r="G25" s="110"/>
      <c r="H25" s="458"/>
      <c r="I25" s="439" t="e">
        <f>ROUND((G25+G26)/(G25+G26+H25)*100,0)</f>
        <v>#DIV/0!</v>
      </c>
      <c r="J25" s="139"/>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c r="EP25" s="204"/>
      <c r="EQ25" s="204"/>
      <c r="ER25" s="204"/>
      <c r="ES25" s="204"/>
      <c r="ET25" s="204"/>
      <c r="EU25" s="204"/>
      <c r="EV25" s="204"/>
      <c r="EW25" s="204"/>
      <c r="EX25" s="204"/>
      <c r="EY25" s="204"/>
      <c r="EZ25" s="204"/>
      <c r="FA25" s="204"/>
      <c r="FB25" s="204"/>
      <c r="FC25" s="204"/>
      <c r="FD25" s="204"/>
      <c r="FE25" s="204"/>
      <c r="FF25" s="204"/>
      <c r="FG25" s="204"/>
      <c r="FH25" s="204"/>
      <c r="FI25" s="204"/>
      <c r="FJ25" s="204"/>
      <c r="FK25" s="204"/>
      <c r="FL25" s="204"/>
      <c r="FM25" s="204"/>
      <c r="FN25" s="204"/>
      <c r="FO25" s="204"/>
      <c r="FP25" s="204"/>
      <c r="FQ25" s="204"/>
      <c r="FR25" s="204"/>
      <c r="FS25" s="204"/>
      <c r="FT25" s="204"/>
      <c r="FU25" s="204"/>
      <c r="FV25" s="204"/>
      <c r="FW25" s="204"/>
      <c r="FX25" s="204"/>
      <c r="FY25" s="204"/>
      <c r="FZ25" s="204"/>
      <c r="GA25" s="204"/>
      <c r="GB25" s="204"/>
      <c r="GC25" s="204"/>
      <c r="GD25" s="204"/>
      <c r="GE25" s="204"/>
      <c r="GF25" s="204"/>
      <c r="GG25" s="204"/>
      <c r="GH25" s="204"/>
      <c r="GI25" s="204"/>
      <c r="GJ25" s="204"/>
      <c r="GK25" s="204"/>
      <c r="GL25" s="204"/>
      <c r="GM25" s="204"/>
      <c r="GN25" s="204"/>
      <c r="GO25" s="204"/>
      <c r="GP25" s="204"/>
      <c r="GQ25" s="204"/>
      <c r="GR25" s="204"/>
      <c r="GS25" s="204"/>
      <c r="GT25" s="204"/>
    </row>
    <row r="26" spans="1:202" s="206" customFormat="1" ht="15" customHeight="1">
      <c r="A26" s="223">
        <v>14</v>
      </c>
      <c r="B26" s="312"/>
      <c r="C26" s="313"/>
      <c r="D26" s="473"/>
      <c r="E26" s="139" t="s">
        <v>73</v>
      </c>
      <c r="F26" s="225" t="s">
        <v>27</v>
      </c>
      <c r="G26" s="110"/>
      <c r="H26" s="459"/>
      <c r="I26" s="441"/>
      <c r="J26" s="139"/>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c r="FD26" s="204"/>
      <c r="FE26" s="204"/>
      <c r="FF26" s="204"/>
      <c r="FG26" s="204"/>
      <c r="FH26" s="204"/>
      <c r="FI26" s="204"/>
      <c r="FJ26" s="204"/>
      <c r="FK26" s="204"/>
      <c r="FL26" s="204"/>
      <c r="FM26" s="204"/>
      <c r="FN26" s="204"/>
      <c r="FO26" s="204"/>
      <c r="FP26" s="204"/>
      <c r="FQ26" s="204"/>
      <c r="FR26" s="204"/>
      <c r="FS26" s="204"/>
      <c r="FT26" s="204"/>
      <c r="FU26" s="204"/>
      <c r="FV26" s="204"/>
      <c r="FW26" s="204"/>
      <c r="FX26" s="204"/>
      <c r="FY26" s="204"/>
      <c r="FZ26" s="204"/>
      <c r="GA26" s="204"/>
      <c r="GB26" s="204"/>
      <c r="GC26" s="204"/>
      <c r="GD26" s="204"/>
      <c r="GE26" s="204"/>
      <c r="GF26" s="204"/>
      <c r="GG26" s="204"/>
      <c r="GH26" s="204"/>
      <c r="GI26" s="204"/>
      <c r="GJ26" s="204"/>
      <c r="GK26" s="204"/>
      <c r="GL26" s="204"/>
      <c r="GM26" s="204"/>
      <c r="GN26" s="204"/>
      <c r="GO26" s="204"/>
      <c r="GP26" s="204"/>
      <c r="GQ26" s="204"/>
      <c r="GR26" s="204"/>
      <c r="GS26" s="204"/>
      <c r="GT26" s="204"/>
    </row>
    <row r="27" spans="1:202" s="206" customFormat="1" ht="15" customHeight="1">
      <c r="A27" s="223">
        <v>15</v>
      </c>
      <c r="B27" s="312"/>
      <c r="C27" s="313"/>
      <c r="D27" s="227" t="s">
        <v>14</v>
      </c>
      <c r="E27" s="139" t="s">
        <v>10</v>
      </c>
      <c r="F27" s="225" t="s">
        <v>27</v>
      </c>
      <c r="G27" s="110"/>
      <c r="H27" s="232"/>
      <c r="I27" s="233"/>
      <c r="J27" s="139"/>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c r="FD27" s="204"/>
      <c r="FE27" s="204"/>
      <c r="FF27" s="204"/>
      <c r="FG27" s="204"/>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04"/>
      <c r="GE27" s="204"/>
      <c r="GF27" s="204"/>
      <c r="GG27" s="204"/>
      <c r="GH27" s="204"/>
      <c r="GI27" s="204"/>
      <c r="GJ27" s="204"/>
      <c r="GK27" s="204"/>
      <c r="GL27" s="204"/>
      <c r="GM27" s="204"/>
      <c r="GN27" s="204"/>
      <c r="GO27" s="204"/>
      <c r="GP27" s="204"/>
      <c r="GQ27" s="204"/>
      <c r="GR27" s="204"/>
      <c r="GS27" s="204"/>
      <c r="GT27" s="204"/>
    </row>
    <row r="28" spans="1:202" s="206" customFormat="1" ht="15" customHeight="1">
      <c r="A28" s="223">
        <v>16</v>
      </c>
      <c r="B28" s="312"/>
      <c r="C28" s="313"/>
      <c r="D28" s="470" t="s">
        <v>13</v>
      </c>
      <c r="E28" s="139" t="s">
        <v>7</v>
      </c>
      <c r="F28" s="225" t="s">
        <v>26</v>
      </c>
      <c r="G28" s="110"/>
      <c r="H28" s="458"/>
      <c r="I28" s="439" t="e">
        <f>ROUND((G28+G29)/(G28+G29+H28)*100,0)</f>
        <v>#DIV/0!</v>
      </c>
      <c r="J28" s="139"/>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c r="EO28" s="204"/>
      <c r="EP28" s="204"/>
      <c r="EQ28" s="204"/>
      <c r="ER28" s="204"/>
      <c r="ES28" s="204"/>
      <c r="ET28" s="204"/>
      <c r="EU28" s="204"/>
      <c r="EV28" s="204"/>
      <c r="EW28" s="204"/>
      <c r="EX28" s="204"/>
      <c r="EY28" s="204"/>
      <c r="EZ28" s="204"/>
      <c r="FA28" s="204"/>
      <c r="FB28" s="204"/>
      <c r="FC28" s="204"/>
      <c r="FD28" s="204"/>
      <c r="FE28" s="204"/>
      <c r="FF28" s="204"/>
      <c r="FG28" s="204"/>
      <c r="FH28" s="204"/>
      <c r="FI28" s="204"/>
      <c r="FJ28" s="204"/>
      <c r="FK28" s="204"/>
      <c r="FL28" s="204"/>
      <c r="FM28" s="204"/>
      <c r="FN28" s="204"/>
      <c r="FO28" s="204"/>
      <c r="FP28" s="204"/>
      <c r="FQ28" s="204"/>
      <c r="FR28" s="204"/>
      <c r="FS28" s="204"/>
      <c r="FT28" s="204"/>
      <c r="FU28" s="204"/>
      <c r="FV28" s="204"/>
      <c r="FW28" s="204"/>
      <c r="FX28" s="204"/>
      <c r="FY28" s="204"/>
      <c r="FZ28" s="204"/>
      <c r="GA28" s="204"/>
      <c r="GB28" s="204"/>
      <c r="GC28" s="204"/>
      <c r="GD28" s="204"/>
      <c r="GE28" s="204"/>
      <c r="GF28" s="204"/>
      <c r="GG28" s="204"/>
      <c r="GH28" s="204"/>
      <c r="GI28" s="204"/>
      <c r="GJ28" s="204"/>
      <c r="GK28" s="204"/>
      <c r="GL28" s="204"/>
      <c r="GM28" s="204"/>
      <c r="GN28" s="204"/>
      <c r="GO28" s="204"/>
      <c r="GP28" s="204"/>
      <c r="GQ28" s="204"/>
      <c r="GR28" s="204"/>
      <c r="GS28" s="204"/>
      <c r="GT28" s="204"/>
    </row>
    <row r="29" spans="1:202" s="206" customFormat="1" ht="15" customHeight="1">
      <c r="A29" s="223">
        <v>17</v>
      </c>
      <c r="B29" s="312"/>
      <c r="C29" s="313"/>
      <c r="D29" s="488"/>
      <c r="E29" s="139" t="s">
        <v>9</v>
      </c>
      <c r="F29" s="225" t="s">
        <v>26</v>
      </c>
      <c r="G29" s="110"/>
      <c r="H29" s="459"/>
      <c r="I29" s="441"/>
      <c r="J29" s="139"/>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c r="EN29" s="204"/>
      <c r="EO29" s="204"/>
      <c r="EP29" s="204"/>
      <c r="EQ29" s="204"/>
      <c r="ER29" s="204"/>
      <c r="ES29" s="204"/>
      <c r="ET29" s="204"/>
      <c r="EU29" s="204"/>
      <c r="EV29" s="204"/>
      <c r="EW29" s="204"/>
      <c r="EX29" s="204"/>
      <c r="EY29" s="204"/>
      <c r="EZ29" s="204"/>
      <c r="FA29" s="204"/>
      <c r="FB29" s="204"/>
      <c r="FC29" s="204"/>
      <c r="FD29" s="204"/>
      <c r="FE29" s="204"/>
      <c r="FF29" s="204"/>
      <c r="FG29" s="204"/>
      <c r="FH29" s="204"/>
      <c r="FI29" s="204"/>
      <c r="FJ29" s="204"/>
      <c r="FK29" s="204"/>
      <c r="FL29" s="204"/>
      <c r="FM29" s="204"/>
      <c r="FN29" s="204"/>
      <c r="FO29" s="204"/>
      <c r="FP29" s="204"/>
      <c r="FQ29" s="204"/>
      <c r="FR29" s="204"/>
      <c r="FS29" s="204"/>
      <c r="FT29" s="204"/>
      <c r="FU29" s="204"/>
      <c r="FV29" s="204"/>
      <c r="FW29" s="204"/>
      <c r="FX29" s="204"/>
      <c r="FY29" s="204"/>
      <c r="FZ29" s="204"/>
      <c r="GA29" s="204"/>
      <c r="GB29" s="204"/>
      <c r="GC29" s="204"/>
      <c r="GD29" s="204"/>
      <c r="GE29" s="204"/>
      <c r="GF29" s="204"/>
      <c r="GG29" s="204"/>
      <c r="GH29" s="204"/>
      <c r="GI29" s="204"/>
      <c r="GJ29" s="204"/>
      <c r="GK29" s="204"/>
      <c r="GL29" s="204"/>
      <c r="GM29" s="204"/>
      <c r="GN29" s="204"/>
      <c r="GO29" s="204"/>
      <c r="GP29" s="204"/>
      <c r="GQ29" s="204"/>
      <c r="GR29" s="204"/>
      <c r="GS29" s="204"/>
      <c r="GT29" s="204"/>
    </row>
    <row r="30" spans="1:202" s="206" customFormat="1" ht="15" customHeight="1">
      <c r="A30" s="223">
        <v>16</v>
      </c>
      <c r="B30" s="224" t="s">
        <v>16</v>
      </c>
      <c r="C30" s="225">
        <v>1</v>
      </c>
      <c r="D30" s="488"/>
      <c r="E30" s="139" t="s">
        <v>8</v>
      </c>
      <c r="F30" s="225" t="s">
        <v>27</v>
      </c>
      <c r="G30" s="110"/>
      <c r="H30" s="458"/>
      <c r="I30" s="439" t="e">
        <f>ROUND((G30+G31)/(G30+G31+H30)*100,0)</f>
        <v>#DIV/0!</v>
      </c>
      <c r="J30" s="139"/>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c r="EO30" s="204"/>
      <c r="EP30" s="204"/>
      <c r="EQ30" s="204"/>
      <c r="ER30" s="204"/>
      <c r="ES30" s="204"/>
      <c r="ET30" s="204"/>
      <c r="EU30" s="204"/>
      <c r="EV30" s="204"/>
      <c r="EW30" s="204"/>
      <c r="EX30" s="204"/>
      <c r="EY30" s="204"/>
      <c r="EZ30" s="204"/>
      <c r="FA30" s="204"/>
      <c r="FB30" s="204"/>
      <c r="FC30" s="204"/>
      <c r="FD30" s="204"/>
      <c r="FE30" s="204"/>
      <c r="FF30" s="204"/>
      <c r="FG30" s="204"/>
      <c r="FH30" s="204"/>
      <c r="FI30" s="204"/>
      <c r="FJ30" s="204"/>
      <c r="FK30" s="204"/>
      <c r="FL30" s="204"/>
      <c r="FM30" s="204"/>
      <c r="FN30" s="204"/>
      <c r="FO30" s="204"/>
      <c r="FP30" s="204"/>
      <c r="FQ30" s="204"/>
      <c r="FR30" s="204"/>
      <c r="FS30" s="204"/>
      <c r="FT30" s="204"/>
      <c r="FU30" s="204"/>
      <c r="FV30" s="204"/>
      <c r="FW30" s="204"/>
      <c r="FX30" s="204"/>
      <c r="FY30" s="204"/>
      <c r="FZ30" s="204"/>
      <c r="GA30" s="204"/>
      <c r="GB30" s="204"/>
      <c r="GC30" s="204"/>
      <c r="GD30" s="204"/>
      <c r="GE30" s="204"/>
      <c r="GF30" s="204"/>
      <c r="GG30" s="204"/>
      <c r="GH30" s="204"/>
      <c r="GI30" s="204"/>
      <c r="GJ30" s="204"/>
      <c r="GK30" s="204"/>
      <c r="GL30" s="204"/>
      <c r="GM30" s="204"/>
      <c r="GN30" s="204"/>
      <c r="GO30" s="204"/>
      <c r="GP30" s="204"/>
      <c r="GQ30" s="204"/>
      <c r="GR30" s="204"/>
      <c r="GS30" s="204"/>
      <c r="GT30" s="204"/>
    </row>
    <row r="31" spans="1:202" s="206" customFormat="1" ht="15" customHeight="1">
      <c r="A31" s="223">
        <v>17</v>
      </c>
      <c r="B31" s="224" t="s">
        <v>16</v>
      </c>
      <c r="C31" s="225">
        <v>1</v>
      </c>
      <c r="D31" s="489"/>
      <c r="E31" s="139" t="s">
        <v>18</v>
      </c>
      <c r="F31" s="225" t="s">
        <v>27</v>
      </c>
      <c r="G31" s="110"/>
      <c r="H31" s="459"/>
      <c r="I31" s="441"/>
      <c r="J31" s="139"/>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c r="FD31" s="204"/>
      <c r="FE31" s="204"/>
      <c r="FF31" s="204"/>
      <c r="FG31" s="204"/>
      <c r="FH31" s="204"/>
      <c r="FI31" s="204"/>
      <c r="FJ31" s="204"/>
      <c r="FK31" s="204"/>
      <c r="FL31" s="204"/>
      <c r="FM31" s="204"/>
      <c r="FN31" s="204"/>
      <c r="FO31" s="204"/>
      <c r="FP31" s="204"/>
      <c r="FQ31" s="204"/>
      <c r="FR31" s="204"/>
      <c r="FS31" s="204"/>
      <c r="FT31" s="204"/>
      <c r="FU31" s="204"/>
      <c r="FV31" s="204"/>
      <c r="FW31" s="204"/>
      <c r="FX31" s="204"/>
      <c r="FY31" s="204"/>
      <c r="FZ31" s="204"/>
      <c r="GA31" s="204"/>
      <c r="GB31" s="204"/>
      <c r="GC31" s="204"/>
      <c r="GD31" s="204"/>
      <c r="GE31" s="204"/>
      <c r="GF31" s="204"/>
      <c r="GG31" s="204"/>
      <c r="GH31" s="204"/>
      <c r="GI31" s="204"/>
      <c r="GJ31" s="204"/>
      <c r="GK31" s="204"/>
      <c r="GL31" s="204"/>
      <c r="GM31" s="204"/>
      <c r="GN31" s="204"/>
      <c r="GO31" s="204"/>
      <c r="GP31" s="204"/>
      <c r="GQ31" s="204"/>
      <c r="GR31" s="204"/>
      <c r="GS31" s="204"/>
      <c r="GT31" s="204"/>
    </row>
    <row r="32" spans="1:202" s="206" customFormat="1" ht="15" customHeight="1">
      <c r="A32" s="203">
        <v>18</v>
      </c>
      <c r="B32" s="310"/>
      <c r="C32" s="296"/>
      <c r="D32" s="208" t="s">
        <v>218</v>
      </c>
      <c r="E32" s="140" t="s">
        <v>202</v>
      </c>
      <c r="F32" s="229" t="s">
        <v>131</v>
      </c>
      <c r="G32" s="110"/>
      <c r="H32" s="112"/>
      <c r="I32" s="233"/>
      <c r="J32" s="140" t="s">
        <v>201</v>
      </c>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c r="EO32" s="204"/>
      <c r="EP32" s="204"/>
      <c r="EQ32" s="204"/>
      <c r="ER32" s="204"/>
      <c r="ES32" s="204"/>
      <c r="ET32" s="204"/>
      <c r="EU32" s="204"/>
      <c r="EV32" s="204"/>
      <c r="EW32" s="204"/>
      <c r="EX32" s="204"/>
      <c r="EY32" s="204"/>
      <c r="EZ32" s="204"/>
      <c r="FA32" s="204"/>
      <c r="FB32" s="204"/>
      <c r="FC32" s="204"/>
      <c r="FD32" s="204"/>
      <c r="FE32" s="204"/>
      <c r="FF32" s="204"/>
      <c r="FG32" s="204"/>
      <c r="FH32" s="204"/>
      <c r="FI32" s="204"/>
      <c r="FJ32" s="204"/>
      <c r="FK32" s="204"/>
      <c r="FL32" s="204"/>
      <c r="FM32" s="204"/>
      <c r="FN32" s="204"/>
      <c r="FO32" s="204"/>
      <c r="FP32" s="204"/>
      <c r="FQ32" s="204"/>
      <c r="FR32" s="204"/>
      <c r="FS32" s="204"/>
      <c r="FT32" s="204"/>
      <c r="FU32" s="204"/>
      <c r="FV32" s="204"/>
      <c r="FW32" s="204"/>
      <c r="FX32" s="204"/>
      <c r="FY32" s="204"/>
      <c r="FZ32" s="204"/>
      <c r="GA32" s="204"/>
      <c r="GB32" s="204"/>
      <c r="GC32" s="204"/>
      <c r="GD32" s="204"/>
      <c r="GE32" s="204"/>
      <c r="GF32" s="204"/>
      <c r="GG32" s="204"/>
      <c r="GH32" s="204"/>
      <c r="GI32" s="204"/>
      <c r="GJ32" s="204"/>
      <c r="GK32" s="204"/>
      <c r="GL32" s="204"/>
      <c r="GM32" s="204"/>
      <c r="GN32" s="204"/>
      <c r="GO32" s="204"/>
      <c r="GP32" s="204"/>
      <c r="GQ32" s="204"/>
      <c r="GR32" s="204"/>
      <c r="GS32" s="204"/>
      <c r="GT32" s="204"/>
    </row>
    <row r="33" spans="1:202" s="206" customFormat="1" ht="15" customHeight="1">
      <c r="A33" s="203">
        <v>19</v>
      </c>
      <c r="B33" s="228"/>
      <c r="C33" s="229"/>
      <c r="D33" s="470" t="s">
        <v>219</v>
      </c>
      <c r="E33" s="140" t="s">
        <v>45</v>
      </c>
      <c r="F33" s="229" t="s">
        <v>27</v>
      </c>
      <c r="G33" s="110"/>
      <c r="H33" s="112"/>
      <c r="I33" s="233"/>
      <c r="J33" s="140"/>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c r="EN33" s="204"/>
      <c r="EO33" s="204"/>
      <c r="EP33" s="204"/>
      <c r="EQ33" s="204"/>
      <c r="ER33" s="204"/>
      <c r="ES33" s="204"/>
      <c r="ET33" s="204"/>
      <c r="EU33" s="204"/>
      <c r="EV33" s="204"/>
      <c r="EW33" s="204"/>
      <c r="EX33" s="204"/>
      <c r="EY33" s="204"/>
      <c r="EZ33" s="204"/>
      <c r="FA33" s="204"/>
      <c r="FB33" s="204"/>
      <c r="FC33" s="204"/>
      <c r="FD33" s="204"/>
      <c r="FE33" s="204"/>
      <c r="FF33" s="204"/>
      <c r="FG33" s="204"/>
      <c r="FH33" s="204"/>
      <c r="FI33" s="204"/>
      <c r="FJ33" s="204"/>
      <c r="FK33" s="204"/>
      <c r="FL33" s="204"/>
      <c r="FM33" s="204"/>
      <c r="FN33" s="204"/>
      <c r="FO33" s="204"/>
      <c r="FP33" s="204"/>
      <c r="FQ33" s="204"/>
      <c r="FR33" s="204"/>
      <c r="FS33" s="204"/>
      <c r="FT33" s="204"/>
      <c r="FU33" s="204"/>
      <c r="FV33" s="204"/>
      <c r="FW33" s="204"/>
      <c r="FX33" s="204"/>
      <c r="FY33" s="204"/>
      <c r="FZ33" s="204"/>
      <c r="GA33" s="204"/>
      <c r="GB33" s="204"/>
      <c r="GC33" s="204"/>
      <c r="GD33" s="204"/>
      <c r="GE33" s="204"/>
      <c r="GF33" s="204"/>
      <c r="GG33" s="204"/>
      <c r="GH33" s="204"/>
      <c r="GI33" s="204"/>
      <c r="GJ33" s="204"/>
      <c r="GK33" s="204"/>
      <c r="GL33" s="204"/>
      <c r="GM33" s="204"/>
      <c r="GN33" s="204"/>
      <c r="GO33" s="204"/>
      <c r="GP33" s="204"/>
      <c r="GQ33" s="204"/>
      <c r="GR33" s="204"/>
      <c r="GS33" s="204"/>
      <c r="GT33" s="204"/>
    </row>
    <row r="34" spans="1:202" s="206" customFormat="1" ht="15" customHeight="1">
      <c r="A34" s="203">
        <v>19</v>
      </c>
      <c r="B34" s="228" t="s">
        <v>16</v>
      </c>
      <c r="C34" s="229">
        <v>1</v>
      </c>
      <c r="D34" s="471"/>
      <c r="E34" s="140" t="s">
        <v>74</v>
      </c>
      <c r="F34" s="229" t="s">
        <v>63</v>
      </c>
      <c r="G34" s="110"/>
      <c r="H34" s="112"/>
      <c r="I34" s="233"/>
      <c r="J34" s="140"/>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204"/>
      <c r="EY34" s="204"/>
      <c r="EZ34" s="204"/>
      <c r="FA34" s="204"/>
      <c r="FB34" s="204"/>
      <c r="FC34" s="204"/>
      <c r="FD34" s="204"/>
      <c r="FE34" s="204"/>
      <c r="FF34" s="204"/>
      <c r="FG34" s="204"/>
      <c r="FH34" s="204"/>
      <c r="FI34" s="204"/>
      <c r="FJ34" s="204"/>
      <c r="FK34" s="204"/>
      <c r="FL34" s="204"/>
      <c r="FM34" s="204"/>
      <c r="FN34" s="204"/>
      <c r="FO34" s="204"/>
      <c r="FP34" s="204"/>
      <c r="FQ34" s="204"/>
      <c r="FR34" s="204"/>
      <c r="FS34" s="204"/>
      <c r="FT34" s="204"/>
      <c r="FU34" s="204"/>
      <c r="FV34" s="204"/>
      <c r="FW34" s="204"/>
      <c r="FX34" s="204"/>
      <c r="FY34" s="204"/>
      <c r="FZ34" s="204"/>
      <c r="GA34" s="204"/>
      <c r="GB34" s="204"/>
      <c r="GC34" s="204"/>
      <c r="GD34" s="204"/>
      <c r="GE34" s="204"/>
      <c r="GF34" s="204"/>
      <c r="GG34" s="204"/>
      <c r="GH34" s="204"/>
      <c r="GI34" s="204"/>
      <c r="GJ34" s="204"/>
      <c r="GK34" s="204"/>
      <c r="GL34" s="204"/>
      <c r="GM34" s="204"/>
      <c r="GN34" s="204"/>
      <c r="GO34" s="204"/>
      <c r="GP34" s="204"/>
      <c r="GQ34" s="204"/>
      <c r="GR34" s="204"/>
      <c r="GS34" s="204"/>
      <c r="GT34" s="204"/>
    </row>
    <row r="35" spans="1:202" s="206" customFormat="1" ht="27" customHeight="1">
      <c r="A35" s="203">
        <v>20</v>
      </c>
      <c r="B35" s="228"/>
      <c r="C35" s="229"/>
      <c r="D35" s="200" t="s">
        <v>397</v>
      </c>
      <c r="E35" s="140" t="s">
        <v>398</v>
      </c>
      <c r="F35" s="229" t="s">
        <v>399</v>
      </c>
      <c r="G35" s="110"/>
      <c r="H35" s="110"/>
      <c r="I35" s="227" t="e">
        <f aca="true" t="shared" si="0" ref="I35:I40">ROUND(G35/(G35+H35)*100,0)</f>
        <v>#DIV/0!</v>
      </c>
      <c r="J35" s="140"/>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204"/>
      <c r="EY35" s="204"/>
      <c r="EZ35" s="204"/>
      <c r="FA35" s="204"/>
      <c r="FB35" s="204"/>
      <c r="FC35" s="204"/>
      <c r="FD35" s="204"/>
      <c r="FE35" s="204"/>
      <c r="FF35" s="204"/>
      <c r="FG35" s="204"/>
      <c r="FH35" s="204"/>
      <c r="FI35" s="204"/>
      <c r="FJ35" s="204"/>
      <c r="FK35" s="204"/>
      <c r="FL35" s="204"/>
      <c r="FM35" s="204"/>
      <c r="FN35" s="204"/>
      <c r="FO35" s="204"/>
      <c r="FP35" s="204"/>
      <c r="FQ35" s="204"/>
      <c r="FR35" s="204"/>
      <c r="FS35" s="204"/>
      <c r="FT35" s="204"/>
      <c r="FU35" s="204"/>
      <c r="FV35" s="204"/>
      <c r="FW35" s="204"/>
      <c r="FX35" s="204"/>
      <c r="FY35" s="204"/>
      <c r="FZ35" s="204"/>
      <c r="GA35" s="204"/>
      <c r="GB35" s="204"/>
      <c r="GC35" s="204"/>
      <c r="GD35" s="204"/>
      <c r="GE35" s="204"/>
      <c r="GF35" s="204"/>
      <c r="GG35" s="204"/>
      <c r="GH35" s="204"/>
      <c r="GI35" s="204"/>
      <c r="GJ35" s="204"/>
      <c r="GK35" s="204"/>
      <c r="GL35" s="204"/>
      <c r="GM35" s="204"/>
      <c r="GN35" s="204"/>
      <c r="GO35" s="204"/>
      <c r="GP35" s="204"/>
      <c r="GQ35" s="204"/>
      <c r="GR35" s="204"/>
      <c r="GS35" s="204"/>
      <c r="GT35" s="204"/>
    </row>
    <row r="36" spans="1:202" s="206" customFormat="1" ht="27" customHeight="1">
      <c r="A36" s="203">
        <v>21</v>
      </c>
      <c r="B36" s="310"/>
      <c r="C36" s="296"/>
      <c r="D36" s="231" t="s">
        <v>132</v>
      </c>
      <c r="E36" s="135" t="s">
        <v>120</v>
      </c>
      <c r="F36" s="229" t="s">
        <v>27</v>
      </c>
      <c r="G36" s="110"/>
      <c r="H36" s="110"/>
      <c r="I36" s="227" t="e">
        <f t="shared" si="0"/>
        <v>#DIV/0!</v>
      </c>
      <c r="J36" s="140"/>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c r="EO36" s="204"/>
      <c r="EP36" s="204"/>
      <c r="EQ36" s="204"/>
      <c r="ER36" s="204"/>
      <c r="ES36" s="204"/>
      <c r="ET36" s="204"/>
      <c r="EU36" s="204"/>
      <c r="EV36" s="204"/>
      <c r="EW36" s="204"/>
      <c r="EX36" s="204"/>
      <c r="EY36" s="204"/>
      <c r="EZ36" s="204"/>
      <c r="FA36" s="204"/>
      <c r="FB36" s="204"/>
      <c r="FC36" s="204"/>
      <c r="FD36" s="204"/>
      <c r="FE36" s="204"/>
      <c r="FF36" s="204"/>
      <c r="FG36" s="204"/>
      <c r="FH36" s="204"/>
      <c r="FI36" s="204"/>
      <c r="FJ36" s="204"/>
      <c r="FK36" s="204"/>
      <c r="FL36" s="204"/>
      <c r="FM36" s="204"/>
      <c r="FN36" s="204"/>
      <c r="FO36" s="204"/>
      <c r="FP36" s="204"/>
      <c r="FQ36" s="204"/>
      <c r="FR36" s="204"/>
      <c r="FS36" s="204"/>
      <c r="FT36" s="204"/>
      <c r="FU36" s="204"/>
      <c r="FV36" s="204"/>
      <c r="FW36" s="204"/>
      <c r="FX36" s="204"/>
      <c r="FY36" s="204"/>
      <c r="FZ36" s="204"/>
      <c r="GA36" s="204"/>
      <c r="GB36" s="204"/>
      <c r="GC36" s="204"/>
      <c r="GD36" s="204"/>
      <c r="GE36" s="204"/>
      <c r="GF36" s="204"/>
      <c r="GG36" s="204"/>
      <c r="GH36" s="204"/>
      <c r="GI36" s="204"/>
      <c r="GJ36" s="204"/>
      <c r="GK36" s="204"/>
      <c r="GL36" s="204"/>
      <c r="GM36" s="204"/>
      <c r="GN36" s="204"/>
      <c r="GO36" s="204"/>
      <c r="GP36" s="204"/>
      <c r="GQ36" s="204"/>
      <c r="GR36" s="204"/>
      <c r="GS36" s="204"/>
      <c r="GT36" s="204"/>
    </row>
    <row r="37" spans="1:202" s="206" customFormat="1" ht="15" customHeight="1">
      <c r="A37" s="203">
        <v>22</v>
      </c>
      <c r="B37" s="310"/>
      <c r="C37" s="296"/>
      <c r="D37" s="439" t="s">
        <v>46</v>
      </c>
      <c r="E37" s="140" t="s">
        <v>47</v>
      </c>
      <c r="F37" s="229" t="s">
        <v>50</v>
      </c>
      <c r="G37" s="110"/>
      <c r="H37" s="110"/>
      <c r="I37" s="227" t="e">
        <f t="shared" si="0"/>
        <v>#DIV/0!</v>
      </c>
      <c r="J37" s="140"/>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c r="EO37" s="204"/>
      <c r="EP37" s="204"/>
      <c r="EQ37" s="204"/>
      <c r="ER37" s="204"/>
      <c r="ES37" s="204"/>
      <c r="ET37" s="204"/>
      <c r="EU37" s="204"/>
      <c r="EV37" s="204"/>
      <c r="EW37" s="204"/>
      <c r="EX37" s="204"/>
      <c r="EY37" s="204"/>
      <c r="EZ37" s="204"/>
      <c r="FA37" s="204"/>
      <c r="FB37" s="204"/>
      <c r="FC37" s="204"/>
      <c r="FD37" s="204"/>
      <c r="FE37" s="204"/>
      <c r="FF37" s="204"/>
      <c r="FG37" s="204"/>
      <c r="FH37" s="204"/>
      <c r="FI37" s="204"/>
      <c r="FJ37" s="204"/>
      <c r="FK37" s="204"/>
      <c r="FL37" s="204"/>
      <c r="FM37" s="204"/>
      <c r="FN37" s="204"/>
      <c r="FO37" s="204"/>
      <c r="FP37" s="204"/>
      <c r="FQ37" s="204"/>
      <c r="FR37" s="204"/>
      <c r="FS37" s="204"/>
      <c r="FT37" s="204"/>
      <c r="FU37" s="204"/>
      <c r="FV37" s="204"/>
      <c r="FW37" s="204"/>
      <c r="FX37" s="204"/>
      <c r="FY37" s="204"/>
      <c r="FZ37" s="204"/>
      <c r="GA37" s="204"/>
      <c r="GB37" s="204"/>
      <c r="GC37" s="204"/>
      <c r="GD37" s="204"/>
      <c r="GE37" s="204"/>
      <c r="GF37" s="204"/>
      <c r="GG37" s="204"/>
      <c r="GH37" s="204"/>
      <c r="GI37" s="204"/>
      <c r="GJ37" s="204"/>
      <c r="GK37" s="204"/>
      <c r="GL37" s="204"/>
      <c r="GM37" s="204"/>
      <c r="GN37" s="204"/>
      <c r="GO37" s="204"/>
      <c r="GP37" s="204"/>
      <c r="GQ37" s="204"/>
      <c r="GR37" s="204"/>
      <c r="GS37" s="204"/>
      <c r="GT37" s="204"/>
    </row>
    <row r="38" spans="1:202" s="206" customFormat="1" ht="27" customHeight="1">
      <c r="A38" s="203">
        <v>23</v>
      </c>
      <c r="B38" s="310"/>
      <c r="C38" s="296"/>
      <c r="D38" s="440"/>
      <c r="E38" s="138" t="s">
        <v>415</v>
      </c>
      <c r="F38" s="229" t="s">
        <v>389</v>
      </c>
      <c r="G38" s="110"/>
      <c r="H38" s="110"/>
      <c r="I38" s="227" t="e">
        <f t="shared" si="0"/>
        <v>#DIV/0!</v>
      </c>
      <c r="J38" s="140"/>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c r="EN38" s="204"/>
      <c r="EO38" s="204"/>
      <c r="EP38" s="204"/>
      <c r="EQ38" s="204"/>
      <c r="ER38" s="204"/>
      <c r="ES38" s="204"/>
      <c r="ET38" s="204"/>
      <c r="EU38" s="204"/>
      <c r="EV38" s="204"/>
      <c r="EW38" s="204"/>
      <c r="EX38" s="204"/>
      <c r="EY38" s="204"/>
      <c r="EZ38" s="204"/>
      <c r="FA38" s="204"/>
      <c r="FB38" s="204"/>
      <c r="FC38" s="204"/>
      <c r="FD38" s="204"/>
      <c r="FE38" s="204"/>
      <c r="FF38" s="204"/>
      <c r="FG38" s="204"/>
      <c r="FH38" s="204"/>
      <c r="FI38" s="204"/>
      <c r="FJ38" s="204"/>
      <c r="FK38" s="204"/>
      <c r="FL38" s="204"/>
      <c r="FM38" s="204"/>
      <c r="FN38" s="204"/>
      <c r="FO38" s="204"/>
      <c r="FP38" s="204"/>
      <c r="FQ38" s="204"/>
      <c r="FR38" s="204"/>
      <c r="FS38" s="204"/>
      <c r="FT38" s="204"/>
      <c r="FU38" s="204"/>
      <c r="FV38" s="204"/>
      <c r="FW38" s="204"/>
      <c r="FX38" s="204"/>
      <c r="FY38" s="204"/>
      <c r="FZ38" s="204"/>
      <c r="GA38" s="204"/>
      <c r="GB38" s="204"/>
      <c r="GC38" s="204"/>
      <c r="GD38" s="204"/>
      <c r="GE38" s="204"/>
      <c r="GF38" s="204"/>
      <c r="GG38" s="204"/>
      <c r="GH38" s="204"/>
      <c r="GI38" s="204"/>
      <c r="GJ38" s="204"/>
      <c r="GK38" s="204"/>
      <c r="GL38" s="204"/>
      <c r="GM38" s="204"/>
      <c r="GN38" s="204"/>
      <c r="GO38" s="204"/>
      <c r="GP38" s="204"/>
      <c r="GQ38" s="204"/>
      <c r="GR38" s="204"/>
      <c r="GS38" s="204"/>
      <c r="GT38" s="204"/>
    </row>
    <row r="39" spans="1:202" s="206" customFormat="1" ht="13.5">
      <c r="A39" s="203">
        <v>24</v>
      </c>
      <c r="B39" s="310"/>
      <c r="C39" s="296"/>
      <c r="D39" s="441"/>
      <c r="E39" s="135" t="s">
        <v>416</v>
      </c>
      <c r="F39" s="225" t="s">
        <v>419</v>
      </c>
      <c r="G39" s="110"/>
      <c r="H39" s="110"/>
      <c r="I39" s="227" t="e">
        <f t="shared" si="0"/>
        <v>#DIV/0!</v>
      </c>
      <c r="J39" s="140"/>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c r="EO39" s="204"/>
      <c r="EP39" s="204"/>
      <c r="EQ39" s="204"/>
      <c r="ER39" s="204"/>
      <c r="ES39" s="204"/>
      <c r="ET39" s="204"/>
      <c r="EU39" s="204"/>
      <c r="EV39" s="204"/>
      <c r="EW39" s="204"/>
      <c r="EX39" s="204"/>
      <c r="EY39" s="204"/>
      <c r="EZ39" s="204"/>
      <c r="FA39" s="204"/>
      <c r="FB39" s="204"/>
      <c r="FC39" s="204"/>
      <c r="FD39" s="204"/>
      <c r="FE39" s="204"/>
      <c r="FF39" s="204"/>
      <c r="FG39" s="204"/>
      <c r="FH39" s="204"/>
      <c r="FI39" s="204"/>
      <c r="FJ39" s="204"/>
      <c r="FK39" s="204"/>
      <c r="FL39" s="204"/>
      <c r="FM39" s="204"/>
      <c r="FN39" s="204"/>
      <c r="FO39" s="204"/>
      <c r="FP39" s="204"/>
      <c r="FQ39" s="204"/>
      <c r="FR39" s="204"/>
      <c r="FS39" s="204"/>
      <c r="FT39" s="204"/>
      <c r="FU39" s="204"/>
      <c r="FV39" s="204"/>
      <c r="FW39" s="204"/>
      <c r="FX39" s="204"/>
      <c r="FY39" s="204"/>
      <c r="FZ39" s="204"/>
      <c r="GA39" s="204"/>
      <c r="GB39" s="204"/>
      <c r="GC39" s="204"/>
      <c r="GD39" s="204"/>
      <c r="GE39" s="204"/>
      <c r="GF39" s="204"/>
      <c r="GG39" s="204"/>
      <c r="GH39" s="204"/>
      <c r="GI39" s="204"/>
      <c r="GJ39" s="204"/>
      <c r="GK39" s="204"/>
      <c r="GL39" s="204"/>
      <c r="GM39" s="204"/>
      <c r="GN39" s="204"/>
      <c r="GO39" s="204"/>
      <c r="GP39" s="204"/>
      <c r="GQ39" s="204"/>
      <c r="GR39" s="204"/>
      <c r="GS39" s="204"/>
      <c r="GT39" s="204"/>
    </row>
    <row r="40" spans="1:202" s="206" customFormat="1" ht="13.5">
      <c r="A40" s="203">
        <v>25</v>
      </c>
      <c r="B40" s="310"/>
      <c r="C40" s="296"/>
      <c r="D40" s="208" t="s">
        <v>417</v>
      </c>
      <c r="E40" s="135" t="s">
        <v>418</v>
      </c>
      <c r="F40" s="229" t="s">
        <v>419</v>
      </c>
      <c r="G40" s="110"/>
      <c r="H40" s="392"/>
      <c r="I40" s="227" t="e">
        <f t="shared" si="0"/>
        <v>#DIV/0!</v>
      </c>
      <c r="J40" s="140"/>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c r="EO40" s="204"/>
      <c r="EP40" s="204"/>
      <c r="EQ40" s="204"/>
      <c r="ER40" s="204"/>
      <c r="ES40" s="204"/>
      <c r="ET40" s="204"/>
      <c r="EU40" s="204"/>
      <c r="EV40" s="204"/>
      <c r="EW40" s="204"/>
      <c r="EX40" s="204"/>
      <c r="EY40" s="204"/>
      <c r="EZ40" s="204"/>
      <c r="FA40" s="204"/>
      <c r="FB40" s="204"/>
      <c r="FC40" s="204"/>
      <c r="FD40" s="204"/>
      <c r="FE40" s="204"/>
      <c r="FF40" s="204"/>
      <c r="FG40" s="204"/>
      <c r="FH40" s="204"/>
      <c r="FI40" s="204"/>
      <c r="FJ40" s="204"/>
      <c r="FK40" s="204"/>
      <c r="FL40" s="204"/>
      <c r="FM40" s="204"/>
      <c r="FN40" s="204"/>
      <c r="FO40" s="204"/>
      <c r="FP40" s="204"/>
      <c r="FQ40" s="204"/>
      <c r="FR40" s="204"/>
      <c r="FS40" s="204"/>
      <c r="FT40" s="204"/>
      <c r="FU40" s="204"/>
      <c r="FV40" s="204"/>
      <c r="FW40" s="204"/>
      <c r="FX40" s="204"/>
      <c r="FY40" s="204"/>
      <c r="FZ40" s="204"/>
      <c r="GA40" s="204"/>
      <c r="GB40" s="204"/>
      <c r="GC40" s="204"/>
      <c r="GD40" s="204"/>
      <c r="GE40" s="204"/>
      <c r="GF40" s="204"/>
      <c r="GG40" s="204"/>
      <c r="GH40" s="204"/>
      <c r="GI40" s="204"/>
      <c r="GJ40" s="204"/>
      <c r="GK40" s="204"/>
      <c r="GL40" s="204"/>
      <c r="GM40" s="204"/>
      <c r="GN40" s="204"/>
      <c r="GO40" s="204"/>
      <c r="GP40" s="204"/>
      <c r="GQ40" s="204"/>
      <c r="GR40" s="204"/>
      <c r="GS40" s="204"/>
      <c r="GT40" s="204"/>
    </row>
    <row r="41" spans="1:202" s="206" customFormat="1" ht="27">
      <c r="A41" s="203">
        <v>26</v>
      </c>
      <c r="B41" s="310"/>
      <c r="C41" s="296"/>
      <c r="D41" s="490" t="s">
        <v>133</v>
      </c>
      <c r="E41" s="138" t="s">
        <v>200</v>
      </c>
      <c r="F41" s="229" t="s">
        <v>25</v>
      </c>
      <c r="G41" s="110"/>
      <c r="H41" s="456"/>
      <c r="I41" s="454" t="e">
        <f>ROUND((G41+G42)/(G41+G42+H41)*100,0)</f>
        <v>#DIV/0!</v>
      </c>
      <c r="J41" s="140"/>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c r="EN41" s="204"/>
      <c r="EO41" s="204"/>
      <c r="EP41" s="204"/>
      <c r="EQ41" s="204"/>
      <c r="ER41" s="204"/>
      <c r="ES41" s="204"/>
      <c r="ET41" s="204"/>
      <c r="EU41" s="204"/>
      <c r="EV41" s="204"/>
      <c r="EW41" s="204"/>
      <c r="EX41" s="204"/>
      <c r="EY41" s="204"/>
      <c r="EZ41" s="204"/>
      <c r="FA41" s="204"/>
      <c r="FB41" s="204"/>
      <c r="FC41" s="204"/>
      <c r="FD41" s="204"/>
      <c r="FE41" s="204"/>
      <c r="FF41" s="204"/>
      <c r="FG41" s="204"/>
      <c r="FH41" s="204"/>
      <c r="FI41" s="204"/>
      <c r="FJ41" s="204"/>
      <c r="FK41" s="204"/>
      <c r="FL41" s="204"/>
      <c r="FM41" s="204"/>
      <c r="FN41" s="204"/>
      <c r="FO41" s="204"/>
      <c r="FP41" s="204"/>
      <c r="FQ41" s="204"/>
      <c r="FR41" s="204"/>
      <c r="FS41" s="204"/>
      <c r="FT41" s="204"/>
      <c r="FU41" s="204"/>
      <c r="FV41" s="204"/>
      <c r="FW41" s="204"/>
      <c r="FX41" s="204"/>
      <c r="FY41" s="204"/>
      <c r="FZ41" s="204"/>
      <c r="GA41" s="204"/>
      <c r="GB41" s="204"/>
      <c r="GC41" s="204"/>
      <c r="GD41" s="204"/>
      <c r="GE41" s="204"/>
      <c r="GF41" s="204"/>
      <c r="GG41" s="204"/>
      <c r="GH41" s="204"/>
      <c r="GI41" s="204"/>
      <c r="GJ41" s="204"/>
      <c r="GK41" s="204"/>
      <c r="GL41" s="204"/>
      <c r="GM41" s="204"/>
      <c r="GN41" s="204"/>
      <c r="GO41" s="204"/>
      <c r="GP41" s="204"/>
      <c r="GQ41" s="204"/>
      <c r="GR41" s="204"/>
      <c r="GS41" s="204"/>
      <c r="GT41" s="204"/>
    </row>
    <row r="42" spans="1:202" s="206" customFormat="1" ht="40.5">
      <c r="A42" s="203">
        <v>27</v>
      </c>
      <c r="B42" s="310"/>
      <c r="C42" s="296"/>
      <c r="D42" s="469"/>
      <c r="E42" s="138" t="s">
        <v>213</v>
      </c>
      <c r="F42" s="225" t="s">
        <v>25</v>
      </c>
      <c r="G42" s="110"/>
      <c r="H42" s="457"/>
      <c r="I42" s="455"/>
      <c r="J42" s="140"/>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c r="FF42" s="204"/>
      <c r="FG42" s="204"/>
      <c r="FH42" s="204"/>
      <c r="FI42" s="204"/>
      <c r="FJ42" s="204"/>
      <c r="FK42" s="204"/>
      <c r="FL42" s="204"/>
      <c r="FM42" s="204"/>
      <c r="FN42" s="204"/>
      <c r="FO42" s="204"/>
      <c r="FP42" s="204"/>
      <c r="FQ42" s="204"/>
      <c r="FR42" s="204"/>
      <c r="FS42" s="204"/>
      <c r="FT42" s="204"/>
      <c r="FU42" s="204"/>
      <c r="FV42" s="204"/>
      <c r="FW42" s="204"/>
      <c r="FX42" s="204"/>
      <c r="FY42" s="204"/>
      <c r="FZ42" s="204"/>
      <c r="GA42" s="204"/>
      <c r="GB42" s="204"/>
      <c r="GC42" s="204"/>
      <c r="GD42" s="204"/>
      <c r="GE42" s="204"/>
      <c r="GF42" s="204"/>
      <c r="GG42" s="204"/>
      <c r="GH42" s="204"/>
      <c r="GI42" s="204"/>
      <c r="GJ42" s="204"/>
      <c r="GK42" s="204"/>
      <c r="GL42" s="204"/>
      <c r="GM42" s="204"/>
      <c r="GN42" s="204"/>
      <c r="GO42" s="204"/>
      <c r="GP42" s="204"/>
      <c r="GQ42" s="204"/>
      <c r="GR42" s="204"/>
      <c r="GS42" s="204"/>
      <c r="GT42" s="204"/>
    </row>
    <row r="43" spans="1:202" s="206" customFormat="1" ht="15" customHeight="1">
      <c r="A43" s="203">
        <v>28</v>
      </c>
      <c r="B43" s="310"/>
      <c r="C43" s="296"/>
      <c r="D43" s="470" t="s">
        <v>220</v>
      </c>
      <c r="E43" s="140" t="s">
        <v>221</v>
      </c>
      <c r="F43" s="229" t="s">
        <v>50</v>
      </c>
      <c r="G43" s="110"/>
      <c r="H43" s="458"/>
      <c r="I43" s="439" t="e">
        <f>ROUND((G43+G44)/(G43+G44+H43)*100,0)</f>
        <v>#DIV/0!</v>
      </c>
      <c r="J43" s="140"/>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c r="EN43" s="204"/>
      <c r="EO43" s="204"/>
      <c r="EP43" s="204"/>
      <c r="EQ43" s="204"/>
      <c r="ER43" s="204"/>
      <c r="ES43" s="204"/>
      <c r="ET43" s="204"/>
      <c r="EU43" s="204"/>
      <c r="EV43" s="204"/>
      <c r="EW43" s="204"/>
      <c r="EX43" s="204"/>
      <c r="EY43" s="204"/>
      <c r="EZ43" s="204"/>
      <c r="FA43" s="204"/>
      <c r="FB43" s="204"/>
      <c r="FC43" s="204"/>
      <c r="FD43" s="204"/>
      <c r="FE43" s="204"/>
      <c r="FF43" s="204"/>
      <c r="FG43" s="204"/>
      <c r="FH43" s="204"/>
      <c r="FI43" s="204"/>
      <c r="FJ43" s="204"/>
      <c r="FK43" s="204"/>
      <c r="FL43" s="204"/>
      <c r="FM43" s="204"/>
      <c r="FN43" s="204"/>
      <c r="FO43" s="204"/>
      <c r="FP43" s="204"/>
      <c r="FQ43" s="204"/>
      <c r="FR43" s="204"/>
      <c r="FS43" s="204"/>
      <c r="FT43" s="204"/>
      <c r="FU43" s="204"/>
      <c r="FV43" s="204"/>
      <c r="FW43" s="204"/>
      <c r="FX43" s="204"/>
      <c r="FY43" s="204"/>
      <c r="FZ43" s="204"/>
      <c r="GA43" s="204"/>
      <c r="GB43" s="204"/>
      <c r="GC43" s="204"/>
      <c r="GD43" s="204"/>
      <c r="GE43" s="204"/>
      <c r="GF43" s="204"/>
      <c r="GG43" s="204"/>
      <c r="GH43" s="204"/>
      <c r="GI43" s="204"/>
      <c r="GJ43" s="204"/>
      <c r="GK43" s="204"/>
      <c r="GL43" s="204"/>
      <c r="GM43" s="204"/>
      <c r="GN43" s="204"/>
      <c r="GO43" s="204"/>
      <c r="GP43" s="204"/>
      <c r="GQ43" s="204"/>
      <c r="GR43" s="204"/>
      <c r="GS43" s="204"/>
      <c r="GT43" s="204"/>
    </row>
    <row r="44" spans="1:202" s="206" customFormat="1" ht="27">
      <c r="A44" s="203">
        <v>29</v>
      </c>
      <c r="B44" s="310"/>
      <c r="C44" s="296"/>
      <c r="D44" s="471"/>
      <c r="E44" s="135" t="s">
        <v>314</v>
      </c>
      <c r="F44" s="229" t="s">
        <v>50</v>
      </c>
      <c r="G44" s="110"/>
      <c r="H44" s="459"/>
      <c r="I44" s="441"/>
      <c r="J44" s="140"/>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c r="EP44" s="204"/>
      <c r="EQ44" s="204"/>
      <c r="ER44" s="204"/>
      <c r="ES44" s="204"/>
      <c r="ET44" s="204"/>
      <c r="EU44" s="204"/>
      <c r="EV44" s="204"/>
      <c r="EW44" s="204"/>
      <c r="EX44" s="204"/>
      <c r="EY44" s="204"/>
      <c r="EZ44" s="204"/>
      <c r="FA44" s="204"/>
      <c r="FB44" s="204"/>
      <c r="FC44" s="204"/>
      <c r="FD44" s="204"/>
      <c r="FE44" s="204"/>
      <c r="FF44" s="204"/>
      <c r="FG44" s="204"/>
      <c r="FH44" s="204"/>
      <c r="FI44" s="204"/>
      <c r="FJ44" s="204"/>
      <c r="FK44" s="204"/>
      <c r="FL44" s="204"/>
      <c r="FM44" s="204"/>
      <c r="FN44" s="204"/>
      <c r="FO44" s="204"/>
      <c r="FP44" s="204"/>
      <c r="FQ44" s="204"/>
      <c r="FR44" s="204"/>
      <c r="FS44" s="204"/>
      <c r="FT44" s="204"/>
      <c r="FU44" s="204"/>
      <c r="FV44" s="204"/>
      <c r="FW44" s="204"/>
      <c r="FX44" s="204"/>
      <c r="FY44" s="204"/>
      <c r="FZ44" s="204"/>
      <c r="GA44" s="204"/>
      <c r="GB44" s="204"/>
      <c r="GC44" s="204"/>
      <c r="GD44" s="204"/>
      <c r="GE44" s="204"/>
      <c r="GF44" s="204"/>
      <c r="GG44" s="204"/>
      <c r="GH44" s="204"/>
      <c r="GI44" s="204"/>
      <c r="GJ44" s="204"/>
      <c r="GK44" s="204"/>
      <c r="GL44" s="204"/>
      <c r="GM44" s="204"/>
      <c r="GN44" s="204"/>
      <c r="GO44" s="204"/>
      <c r="GP44" s="204"/>
      <c r="GQ44" s="204"/>
      <c r="GR44" s="204"/>
      <c r="GS44" s="204"/>
      <c r="GT44" s="204"/>
    </row>
    <row r="45" spans="1:202" s="206" customFormat="1" ht="15" customHeight="1">
      <c r="A45" s="203">
        <v>30</v>
      </c>
      <c r="B45" s="310"/>
      <c r="C45" s="296"/>
      <c r="D45" s="234" t="s">
        <v>51</v>
      </c>
      <c r="E45" s="624" t="s">
        <v>609</v>
      </c>
      <c r="F45" s="229" t="s">
        <v>62</v>
      </c>
      <c r="G45" s="110"/>
      <c r="H45" s="110"/>
      <c r="I45" s="227" t="e">
        <f>ROUND(G45/(G45+H45)*100,0)</f>
        <v>#DIV/0!</v>
      </c>
      <c r="J45" s="140"/>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c r="EN45" s="204"/>
      <c r="EO45" s="204"/>
      <c r="EP45" s="204"/>
      <c r="EQ45" s="204"/>
      <c r="ER45" s="204"/>
      <c r="ES45" s="204"/>
      <c r="ET45" s="204"/>
      <c r="EU45" s="204"/>
      <c r="EV45" s="204"/>
      <c r="EW45" s="204"/>
      <c r="EX45" s="204"/>
      <c r="EY45" s="204"/>
      <c r="EZ45" s="204"/>
      <c r="FA45" s="204"/>
      <c r="FB45" s="204"/>
      <c r="FC45" s="204"/>
      <c r="FD45" s="204"/>
      <c r="FE45" s="204"/>
      <c r="FF45" s="204"/>
      <c r="FG45" s="204"/>
      <c r="FH45" s="204"/>
      <c r="FI45" s="204"/>
      <c r="FJ45" s="204"/>
      <c r="FK45" s="204"/>
      <c r="FL45" s="204"/>
      <c r="FM45" s="204"/>
      <c r="FN45" s="204"/>
      <c r="FO45" s="204"/>
      <c r="FP45" s="204"/>
      <c r="FQ45" s="204"/>
      <c r="FR45" s="204"/>
      <c r="FS45" s="204"/>
      <c r="FT45" s="204"/>
      <c r="FU45" s="204"/>
      <c r="FV45" s="204"/>
      <c r="FW45" s="204"/>
      <c r="FX45" s="204"/>
      <c r="FY45" s="204"/>
      <c r="FZ45" s="204"/>
      <c r="GA45" s="204"/>
      <c r="GB45" s="204"/>
      <c r="GC45" s="204"/>
      <c r="GD45" s="204"/>
      <c r="GE45" s="204"/>
      <c r="GF45" s="204"/>
      <c r="GG45" s="204"/>
      <c r="GH45" s="204"/>
      <c r="GI45" s="204"/>
      <c r="GJ45" s="204"/>
      <c r="GK45" s="204"/>
      <c r="GL45" s="204"/>
      <c r="GM45" s="204"/>
      <c r="GN45" s="204"/>
      <c r="GO45" s="204"/>
      <c r="GP45" s="204"/>
      <c r="GQ45" s="204"/>
      <c r="GR45" s="204"/>
      <c r="GS45" s="204"/>
      <c r="GT45" s="204"/>
    </row>
    <row r="46" spans="1:202" s="206" customFormat="1" ht="27" customHeight="1">
      <c r="A46" s="203">
        <v>31</v>
      </c>
      <c r="B46" s="310"/>
      <c r="C46" s="296"/>
      <c r="D46" s="200" t="s">
        <v>400</v>
      </c>
      <c r="E46" s="135" t="s">
        <v>401</v>
      </c>
      <c r="F46" s="229" t="s">
        <v>131</v>
      </c>
      <c r="G46" s="110"/>
      <c r="H46" s="110"/>
      <c r="I46" s="227" t="e">
        <f>ROUND(G46/(G46+H46)*100,0)</f>
        <v>#DIV/0!</v>
      </c>
      <c r="J46" s="140"/>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c r="FD46" s="204"/>
      <c r="FE46" s="204"/>
      <c r="FF46" s="204"/>
      <c r="FG46" s="204"/>
      <c r="FH46" s="204"/>
      <c r="FI46" s="204"/>
      <c r="FJ46" s="204"/>
      <c r="FK46" s="204"/>
      <c r="FL46" s="204"/>
      <c r="FM46" s="204"/>
      <c r="FN46" s="204"/>
      <c r="FO46" s="204"/>
      <c r="FP46" s="204"/>
      <c r="FQ46" s="204"/>
      <c r="FR46" s="204"/>
      <c r="FS46" s="204"/>
      <c r="FT46" s="204"/>
      <c r="FU46" s="204"/>
      <c r="FV46" s="204"/>
      <c r="FW46" s="204"/>
      <c r="FX46" s="204"/>
      <c r="FY46" s="204"/>
      <c r="FZ46" s="204"/>
      <c r="GA46" s="204"/>
      <c r="GB46" s="204"/>
      <c r="GC46" s="204"/>
      <c r="GD46" s="204"/>
      <c r="GE46" s="204"/>
      <c r="GF46" s="204"/>
      <c r="GG46" s="204"/>
      <c r="GH46" s="204"/>
      <c r="GI46" s="204"/>
      <c r="GJ46" s="204"/>
      <c r="GK46" s="204"/>
      <c r="GL46" s="204"/>
      <c r="GM46" s="204"/>
      <c r="GN46" s="204"/>
      <c r="GO46" s="204"/>
      <c r="GP46" s="204"/>
      <c r="GQ46" s="204"/>
      <c r="GR46" s="204"/>
      <c r="GS46" s="204"/>
      <c r="GT46" s="204"/>
    </row>
    <row r="47" spans="1:202" s="206" customFormat="1" ht="15" customHeight="1">
      <c r="A47" s="203">
        <v>32</v>
      </c>
      <c r="B47" s="312"/>
      <c r="C47" s="313"/>
      <c r="D47" s="227" t="s">
        <v>12</v>
      </c>
      <c r="E47" s="139" t="s">
        <v>6</v>
      </c>
      <c r="F47" s="225" t="s">
        <v>25</v>
      </c>
      <c r="G47" s="110"/>
      <c r="H47" s="110"/>
      <c r="I47" s="227" t="e">
        <f>ROUND(G47/(G47+H47)*100,0)</f>
        <v>#DIV/0!</v>
      </c>
      <c r="J47" s="139"/>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4"/>
      <c r="FL47" s="204"/>
      <c r="FM47" s="204"/>
      <c r="FN47" s="204"/>
      <c r="FO47" s="204"/>
      <c r="FP47" s="204"/>
      <c r="FQ47" s="204"/>
      <c r="FR47" s="204"/>
      <c r="FS47" s="204"/>
      <c r="FT47" s="204"/>
      <c r="FU47" s="204"/>
      <c r="FV47" s="204"/>
      <c r="FW47" s="204"/>
      <c r="FX47" s="204"/>
      <c r="FY47" s="204"/>
      <c r="FZ47" s="204"/>
      <c r="GA47" s="204"/>
      <c r="GB47" s="204"/>
      <c r="GC47" s="204"/>
      <c r="GD47" s="204"/>
      <c r="GE47" s="204"/>
      <c r="GF47" s="204"/>
      <c r="GG47" s="204"/>
      <c r="GH47" s="204"/>
      <c r="GI47" s="204"/>
      <c r="GJ47" s="204"/>
      <c r="GK47" s="204"/>
      <c r="GL47" s="204"/>
      <c r="GM47" s="204"/>
      <c r="GN47" s="204"/>
      <c r="GO47" s="204"/>
      <c r="GP47" s="204"/>
      <c r="GQ47" s="204"/>
      <c r="GR47" s="204"/>
      <c r="GS47" s="204"/>
      <c r="GT47" s="204"/>
    </row>
    <row r="48" spans="1:202" s="206" customFormat="1" ht="15" customHeight="1">
      <c r="A48" s="203">
        <v>33</v>
      </c>
      <c r="B48" s="312"/>
      <c r="C48" s="313"/>
      <c r="D48" s="225" t="s">
        <v>60</v>
      </c>
      <c r="E48" s="139" t="s">
        <v>61</v>
      </c>
      <c r="F48" s="225" t="s">
        <v>84</v>
      </c>
      <c r="G48" s="110"/>
      <c r="H48" s="112"/>
      <c r="I48" s="233"/>
      <c r="J48" s="139"/>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c r="EN48" s="204"/>
      <c r="EO48" s="204"/>
      <c r="EP48" s="204"/>
      <c r="EQ48" s="204"/>
      <c r="ER48" s="204"/>
      <c r="ES48" s="204"/>
      <c r="ET48" s="204"/>
      <c r="EU48" s="204"/>
      <c r="EV48" s="204"/>
      <c r="EW48" s="204"/>
      <c r="EX48" s="204"/>
      <c r="EY48" s="204"/>
      <c r="EZ48" s="204"/>
      <c r="FA48" s="204"/>
      <c r="FB48" s="204"/>
      <c r="FC48" s="204"/>
      <c r="FD48" s="204"/>
      <c r="FE48" s="204"/>
      <c r="FF48" s="204"/>
      <c r="FG48" s="204"/>
      <c r="FH48" s="204"/>
      <c r="FI48" s="204"/>
      <c r="FJ48" s="204"/>
      <c r="FK48" s="204"/>
      <c r="FL48" s="204"/>
      <c r="FM48" s="204"/>
      <c r="FN48" s="204"/>
      <c r="FO48" s="204"/>
      <c r="FP48" s="204"/>
      <c r="FQ48" s="204"/>
      <c r="FR48" s="204"/>
      <c r="FS48" s="204"/>
      <c r="FT48" s="204"/>
      <c r="FU48" s="204"/>
      <c r="FV48" s="204"/>
      <c r="FW48" s="204"/>
      <c r="FX48" s="204"/>
      <c r="FY48" s="204"/>
      <c r="FZ48" s="204"/>
      <c r="GA48" s="204"/>
      <c r="GB48" s="204"/>
      <c r="GC48" s="204"/>
      <c r="GD48" s="204"/>
      <c r="GE48" s="204"/>
      <c r="GF48" s="204"/>
      <c r="GG48" s="204"/>
      <c r="GH48" s="204"/>
      <c r="GI48" s="204"/>
      <c r="GJ48" s="204"/>
      <c r="GK48" s="204"/>
      <c r="GL48" s="204"/>
      <c r="GM48" s="204"/>
      <c r="GN48" s="204"/>
      <c r="GO48" s="204"/>
      <c r="GP48" s="204"/>
      <c r="GQ48" s="204"/>
      <c r="GR48" s="204"/>
      <c r="GS48" s="204"/>
      <c r="GT48" s="204"/>
    </row>
    <row r="49" spans="1:202" s="206" customFormat="1" ht="15" customHeight="1">
      <c r="A49" s="203">
        <v>34</v>
      </c>
      <c r="B49" s="310"/>
      <c r="C49" s="296"/>
      <c r="D49" s="470" t="s">
        <v>121</v>
      </c>
      <c r="E49" s="138" t="s">
        <v>122</v>
      </c>
      <c r="F49" s="225" t="s">
        <v>27</v>
      </c>
      <c r="G49" s="110"/>
      <c r="H49" s="112"/>
      <c r="I49" s="233"/>
      <c r="J49" s="140"/>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c r="EN49" s="204"/>
      <c r="EO49" s="204"/>
      <c r="EP49" s="204"/>
      <c r="EQ49" s="204"/>
      <c r="ER49" s="204"/>
      <c r="ES49" s="204"/>
      <c r="ET49" s="204"/>
      <c r="EU49" s="204"/>
      <c r="EV49" s="204"/>
      <c r="EW49" s="204"/>
      <c r="EX49" s="204"/>
      <c r="EY49" s="204"/>
      <c r="EZ49" s="204"/>
      <c r="FA49" s="204"/>
      <c r="FB49" s="204"/>
      <c r="FC49" s="204"/>
      <c r="FD49" s="204"/>
      <c r="FE49" s="204"/>
      <c r="FF49" s="204"/>
      <c r="FG49" s="204"/>
      <c r="FH49" s="204"/>
      <c r="FI49" s="204"/>
      <c r="FJ49" s="204"/>
      <c r="FK49" s="204"/>
      <c r="FL49" s="204"/>
      <c r="FM49" s="204"/>
      <c r="FN49" s="204"/>
      <c r="FO49" s="204"/>
      <c r="FP49" s="204"/>
      <c r="FQ49" s="204"/>
      <c r="FR49" s="204"/>
      <c r="FS49" s="204"/>
      <c r="FT49" s="204"/>
      <c r="FU49" s="204"/>
      <c r="FV49" s="204"/>
      <c r="FW49" s="204"/>
      <c r="FX49" s="204"/>
      <c r="FY49" s="204"/>
      <c r="FZ49" s="204"/>
      <c r="GA49" s="204"/>
      <c r="GB49" s="204"/>
      <c r="GC49" s="204"/>
      <c r="GD49" s="204"/>
      <c r="GE49" s="204"/>
      <c r="GF49" s="204"/>
      <c r="GG49" s="204"/>
      <c r="GH49" s="204"/>
      <c r="GI49" s="204"/>
      <c r="GJ49" s="204"/>
      <c r="GK49" s="204"/>
      <c r="GL49" s="204"/>
      <c r="GM49" s="204"/>
      <c r="GN49" s="204"/>
      <c r="GO49" s="204"/>
      <c r="GP49" s="204"/>
      <c r="GQ49" s="204"/>
      <c r="GR49" s="204"/>
      <c r="GS49" s="204"/>
      <c r="GT49" s="204"/>
    </row>
    <row r="50" spans="1:202" s="206" customFormat="1" ht="15" customHeight="1">
      <c r="A50" s="203">
        <v>35</v>
      </c>
      <c r="B50" s="310"/>
      <c r="C50" s="296"/>
      <c r="D50" s="474"/>
      <c r="E50" s="138" t="s">
        <v>123</v>
      </c>
      <c r="F50" s="225" t="s">
        <v>27</v>
      </c>
      <c r="G50" s="110"/>
      <c r="H50" s="112"/>
      <c r="I50" s="233"/>
      <c r="J50" s="140"/>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c r="EP50" s="204"/>
      <c r="EQ50" s="204"/>
      <c r="ER50" s="204"/>
      <c r="ES50" s="204"/>
      <c r="ET50" s="204"/>
      <c r="EU50" s="204"/>
      <c r="EV50" s="204"/>
      <c r="EW50" s="204"/>
      <c r="EX50" s="204"/>
      <c r="EY50" s="204"/>
      <c r="EZ50" s="204"/>
      <c r="FA50" s="204"/>
      <c r="FB50" s="204"/>
      <c r="FC50" s="204"/>
      <c r="FD50" s="204"/>
      <c r="FE50" s="204"/>
      <c r="FF50" s="204"/>
      <c r="FG50" s="204"/>
      <c r="FH50" s="204"/>
      <c r="FI50" s="204"/>
      <c r="FJ50" s="204"/>
      <c r="FK50" s="204"/>
      <c r="FL50" s="204"/>
      <c r="FM50" s="204"/>
      <c r="FN50" s="204"/>
      <c r="FO50" s="204"/>
      <c r="FP50" s="204"/>
      <c r="FQ50" s="204"/>
      <c r="FR50" s="204"/>
      <c r="FS50" s="204"/>
      <c r="FT50" s="204"/>
      <c r="FU50" s="204"/>
      <c r="FV50" s="204"/>
      <c r="FW50" s="204"/>
      <c r="FX50" s="204"/>
      <c r="FY50" s="204"/>
      <c r="FZ50" s="204"/>
      <c r="GA50" s="204"/>
      <c r="GB50" s="204"/>
      <c r="GC50" s="204"/>
      <c r="GD50" s="204"/>
      <c r="GE50" s="204"/>
      <c r="GF50" s="204"/>
      <c r="GG50" s="204"/>
      <c r="GH50" s="204"/>
      <c r="GI50" s="204"/>
      <c r="GJ50" s="204"/>
      <c r="GK50" s="204"/>
      <c r="GL50" s="204"/>
      <c r="GM50" s="204"/>
      <c r="GN50" s="204"/>
      <c r="GO50" s="204"/>
      <c r="GP50" s="204"/>
      <c r="GQ50" s="204"/>
      <c r="GR50" s="204"/>
      <c r="GS50" s="204"/>
      <c r="GT50" s="204"/>
    </row>
    <row r="51" spans="1:202" s="206" customFormat="1" ht="15" customHeight="1">
      <c r="A51" s="491">
        <v>36</v>
      </c>
      <c r="B51" s="493"/>
      <c r="C51" s="442"/>
      <c r="D51" s="474"/>
      <c r="E51" s="452" t="s">
        <v>124</v>
      </c>
      <c r="F51" s="229" t="s">
        <v>25</v>
      </c>
      <c r="G51" s="110"/>
      <c r="H51" s="112"/>
      <c r="I51" s="233"/>
      <c r="J51" s="140"/>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c r="EO51" s="204"/>
      <c r="EP51" s="204"/>
      <c r="EQ51" s="204"/>
      <c r="ER51" s="204"/>
      <c r="ES51" s="204"/>
      <c r="ET51" s="204"/>
      <c r="EU51" s="204"/>
      <c r="EV51" s="204"/>
      <c r="EW51" s="204"/>
      <c r="EX51" s="204"/>
      <c r="EY51" s="204"/>
      <c r="EZ51" s="204"/>
      <c r="FA51" s="204"/>
      <c r="FB51" s="204"/>
      <c r="FC51" s="204"/>
      <c r="FD51" s="204"/>
      <c r="FE51" s="204"/>
      <c r="FF51" s="204"/>
      <c r="FG51" s="204"/>
      <c r="FH51" s="204"/>
      <c r="FI51" s="204"/>
      <c r="FJ51" s="204"/>
      <c r="FK51" s="204"/>
      <c r="FL51" s="204"/>
      <c r="FM51" s="204"/>
      <c r="FN51" s="204"/>
      <c r="FO51" s="204"/>
      <c r="FP51" s="204"/>
      <c r="FQ51" s="204"/>
      <c r="FR51" s="204"/>
      <c r="FS51" s="204"/>
      <c r="FT51" s="204"/>
      <c r="FU51" s="204"/>
      <c r="FV51" s="204"/>
      <c r="FW51" s="204"/>
      <c r="FX51" s="204"/>
      <c r="FY51" s="204"/>
      <c r="FZ51" s="204"/>
      <c r="GA51" s="204"/>
      <c r="GB51" s="204"/>
      <c r="GC51" s="204"/>
      <c r="GD51" s="204"/>
      <c r="GE51" s="204"/>
      <c r="GF51" s="204"/>
      <c r="GG51" s="204"/>
      <c r="GH51" s="204"/>
      <c r="GI51" s="204"/>
      <c r="GJ51" s="204"/>
      <c r="GK51" s="204"/>
      <c r="GL51" s="204"/>
      <c r="GM51" s="204"/>
      <c r="GN51" s="204"/>
      <c r="GO51" s="204"/>
      <c r="GP51" s="204"/>
      <c r="GQ51" s="204"/>
      <c r="GR51" s="204"/>
      <c r="GS51" s="204"/>
      <c r="GT51" s="204"/>
    </row>
    <row r="52" spans="1:202" s="206" customFormat="1" ht="15" customHeight="1">
      <c r="A52" s="492"/>
      <c r="B52" s="494"/>
      <c r="C52" s="443"/>
      <c r="D52" s="474"/>
      <c r="E52" s="453"/>
      <c r="F52" s="225" t="s">
        <v>27</v>
      </c>
      <c r="G52" s="110"/>
      <c r="H52" s="112"/>
      <c r="I52" s="233"/>
      <c r="J52" s="140"/>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c r="EO52" s="204"/>
      <c r="EP52" s="204"/>
      <c r="EQ52" s="204"/>
      <c r="ER52" s="204"/>
      <c r="ES52" s="204"/>
      <c r="ET52" s="204"/>
      <c r="EU52" s="204"/>
      <c r="EV52" s="204"/>
      <c r="EW52" s="204"/>
      <c r="EX52" s="204"/>
      <c r="EY52" s="204"/>
      <c r="EZ52" s="204"/>
      <c r="FA52" s="204"/>
      <c r="FB52" s="204"/>
      <c r="FC52" s="204"/>
      <c r="FD52" s="204"/>
      <c r="FE52" s="204"/>
      <c r="FF52" s="204"/>
      <c r="FG52" s="204"/>
      <c r="FH52" s="204"/>
      <c r="FI52" s="204"/>
      <c r="FJ52" s="204"/>
      <c r="FK52" s="204"/>
      <c r="FL52" s="204"/>
      <c r="FM52" s="204"/>
      <c r="FN52" s="204"/>
      <c r="FO52" s="204"/>
      <c r="FP52" s="204"/>
      <c r="FQ52" s="204"/>
      <c r="FR52" s="204"/>
      <c r="FS52" s="204"/>
      <c r="FT52" s="204"/>
      <c r="FU52" s="204"/>
      <c r="FV52" s="204"/>
      <c r="FW52" s="204"/>
      <c r="FX52" s="204"/>
      <c r="FY52" s="204"/>
      <c r="FZ52" s="204"/>
      <c r="GA52" s="204"/>
      <c r="GB52" s="204"/>
      <c r="GC52" s="204"/>
      <c r="GD52" s="204"/>
      <c r="GE52" s="204"/>
      <c r="GF52" s="204"/>
      <c r="GG52" s="204"/>
      <c r="GH52" s="204"/>
      <c r="GI52" s="204"/>
      <c r="GJ52" s="204"/>
      <c r="GK52" s="204"/>
      <c r="GL52" s="204"/>
      <c r="GM52" s="204"/>
      <c r="GN52" s="204"/>
      <c r="GO52" s="204"/>
      <c r="GP52" s="204"/>
      <c r="GQ52" s="204"/>
      <c r="GR52" s="204"/>
      <c r="GS52" s="204"/>
      <c r="GT52" s="204"/>
    </row>
    <row r="53" spans="1:202" s="206" customFormat="1" ht="15" customHeight="1">
      <c r="A53" s="203">
        <v>37</v>
      </c>
      <c r="B53" s="310"/>
      <c r="C53" s="296"/>
      <c r="D53" s="471"/>
      <c r="E53" s="138" t="s">
        <v>125</v>
      </c>
      <c r="F53" s="225" t="s">
        <v>27</v>
      </c>
      <c r="G53" s="110"/>
      <c r="H53" s="112"/>
      <c r="I53" s="233"/>
      <c r="J53" s="140"/>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c r="EN53" s="204"/>
      <c r="EO53" s="204"/>
      <c r="EP53" s="204"/>
      <c r="EQ53" s="204"/>
      <c r="ER53" s="204"/>
      <c r="ES53" s="204"/>
      <c r="ET53" s="204"/>
      <c r="EU53" s="204"/>
      <c r="EV53" s="204"/>
      <c r="EW53" s="204"/>
      <c r="EX53" s="204"/>
      <c r="EY53" s="204"/>
      <c r="EZ53" s="204"/>
      <c r="FA53" s="204"/>
      <c r="FB53" s="204"/>
      <c r="FC53" s="204"/>
      <c r="FD53" s="204"/>
      <c r="FE53" s="204"/>
      <c r="FF53" s="204"/>
      <c r="FG53" s="204"/>
      <c r="FH53" s="204"/>
      <c r="FI53" s="204"/>
      <c r="FJ53" s="204"/>
      <c r="FK53" s="204"/>
      <c r="FL53" s="204"/>
      <c r="FM53" s="204"/>
      <c r="FN53" s="204"/>
      <c r="FO53" s="204"/>
      <c r="FP53" s="204"/>
      <c r="FQ53" s="204"/>
      <c r="FR53" s="204"/>
      <c r="FS53" s="204"/>
      <c r="FT53" s="204"/>
      <c r="FU53" s="204"/>
      <c r="FV53" s="204"/>
      <c r="FW53" s="204"/>
      <c r="FX53" s="204"/>
      <c r="FY53" s="204"/>
      <c r="FZ53" s="204"/>
      <c r="GA53" s="204"/>
      <c r="GB53" s="204"/>
      <c r="GC53" s="204"/>
      <c r="GD53" s="204"/>
      <c r="GE53" s="204"/>
      <c r="GF53" s="204"/>
      <c r="GG53" s="204"/>
      <c r="GH53" s="204"/>
      <c r="GI53" s="204"/>
      <c r="GJ53" s="204"/>
      <c r="GK53" s="204"/>
      <c r="GL53" s="204"/>
      <c r="GM53" s="204"/>
      <c r="GN53" s="204"/>
      <c r="GO53" s="204"/>
      <c r="GP53" s="204"/>
      <c r="GQ53" s="204"/>
      <c r="GR53" s="204"/>
      <c r="GS53" s="204"/>
      <c r="GT53" s="204"/>
    </row>
    <row r="54" spans="1:202" s="206" customFormat="1" ht="15" customHeight="1">
      <c r="A54" s="203">
        <v>38</v>
      </c>
      <c r="B54" s="310"/>
      <c r="C54" s="296"/>
      <c r="D54" s="231" t="s">
        <v>388</v>
      </c>
      <c r="E54" s="135" t="s">
        <v>388</v>
      </c>
      <c r="F54" s="229" t="s">
        <v>389</v>
      </c>
      <c r="G54" s="110"/>
      <c r="H54" s="110"/>
      <c r="I54" s="227" t="e">
        <f>ROUND(G54/(G54+H54)*100,0)</f>
        <v>#DIV/0!</v>
      </c>
      <c r="J54" s="140"/>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c r="EP54" s="204"/>
      <c r="EQ54" s="204"/>
      <c r="ER54" s="204"/>
      <c r="ES54" s="204"/>
      <c r="ET54" s="204"/>
      <c r="EU54" s="204"/>
      <c r="EV54" s="204"/>
      <c r="EW54" s="204"/>
      <c r="EX54" s="204"/>
      <c r="EY54" s="204"/>
      <c r="EZ54" s="204"/>
      <c r="FA54" s="204"/>
      <c r="FB54" s="204"/>
      <c r="FC54" s="204"/>
      <c r="FD54" s="204"/>
      <c r="FE54" s="204"/>
      <c r="FF54" s="204"/>
      <c r="FG54" s="204"/>
      <c r="FH54" s="204"/>
      <c r="FI54" s="204"/>
      <c r="FJ54" s="204"/>
      <c r="FK54" s="204"/>
      <c r="FL54" s="204"/>
      <c r="FM54" s="204"/>
      <c r="FN54" s="204"/>
      <c r="FO54" s="204"/>
      <c r="FP54" s="204"/>
      <c r="FQ54" s="204"/>
      <c r="FR54" s="204"/>
      <c r="FS54" s="204"/>
      <c r="FT54" s="204"/>
      <c r="FU54" s="204"/>
      <c r="FV54" s="204"/>
      <c r="FW54" s="204"/>
      <c r="FX54" s="204"/>
      <c r="FY54" s="204"/>
      <c r="FZ54" s="204"/>
      <c r="GA54" s="204"/>
      <c r="GB54" s="204"/>
      <c r="GC54" s="204"/>
      <c r="GD54" s="204"/>
      <c r="GE54" s="204"/>
      <c r="GF54" s="204"/>
      <c r="GG54" s="204"/>
      <c r="GH54" s="204"/>
      <c r="GI54" s="204"/>
      <c r="GJ54" s="204"/>
      <c r="GK54" s="204"/>
      <c r="GL54" s="204"/>
      <c r="GM54" s="204"/>
      <c r="GN54" s="204"/>
      <c r="GO54" s="204"/>
      <c r="GP54" s="204"/>
      <c r="GQ54" s="204"/>
      <c r="GR54" s="204"/>
      <c r="GS54" s="204"/>
      <c r="GT54" s="204"/>
    </row>
    <row r="55" spans="1:202" s="206" customFormat="1" ht="15" customHeight="1">
      <c r="A55" s="203">
        <v>39</v>
      </c>
      <c r="B55" s="310"/>
      <c r="C55" s="296"/>
      <c r="D55" s="480" t="s">
        <v>11</v>
      </c>
      <c r="E55" s="140" t="s">
        <v>3</v>
      </c>
      <c r="F55" s="229" t="s">
        <v>25</v>
      </c>
      <c r="G55" s="110"/>
      <c r="H55" s="110"/>
      <c r="I55" s="227" t="e">
        <f>ROUND(G55/(G55+H55)*100,0)</f>
        <v>#DIV/0!</v>
      </c>
      <c r="J55" s="140"/>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c r="EN55" s="204"/>
      <c r="EO55" s="204"/>
      <c r="EP55" s="204"/>
      <c r="EQ55" s="204"/>
      <c r="ER55" s="204"/>
      <c r="ES55" s="204"/>
      <c r="ET55" s="204"/>
      <c r="EU55" s="204"/>
      <c r="EV55" s="204"/>
      <c r="EW55" s="204"/>
      <c r="EX55" s="204"/>
      <c r="EY55" s="204"/>
      <c r="EZ55" s="204"/>
      <c r="FA55" s="204"/>
      <c r="FB55" s="204"/>
      <c r="FC55" s="204"/>
      <c r="FD55" s="204"/>
      <c r="FE55" s="204"/>
      <c r="FF55" s="204"/>
      <c r="FG55" s="204"/>
      <c r="FH55" s="204"/>
      <c r="FI55" s="204"/>
      <c r="FJ55" s="204"/>
      <c r="FK55" s="204"/>
      <c r="FL55" s="204"/>
      <c r="FM55" s="204"/>
      <c r="FN55" s="204"/>
      <c r="FO55" s="204"/>
      <c r="FP55" s="204"/>
      <c r="FQ55" s="204"/>
      <c r="FR55" s="204"/>
      <c r="FS55" s="204"/>
      <c r="FT55" s="204"/>
      <c r="FU55" s="204"/>
      <c r="FV55" s="204"/>
      <c r="FW55" s="204"/>
      <c r="FX55" s="204"/>
      <c r="FY55" s="204"/>
      <c r="FZ55" s="204"/>
      <c r="GA55" s="204"/>
      <c r="GB55" s="204"/>
      <c r="GC55" s="204"/>
      <c r="GD55" s="204"/>
      <c r="GE55" s="204"/>
      <c r="GF55" s="204"/>
      <c r="GG55" s="204"/>
      <c r="GH55" s="204"/>
      <c r="GI55" s="204"/>
      <c r="GJ55" s="204"/>
      <c r="GK55" s="204"/>
      <c r="GL55" s="204"/>
      <c r="GM55" s="204"/>
      <c r="GN55" s="204"/>
      <c r="GO55" s="204"/>
      <c r="GP55" s="204"/>
      <c r="GQ55" s="204"/>
      <c r="GR55" s="204"/>
      <c r="GS55" s="204"/>
      <c r="GT55" s="204"/>
    </row>
    <row r="56" spans="1:202" s="206" customFormat="1" ht="15" customHeight="1">
      <c r="A56" s="203">
        <v>40</v>
      </c>
      <c r="B56" s="312"/>
      <c r="C56" s="313"/>
      <c r="D56" s="481"/>
      <c r="E56" s="139" t="s">
        <v>4</v>
      </c>
      <c r="F56" s="225" t="s">
        <v>25</v>
      </c>
      <c r="G56" s="110"/>
      <c r="H56" s="110"/>
      <c r="I56" s="227" t="e">
        <f>ROUND(G56/(G56+H56)*100,0)</f>
        <v>#DIV/0!</v>
      </c>
      <c r="J56" s="139"/>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c r="EN56" s="204"/>
      <c r="EO56" s="204"/>
      <c r="EP56" s="204"/>
      <c r="EQ56" s="204"/>
      <c r="ER56" s="204"/>
      <c r="ES56" s="204"/>
      <c r="ET56" s="204"/>
      <c r="EU56" s="204"/>
      <c r="EV56" s="204"/>
      <c r="EW56" s="204"/>
      <c r="EX56" s="204"/>
      <c r="EY56" s="204"/>
      <c r="EZ56" s="204"/>
      <c r="FA56" s="204"/>
      <c r="FB56" s="204"/>
      <c r="FC56" s="204"/>
      <c r="FD56" s="204"/>
      <c r="FE56" s="204"/>
      <c r="FF56" s="204"/>
      <c r="FG56" s="204"/>
      <c r="FH56" s="204"/>
      <c r="FI56" s="204"/>
      <c r="FJ56" s="204"/>
      <c r="FK56" s="204"/>
      <c r="FL56" s="204"/>
      <c r="FM56" s="204"/>
      <c r="FN56" s="204"/>
      <c r="FO56" s="204"/>
      <c r="FP56" s="204"/>
      <c r="FQ56" s="204"/>
      <c r="FR56" s="204"/>
      <c r="FS56" s="204"/>
      <c r="FT56" s="204"/>
      <c r="FU56" s="204"/>
      <c r="FV56" s="204"/>
      <c r="FW56" s="204"/>
      <c r="FX56" s="204"/>
      <c r="FY56" s="204"/>
      <c r="FZ56" s="204"/>
      <c r="GA56" s="204"/>
      <c r="GB56" s="204"/>
      <c r="GC56" s="204"/>
      <c r="GD56" s="204"/>
      <c r="GE56" s="204"/>
      <c r="GF56" s="204"/>
      <c r="GG56" s="204"/>
      <c r="GH56" s="204"/>
      <c r="GI56" s="204"/>
      <c r="GJ56" s="204"/>
      <c r="GK56" s="204"/>
      <c r="GL56" s="204"/>
      <c r="GM56" s="204"/>
      <c r="GN56" s="204"/>
      <c r="GO56" s="204"/>
      <c r="GP56" s="204"/>
      <c r="GQ56" s="204"/>
      <c r="GR56" s="204"/>
      <c r="GS56" s="204"/>
      <c r="GT56" s="204"/>
    </row>
    <row r="57" spans="1:202" s="206" customFormat="1" ht="15" customHeight="1">
      <c r="A57" s="203">
        <v>41</v>
      </c>
      <c r="B57" s="312"/>
      <c r="C57" s="313"/>
      <c r="D57" s="482"/>
      <c r="E57" s="139" t="s">
        <v>5</v>
      </c>
      <c r="F57" s="225" t="s">
        <v>25</v>
      </c>
      <c r="G57" s="110"/>
      <c r="H57" s="110"/>
      <c r="I57" s="227" t="e">
        <f>ROUND(G57/(G57+H57)*100,0)</f>
        <v>#DIV/0!</v>
      </c>
      <c r="J57" s="139"/>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c r="EO57" s="204"/>
      <c r="EP57" s="204"/>
      <c r="EQ57" s="204"/>
      <c r="ER57" s="204"/>
      <c r="ES57" s="204"/>
      <c r="ET57" s="204"/>
      <c r="EU57" s="204"/>
      <c r="EV57" s="204"/>
      <c r="EW57" s="204"/>
      <c r="EX57" s="204"/>
      <c r="EY57" s="204"/>
      <c r="EZ57" s="204"/>
      <c r="FA57" s="204"/>
      <c r="FB57" s="204"/>
      <c r="FC57" s="204"/>
      <c r="FD57" s="204"/>
      <c r="FE57" s="204"/>
      <c r="FF57" s="204"/>
      <c r="FG57" s="204"/>
      <c r="FH57" s="204"/>
      <c r="FI57" s="204"/>
      <c r="FJ57" s="204"/>
      <c r="FK57" s="204"/>
      <c r="FL57" s="204"/>
      <c r="FM57" s="204"/>
      <c r="FN57" s="204"/>
      <c r="FO57" s="204"/>
      <c r="FP57" s="204"/>
      <c r="FQ57" s="204"/>
      <c r="FR57" s="204"/>
      <c r="FS57" s="204"/>
      <c r="FT57" s="204"/>
      <c r="FU57" s="204"/>
      <c r="FV57" s="204"/>
      <c r="FW57" s="204"/>
      <c r="FX57" s="204"/>
      <c r="FY57" s="204"/>
      <c r="FZ57" s="204"/>
      <c r="GA57" s="204"/>
      <c r="GB57" s="204"/>
      <c r="GC57" s="204"/>
      <c r="GD57" s="204"/>
      <c r="GE57" s="204"/>
      <c r="GF57" s="204"/>
      <c r="GG57" s="204"/>
      <c r="GH57" s="204"/>
      <c r="GI57" s="204"/>
      <c r="GJ57" s="204"/>
      <c r="GK57" s="204"/>
      <c r="GL57" s="204"/>
      <c r="GM57" s="204"/>
      <c r="GN57" s="204"/>
      <c r="GO57" s="204"/>
      <c r="GP57" s="204"/>
      <c r="GQ57" s="204"/>
      <c r="GR57" s="204"/>
      <c r="GS57" s="204"/>
      <c r="GT57" s="204"/>
    </row>
    <row r="58" spans="1:202" s="206" customFormat="1" ht="15" customHeight="1">
      <c r="A58" s="203">
        <v>42</v>
      </c>
      <c r="B58" s="312"/>
      <c r="C58" s="313"/>
      <c r="D58" s="230" t="s">
        <v>315</v>
      </c>
      <c r="E58" s="139" t="s">
        <v>315</v>
      </c>
      <c r="F58" s="225" t="s">
        <v>25</v>
      </c>
      <c r="G58" s="110"/>
      <c r="H58" s="110"/>
      <c r="I58" s="227" t="e">
        <f>ROUND(G58/(G58+H58)*100,0)</f>
        <v>#DIV/0!</v>
      </c>
      <c r="J58" s="139"/>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c r="EO58" s="204"/>
      <c r="EP58" s="204"/>
      <c r="EQ58" s="204"/>
      <c r="ER58" s="204"/>
      <c r="ES58" s="204"/>
      <c r="ET58" s="204"/>
      <c r="EU58" s="204"/>
      <c r="EV58" s="204"/>
      <c r="EW58" s="204"/>
      <c r="EX58" s="204"/>
      <c r="EY58" s="204"/>
      <c r="EZ58" s="204"/>
      <c r="FA58" s="204"/>
      <c r="FB58" s="204"/>
      <c r="FC58" s="204"/>
      <c r="FD58" s="204"/>
      <c r="FE58" s="204"/>
      <c r="FF58" s="204"/>
      <c r="FG58" s="204"/>
      <c r="FH58" s="204"/>
      <c r="FI58" s="204"/>
      <c r="FJ58" s="204"/>
      <c r="FK58" s="204"/>
      <c r="FL58" s="204"/>
      <c r="FM58" s="204"/>
      <c r="FN58" s="204"/>
      <c r="FO58" s="204"/>
      <c r="FP58" s="204"/>
      <c r="FQ58" s="204"/>
      <c r="FR58" s="204"/>
      <c r="FS58" s="204"/>
      <c r="FT58" s="204"/>
      <c r="FU58" s="204"/>
      <c r="FV58" s="204"/>
      <c r="FW58" s="204"/>
      <c r="FX58" s="204"/>
      <c r="FY58" s="204"/>
      <c r="FZ58" s="204"/>
      <c r="GA58" s="204"/>
      <c r="GB58" s="204"/>
      <c r="GC58" s="204"/>
      <c r="GD58" s="204"/>
      <c r="GE58" s="204"/>
      <c r="GF58" s="204"/>
      <c r="GG58" s="204"/>
      <c r="GH58" s="204"/>
      <c r="GI58" s="204"/>
      <c r="GJ58" s="204"/>
      <c r="GK58" s="204"/>
      <c r="GL58" s="204"/>
      <c r="GM58" s="204"/>
      <c r="GN58" s="204"/>
      <c r="GO58" s="204"/>
      <c r="GP58" s="204"/>
      <c r="GQ58" s="204"/>
      <c r="GR58" s="204"/>
      <c r="GS58" s="204"/>
      <c r="GT58" s="204"/>
    </row>
    <row r="59" spans="1:202" s="206" customFormat="1" ht="15" customHeight="1">
      <c r="A59" s="203">
        <v>43</v>
      </c>
      <c r="B59" s="312"/>
      <c r="C59" s="313"/>
      <c r="D59" s="227" t="s">
        <v>52</v>
      </c>
      <c r="E59" s="139" t="s">
        <v>52</v>
      </c>
      <c r="F59" s="225" t="s">
        <v>84</v>
      </c>
      <c r="G59" s="110"/>
      <c r="H59" s="112"/>
      <c r="I59" s="112"/>
      <c r="J59" s="139"/>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c r="EN59" s="204"/>
      <c r="EO59" s="204"/>
      <c r="EP59" s="204"/>
      <c r="EQ59" s="204"/>
      <c r="ER59" s="204"/>
      <c r="ES59" s="204"/>
      <c r="ET59" s="204"/>
      <c r="EU59" s="204"/>
      <c r="EV59" s="204"/>
      <c r="EW59" s="204"/>
      <c r="EX59" s="204"/>
      <c r="EY59" s="204"/>
      <c r="EZ59" s="204"/>
      <c r="FA59" s="204"/>
      <c r="FB59" s="204"/>
      <c r="FC59" s="204"/>
      <c r="FD59" s="204"/>
      <c r="FE59" s="204"/>
      <c r="FF59" s="204"/>
      <c r="FG59" s="204"/>
      <c r="FH59" s="204"/>
      <c r="FI59" s="204"/>
      <c r="FJ59" s="204"/>
      <c r="FK59" s="204"/>
      <c r="FL59" s="204"/>
      <c r="FM59" s="204"/>
      <c r="FN59" s="204"/>
      <c r="FO59" s="204"/>
      <c r="FP59" s="204"/>
      <c r="FQ59" s="204"/>
      <c r="FR59" s="204"/>
      <c r="FS59" s="204"/>
      <c r="FT59" s="204"/>
      <c r="FU59" s="204"/>
      <c r="FV59" s="204"/>
      <c r="FW59" s="204"/>
      <c r="FX59" s="204"/>
      <c r="FY59" s="204"/>
      <c r="FZ59" s="204"/>
      <c r="GA59" s="204"/>
      <c r="GB59" s="204"/>
      <c r="GC59" s="204"/>
      <c r="GD59" s="204"/>
      <c r="GE59" s="204"/>
      <c r="GF59" s="204"/>
      <c r="GG59" s="204"/>
      <c r="GH59" s="204"/>
      <c r="GI59" s="204"/>
      <c r="GJ59" s="204"/>
      <c r="GK59" s="204"/>
      <c r="GL59" s="204"/>
      <c r="GM59" s="204"/>
      <c r="GN59" s="204"/>
      <c r="GO59" s="204"/>
      <c r="GP59" s="204"/>
      <c r="GQ59" s="204"/>
      <c r="GR59" s="204"/>
      <c r="GS59" s="204"/>
      <c r="GT59" s="204"/>
    </row>
    <row r="60" spans="1:202" s="206" customFormat="1" ht="15" customHeight="1">
      <c r="A60" s="203">
        <v>44</v>
      </c>
      <c r="B60" s="312"/>
      <c r="C60" s="313"/>
      <c r="D60" s="226" t="s">
        <v>53</v>
      </c>
      <c r="E60" s="139" t="s">
        <v>54</v>
      </c>
      <c r="F60" s="225" t="s">
        <v>84</v>
      </c>
      <c r="G60" s="110"/>
      <c r="H60" s="110"/>
      <c r="I60" s="227" t="e">
        <f>ROUND(G60/(G60+H60)*100,0)</f>
        <v>#DIV/0!</v>
      </c>
      <c r="J60" s="139"/>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c r="EN60" s="204"/>
      <c r="EO60" s="204"/>
      <c r="EP60" s="204"/>
      <c r="EQ60" s="204"/>
      <c r="ER60" s="204"/>
      <c r="ES60" s="204"/>
      <c r="ET60" s="204"/>
      <c r="EU60" s="204"/>
      <c r="EV60" s="204"/>
      <c r="EW60" s="204"/>
      <c r="EX60" s="204"/>
      <c r="EY60" s="204"/>
      <c r="EZ60" s="204"/>
      <c r="FA60" s="204"/>
      <c r="FB60" s="204"/>
      <c r="FC60" s="204"/>
      <c r="FD60" s="204"/>
      <c r="FE60" s="204"/>
      <c r="FF60" s="204"/>
      <c r="FG60" s="204"/>
      <c r="FH60" s="204"/>
      <c r="FI60" s="204"/>
      <c r="FJ60" s="204"/>
      <c r="FK60" s="204"/>
      <c r="FL60" s="204"/>
      <c r="FM60" s="204"/>
      <c r="FN60" s="204"/>
      <c r="FO60" s="204"/>
      <c r="FP60" s="204"/>
      <c r="FQ60" s="204"/>
      <c r="FR60" s="204"/>
      <c r="FS60" s="204"/>
      <c r="FT60" s="204"/>
      <c r="FU60" s="204"/>
      <c r="FV60" s="204"/>
      <c r="FW60" s="204"/>
      <c r="FX60" s="204"/>
      <c r="FY60" s="204"/>
      <c r="FZ60" s="204"/>
      <c r="GA60" s="204"/>
      <c r="GB60" s="204"/>
      <c r="GC60" s="204"/>
      <c r="GD60" s="204"/>
      <c r="GE60" s="204"/>
      <c r="GF60" s="204"/>
      <c r="GG60" s="204"/>
      <c r="GH60" s="204"/>
      <c r="GI60" s="204"/>
      <c r="GJ60" s="204"/>
      <c r="GK60" s="204"/>
      <c r="GL60" s="204"/>
      <c r="GM60" s="204"/>
      <c r="GN60" s="204"/>
      <c r="GO60" s="204"/>
      <c r="GP60" s="204"/>
      <c r="GQ60" s="204"/>
      <c r="GR60" s="204"/>
      <c r="GS60" s="204"/>
      <c r="GT60" s="204"/>
    </row>
    <row r="61" spans="1:202" s="206" customFormat="1" ht="15" customHeight="1">
      <c r="A61" s="203">
        <v>45</v>
      </c>
      <c r="B61" s="312"/>
      <c r="C61" s="313"/>
      <c r="D61" s="208" t="s">
        <v>126</v>
      </c>
      <c r="E61" s="139" t="s">
        <v>126</v>
      </c>
      <c r="F61" s="225" t="s">
        <v>76</v>
      </c>
      <c r="G61" s="110"/>
      <c r="H61" s="110"/>
      <c r="I61" s="227" t="e">
        <f aca="true" t="shared" si="1" ref="I61:I70">ROUND(G61/(G61+H61)*100,0)</f>
        <v>#DIV/0!</v>
      </c>
      <c r="J61" s="139"/>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c r="EP61" s="204"/>
      <c r="EQ61" s="204"/>
      <c r="ER61" s="204"/>
      <c r="ES61" s="204"/>
      <c r="ET61" s="204"/>
      <c r="EU61" s="204"/>
      <c r="EV61" s="204"/>
      <c r="EW61" s="204"/>
      <c r="EX61" s="204"/>
      <c r="EY61" s="204"/>
      <c r="EZ61" s="204"/>
      <c r="FA61" s="204"/>
      <c r="FB61" s="204"/>
      <c r="FC61" s="204"/>
      <c r="FD61" s="204"/>
      <c r="FE61" s="204"/>
      <c r="FF61" s="204"/>
      <c r="FG61" s="204"/>
      <c r="FH61" s="204"/>
      <c r="FI61" s="204"/>
      <c r="FJ61" s="204"/>
      <c r="FK61" s="204"/>
      <c r="FL61" s="204"/>
      <c r="FM61" s="204"/>
      <c r="FN61" s="204"/>
      <c r="FO61" s="204"/>
      <c r="FP61" s="204"/>
      <c r="FQ61" s="204"/>
      <c r="FR61" s="204"/>
      <c r="FS61" s="204"/>
      <c r="FT61" s="204"/>
      <c r="FU61" s="204"/>
      <c r="FV61" s="204"/>
      <c r="FW61" s="204"/>
      <c r="FX61" s="204"/>
      <c r="FY61" s="204"/>
      <c r="FZ61" s="204"/>
      <c r="GA61" s="204"/>
      <c r="GB61" s="204"/>
      <c r="GC61" s="204"/>
      <c r="GD61" s="204"/>
      <c r="GE61" s="204"/>
      <c r="GF61" s="204"/>
      <c r="GG61" s="204"/>
      <c r="GH61" s="204"/>
      <c r="GI61" s="204"/>
      <c r="GJ61" s="204"/>
      <c r="GK61" s="204"/>
      <c r="GL61" s="204"/>
      <c r="GM61" s="204"/>
      <c r="GN61" s="204"/>
      <c r="GO61" s="204"/>
      <c r="GP61" s="204"/>
      <c r="GQ61" s="204"/>
      <c r="GR61" s="204"/>
      <c r="GS61" s="204"/>
      <c r="GT61" s="204"/>
    </row>
    <row r="62" spans="1:202" s="206" customFormat="1" ht="15" customHeight="1">
      <c r="A62" s="203">
        <v>46</v>
      </c>
      <c r="B62" s="312"/>
      <c r="C62" s="313"/>
      <c r="D62" s="439" t="s">
        <v>55</v>
      </c>
      <c r="E62" s="139" t="s">
        <v>56</v>
      </c>
      <c r="F62" s="225" t="s">
        <v>62</v>
      </c>
      <c r="G62" s="110"/>
      <c r="H62" s="110"/>
      <c r="I62" s="227" t="e">
        <f t="shared" si="1"/>
        <v>#DIV/0!</v>
      </c>
      <c r="J62" s="139"/>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c r="EP62" s="204"/>
      <c r="EQ62" s="204"/>
      <c r="ER62" s="204"/>
      <c r="ES62" s="204"/>
      <c r="ET62" s="204"/>
      <c r="EU62" s="204"/>
      <c r="EV62" s="204"/>
      <c r="EW62" s="204"/>
      <c r="EX62" s="204"/>
      <c r="EY62" s="204"/>
      <c r="EZ62" s="204"/>
      <c r="FA62" s="204"/>
      <c r="FB62" s="204"/>
      <c r="FC62" s="204"/>
      <c r="FD62" s="204"/>
      <c r="FE62" s="204"/>
      <c r="FF62" s="204"/>
      <c r="FG62" s="204"/>
      <c r="FH62" s="204"/>
      <c r="FI62" s="204"/>
      <c r="FJ62" s="204"/>
      <c r="FK62" s="204"/>
      <c r="FL62" s="204"/>
      <c r="FM62" s="204"/>
      <c r="FN62" s="204"/>
      <c r="FO62" s="204"/>
      <c r="FP62" s="204"/>
      <c r="FQ62" s="204"/>
      <c r="FR62" s="204"/>
      <c r="FS62" s="204"/>
      <c r="FT62" s="204"/>
      <c r="FU62" s="204"/>
      <c r="FV62" s="204"/>
      <c r="FW62" s="204"/>
      <c r="FX62" s="204"/>
      <c r="FY62" s="204"/>
      <c r="FZ62" s="204"/>
      <c r="GA62" s="204"/>
      <c r="GB62" s="204"/>
      <c r="GC62" s="204"/>
      <c r="GD62" s="204"/>
      <c r="GE62" s="204"/>
      <c r="GF62" s="204"/>
      <c r="GG62" s="204"/>
      <c r="GH62" s="204"/>
      <c r="GI62" s="204"/>
      <c r="GJ62" s="204"/>
      <c r="GK62" s="204"/>
      <c r="GL62" s="204"/>
      <c r="GM62" s="204"/>
      <c r="GN62" s="204"/>
      <c r="GO62" s="204"/>
      <c r="GP62" s="204"/>
      <c r="GQ62" s="204"/>
      <c r="GR62" s="204"/>
      <c r="GS62" s="204"/>
      <c r="GT62" s="204"/>
    </row>
    <row r="63" spans="1:202" s="206" customFormat="1" ht="15" customHeight="1">
      <c r="A63" s="203">
        <v>47</v>
      </c>
      <c r="B63" s="312"/>
      <c r="C63" s="313"/>
      <c r="D63" s="440"/>
      <c r="E63" s="139" t="s">
        <v>70</v>
      </c>
      <c r="F63" s="225" t="s">
        <v>76</v>
      </c>
      <c r="G63" s="110"/>
      <c r="H63" s="110"/>
      <c r="I63" s="227" t="e">
        <f t="shared" si="1"/>
        <v>#DIV/0!</v>
      </c>
      <c r="J63" s="139"/>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c r="EN63" s="204"/>
      <c r="EO63" s="204"/>
      <c r="EP63" s="204"/>
      <c r="EQ63" s="204"/>
      <c r="ER63" s="204"/>
      <c r="ES63" s="204"/>
      <c r="ET63" s="204"/>
      <c r="EU63" s="204"/>
      <c r="EV63" s="204"/>
      <c r="EW63" s="204"/>
      <c r="EX63" s="204"/>
      <c r="EY63" s="204"/>
      <c r="EZ63" s="204"/>
      <c r="FA63" s="204"/>
      <c r="FB63" s="204"/>
      <c r="FC63" s="204"/>
      <c r="FD63" s="204"/>
      <c r="FE63" s="204"/>
      <c r="FF63" s="204"/>
      <c r="FG63" s="204"/>
      <c r="FH63" s="204"/>
      <c r="FI63" s="204"/>
      <c r="FJ63" s="204"/>
      <c r="FK63" s="204"/>
      <c r="FL63" s="204"/>
      <c r="FM63" s="204"/>
      <c r="FN63" s="204"/>
      <c r="FO63" s="204"/>
      <c r="FP63" s="204"/>
      <c r="FQ63" s="204"/>
      <c r="FR63" s="204"/>
      <c r="FS63" s="204"/>
      <c r="FT63" s="204"/>
      <c r="FU63" s="204"/>
      <c r="FV63" s="204"/>
      <c r="FW63" s="204"/>
      <c r="FX63" s="204"/>
      <c r="FY63" s="204"/>
      <c r="FZ63" s="204"/>
      <c r="GA63" s="204"/>
      <c r="GB63" s="204"/>
      <c r="GC63" s="204"/>
      <c r="GD63" s="204"/>
      <c r="GE63" s="204"/>
      <c r="GF63" s="204"/>
      <c r="GG63" s="204"/>
      <c r="GH63" s="204"/>
      <c r="GI63" s="204"/>
      <c r="GJ63" s="204"/>
      <c r="GK63" s="204"/>
      <c r="GL63" s="204"/>
      <c r="GM63" s="204"/>
      <c r="GN63" s="204"/>
      <c r="GO63" s="204"/>
      <c r="GP63" s="204"/>
      <c r="GQ63" s="204"/>
      <c r="GR63" s="204"/>
      <c r="GS63" s="204"/>
      <c r="GT63" s="204"/>
    </row>
    <row r="64" spans="1:202" s="206" customFormat="1" ht="27">
      <c r="A64" s="203">
        <v>48</v>
      </c>
      <c r="B64" s="312"/>
      <c r="C64" s="313"/>
      <c r="D64" s="440"/>
      <c r="E64" s="138" t="s">
        <v>71</v>
      </c>
      <c r="F64" s="225" t="s">
        <v>76</v>
      </c>
      <c r="G64" s="110"/>
      <c r="H64" s="110"/>
      <c r="I64" s="227" t="e">
        <f>ROUND(G64/(G64+H64)*100,0)</f>
        <v>#DIV/0!</v>
      </c>
      <c r="J64" s="139"/>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c r="EN64" s="204"/>
      <c r="EO64" s="204"/>
      <c r="EP64" s="204"/>
      <c r="EQ64" s="204"/>
      <c r="ER64" s="204"/>
      <c r="ES64" s="204"/>
      <c r="ET64" s="204"/>
      <c r="EU64" s="204"/>
      <c r="EV64" s="204"/>
      <c r="EW64" s="204"/>
      <c r="EX64" s="204"/>
      <c r="EY64" s="204"/>
      <c r="EZ64" s="204"/>
      <c r="FA64" s="204"/>
      <c r="FB64" s="204"/>
      <c r="FC64" s="204"/>
      <c r="FD64" s="204"/>
      <c r="FE64" s="204"/>
      <c r="FF64" s="204"/>
      <c r="FG64" s="204"/>
      <c r="FH64" s="204"/>
      <c r="FI64" s="204"/>
      <c r="FJ64" s="204"/>
      <c r="FK64" s="204"/>
      <c r="FL64" s="204"/>
      <c r="FM64" s="204"/>
      <c r="FN64" s="204"/>
      <c r="FO64" s="204"/>
      <c r="FP64" s="204"/>
      <c r="FQ64" s="204"/>
      <c r="FR64" s="204"/>
      <c r="FS64" s="204"/>
      <c r="FT64" s="204"/>
      <c r="FU64" s="204"/>
      <c r="FV64" s="204"/>
      <c r="FW64" s="204"/>
      <c r="FX64" s="204"/>
      <c r="FY64" s="204"/>
      <c r="FZ64" s="204"/>
      <c r="GA64" s="204"/>
      <c r="GB64" s="204"/>
      <c r="GC64" s="204"/>
      <c r="GD64" s="204"/>
      <c r="GE64" s="204"/>
      <c r="GF64" s="204"/>
      <c r="GG64" s="204"/>
      <c r="GH64" s="204"/>
      <c r="GI64" s="204"/>
      <c r="GJ64" s="204"/>
      <c r="GK64" s="204"/>
      <c r="GL64" s="204"/>
      <c r="GM64" s="204"/>
      <c r="GN64" s="204"/>
      <c r="GO64" s="204"/>
      <c r="GP64" s="204"/>
      <c r="GQ64" s="204"/>
      <c r="GR64" s="204"/>
      <c r="GS64" s="204"/>
      <c r="GT64" s="204"/>
    </row>
    <row r="65" spans="1:202" s="206" customFormat="1" ht="13.5">
      <c r="A65" s="203">
        <v>49</v>
      </c>
      <c r="B65" s="312"/>
      <c r="C65" s="313"/>
      <c r="D65" s="440"/>
      <c r="E65" s="138" t="s">
        <v>402</v>
      </c>
      <c r="F65" s="225" t="s">
        <v>76</v>
      </c>
      <c r="G65" s="110"/>
      <c r="H65" s="110"/>
      <c r="I65" s="227" t="e">
        <f>ROUND(G65/(G65+H65)*100,0)</f>
        <v>#DIV/0!</v>
      </c>
      <c r="J65" s="139"/>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c r="EN65" s="204"/>
      <c r="EO65" s="204"/>
      <c r="EP65" s="204"/>
      <c r="EQ65" s="204"/>
      <c r="ER65" s="204"/>
      <c r="ES65" s="204"/>
      <c r="ET65" s="204"/>
      <c r="EU65" s="204"/>
      <c r="EV65" s="204"/>
      <c r="EW65" s="204"/>
      <c r="EX65" s="204"/>
      <c r="EY65" s="204"/>
      <c r="EZ65" s="204"/>
      <c r="FA65" s="204"/>
      <c r="FB65" s="204"/>
      <c r="FC65" s="204"/>
      <c r="FD65" s="204"/>
      <c r="FE65" s="204"/>
      <c r="FF65" s="204"/>
      <c r="FG65" s="204"/>
      <c r="FH65" s="204"/>
      <c r="FI65" s="204"/>
      <c r="FJ65" s="204"/>
      <c r="FK65" s="204"/>
      <c r="FL65" s="204"/>
      <c r="FM65" s="204"/>
      <c r="FN65" s="204"/>
      <c r="FO65" s="204"/>
      <c r="FP65" s="204"/>
      <c r="FQ65" s="204"/>
      <c r="FR65" s="204"/>
      <c r="FS65" s="204"/>
      <c r="FT65" s="204"/>
      <c r="FU65" s="204"/>
      <c r="FV65" s="204"/>
      <c r="FW65" s="204"/>
      <c r="FX65" s="204"/>
      <c r="FY65" s="204"/>
      <c r="FZ65" s="204"/>
      <c r="GA65" s="204"/>
      <c r="GB65" s="204"/>
      <c r="GC65" s="204"/>
      <c r="GD65" s="204"/>
      <c r="GE65" s="204"/>
      <c r="GF65" s="204"/>
      <c r="GG65" s="204"/>
      <c r="GH65" s="204"/>
      <c r="GI65" s="204"/>
      <c r="GJ65" s="204"/>
      <c r="GK65" s="204"/>
      <c r="GL65" s="204"/>
      <c r="GM65" s="204"/>
      <c r="GN65" s="204"/>
      <c r="GO65" s="204"/>
      <c r="GP65" s="204"/>
      <c r="GQ65" s="204"/>
      <c r="GR65" s="204"/>
      <c r="GS65" s="204"/>
      <c r="GT65" s="204"/>
    </row>
    <row r="66" spans="1:202" s="206" customFormat="1" ht="13.5">
      <c r="A66" s="203">
        <v>50</v>
      </c>
      <c r="B66" s="312"/>
      <c r="C66" s="313"/>
      <c r="D66" s="441"/>
      <c r="E66" s="138" t="s">
        <v>403</v>
      </c>
      <c r="F66" s="225" t="s">
        <v>76</v>
      </c>
      <c r="G66" s="110"/>
      <c r="H66" s="110"/>
      <c r="I66" s="227" t="e">
        <f>ROUND(G66/(G66+H66)*100,0)</f>
        <v>#DIV/0!</v>
      </c>
      <c r="J66" s="139"/>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c r="EN66" s="204"/>
      <c r="EO66" s="204"/>
      <c r="EP66" s="204"/>
      <c r="EQ66" s="204"/>
      <c r="ER66" s="204"/>
      <c r="ES66" s="204"/>
      <c r="ET66" s="204"/>
      <c r="EU66" s="204"/>
      <c r="EV66" s="204"/>
      <c r="EW66" s="204"/>
      <c r="EX66" s="204"/>
      <c r="EY66" s="204"/>
      <c r="EZ66" s="204"/>
      <c r="FA66" s="204"/>
      <c r="FB66" s="204"/>
      <c r="FC66" s="204"/>
      <c r="FD66" s="204"/>
      <c r="FE66" s="204"/>
      <c r="FF66" s="204"/>
      <c r="FG66" s="204"/>
      <c r="FH66" s="204"/>
      <c r="FI66" s="204"/>
      <c r="FJ66" s="204"/>
      <c r="FK66" s="204"/>
      <c r="FL66" s="204"/>
      <c r="FM66" s="204"/>
      <c r="FN66" s="204"/>
      <c r="FO66" s="204"/>
      <c r="FP66" s="204"/>
      <c r="FQ66" s="204"/>
      <c r="FR66" s="204"/>
      <c r="FS66" s="204"/>
      <c r="FT66" s="204"/>
      <c r="FU66" s="204"/>
      <c r="FV66" s="204"/>
      <c r="FW66" s="204"/>
      <c r="FX66" s="204"/>
      <c r="FY66" s="204"/>
      <c r="FZ66" s="204"/>
      <c r="GA66" s="204"/>
      <c r="GB66" s="204"/>
      <c r="GC66" s="204"/>
      <c r="GD66" s="204"/>
      <c r="GE66" s="204"/>
      <c r="GF66" s="204"/>
      <c r="GG66" s="204"/>
      <c r="GH66" s="204"/>
      <c r="GI66" s="204"/>
      <c r="GJ66" s="204"/>
      <c r="GK66" s="204"/>
      <c r="GL66" s="204"/>
      <c r="GM66" s="204"/>
      <c r="GN66" s="204"/>
      <c r="GO66" s="204"/>
      <c r="GP66" s="204"/>
      <c r="GQ66" s="204"/>
      <c r="GR66" s="204"/>
      <c r="GS66" s="204"/>
      <c r="GT66" s="204"/>
    </row>
    <row r="67" spans="1:202" s="206" customFormat="1" ht="27">
      <c r="A67" s="203">
        <v>51</v>
      </c>
      <c r="B67" s="312"/>
      <c r="C67" s="313"/>
      <c r="D67" s="227" t="s">
        <v>72</v>
      </c>
      <c r="E67" s="138" t="s">
        <v>529</v>
      </c>
      <c r="F67" s="225" t="s">
        <v>222</v>
      </c>
      <c r="G67" s="110"/>
      <c r="H67" s="110"/>
      <c r="I67" s="227" t="e">
        <f t="shared" si="1"/>
        <v>#DIV/0!</v>
      </c>
      <c r="J67" s="139"/>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c r="EN67" s="204"/>
      <c r="EO67" s="204"/>
      <c r="EP67" s="204"/>
      <c r="EQ67" s="204"/>
      <c r="ER67" s="204"/>
      <c r="ES67" s="204"/>
      <c r="ET67" s="204"/>
      <c r="EU67" s="204"/>
      <c r="EV67" s="204"/>
      <c r="EW67" s="204"/>
      <c r="EX67" s="204"/>
      <c r="EY67" s="204"/>
      <c r="EZ67" s="204"/>
      <c r="FA67" s="204"/>
      <c r="FB67" s="204"/>
      <c r="FC67" s="204"/>
      <c r="FD67" s="204"/>
      <c r="FE67" s="204"/>
      <c r="FF67" s="204"/>
      <c r="FG67" s="204"/>
      <c r="FH67" s="204"/>
      <c r="FI67" s="204"/>
      <c r="FJ67" s="204"/>
      <c r="FK67" s="204"/>
      <c r="FL67" s="204"/>
      <c r="FM67" s="204"/>
      <c r="FN67" s="204"/>
      <c r="FO67" s="204"/>
      <c r="FP67" s="204"/>
      <c r="FQ67" s="204"/>
      <c r="FR67" s="204"/>
      <c r="FS67" s="204"/>
      <c r="FT67" s="204"/>
      <c r="FU67" s="204"/>
      <c r="FV67" s="204"/>
      <c r="FW67" s="204"/>
      <c r="FX67" s="204"/>
      <c r="FY67" s="204"/>
      <c r="FZ67" s="204"/>
      <c r="GA67" s="204"/>
      <c r="GB67" s="204"/>
      <c r="GC67" s="204"/>
      <c r="GD67" s="204"/>
      <c r="GE67" s="204"/>
      <c r="GF67" s="204"/>
      <c r="GG67" s="204"/>
      <c r="GH67" s="204"/>
      <c r="GI67" s="204"/>
      <c r="GJ67" s="204"/>
      <c r="GK67" s="204"/>
      <c r="GL67" s="204"/>
      <c r="GM67" s="204"/>
      <c r="GN67" s="204"/>
      <c r="GO67" s="204"/>
      <c r="GP67" s="204"/>
      <c r="GQ67" s="204"/>
      <c r="GR67" s="204"/>
      <c r="GS67" s="204"/>
      <c r="GT67" s="204"/>
    </row>
    <row r="68" spans="1:202" s="206" customFormat="1" ht="15" customHeight="1">
      <c r="A68" s="203">
        <v>52</v>
      </c>
      <c r="B68" s="312"/>
      <c r="C68" s="313"/>
      <c r="D68" s="470" t="s">
        <v>57</v>
      </c>
      <c r="E68" s="139" t="s">
        <v>58</v>
      </c>
      <c r="F68" s="225" t="s">
        <v>84</v>
      </c>
      <c r="G68" s="110"/>
      <c r="H68" s="110"/>
      <c r="I68" s="227" t="e">
        <f t="shared" si="1"/>
        <v>#DIV/0!</v>
      </c>
      <c r="J68" s="139"/>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c r="EN68" s="204"/>
      <c r="EO68" s="204"/>
      <c r="EP68" s="204"/>
      <c r="EQ68" s="204"/>
      <c r="ER68" s="204"/>
      <c r="ES68" s="204"/>
      <c r="ET68" s="204"/>
      <c r="EU68" s="204"/>
      <c r="EV68" s="204"/>
      <c r="EW68" s="204"/>
      <c r="EX68" s="204"/>
      <c r="EY68" s="204"/>
      <c r="EZ68" s="204"/>
      <c r="FA68" s="204"/>
      <c r="FB68" s="204"/>
      <c r="FC68" s="204"/>
      <c r="FD68" s="204"/>
      <c r="FE68" s="204"/>
      <c r="FF68" s="204"/>
      <c r="FG68" s="204"/>
      <c r="FH68" s="204"/>
      <c r="FI68" s="204"/>
      <c r="FJ68" s="204"/>
      <c r="FK68" s="204"/>
      <c r="FL68" s="204"/>
      <c r="FM68" s="204"/>
      <c r="FN68" s="204"/>
      <c r="FO68" s="204"/>
      <c r="FP68" s="204"/>
      <c r="FQ68" s="204"/>
      <c r="FR68" s="204"/>
      <c r="FS68" s="204"/>
      <c r="FT68" s="204"/>
      <c r="FU68" s="204"/>
      <c r="FV68" s="204"/>
      <c r="FW68" s="204"/>
      <c r="FX68" s="204"/>
      <c r="FY68" s="204"/>
      <c r="FZ68" s="204"/>
      <c r="GA68" s="204"/>
      <c r="GB68" s="204"/>
      <c r="GC68" s="204"/>
      <c r="GD68" s="204"/>
      <c r="GE68" s="204"/>
      <c r="GF68" s="204"/>
      <c r="GG68" s="204"/>
      <c r="GH68" s="204"/>
      <c r="GI68" s="204"/>
      <c r="GJ68" s="204"/>
      <c r="GK68" s="204"/>
      <c r="GL68" s="204"/>
      <c r="GM68" s="204"/>
      <c r="GN68" s="204"/>
      <c r="GO68" s="204"/>
      <c r="GP68" s="204"/>
      <c r="GQ68" s="204"/>
      <c r="GR68" s="204"/>
      <c r="GS68" s="204"/>
      <c r="GT68" s="204"/>
    </row>
    <row r="69" spans="1:202" s="206" customFormat="1" ht="27">
      <c r="A69" s="203">
        <v>53</v>
      </c>
      <c r="B69" s="312"/>
      <c r="C69" s="313"/>
      <c r="D69" s="474"/>
      <c r="E69" s="138" t="s">
        <v>59</v>
      </c>
      <c r="F69" s="225" t="s">
        <v>84</v>
      </c>
      <c r="G69" s="110"/>
      <c r="H69" s="110"/>
      <c r="I69" s="227" t="e">
        <f t="shared" si="1"/>
        <v>#DIV/0!</v>
      </c>
      <c r="J69" s="139"/>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c r="EO69" s="204"/>
      <c r="EP69" s="204"/>
      <c r="EQ69" s="204"/>
      <c r="ER69" s="204"/>
      <c r="ES69" s="204"/>
      <c r="ET69" s="204"/>
      <c r="EU69" s="204"/>
      <c r="EV69" s="204"/>
      <c r="EW69" s="204"/>
      <c r="EX69" s="204"/>
      <c r="EY69" s="204"/>
      <c r="EZ69" s="204"/>
      <c r="FA69" s="204"/>
      <c r="FB69" s="204"/>
      <c r="FC69" s="204"/>
      <c r="FD69" s="204"/>
      <c r="FE69" s="204"/>
      <c r="FF69" s="204"/>
      <c r="FG69" s="204"/>
      <c r="FH69" s="204"/>
      <c r="FI69" s="204"/>
      <c r="FJ69" s="204"/>
      <c r="FK69" s="204"/>
      <c r="FL69" s="204"/>
      <c r="FM69" s="204"/>
      <c r="FN69" s="204"/>
      <c r="FO69" s="204"/>
      <c r="FP69" s="204"/>
      <c r="FQ69" s="204"/>
      <c r="FR69" s="204"/>
      <c r="FS69" s="204"/>
      <c r="FT69" s="204"/>
      <c r="FU69" s="204"/>
      <c r="FV69" s="204"/>
      <c r="FW69" s="204"/>
      <c r="FX69" s="204"/>
      <c r="FY69" s="204"/>
      <c r="FZ69" s="204"/>
      <c r="GA69" s="204"/>
      <c r="GB69" s="204"/>
      <c r="GC69" s="204"/>
      <c r="GD69" s="204"/>
      <c r="GE69" s="204"/>
      <c r="GF69" s="204"/>
      <c r="GG69" s="204"/>
      <c r="GH69" s="204"/>
      <c r="GI69" s="204"/>
      <c r="GJ69" s="204"/>
      <c r="GK69" s="204"/>
      <c r="GL69" s="204"/>
      <c r="GM69" s="204"/>
      <c r="GN69" s="204"/>
      <c r="GO69" s="204"/>
      <c r="GP69" s="204"/>
      <c r="GQ69" s="204"/>
      <c r="GR69" s="204"/>
      <c r="GS69" s="204"/>
      <c r="GT69" s="204"/>
    </row>
    <row r="70" spans="1:202" s="206" customFormat="1" ht="13.5">
      <c r="A70" s="203">
        <v>54</v>
      </c>
      <c r="B70" s="312"/>
      <c r="C70" s="313"/>
      <c r="D70" s="471"/>
      <c r="E70" s="138" t="s">
        <v>528</v>
      </c>
      <c r="F70" s="225" t="s">
        <v>84</v>
      </c>
      <c r="G70" s="110"/>
      <c r="H70" s="176"/>
      <c r="I70" s="227" t="e">
        <f t="shared" si="1"/>
        <v>#DIV/0!</v>
      </c>
      <c r="J70" s="139"/>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c r="EP70" s="204"/>
      <c r="EQ70" s="204"/>
      <c r="ER70" s="204"/>
      <c r="ES70" s="204"/>
      <c r="ET70" s="204"/>
      <c r="EU70" s="204"/>
      <c r="EV70" s="204"/>
      <c r="EW70" s="204"/>
      <c r="EX70" s="204"/>
      <c r="EY70" s="204"/>
      <c r="EZ70" s="204"/>
      <c r="FA70" s="204"/>
      <c r="FB70" s="204"/>
      <c r="FC70" s="204"/>
      <c r="FD70" s="204"/>
      <c r="FE70" s="204"/>
      <c r="FF70" s="204"/>
      <c r="FG70" s="204"/>
      <c r="FH70" s="204"/>
      <c r="FI70" s="204"/>
      <c r="FJ70" s="204"/>
      <c r="FK70" s="204"/>
      <c r="FL70" s="204"/>
      <c r="FM70" s="204"/>
      <c r="FN70" s="204"/>
      <c r="FO70" s="204"/>
      <c r="FP70" s="204"/>
      <c r="FQ70" s="204"/>
      <c r="FR70" s="204"/>
      <c r="FS70" s="204"/>
      <c r="FT70" s="204"/>
      <c r="FU70" s="204"/>
      <c r="FV70" s="204"/>
      <c r="FW70" s="204"/>
      <c r="FX70" s="204"/>
      <c r="FY70" s="204"/>
      <c r="FZ70" s="204"/>
      <c r="GA70" s="204"/>
      <c r="GB70" s="204"/>
      <c r="GC70" s="204"/>
      <c r="GD70" s="204"/>
      <c r="GE70" s="204"/>
      <c r="GF70" s="204"/>
      <c r="GG70" s="204"/>
      <c r="GH70" s="204"/>
      <c r="GI70" s="204"/>
      <c r="GJ70" s="204"/>
      <c r="GK70" s="204"/>
      <c r="GL70" s="204"/>
      <c r="GM70" s="204"/>
      <c r="GN70" s="204"/>
      <c r="GO70" s="204"/>
      <c r="GP70" s="204"/>
      <c r="GQ70" s="204"/>
      <c r="GR70" s="204"/>
      <c r="GS70" s="204"/>
      <c r="GT70" s="204"/>
    </row>
    <row r="71" spans="1:202" s="206" customFormat="1" ht="13.5">
      <c r="A71" s="203">
        <v>55</v>
      </c>
      <c r="B71" s="312"/>
      <c r="C71" s="313"/>
      <c r="D71" s="470" t="s">
        <v>392</v>
      </c>
      <c r="E71" s="138" t="s">
        <v>393</v>
      </c>
      <c r="F71" s="225" t="s">
        <v>84</v>
      </c>
      <c r="G71" s="110"/>
      <c r="H71" s="112"/>
      <c r="I71" s="112"/>
      <c r="J71" s="139"/>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c r="EV71" s="204"/>
      <c r="EW71" s="204"/>
      <c r="EX71" s="204"/>
      <c r="EY71" s="204"/>
      <c r="EZ71" s="204"/>
      <c r="FA71" s="204"/>
      <c r="FB71" s="204"/>
      <c r="FC71" s="204"/>
      <c r="FD71" s="204"/>
      <c r="FE71" s="204"/>
      <c r="FF71" s="204"/>
      <c r="FG71" s="204"/>
      <c r="FH71" s="204"/>
      <c r="FI71" s="204"/>
      <c r="FJ71" s="204"/>
      <c r="FK71" s="204"/>
      <c r="FL71" s="204"/>
      <c r="FM71" s="204"/>
      <c r="FN71" s="204"/>
      <c r="FO71" s="204"/>
      <c r="FP71" s="204"/>
      <c r="FQ71" s="204"/>
      <c r="FR71" s="204"/>
      <c r="FS71" s="204"/>
      <c r="FT71" s="204"/>
      <c r="FU71" s="204"/>
      <c r="FV71" s="204"/>
      <c r="FW71" s="204"/>
      <c r="FX71" s="204"/>
      <c r="FY71" s="204"/>
      <c r="FZ71" s="204"/>
      <c r="GA71" s="204"/>
      <c r="GB71" s="204"/>
      <c r="GC71" s="204"/>
      <c r="GD71" s="204"/>
      <c r="GE71" s="204"/>
      <c r="GF71" s="204"/>
      <c r="GG71" s="204"/>
      <c r="GH71" s="204"/>
      <c r="GI71" s="204"/>
      <c r="GJ71" s="204"/>
      <c r="GK71" s="204"/>
      <c r="GL71" s="204"/>
      <c r="GM71" s="204"/>
      <c r="GN71" s="204"/>
      <c r="GO71" s="204"/>
      <c r="GP71" s="204"/>
      <c r="GQ71" s="204"/>
      <c r="GR71" s="204"/>
      <c r="GS71" s="204"/>
      <c r="GT71" s="204"/>
    </row>
    <row r="72" spans="1:202" s="206" customFormat="1" ht="13.5">
      <c r="A72" s="203">
        <v>56</v>
      </c>
      <c r="B72" s="312"/>
      <c r="C72" s="313"/>
      <c r="D72" s="483"/>
      <c r="E72" s="411" t="s">
        <v>580</v>
      </c>
      <c r="F72" s="225" t="s">
        <v>84</v>
      </c>
      <c r="G72" s="110"/>
      <c r="H72" s="112"/>
      <c r="I72" s="112"/>
      <c r="J72" s="139"/>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c r="EO72" s="204"/>
      <c r="EP72" s="204"/>
      <c r="EQ72" s="204"/>
      <c r="ER72" s="204"/>
      <c r="ES72" s="204"/>
      <c r="ET72" s="204"/>
      <c r="EU72" s="204"/>
      <c r="EV72" s="204"/>
      <c r="EW72" s="204"/>
      <c r="EX72" s="204"/>
      <c r="EY72" s="204"/>
      <c r="EZ72" s="204"/>
      <c r="FA72" s="204"/>
      <c r="FB72" s="204"/>
      <c r="FC72" s="204"/>
      <c r="FD72" s="204"/>
      <c r="FE72" s="204"/>
      <c r="FF72" s="204"/>
      <c r="FG72" s="204"/>
      <c r="FH72" s="204"/>
      <c r="FI72" s="204"/>
      <c r="FJ72" s="204"/>
      <c r="FK72" s="204"/>
      <c r="FL72" s="204"/>
      <c r="FM72" s="204"/>
      <c r="FN72" s="204"/>
      <c r="FO72" s="204"/>
      <c r="FP72" s="204"/>
      <c r="FQ72" s="204"/>
      <c r="FR72" s="204"/>
      <c r="FS72" s="204"/>
      <c r="FT72" s="204"/>
      <c r="FU72" s="204"/>
      <c r="FV72" s="204"/>
      <c r="FW72" s="204"/>
      <c r="FX72" s="204"/>
      <c r="FY72" s="204"/>
      <c r="FZ72" s="204"/>
      <c r="GA72" s="204"/>
      <c r="GB72" s="204"/>
      <c r="GC72" s="204"/>
      <c r="GD72" s="204"/>
      <c r="GE72" s="204"/>
      <c r="GF72" s="204"/>
      <c r="GG72" s="204"/>
      <c r="GH72" s="204"/>
      <c r="GI72" s="204"/>
      <c r="GJ72" s="204"/>
      <c r="GK72" s="204"/>
      <c r="GL72" s="204"/>
      <c r="GM72" s="204"/>
      <c r="GN72" s="204"/>
      <c r="GO72" s="204"/>
      <c r="GP72" s="204"/>
      <c r="GQ72" s="204"/>
      <c r="GR72" s="204"/>
      <c r="GS72" s="204"/>
      <c r="GT72" s="204"/>
    </row>
    <row r="73" spans="1:202" s="238" customFormat="1" ht="15" customHeight="1">
      <c r="A73" s="203">
        <v>57</v>
      </c>
      <c r="B73" s="312"/>
      <c r="C73" s="313"/>
      <c r="D73" s="478" t="s">
        <v>15</v>
      </c>
      <c r="E73" s="139" t="s">
        <v>316</v>
      </c>
      <c r="F73" s="225" t="s">
        <v>84</v>
      </c>
      <c r="G73" s="110"/>
      <c r="H73" s="117"/>
      <c r="I73" s="235" t="e">
        <f>ROUND(G73/(G73+H73)*100,0)</f>
        <v>#DIV/0!</v>
      </c>
      <c r="J73" s="236"/>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7"/>
      <c r="BH73" s="237"/>
      <c r="BI73" s="237"/>
      <c r="BJ73" s="237"/>
      <c r="BK73" s="237"/>
      <c r="BL73" s="237"/>
      <c r="BM73" s="237"/>
      <c r="BN73" s="237"/>
      <c r="BO73" s="237"/>
      <c r="BP73" s="237"/>
      <c r="BQ73" s="237"/>
      <c r="BR73" s="237"/>
      <c r="BS73" s="237"/>
      <c r="BT73" s="237"/>
      <c r="BU73" s="237"/>
      <c r="BV73" s="237"/>
      <c r="BW73" s="237"/>
      <c r="BX73" s="237"/>
      <c r="BY73" s="237"/>
      <c r="BZ73" s="237"/>
      <c r="CA73" s="237"/>
      <c r="CB73" s="237"/>
      <c r="CC73" s="237"/>
      <c r="CD73" s="237"/>
      <c r="CE73" s="237"/>
      <c r="CF73" s="237"/>
      <c r="CG73" s="237"/>
      <c r="CH73" s="237"/>
      <c r="CI73" s="237"/>
      <c r="CJ73" s="237"/>
      <c r="CK73" s="237"/>
      <c r="CL73" s="237"/>
      <c r="CM73" s="237"/>
      <c r="CN73" s="237"/>
      <c r="CO73" s="237"/>
      <c r="CP73" s="237"/>
      <c r="CQ73" s="237"/>
      <c r="CR73" s="237"/>
      <c r="CS73" s="237"/>
      <c r="CT73" s="237"/>
      <c r="CU73" s="237"/>
      <c r="CV73" s="237"/>
      <c r="CW73" s="237"/>
      <c r="CX73" s="237"/>
      <c r="CY73" s="237"/>
      <c r="CZ73" s="237"/>
      <c r="DA73" s="237"/>
      <c r="DB73" s="237"/>
      <c r="DC73" s="237"/>
      <c r="DD73" s="237"/>
      <c r="DE73" s="237"/>
      <c r="DF73" s="237"/>
      <c r="DG73" s="237"/>
      <c r="DH73" s="237"/>
      <c r="DI73" s="237"/>
      <c r="DJ73" s="237"/>
      <c r="DK73" s="237"/>
      <c r="DL73" s="237"/>
      <c r="DM73" s="237"/>
      <c r="DN73" s="237"/>
      <c r="DO73" s="237"/>
      <c r="DP73" s="237"/>
      <c r="DQ73" s="237"/>
      <c r="DR73" s="237"/>
      <c r="DS73" s="237"/>
      <c r="DT73" s="237"/>
      <c r="DU73" s="237"/>
      <c r="DV73" s="237"/>
      <c r="DW73" s="237"/>
      <c r="DX73" s="237"/>
      <c r="DY73" s="237"/>
      <c r="DZ73" s="237"/>
      <c r="EA73" s="237"/>
      <c r="EB73" s="237"/>
      <c r="EC73" s="237"/>
      <c r="ED73" s="237"/>
      <c r="EE73" s="237"/>
      <c r="EF73" s="237"/>
      <c r="EG73" s="237"/>
      <c r="EH73" s="237"/>
      <c r="EI73" s="237"/>
      <c r="EJ73" s="237"/>
      <c r="EK73" s="237"/>
      <c r="EL73" s="237"/>
      <c r="EM73" s="237"/>
      <c r="EN73" s="237"/>
      <c r="EO73" s="237"/>
      <c r="EP73" s="237"/>
      <c r="EQ73" s="237"/>
      <c r="ER73" s="237"/>
      <c r="ES73" s="237"/>
      <c r="ET73" s="237"/>
      <c r="EU73" s="237"/>
      <c r="EV73" s="237"/>
      <c r="EW73" s="237"/>
      <c r="EX73" s="237"/>
      <c r="EY73" s="237"/>
      <c r="EZ73" s="237"/>
      <c r="FA73" s="237"/>
      <c r="FB73" s="237"/>
      <c r="FC73" s="237"/>
      <c r="FD73" s="237"/>
      <c r="FE73" s="237"/>
      <c r="FF73" s="237"/>
      <c r="FG73" s="237"/>
      <c r="FH73" s="237"/>
      <c r="FI73" s="237"/>
      <c r="FJ73" s="237"/>
      <c r="FK73" s="237"/>
      <c r="FL73" s="237"/>
      <c r="FM73" s="237"/>
      <c r="FN73" s="237"/>
      <c r="FO73" s="237"/>
      <c r="FP73" s="237"/>
      <c r="FQ73" s="237"/>
      <c r="FR73" s="237"/>
      <c r="FS73" s="237"/>
      <c r="FT73" s="237"/>
      <c r="FU73" s="237"/>
      <c r="FV73" s="237"/>
      <c r="FW73" s="237"/>
      <c r="FX73" s="237"/>
      <c r="FY73" s="237"/>
      <c r="FZ73" s="237"/>
      <c r="GA73" s="237"/>
      <c r="GB73" s="237"/>
      <c r="GC73" s="237"/>
      <c r="GD73" s="237"/>
      <c r="GE73" s="237"/>
      <c r="GF73" s="237"/>
      <c r="GG73" s="237"/>
      <c r="GH73" s="237"/>
      <c r="GI73" s="237"/>
      <c r="GJ73" s="237"/>
      <c r="GK73" s="237"/>
      <c r="GL73" s="237"/>
      <c r="GM73" s="237"/>
      <c r="GN73" s="237"/>
      <c r="GO73" s="237"/>
      <c r="GP73" s="237"/>
      <c r="GQ73" s="237"/>
      <c r="GR73" s="237"/>
      <c r="GS73" s="237"/>
      <c r="GT73" s="237"/>
    </row>
    <row r="74" spans="1:202" s="238" customFormat="1" ht="15" customHeight="1">
      <c r="A74" s="203">
        <v>58</v>
      </c>
      <c r="B74" s="312"/>
      <c r="C74" s="313"/>
      <c r="D74" s="479"/>
      <c r="E74" s="236" t="s">
        <v>317</v>
      </c>
      <c r="F74" s="239" t="s">
        <v>84</v>
      </c>
      <c r="G74" s="110"/>
      <c r="H74" s="113"/>
      <c r="I74" s="235" t="e">
        <f>ROUND(G74/(G74+H74)*100,0)</f>
        <v>#DIV/0!</v>
      </c>
      <c r="J74" s="236"/>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237"/>
      <c r="BY74" s="237"/>
      <c r="BZ74" s="237"/>
      <c r="CA74" s="237"/>
      <c r="CB74" s="237"/>
      <c r="CC74" s="237"/>
      <c r="CD74" s="237"/>
      <c r="CE74" s="237"/>
      <c r="CF74" s="237"/>
      <c r="CG74" s="237"/>
      <c r="CH74" s="237"/>
      <c r="CI74" s="237"/>
      <c r="CJ74" s="237"/>
      <c r="CK74" s="237"/>
      <c r="CL74" s="237"/>
      <c r="CM74" s="237"/>
      <c r="CN74" s="237"/>
      <c r="CO74" s="237"/>
      <c r="CP74" s="237"/>
      <c r="CQ74" s="237"/>
      <c r="CR74" s="237"/>
      <c r="CS74" s="237"/>
      <c r="CT74" s="237"/>
      <c r="CU74" s="237"/>
      <c r="CV74" s="237"/>
      <c r="CW74" s="237"/>
      <c r="CX74" s="237"/>
      <c r="CY74" s="237"/>
      <c r="CZ74" s="237"/>
      <c r="DA74" s="237"/>
      <c r="DB74" s="237"/>
      <c r="DC74" s="237"/>
      <c r="DD74" s="237"/>
      <c r="DE74" s="237"/>
      <c r="DF74" s="237"/>
      <c r="DG74" s="237"/>
      <c r="DH74" s="237"/>
      <c r="DI74" s="237"/>
      <c r="DJ74" s="237"/>
      <c r="DK74" s="237"/>
      <c r="DL74" s="237"/>
      <c r="DM74" s="237"/>
      <c r="DN74" s="237"/>
      <c r="DO74" s="237"/>
      <c r="DP74" s="237"/>
      <c r="DQ74" s="237"/>
      <c r="DR74" s="237"/>
      <c r="DS74" s="237"/>
      <c r="DT74" s="237"/>
      <c r="DU74" s="237"/>
      <c r="DV74" s="237"/>
      <c r="DW74" s="237"/>
      <c r="DX74" s="237"/>
      <c r="DY74" s="237"/>
      <c r="DZ74" s="237"/>
      <c r="EA74" s="237"/>
      <c r="EB74" s="237"/>
      <c r="EC74" s="237"/>
      <c r="ED74" s="237"/>
      <c r="EE74" s="237"/>
      <c r="EF74" s="237"/>
      <c r="EG74" s="237"/>
      <c r="EH74" s="237"/>
      <c r="EI74" s="237"/>
      <c r="EJ74" s="237"/>
      <c r="EK74" s="237"/>
      <c r="EL74" s="237"/>
      <c r="EM74" s="237"/>
      <c r="EN74" s="237"/>
      <c r="EO74" s="237"/>
      <c r="EP74" s="237"/>
      <c r="EQ74" s="237"/>
      <c r="ER74" s="237"/>
      <c r="ES74" s="237"/>
      <c r="ET74" s="237"/>
      <c r="EU74" s="237"/>
      <c r="EV74" s="237"/>
      <c r="EW74" s="237"/>
      <c r="EX74" s="237"/>
      <c r="EY74" s="237"/>
      <c r="EZ74" s="237"/>
      <c r="FA74" s="237"/>
      <c r="FB74" s="237"/>
      <c r="FC74" s="237"/>
      <c r="FD74" s="237"/>
      <c r="FE74" s="237"/>
      <c r="FF74" s="237"/>
      <c r="FG74" s="237"/>
      <c r="FH74" s="237"/>
      <c r="FI74" s="237"/>
      <c r="FJ74" s="237"/>
      <c r="FK74" s="237"/>
      <c r="FL74" s="237"/>
      <c r="FM74" s="237"/>
      <c r="FN74" s="237"/>
      <c r="FO74" s="237"/>
      <c r="FP74" s="237"/>
      <c r="FQ74" s="237"/>
      <c r="FR74" s="237"/>
      <c r="FS74" s="237"/>
      <c r="FT74" s="237"/>
      <c r="FU74" s="237"/>
      <c r="FV74" s="237"/>
      <c r="FW74" s="237"/>
      <c r="FX74" s="237"/>
      <c r="FY74" s="237"/>
      <c r="FZ74" s="237"/>
      <c r="GA74" s="237"/>
      <c r="GB74" s="237"/>
      <c r="GC74" s="237"/>
      <c r="GD74" s="237"/>
      <c r="GE74" s="237"/>
      <c r="GF74" s="237"/>
      <c r="GG74" s="237"/>
      <c r="GH74" s="237"/>
      <c r="GI74" s="237"/>
      <c r="GJ74" s="237"/>
      <c r="GK74" s="237"/>
      <c r="GL74" s="237"/>
      <c r="GM74" s="237"/>
      <c r="GN74" s="237"/>
      <c r="GO74" s="237"/>
      <c r="GP74" s="237"/>
      <c r="GQ74" s="237"/>
      <c r="GR74" s="237"/>
      <c r="GS74" s="237"/>
      <c r="GT74" s="237"/>
    </row>
    <row r="75" spans="1:202" s="238" customFormat="1" ht="27" customHeight="1">
      <c r="A75" s="203">
        <v>59</v>
      </c>
      <c r="B75" s="312"/>
      <c r="C75" s="313"/>
      <c r="D75" s="201" t="s">
        <v>129</v>
      </c>
      <c r="E75" s="236" t="s">
        <v>130</v>
      </c>
      <c r="F75" s="239" t="s">
        <v>84</v>
      </c>
      <c r="G75" s="110"/>
      <c r="H75" s="113"/>
      <c r="I75" s="235" t="e">
        <f>ROUND(G75/(G75+H75)*100,0)</f>
        <v>#DIV/0!</v>
      </c>
      <c r="J75" s="236"/>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c r="BH75" s="237"/>
      <c r="BI75" s="237"/>
      <c r="BJ75" s="237"/>
      <c r="BK75" s="237"/>
      <c r="BL75" s="237"/>
      <c r="BM75" s="237"/>
      <c r="BN75" s="237"/>
      <c r="BO75" s="237"/>
      <c r="BP75" s="237"/>
      <c r="BQ75" s="237"/>
      <c r="BR75" s="237"/>
      <c r="BS75" s="237"/>
      <c r="BT75" s="237"/>
      <c r="BU75" s="237"/>
      <c r="BV75" s="237"/>
      <c r="BW75" s="237"/>
      <c r="BX75" s="237"/>
      <c r="BY75" s="237"/>
      <c r="BZ75" s="237"/>
      <c r="CA75" s="237"/>
      <c r="CB75" s="237"/>
      <c r="CC75" s="237"/>
      <c r="CD75" s="237"/>
      <c r="CE75" s="237"/>
      <c r="CF75" s="237"/>
      <c r="CG75" s="237"/>
      <c r="CH75" s="237"/>
      <c r="CI75" s="237"/>
      <c r="CJ75" s="237"/>
      <c r="CK75" s="237"/>
      <c r="CL75" s="237"/>
      <c r="CM75" s="237"/>
      <c r="CN75" s="237"/>
      <c r="CO75" s="237"/>
      <c r="CP75" s="237"/>
      <c r="CQ75" s="237"/>
      <c r="CR75" s="237"/>
      <c r="CS75" s="237"/>
      <c r="CT75" s="237"/>
      <c r="CU75" s="237"/>
      <c r="CV75" s="237"/>
      <c r="CW75" s="237"/>
      <c r="CX75" s="237"/>
      <c r="CY75" s="237"/>
      <c r="CZ75" s="237"/>
      <c r="DA75" s="237"/>
      <c r="DB75" s="237"/>
      <c r="DC75" s="237"/>
      <c r="DD75" s="237"/>
      <c r="DE75" s="237"/>
      <c r="DF75" s="237"/>
      <c r="DG75" s="237"/>
      <c r="DH75" s="237"/>
      <c r="DI75" s="237"/>
      <c r="DJ75" s="237"/>
      <c r="DK75" s="237"/>
      <c r="DL75" s="237"/>
      <c r="DM75" s="237"/>
      <c r="DN75" s="237"/>
      <c r="DO75" s="237"/>
      <c r="DP75" s="237"/>
      <c r="DQ75" s="237"/>
      <c r="DR75" s="237"/>
      <c r="DS75" s="237"/>
      <c r="DT75" s="237"/>
      <c r="DU75" s="237"/>
      <c r="DV75" s="237"/>
      <c r="DW75" s="237"/>
      <c r="DX75" s="237"/>
      <c r="DY75" s="237"/>
      <c r="DZ75" s="237"/>
      <c r="EA75" s="237"/>
      <c r="EB75" s="237"/>
      <c r="EC75" s="237"/>
      <c r="ED75" s="237"/>
      <c r="EE75" s="237"/>
      <c r="EF75" s="237"/>
      <c r="EG75" s="237"/>
      <c r="EH75" s="237"/>
      <c r="EI75" s="237"/>
      <c r="EJ75" s="237"/>
      <c r="EK75" s="237"/>
      <c r="EL75" s="237"/>
      <c r="EM75" s="237"/>
      <c r="EN75" s="237"/>
      <c r="EO75" s="237"/>
      <c r="EP75" s="237"/>
      <c r="EQ75" s="237"/>
      <c r="ER75" s="237"/>
      <c r="ES75" s="237"/>
      <c r="ET75" s="237"/>
      <c r="EU75" s="237"/>
      <c r="EV75" s="237"/>
      <c r="EW75" s="237"/>
      <c r="EX75" s="237"/>
      <c r="EY75" s="237"/>
      <c r="EZ75" s="237"/>
      <c r="FA75" s="237"/>
      <c r="FB75" s="237"/>
      <c r="FC75" s="237"/>
      <c r="FD75" s="237"/>
      <c r="FE75" s="237"/>
      <c r="FF75" s="237"/>
      <c r="FG75" s="237"/>
      <c r="FH75" s="237"/>
      <c r="FI75" s="237"/>
      <c r="FJ75" s="237"/>
      <c r="FK75" s="237"/>
      <c r="FL75" s="237"/>
      <c r="FM75" s="237"/>
      <c r="FN75" s="237"/>
      <c r="FO75" s="237"/>
      <c r="FP75" s="237"/>
      <c r="FQ75" s="237"/>
      <c r="FR75" s="237"/>
      <c r="FS75" s="237"/>
      <c r="FT75" s="237"/>
      <c r="FU75" s="237"/>
      <c r="FV75" s="237"/>
      <c r="FW75" s="237"/>
      <c r="FX75" s="237"/>
      <c r="FY75" s="237"/>
      <c r="FZ75" s="237"/>
      <c r="GA75" s="237"/>
      <c r="GB75" s="237"/>
      <c r="GC75" s="237"/>
      <c r="GD75" s="237"/>
      <c r="GE75" s="237"/>
      <c r="GF75" s="237"/>
      <c r="GG75" s="237"/>
      <c r="GH75" s="237"/>
      <c r="GI75" s="237"/>
      <c r="GJ75" s="237"/>
      <c r="GK75" s="237"/>
      <c r="GL75" s="237"/>
      <c r="GM75" s="237"/>
      <c r="GN75" s="237"/>
      <c r="GO75" s="237"/>
      <c r="GP75" s="237"/>
      <c r="GQ75" s="237"/>
      <c r="GR75" s="237"/>
      <c r="GS75" s="237"/>
      <c r="GT75" s="237"/>
    </row>
    <row r="76" spans="1:202" s="206" customFormat="1" ht="27">
      <c r="A76" s="203">
        <v>60</v>
      </c>
      <c r="B76" s="312"/>
      <c r="C76" s="313"/>
      <c r="D76" s="201" t="s">
        <v>104</v>
      </c>
      <c r="E76" s="241" t="s">
        <v>223</v>
      </c>
      <c r="F76" s="239" t="s">
        <v>224</v>
      </c>
      <c r="G76" s="110"/>
      <c r="H76" s="110"/>
      <c r="I76" s="227" t="e">
        <f>ROUND(G76/(G76+H76)*100,0)</f>
        <v>#DIV/0!</v>
      </c>
      <c r="J76" s="139"/>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c r="BY76" s="204"/>
      <c r="BZ76" s="204"/>
      <c r="CA76" s="204"/>
      <c r="CB76" s="204"/>
      <c r="CC76" s="204"/>
      <c r="CD76" s="204"/>
      <c r="CE76" s="204"/>
      <c r="CF76" s="204"/>
      <c r="CG76" s="204"/>
      <c r="CH76" s="204"/>
      <c r="CI76" s="204"/>
      <c r="CJ76" s="204"/>
      <c r="CK76" s="204"/>
      <c r="CL76" s="204"/>
      <c r="CM76" s="204"/>
      <c r="CN76" s="204"/>
      <c r="CO76" s="204"/>
      <c r="CP76" s="204"/>
      <c r="CQ76" s="204"/>
      <c r="CR76" s="204"/>
      <c r="CS76" s="204"/>
      <c r="CT76" s="204"/>
      <c r="CU76" s="204"/>
      <c r="CV76" s="204"/>
      <c r="CW76" s="204"/>
      <c r="CX76" s="204"/>
      <c r="CY76" s="204"/>
      <c r="CZ76" s="204"/>
      <c r="DA76" s="204"/>
      <c r="DB76" s="204"/>
      <c r="DC76" s="204"/>
      <c r="DD76" s="204"/>
      <c r="DE76" s="204"/>
      <c r="DF76" s="204"/>
      <c r="DG76" s="204"/>
      <c r="DH76" s="204"/>
      <c r="DI76" s="204"/>
      <c r="DJ76" s="204"/>
      <c r="DK76" s="204"/>
      <c r="DL76" s="204"/>
      <c r="DM76" s="204"/>
      <c r="DN76" s="204"/>
      <c r="DO76" s="204"/>
      <c r="DP76" s="204"/>
      <c r="DQ76" s="204"/>
      <c r="DR76" s="204"/>
      <c r="DS76" s="204"/>
      <c r="DT76" s="204"/>
      <c r="DU76" s="204"/>
      <c r="DV76" s="204"/>
      <c r="DW76" s="204"/>
      <c r="DX76" s="204"/>
      <c r="DY76" s="204"/>
      <c r="DZ76" s="204"/>
      <c r="EA76" s="204"/>
      <c r="EB76" s="204"/>
      <c r="EC76" s="204"/>
      <c r="ED76" s="204"/>
      <c r="EE76" s="204"/>
      <c r="EF76" s="204"/>
      <c r="EG76" s="204"/>
      <c r="EH76" s="204"/>
      <c r="EI76" s="204"/>
      <c r="EJ76" s="204"/>
      <c r="EK76" s="204"/>
      <c r="EL76" s="204"/>
      <c r="EM76" s="204"/>
      <c r="EN76" s="204"/>
      <c r="EO76" s="204"/>
      <c r="EP76" s="204"/>
      <c r="EQ76" s="204"/>
      <c r="ER76" s="204"/>
      <c r="ES76" s="204"/>
      <c r="ET76" s="204"/>
      <c r="EU76" s="204"/>
      <c r="EV76" s="204"/>
      <c r="EW76" s="204"/>
      <c r="EX76" s="204"/>
      <c r="EY76" s="204"/>
      <c r="EZ76" s="204"/>
      <c r="FA76" s="204"/>
      <c r="FB76" s="204"/>
      <c r="FC76" s="204"/>
      <c r="FD76" s="204"/>
      <c r="FE76" s="204"/>
      <c r="FF76" s="204"/>
      <c r="FG76" s="204"/>
      <c r="FH76" s="204"/>
      <c r="FI76" s="204"/>
      <c r="FJ76" s="204"/>
      <c r="FK76" s="204"/>
      <c r="FL76" s="204"/>
      <c r="FM76" s="204"/>
      <c r="FN76" s="204"/>
      <c r="FO76" s="204"/>
      <c r="FP76" s="204"/>
      <c r="FQ76" s="204"/>
      <c r="FR76" s="204"/>
      <c r="FS76" s="204"/>
      <c r="FT76" s="204"/>
      <c r="FU76" s="204"/>
      <c r="FV76" s="204"/>
      <c r="FW76" s="204"/>
      <c r="FX76" s="204"/>
      <c r="FY76" s="204"/>
      <c r="FZ76" s="204"/>
      <c r="GA76" s="204"/>
      <c r="GB76" s="204"/>
      <c r="GC76" s="204"/>
      <c r="GD76" s="204"/>
      <c r="GE76" s="204"/>
      <c r="GF76" s="204"/>
      <c r="GG76" s="204"/>
      <c r="GH76" s="204"/>
      <c r="GI76" s="204"/>
      <c r="GJ76" s="204"/>
      <c r="GK76" s="204"/>
      <c r="GL76" s="204"/>
      <c r="GM76" s="204"/>
      <c r="GN76" s="204"/>
      <c r="GO76" s="204"/>
      <c r="GP76" s="204"/>
      <c r="GQ76" s="204"/>
      <c r="GR76" s="204"/>
      <c r="GS76" s="204"/>
      <c r="GT76" s="204"/>
    </row>
    <row r="77" spans="1:202" s="206" customFormat="1" ht="27">
      <c r="A77" s="203">
        <v>61</v>
      </c>
      <c r="B77" s="312"/>
      <c r="C77" s="313"/>
      <c r="D77" s="200" t="s">
        <v>225</v>
      </c>
      <c r="E77" s="138" t="s">
        <v>225</v>
      </c>
      <c r="F77" s="225" t="s">
        <v>105</v>
      </c>
      <c r="G77" s="110"/>
      <c r="H77" s="110"/>
      <c r="I77" s="227" t="e">
        <f>ROUND(G77/(G77+H77)*100,0)</f>
        <v>#DIV/0!</v>
      </c>
      <c r="J77" s="139"/>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c r="BY77" s="204"/>
      <c r="BZ77" s="204"/>
      <c r="CA77" s="204"/>
      <c r="CB77" s="204"/>
      <c r="CC77" s="204"/>
      <c r="CD77" s="204"/>
      <c r="CE77" s="204"/>
      <c r="CF77" s="204"/>
      <c r="CG77" s="204"/>
      <c r="CH77" s="204"/>
      <c r="CI77" s="204"/>
      <c r="CJ77" s="204"/>
      <c r="CK77" s="204"/>
      <c r="CL77" s="204"/>
      <c r="CM77" s="204"/>
      <c r="CN77" s="204"/>
      <c r="CO77" s="204"/>
      <c r="CP77" s="204"/>
      <c r="CQ77" s="204"/>
      <c r="CR77" s="204"/>
      <c r="CS77" s="204"/>
      <c r="CT77" s="204"/>
      <c r="CU77" s="204"/>
      <c r="CV77" s="204"/>
      <c r="CW77" s="204"/>
      <c r="CX77" s="204"/>
      <c r="CY77" s="204"/>
      <c r="CZ77" s="204"/>
      <c r="DA77" s="204"/>
      <c r="DB77" s="204"/>
      <c r="DC77" s="204"/>
      <c r="DD77" s="204"/>
      <c r="DE77" s="204"/>
      <c r="DF77" s="204"/>
      <c r="DG77" s="204"/>
      <c r="DH77" s="204"/>
      <c r="DI77" s="204"/>
      <c r="DJ77" s="204"/>
      <c r="DK77" s="204"/>
      <c r="DL77" s="204"/>
      <c r="DM77" s="204"/>
      <c r="DN77" s="204"/>
      <c r="DO77" s="204"/>
      <c r="DP77" s="204"/>
      <c r="DQ77" s="204"/>
      <c r="DR77" s="204"/>
      <c r="DS77" s="204"/>
      <c r="DT77" s="204"/>
      <c r="DU77" s="204"/>
      <c r="DV77" s="204"/>
      <c r="DW77" s="204"/>
      <c r="DX77" s="204"/>
      <c r="DY77" s="204"/>
      <c r="DZ77" s="204"/>
      <c r="EA77" s="204"/>
      <c r="EB77" s="204"/>
      <c r="EC77" s="204"/>
      <c r="ED77" s="204"/>
      <c r="EE77" s="204"/>
      <c r="EF77" s="204"/>
      <c r="EG77" s="204"/>
      <c r="EH77" s="204"/>
      <c r="EI77" s="204"/>
      <c r="EJ77" s="204"/>
      <c r="EK77" s="204"/>
      <c r="EL77" s="204"/>
      <c r="EM77" s="204"/>
      <c r="EN77" s="204"/>
      <c r="EO77" s="204"/>
      <c r="EP77" s="204"/>
      <c r="EQ77" s="204"/>
      <c r="ER77" s="204"/>
      <c r="ES77" s="204"/>
      <c r="ET77" s="204"/>
      <c r="EU77" s="204"/>
      <c r="EV77" s="204"/>
      <c r="EW77" s="204"/>
      <c r="EX77" s="204"/>
      <c r="EY77" s="204"/>
      <c r="EZ77" s="204"/>
      <c r="FA77" s="204"/>
      <c r="FB77" s="204"/>
      <c r="FC77" s="204"/>
      <c r="FD77" s="204"/>
      <c r="FE77" s="204"/>
      <c r="FF77" s="204"/>
      <c r="FG77" s="204"/>
      <c r="FH77" s="204"/>
      <c r="FI77" s="204"/>
      <c r="FJ77" s="204"/>
      <c r="FK77" s="204"/>
      <c r="FL77" s="204"/>
      <c r="FM77" s="204"/>
      <c r="FN77" s="204"/>
      <c r="FO77" s="204"/>
      <c r="FP77" s="204"/>
      <c r="FQ77" s="204"/>
      <c r="FR77" s="204"/>
      <c r="FS77" s="204"/>
      <c r="FT77" s="204"/>
      <c r="FU77" s="204"/>
      <c r="FV77" s="204"/>
      <c r="FW77" s="204"/>
      <c r="FX77" s="204"/>
      <c r="FY77" s="204"/>
      <c r="FZ77" s="204"/>
      <c r="GA77" s="204"/>
      <c r="GB77" s="204"/>
      <c r="GC77" s="204"/>
      <c r="GD77" s="204"/>
      <c r="GE77" s="204"/>
      <c r="GF77" s="204"/>
      <c r="GG77" s="204"/>
      <c r="GH77" s="204"/>
      <c r="GI77" s="204"/>
      <c r="GJ77" s="204"/>
      <c r="GK77" s="204"/>
      <c r="GL77" s="204"/>
      <c r="GM77" s="204"/>
      <c r="GN77" s="204"/>
      <c r="GO77" s="204"/>
      <c r="GP77" s="204"/>
      <c r="GQ77" s="204"/>
      <c r="GR77" s="204"/>
      <c r="GS77" s="204"/>
      <c r="GT77" s="204"/>
    </row>
    <row r="78" spans="1:202" s="206" customFormat="1" ht="15" customHeight="1">
      <c r="A78" s="520">
        <v>62</v>
      </c>
      <c r="B78" s="448"/>
      <c r="C78" s="449"/>
      <c r="D78" s="470" t="s">
        <v>573</v>
      </c>
      <c r="E78" s="476" t="s">
        <v>574</v>
      </c>
      <c r="F78" s="225" t="s">
        <v>105</v>
      </c>
      <c r="G78" s="110"/>
      <c r="H78" s="112"/>
      <c r="I78" s="233"/>
      <c r="J78" s="139"/>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c r="CW78" s="204"/>
      <c r="CX78" s="204"/>
      <c r="CY78" s="204"/>
      <c r="CZ78" s="204"/>
      <c r="DA78" s="204"/>
      <c r="DB78" s="204"/>
      <c r="DC78" s="204"/>
      <c r="DD78" s="204"/>
      <c r="DE78" s="204"/>
      <c r="DF78" s="204"/>
      <c r="DG78" s="204"/>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204"/>
      <c r="EI78" s="204"/>
      <c r="EJ78" s="204"/>
      <c r="EK78" s="204"/>
      <c r="EL78" s="204"/>
      <c r="EM78" s="204"/>
      <c r="EN78" s="204"/>
      <c r="EO78" s="204"/>
      <c r="EP78" s="204"/>
      <c r="EQ78" s="204"/>
      <c r="ER78" s="204"/>
      <c r="ES78" s="204"/>
      <c r="ET78" s="204"/>
      <c r="EU78" s="204"/>
      <c r="EV78" s="204"/>
      <c r="EW78" s="204"/>
      <c r="EX78" s="204"/>
      <c r="EY78" s="204"/>
      <c r="EZ78" s="204"/>
      <c r="FA78" s="204"/>
      <c r="FB78" s="204"/>
      <c r="FC78" s="204"/>
      <c r="FD78" s="204"/>
      <c r="FE78" s="204"/>
      <c r="FF78" s="204"/>
      <c r="FG78" s="204"/>
      <c r="FH78" s="204"/>
      <c r="FI78" s="204"/>
      <c r="FJ78" s="204"/>
      <c r="FK78" s="204"/>
      <c r="FL78" s="204"/>
      <c r="FM78" s="204"/>
      <c r="FN78" s="204"/>
      <c r="FO78" s="204"/>
      <c r="FP78" s="204"/>
      <c r="FQ78" s="204"/>
      <c r="FR78" s="204"/>
      <c r="FS78" s="204"/>
      <c r="FT78" s="204"/>
      <c r="FU78" s="204"/>
      <c r="FV78" s="204"/>
      <c r="FW78" s="204"/>
      <c r="FX78" s="204"/>
      <c r="FY78" s="204"/>
      <c r="FZ78" s="204"/>
      <c r="GA78" s="204"/>
      <c r="GB78" s="204"/>
      <c r="GC78" s="204"/>
      <c r="GD78" s="204"/>
      <c r="GE78" s="204"/>
      <c r="GF78" s="204"/>
      <c r="GG78" s="204"/>
      <c r="GH78" s="204"/>
      <c r="GI78" s="204"/>
      <c r="GJ78" s="204"/>
      <c r="GK78" s="204"/>
      <c r="GL78" s="204"/>
      <c r="GM78" s="204"/>
      <c r="GN78" s="204"/>
      <c r="GO78" s="204"/>
      <c r="GP78" s="204"/>
      <c r="GQ78" s="204"/>
      <c r="GR78" s="204"/>
      <c r="GS78" s="204"/>
      <c r="GT78" s="204"/>
    </row>
    <row r="79" spans="1:202" s="206" customFormat="1" ht="15" customHeight="1">
      <c r="A79" s="521"/>
      <c r="B79" s="450"/>
      <c r="C79" s="451"/>
      <c r="D79" s="471"/>
      <c r="E79" s="477"/>
      <c r="F79" s="225" t="s">
        <v>25</v>
      </c>
      <c r="G79" s="110"/>
      <c r="H79" s="112"/>
      <c r="I79" s="233"/>
      <c r="J79" s="139"/>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c r="BY79" s="204"/>
      <c r="BZ79" s="204"/>
      <c r="CA79" s="204"/>
      <c r="CB79" s="204"/>
      <c r="CC79" s="204"/>
      <c r="CD79" s="204"/>
      <c r="CE79" s="204"/>
      <c r="CF79" s="204"/>
      <c r="CG79" s="204"/>
      <c r="CH79" s="204"/>
      <c r="CI79" s="204"/>
      <c r="CJ79" s="204"/>
      <c r="CK79" s="204"/>
      <c r="CL79" s="204"/>
      <c r="CM79" s="204"/>
      <c r="CN79" s="204"/>
      <c r="CO79" s="204"/>
      <c r="CP79" s="204"/>
      <c r="CQ79" s="204"/>
      <c r="CR79" s="204"/>
      <c r="CS79" s="204"/>
      <c r="CT79" s="204"/>
      <c r="CU79" s="204"/>
      <c r="CV79" s="204"/>
      <c r="CW79" s="204"/>
      <c r="CX79" s="204"/>
      <c r="CY79" s="204"/>
      <c r="CZ79" s="204"/>
      <c r="DA79" s="204"/>
      <c r="DB79" s="204"/>
      <c r="DC79" s="204"/>
      <c r="DD79" s="204"/>
      <c r="DE79" s="204"/>
      <c r="DF79" s="204"/>
      <c r="DG79" s="204"/>
      <c r="DH79" s="204"/>
      <c r="DI79" s="204"/>
      <c r="DJ79" s="204"/>
      <c r="DK79" s="204"/>
      <c r="DL79" s="204"/>
      <c r="DM79" s="204"/>
      <c r="DN79" s="204"/>
      <c r="DO79" s="204"/>
      <c r="DP79" s="204"/>
      <c r="DQ79" s="204"/>
      <c r="DR79" s="204"/>
      <c r="DS79" s="204"/>
      <c r="DT79" s="204"/>
      <c r="DU79" s="204"/>
      <c r="DV79" s="204"/>
      <c r="DW79" s="204"/>
      <c r="DX79" s="204"/>
      <c r="DY79" s="204"/>
      <c r="DZ79" s="204"/>
      <c r="EA79" s="204"/>
      <c r="EB79" s="204"/>
      <c r="EC79" s="204"/>
      <c r="ED79" s="204"/>
      <c r="EE79" s="204"/>
      <c r="EF79" s="204"/>
      <c r="EG79" s="204"/>
      <c r="EH79" s="204"/>
      <c r="EI79" s="204"/>
      <c r="EJ79" s="204"/>
      <c r="EK79" s="204"/>
      <c r="EL79" s="204"/>
      <c r="EM79" s="204"/>
      <c r="EN79" s="204"/>
      <c r="EO79" s="204"/>
      <c r="EP79" s="204"/>
      <c r="EQ79" s="204"/>
      <c r="ER79" s="204"/>
      <c r="ES79" s="204"/>
      <c r="ET79" s="204"/>
      <c r="EU79" s="204"/>
      <c r="EV79" s="204"/>
      <c r="EW79" s="204"/>
      <c r="EX79" s="204"/>
      <c r="EY79" s="204"/>
      <c r="EZ79" s="204"/>
      <c r="FA79" s="204"/>
      <c r="FB79" s="204"/>
      <c r="FC79" s="204"/>
      <c r="FD79" s="204"/>
      <c r="FE79" s="204"/>
      <c r="FF79" s="204"/>
      <c r="FG79" s="204"/>
      <c r="FH79" s="204"/>
      <c r="FI79" s="204"/>
      <c r="FJ79" s="204"/>
      <c r="FK79" s="204"/>
      <c r="FL79" s="204"/>
      <c r="FM79" s="204"/>
      <c r="FN79" s="204"/>
      <c r="FO79" s="204"/>
      <c r="FP79" s="204"/>
      <c r="FQ79" s="204"/>
      <c r="FR79" s="204"/>
      <c r="FS79" s="204"/>
      <c r="FT79" s="204"/>
      <c r="FU79" s="204"/>
      <c r="FV79" s="204"/>
      <c r="FW79" s="204"/>
      <c r="FX79" s="204"/>
      <c r="FY79" s="204"/>
      <c r="FZ79" s="204"/>
      <c r="GA79" s="204"/>
      <c r="GB79" s="204"/>
      <c r="GC79" s="204"/>
      <c r="GD79" s="204"/>
      <c r="GE79" s="204"/>
      <c r="GF79" s="204"/>
      <c r="GG79" s="204"/>
      <c r="GH79" s="204"/>
      <c r="GI79" s="204"/>
      <c r="GJ79" s="204"/>
      <c r="GK79" s="204"/>
      <c r="GL79" s="204"/>
      <c r="GM79" s="204"/>
      <c r="GN79" s="204"/>
      <c r="GO79" s="204"/>
      <c r="GP79" s="204"/>
      <c r="GQ79" s="204"/>
      <c r="GR79" s="204"/>
      <c r="GS79" s="204"/>
      <c r="GT79" s="204"/>
    </row>
    <row r="80" spans="1:202" s="206" customFormat="1" ht="15" customHeight="1">
      <c r="A80" s="520">
        <v>63</v>
      </c>
      <c r="B80" s="448"/>
      <c r="C80" s="449"/>
      <c r="D80" s="470" t="s">
        <v>226</v>
      </c>
      <c r="E80" s="476" t="s">
        <v>227</v>
      </c>
      <c r="F80" s="225" t="s">
        <v>105</v>
      </c>
      <c r="G80" s="110"/>
      <c r="H80" s="112"/>
      <c r="I80" s="233"/>
      <c r="J80" s="139"/>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c r="CA80" s="204"/>
      <c r="CB80" s="204"/>
      <c r="CC80" s="204"/>
      <c r="CD80" s="204"/>
      <c r="CE80" s="204"/>
      <c r="CF80" s="204"/>
      <c r="CG80" s="204"/>
      <c r="CH80" s="204"/>
      <c r="CI80" s="204"/>
      <c r="CJ80" s="204"/>
      <c r="CK80" s="204"/>
      <c r="CL80" s="204"/>
      <c r="CM80" s="204"/>
      <c r="CN80" s="204"/>
      <c r="CO80" s="204"/>
      <c r="CP80" s="204"/>
      <c r="CQ80" s="204"/>
      <c r="CR80" s="204"/>
      <c r="CS80" s="204"/>
      <c r="CT80" s="204"/>
      <c r="CU80" s="204"/>
      <c r="CV80" s="204"/>
      <c r="CW80" s="204"/>
      <c r="CX80" s="204"/>
      <c r="CY80" s="204"/>
      <c r="CZ80" s="204"/>
      <c r="DA80" s="204"/>
      <c r="DB80" s="204"/>
      <c r="DC80" s="204"/>
      <c r="DD80" s="204"/>
      <c r="DE80" s="204"/>
      <c r="DF80" s="204"/>
      <c r="DG80" s="204"/>
      <c r="DH80" s="204"/>
      <c r="DI80" s="204"/>
      <c r="DJ80" s="204"/>
      <c r="DK80" s="204"/>
      <c r="DL80" s="204"/>
      <c r="DM80" s="204"/>
      <c r="DN80" s="204"/>
      <c r="DO80" s="204"/>
      <c r="DP80" s="204"/>
      <c r="DQ80" s="204"/>
      <c r="DR80" s="204"/>
      <c r="DS80" s="204"/>
      <c r="DT80" s="204"/>
      <c r="DU80" s="204"/>
      <c r="DV80" s="204"/>
      <c r="DW80" s="204"/>
      <c r="DX80" s="204"/>
      <c r="DY80" s="204"/>
      <c r="DZ80" s="204"/>
      <c r="EA80" s="204"/>
      <c r="EB80" s="204"/>
      <c r="EC80" s="204"/>
      <c r="ED80" s="204"/>
      <c r="EE80" s="204"/>
      <c r="EF80" s="204"/>
      <c r="EG80" s="204"/>
      <c r="EH80" s="204"/>
      <c r="EI80" s="204"/>
      <c r="EJ80" s="204"/>
      <c r="EK80" s="204"/>
      <c r="EL80" s="204"/>
      <c r="EM80" s="204"/>
      <c r="EN80" s="204"/>
      <c r="EO80" s="204"/>
      <c r="EP80" s="204"/>
      <c r="EQ80" s="204"/>
      <c r="ER80" s="204"/>
      <c r="ES80" s="204"/>
      <c r="ET80" s="204"/>
      <c r="EU80" s="204"/>
      <c r="EV80" s="204"/>
      <c r="EW80" s="204"/>
      <c r="EX80" s="204"/>
      <c r="EY80" s="204"/>
      <c r="EZ80" s="204"/>
      <c r="FA80" s="204"/>
      <c r="FB80" s="204"/>
      <c r="FC80" s="204"/>
      <c r="FD80" s="204"/>
      <c r="FE80" s="204"/>
      <c r="FF80" s="204"/>
      <c r="FG80" s="204"/>
      <c r="FH80" s="204"/>
      <c r="FI80" s="204"/>
      <c r="FJ80" s="204"/>
      <c r="FK80" s="204"/>
      <c r="FL80" s="204"/>
      <c r="FM80" s="204"/>
      <c r="FN80" s="204"/>
      <c r="FO80" s="204"/>
      <c r="FP80" s="204"/>
      <c r="FQ80" s="204"/>
      <c r="FR80" s="204"/>
      <c r="FS80" s="204"/>
      <c r="FT80" s="204"/>
      <c r="FU80" s="204"/>
      <c r="FV80" s="204"/>
      <c r="FW80" s="204"/>
      <c r="FX80" s="204"/>
      <c r="FY80" s="204"/>
      <c r="FZ80" s="204"/>
      <c r="GA80" s="204"/>
      <c r="GB80" s="204"/>
      <c r="GC80" s="204"/>
      <c r="GD80" s="204"/>
      <c r="GE80" s="204"/>
      <c r="GF80" s="204"/>
      <c r="GG80" s="204"/>
      <c r="GH80" s="204"/>
      <c r="GI80" s="204"/>
      <c r="GJ80" s="204"/>
      <c r="GK80" s="204"/>
      <c r="GL80" s="204"/>
      <c r="GM80" s="204"/>
      <c r="GN80" s="204"/>
      <c r="GO80" s="204"/>
      <c r="GP80" s="204"/>
      <c r="GQ80" s="204"/>
      <c r="GR80" s="204"/>
      <c r="GS80" s="204"/>
      <c r="GT80" s="204"/>
    </row>
    <row r="81" spans="1:202" s="206" customFormat="1" ht="15" customHeight="1">
      <c r="A81" s="521"/>
      <c r="B81" s="450"/>
      <c r="C81" s="451"/>
      <c r="D81" s="471"/>
      <c r="E81" s="477"/>
      <c r="F81" s="225" t="s">
        <v>25</v>
      </c>
      <c r="G81" s="110"/>
      <c r="H81" s="112"/>
      <c r="I81" s="233"/>
      <c r="J81" s="139"/>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c r="BY81" s="204"/>
      <c r="BZ81" s="204"/>
      <c r="CA81" s="204"/>
      <c r="CB81" s="204"/>
      <c r="CC81" s="204"/>
      <c r="CD81" s="204"/>
      <c r="CE81" s="204"/>
      <c r="CF81" s="204"/>
      <c r="CG81" s="204"/>
      <c r="CH81" s="204"/>
      <c r="CI81" s="204"/>
      <c r="CJ81" s="204"/>
      <c r="CK81" s="204"/>
      <c r="CL81" s="204"/>
      <c r="CM81" s="204"/>
      <c r="CN81" s="204"/>
      <c r="CO81" s="204"/>
      <c r="CP81" s="204"/>
      <c r="CQ81" s="204"/>
      <c r="CR81" s="204"/>
      <c r="CS81" s="204"/>
      <c r="CT81" s="204"/>
      <c r="CU81" s="204"/>
      <c r="CV81" s="204"/>
      <c r="CW81" s="204"/>
      <c r="CX81" s="204"/>
      <c r="CY81" s="204"/>
      <c r="CZ81" s="204"/>
      <c r="DA81" s="204"/>
      <c r="DB81" s="204"/>
      <c r="DC81" s="204"/>
      <c r="DD81" s="204"/>
      <c r="DE81" s="204"/>
      <c r="DF81" s="204"/>
      <c r="DG81" s="204"/>
      <c r="DH81" s="204"/>
      <c r="DI81" s="204"/>
      <c r="DJ81" s="204"/>
      <c r="DK81" s="204"/>
      <c r="DL81" s="204"/>
      <c r="DM81" s="204"/>
      <c r="DN81" s="204"/>
      <c r="DO81" s="204"/>
      <c r="DP81" s="204"/>
      <c r="DQ81" s="204"/>
      <c r="DR81" s="204"/>
      <c r="DS81" s="204"/>
      <c r="DT81" s="204"/>
      <c r="DU81" s="204"/>
      <c r="DV81" s="204"/>
      <c r="DW81" s="204"/>
      <c r="DX81" s="204"/>
      <c r="DY81" s="204"/>
      <c r="DZ81" s="204"/>
      <c r="EA81" s="204"/>
      <c r="EB81" s="204"/>
      <c r="EC81" s="204"/>
      <c r="ED81" s="204"/>
      <c r="EE81" s="204"/>
      <c r="EF81" s="204"/>
      <c r="EG81" s="204"/>
      <c r="EH81" s="204"/>
      <c r="EI81" s="204"/>
      <c r="EJ81" s="204"/>
      <c r="EK81" s="204"/>
      <c r="EL81" s="204"/>
      <c r="EM81" s="204"/>
      <c r="EN81" s="204"/>
      <c r="EO81" s="204"/>
      <c r="EP81" s="204"/>
      <c r="EQ81" s="204"/>
      <c r="ER81" s="204"/>
      <c r="ES81" s="204"/>
      <c r="ET81" s="204"/>
      <c r="EU81" s="204"/>
      <c r="EV81" s="204"/>
      <c r="EW81" s="204"/>
      <c r="EX81" s="204"/>
      <c r="EY81" s="204"/>
      <c r="EZ81" s="204"/>
      <c r="FA81" s="204"/>
      <c r="FB81" s="204"/>
      <c r="FC81" s="204"/>
      <c r="FD81" s="204"/>
      <c r="FE81" s="204"/>
      <c r="FF81" s="204"/>
      <c r="FG81" s="204"/>
      <c r="FH81" s="204"/>
      <c r="FI81" s="204"/>
      <c r="FJ81" s="204"/>
      <c r="FK81" s="204"/>
      <c r="FL81" s="204"/>
      <c r="FM81" s="204"/>
      <c r="FN81" s="204"/>
      <c r="FO81" s="204"/>
      <c r="FP81" s="204"/>
      <c r="FQ81" s="204"/>
      <c r="FR81" s="204"/>
      <c r="FS81" s="204"/>
      <c r="FT81" s="204"/>
      <c r="FU81" s="204"/>
      <c r="FV81" s="204"/>
      <c r="FW81" s="204"/>
      <c r="FX81" s="204"/>
      <c r="FY81" s="204"/>
      <c r="FZ81" s="204"/>
      <c r="GA81" s="204"/>
      <c r="GB81" s="204"/>
      <c r="GC81" s="204"/>
      <c r="GD81" s="204"/>
      <c r="GE81" s="204"/>
      <c r="GF81" s="204"/>
      <c r="GG81" s="204"/>
      <c r="GH81" s="204"/>
      <c r="GI81" s="204"/>
      <c r="GJ81" s="204"/>
      <c r="GK81" s="204"/>
      <c r="GL81" s="204"/>
      <c r="GM81" s="204"/>
      <c r="GN81" s="204"/>
      <c r="GO81" s="204"/>
      <c r="GP81" s="204"/>
      <c r="GQ81" s="204"/>
      <c r="GR81" s="204"/>
      <c r="GS81" s="204"/>
      <c r="GT81" s="204"/>
    </row>
    <row r="82" spans="1:202" s="206" customFormat="1" ht="15" customHeight="1">
      <c r="A82" s="520">
        <v>64</v>
      </c>
      <c r="B82" s="448"/>
      <c r="C82" s="449"/>
      <c r="D82" s="470" t="s">
        <v>228</v>
      </c>
      <c r="E82" s="476" t="s">
        <v>229</v>
      </c>
      <c r="F82" s="225" t="s">
        <v>105</v>
      </c>
      <c r="G82" s="110"/>
      <c r="H82" s="110"/>
      <c r="I82" s="227" t="e">
        <f>ROUND(G82/(G82+H82)*100,0)</f>
        <v>#DIV/0!</v>
      </c>
      <c r="J82" s="139"/>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4"/>
      <c r="DF82" s="204"/>
      <c r="DG82" s="204"/>
      <c r="DH82" s="204"/>
      <c r="DI82" s="204"/>
      <c r="DJ82" s="204"/>
      <c r="DK82" s="204"/>
      <c r="DL82" s="204"/>
      <c r="DM82" s="204"/>
      <c r="DN82" s="204"/>
      <c r="DO82" s="204"/>
      <c r="DP82" s="204"/>
      <c r="DQ82" s="204"/>
      <c r="DR82" s="204"/>
      <c r="DS82" s="204"/>
      <c r="DT82" s="204"/>
      <c r="DU82" s="204"/>
      <c r="DV82" s="204"/>
      <c r="DW82" s="204"/>
      <c r="DX82" s="204"/>
      <c r="DY82" s="204"/>
      <c r="DZ82" s="204"/>
      <c r="EA82" s="204"/>
      <c r="EB82" s="204"/>
      <c r="EC82" s="204"/>
      <c r="ED82" s="204"/>
      <c r="EE82" s="204"/>
      <c r="EF82" s="204"/>
      <c r="EG82" s="204"/>
      <c r="EH82" s="204"/>
      <c r="EI82" s="204"/>
      <c r="EJ82" s="204"/>
      <c r="EK82" s="204"/>
      <c r="EL82" s="204"/>
      <c r="EM82" s="204"/>
      <c r="EN82" s="204"/>
      <c r="EO82" s="204"/>
      <c r="EP82" s="204"/>
      <c r="EQ82" s="204"/>
      <c r="ER82" s="204"/>
      <c r="ES82" s="204"/>
      <c r="ET82" s="204"/>
      <c r="EU82" s="204"/>
      <c r="EV82" s="204"/>
      <c r="EW82" s="204"/>
      <c r="EX82" s="204"/>
      <c r="EY82" s="204"/>
      <c r="EZ82" s="204"/>
      <c r="FA82" s="204"/>
      <c r="FB82" s="204"/>
      <c r="FC82" s="204"/>
      <c r="FD82" s="204"/>
      <c r="FE82" s="204"/>
      <c r="FF82" s="204"/>
      <c r="FG82" s="204"/>
      <c r="FH82" s="204"/>
      <c r="FI82" s="204"/>
      <c r="FJ82" s="204"/>
      <c r="FK82" s="204"/>
      <c r="FL82" s="204"/>
      <c r="FM82" s="204"/>
      <c r="FN82" s="204"/>
      <c r="FO82" s="204"/>
      <c r="FP82" s="204"/>
      <c r="FQ82" s="204"/>
      <c r="FR82" s="204"/>
      <c r="FS82" s="204"/>
      <c r="FT82" s="204"/>
      <c r="FU82" s="204"/>
      <c r="FV82" s="204"/>
      <c r="FW82" s="204"/>
      <c r="FX82" s="204"/>
      <c r="FY82" s="204"/>
      <c r="FZ82" s="204"/>
      <c r="GA82" s="204"/>
      <c r="GB82" s="204"/>
      <c r="GC82" s="204"/>
      <c r="GD82" s="204"/>
      <c r="GE82" s="204"/>
      <c r="GF82" s="204"/>
      <c r="GG82" s="204"/>
      <c r="GH82" s="204"/>
      <c r="GI82" s="204"/>
      <c r="GJ82" s="204"/>
      <c r="GK82" s="204"/>
      <c r="GL82" s="204"/>
      <c r="GM82" s="204"/>
      <c r="GN82" s="204"/>
      <c r="GO82" s="204"/>
      <c r="GP82" s="204"/>
      <c r="GQ82" s="204"/>
      <c r="GR82" s="204"/>
      <c r="GS82" s="204"/>
      <c r="GT82" s="204"/>
    </row>
    <row r="83" spans="1:202" s="206" customFormat="1" ht="15" customHeight="1">
      <c r="A83" s="521"/>
      <c r="B83" s="450"/>
      <c r="C83" s="451"/>
      <c r="D83" s="471"/>
      <c r="E83" s="477"/>
      <c r="F83" s="225" t="s">
        <v>25</v>
      </c>
      <c r="G83" s="110"/>
      <c r="H83" s="110"/>
      <c r="I83" s="227" t="e">
        <f>ROUND(G83/(G83+H83)*100,0)</f>
        <v>#DIV/0!</v>
      </c>
      <c r="J83" s="139"/>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204"/>
      <c r="DT83" s="204"/>
      <c r="DU83" s="204"/>
      <c r="DV83" s="204"/>
      <c r="DW83" s="204"/>
      <c r="DX83" s="204"/>
      <c r="DY83" s="204"/>
      <c r="DZ83" s="204"/>
      <c r="EA83" s="204"/>
      <c r="EB83" s="204"/>
      <c r="EC83" s="204"/>
      <c r="ED83" s="204"/>
      <c r="EE83" s="204"/>
      <c r="EF83" s="204"/>
      <c r="EG83" s="204"/>
      <c r="EH83" s="204"/>
      <c r="EI83" s="204"/>
      <c r="EJ83" s="204"/>
      <c r="EK83" s="204"/>
      <c r="EL83" s="204"/>
      <c r="EM83" s="204"/>
      <c r="EN83" s="204"/>
      <c r="EO83" s="204"/>
      <c r="EP83" s="204"/>
      <c r="EQ83" s="204"/>
      <c r="ER83" s="204"/>
      <c r="ES83" s="204"/>
      <c r="ET83" s="204"/>
      <c r="EU83" s="204"/>
      <c r="EV83" s="204"/>
      <c r="EW83" s="204"/>
      <c r="EX83" s="204"/>
      <c r="EY83" s="204"/>
      <c r="EZ83" s="204"/>
      <c r="FA83" s="204"/>
      <c r="FB83" s="204"/>
      <c r="FC83" s="204"/>
      <c r="FD83" s="204"/>
      <c r="FE83" s="204"/>
      <c r="FF83" s="204"/>
      <c r="FG83" s="204"/>
      <c r="FH83" s="204"/>
      <c r="FI83" s="204"/>
      <c r="FJ83" s="204"/>
      <c r="FK83" s="204"/>
      <c r="FL83" s="204"/>
      <c r="FM83" s="204"/>
      <c r="FN83" s="204"/>
      <c r="FO83" s="204"/>
      <c r="FP83" s="204"/>
      <c r="FQ83" s="204"/>
      <c r="FR83" s="204"/>
      <c r="FS83" s="204"/>
      <c r="FT83" s="204"/>
      <c r="FU83" s="204"/>
      <c r="FV83" s="204"/>
      <c r="FW83" s="204"/>
      <c r="FX83" s="204"/>
      <c r="FY83" s="204"/>
      <c r="FZ83" s="204"/>
      <c r="GA83" s="204"/>
      <c r="GB83" s="204"/>
      <c r="GC83" s="204"/>
      <c r="GD83" s="204"/>
      <c r="GE83" s="204"/>
      <c r="GF83" s="204"/>
      <c r="GG83" s="204"/>
      <c r="GH83" s="204"/>
      <c r="GI83" s="204"/>
      <c r="GJ83" s="204"/>
      <c r="GK83" s="204"/>
      <c r="GL83" s="204"/>
      <c r="GM83" s="204"/>
      <c r="GN83" s="204"/>
      <c r="GO83" s="204"/>
      <c r="GP83" s="204"/>
      <c r="GQ83" s="204"/>
      <c r="GR83" s="204"/>
      <c r="GS83" s="204"/>
      <c r="GT83" s="204"/>
    </row>
    <row r="84" spans="1:202" s="206" customFormat="1" ht="27" customHeight="1">
      <c r="A84" s="393">
        <v>65</v>
      </c>
      <c r="B84" s="394"/>
      <c r="C84" s="395"/>
      <c r="D84" s="231" t="s">
        <v>420</v>
      </c>
      <c r="E84" s="396" t="s">
        <v>421</v>
      </c>
      <c r="F84" s="225" t="s">
        <v>105</v>
      </c>
      <c r="G84" s="110"/>
      <c r="H84" s="110"/>
      <c r="I84" s="227" t="e">
        <f>ROUND(G84/(G84+H84)*100,0)</f>
        <v>#DIV/0!</v>
      </c>
      <c r="J84" s="139"/>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04"/>
      <c r="DG84" s="204"/>
      <c r="DH84" s="204"/>
      <c r="DI84" s="204"/>
      <c r="DJ84" s="204"/>
      <c r="DK84" s="204"/>
      <c r="DL84" s="204"/>
      <c r="DM84" s="204"/>
      <c r="DN84" s="204"/>
      <c r="DO84" s="204"/>
      <c r="DP84" s="204"/>
      <c r="DQ84" s="204"/>
      <c r="DR84" s="204"/>
      <c r="DS84" s="204"/>
      <c r="DT84" s="204"/>
      <c r="DU84" s="204"/>
      <c r="DV84" s="204"/>
      <c r="DW84" s="204"/>
      <c r="DX84" s="204"/>
      <c r="DY84" s="204"/>
      <c r="DZ84" s="204"/>
      <c r="EA84" s="204"/>
      <c r="EB84" s="204"/>
      <c r="EC84" s="204"/>
      <c r="ED84" s="204"/>
      <c r="EE84" s="204"/>
      <c r="EF84" s="204"/>
      <c r="EG84" s="204"/>
      <c r="EH84" s="204"/>
      <c r="EI84" s="204"/>
      <c r="EJ84" s="204"/>
      <c r="EK84" s="204"/>
      <c r="EL84" s="204"/>
      <c r="EM84" s="204"/>
      <c r="EN84" s="204"/>
      <c r="EO84" s="204"/>
      <c r="EP84" s="204"/>
      <c r="EQ84" s="204"/>
      <c r="ER84" s="204"/>
      <c r="ES84" s="204"/>
      <c r="ET84" s="204"/>
      <c r="EU84" s="204"/>
      <c r="EV84" s="204"/>
      <c r="EW84" s="204"/>
      <c r="EX84" s="204"/>
      <c r="EY84" s="204"/>
      <c r="EZ84" s="204"/>
      <c r="FA84" s="204"/>
      <c r="FB84" s="204"/>
      <c r="FC84" s="204"/>
      <c r="FD84" s="204"/>
      <c r="FE84" s="204"/>
      <c r="FF84" s="204"/>
      <c r="FG84" s="204"/>
      <c r="FH84" s="204"/>
      <c r="FI84" s="204"/>
      <c r="FJ84" s="204"/>
      <c r="FK84" s="204"/>
      <c r="FL84" s="204"/>
      <c r="FM84" s="204"/>
      <c r="FN84" s="204"/>
      <c r="FO84" s="204"/>
      <c r="FP84" s="204"/>
      <c r="FQ84" s="204"/>
      <c r="FR84" s="204"/>
      <c r="FS84" s="204"/>
      <c r="FT84" s="204"/>
      <c r="FU84" s="204"/>
      <c r="FV84" s="204"/>
      <c r="FW84" s="204"/>
      <c r="FX84" s="204"/>
      <c r="FY84" s="204"/>
      <c r="FZ84" s="204"/>
      <c r="GA84" s="204"/>
      <c r="GB84" s="204"/>
      <c r="GC84" s="204"/>
      <c r="GD84" s="204"/>
      <c r="GE84" s="204"/>
      <c r="GF84" s="204"/>
      <c r="GG84" s="204"/>
      <c r="GH84" s="204"/>
      <c r="GI84" s="204"/>
      <c r="GJ84" s="204"/>
      <c r="GK84" s="204"/>
      <c r="GL84" s="204"/>
      <c r="GM84" s="204"/>
      <c r="GN84" s="204"/>
      <c r="GO84" s="204"/>
      <c r="GP84" s="204"/>
      <c r="GQ84" s="204"/>
      <c r="GR84" s="204"/>
      <c r="GS84" s="204"/>
      <c r="GT84" s="204"/>
    </row>
    <row r="85" spans="1:202" s="206" customFormat="1" ht="15" customHeight="1">
      <c r="A85" s="202">
        <v>66</v>
      </c>
      <c r="B85" s="446"/>
      <c r="C85" s="447"/>
      <c r="D85" s="470" t="s">
        <v>318</v>
      </c>
      <c r="E85" s="136" t="s">
        <v>230</v>
      </c>
      <c r="F85" s="225" t="s">
        <v>25</v>
      </c>
      <c r="G85" s="110"/>
      <c r="H85" s="112"/>
      <c r="I85" s="233"/>
      <c r="J85" s="139"/>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4"/>
      <c r="CC85" s="204"/>
      <c r="CD85" s="204"/>
      <c r="CE85" s="204"/>
      <c r="CF85" s="204"/>
      <c r="CG85" s="204"/>
      <c r="CH85" s="204"/>
      <c r="CI85" s="204"/>
      <c r="CJ85" s="204"/>
      <c r="CK85" s="204"/>
      <c r="CL85" s="204"/>
      <c r="CM85" s="204"/>
      <c r="CN85" s="204"/>
      <c r="CO85" s="204"/>
      <c r="CP85" s="204"/>
      <c r="CQ85" s="204"/>
      <c r="CR85" s="204"/>
      <c r="CS85" s="204"/>
      <c r="CT85" s="204"/>
      <c r="CU85" s="204"/>
      <c r="CV85" s="204"/>
      <c r="CW85" s="204"/>
      <c r="CX85" s="204"/>
      <c r="CY85" s="204"/>
      <c r="CZ85" s="204"/>
      <c r="DA85" s="204"/>
      <c r="DB85" s="204"/>
      <c r="DC85" s="204"/>
      <c r="DD85" s="204"/>
      <c r="DE85" s="204"/>
      <c r="DF85" s="204"/>
      <c r="DG85" s="204"/>
      <c r="DH85" s="204"/>
      <c r="DI85" s="204"/>
      <c r="DJ85" s="204"/>
      <c r="DK85" s="204"/>
      <c r="DL85" s="204"/>
      <c r="DM85" s="204"/>
      <c r="DN85" s="204"/>
      <c r="DO85" s="204"/>
      <c r="DP85" s="204"/>
      <c r="DQ85" s="204"/>
      <c r="DR85" s="204"/>
      <c r="DS85" s="204"/>
      <c r="DT85" s="204"/>
      <c r="DU85" s="204"/>
      <c r="DV85" s="204"/>
      <c r="DW85" s="204"/>
      <c r="DX85" s="204"/>
      <c r="DY85" s="204"/>
      <c r="DZ85" s="204"/>
      <c r="EA85" s="204"/>
      <c r="EB85" s="204"/>
      <c r="EC85" s="204"/>
      <c r="ED85" s="204"/>
      <c r="EE85" s="204"/>
      <c r="EF85" s="204"/>
      <c r="EG85" s="204"/>
      <c r="EH85" s="204"/>
      <c r="EI85" s="204"/>
      <c r="EJ85" s="204"/>
      <c r="EK85" s="204"/>
      <c r="EL85" s="204"/>
      <c r="EM85" s="204"/>
      <c r="EN85" s="204"/>
      <c r="EO85" s="204"/>
      <c r="EP85" s="204"/>
      <c r="EQ85" s="204"/>
      <c r="ER85" s="204"/>
      <c r="ES85" s="204"/>
      <c r="ET85" s="204"/>
      <c r="EU85" s="204"/>
      <c r="EV85" s="204"/>
      <c r="EW85" s="204"/>
      <c r="EX85" s="204"/>
      <c r="EY85" s="204"/>
      <c r="EZ85" s="204"/>
      <c r="FA85" s="204"/>
      <c r="FB85" s="204"/>
      <c r="FC85" s="204"/>
      <c r="FD85" s="204"/>
      <c r="FE85" s="204"/>
      <c r="FF85" s="204"/>
      <c r="FG85" s="204"/>
      <c r="FH85" s="204"/>
      <c r="FI85" s="204"/>
      <c r="FJ85" s="204"/>
      <c r="FK85" s="204"/>
      <c r="FL85" s="204"/>
      <c r="FM85" s="204"/>
      <c r="FN85" s="204"/>
      <c r="FO85" s="204"/>
      <c r="FP85" s="204"/>
      <c r="FQ85" s="204"/>
      <c r="FR85" s="204"/>
      <c r="FS85" s="204"/>
      <c r="FT85" s="204"/>
      <c r="FU85" s="204"/>
      <c r="FV85" s="204"/>
      <c r="FW85" s="204"/>
      <c r="FX85" s="204"/>
      <c r="FY85" s="204"/>
      <c r="FZ85" s="204"/>
      <c r="GA85" s="204"/>
      <c r="GB85" s="204"/>
      <c r="GC85" s="204"/>
      <c r="GD85" s="204"/>
      <c r="GE85" s="204"/>
      <c r="GF85" s="204"/>
      <c r="GG85" s="204"/>
      <c r="GH85" s="204"/>
      <c r="GI85" s="204"/>
      <c r="GJ85" s="204"/>
      <c r="GK85" s="204"/>
      <c r="GL85" s="204"/>
      <c r="GM85" s="204"/>
      <c r="GN85" s="204"/>
      <c r="GO85" s="204"/>
      <c r="GP85" s="204"/>
      <c r="GQ85" s="204"/>
      <c r="GR85" s="204"/>
      <c r="GS85" s="204"/>
      <c r="GT85" s="204"/>
    </row>
    <row r="86" spans="1:202" s="206" customFormat="1" ht="15" customHeight="1">
      <c r="A86" s="202">
        <v>67</v>
      </c>
      <c r="B86" s="448"/>
      <c r="C86" s="449"/>
      <c r="D86" s="474"/>
      <c r="E86" s="136" t="s">
        <v>231</v>
      </c>
      <c r="F86" s="225" t="s">
        <v>25</v>
      </c>
      <c r="G86" s="110"/>
      <c r="H86" s="112"/>
      <c r="I86" s="233"/>
      <c r="J86" s="139"/>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c r="DC86" s="204"/>
      <c r="DD86" s="204"/>
      <c r="DE86" s="204"/>
      <c r="DF86" s="204"/>
      <c r="DG86" s="204"/>
      <c r="DH86" s="204"/>
      <c r="DI86" s="204"/>
      <c r="DJ86" s="204"/>
      <c r="DK86" s="204"/>
      <c r="DL86" s="204"/>
      <c r="DM86" s="204"/>
      <c r="DN86" s="204"/>
      <c r="DO86" s="204"/>
      <c r="DP86" s="204"/>
      <c r="DQ86" s="204"/>
      <c r="DR86" s="204"/>
      <c r="DS86" s="204"/>
      <c r="DT86" s="204"/>
      <c r="DU86" s="204"/>
      <c r="DV86" s="204"/>
      <c r="DW86" s="204"/>
      <c r="DX86" s="204"/>
      <c r="DY86" s="204"/>
      <c r="DZ86" s="204"/>
      <c r="EA86" s="204"/>
      <c r="EB86" s="204"/>
      <c r="EC86" s="204"/>
      <c r="ED86" s="204"/>
      <c r="EE86" s="204"/>
      <c r="EF86" s="204"/>
      <c r="EG86" s="204"/>
      <c r="EH86" s="204"/>
      <c r="EI86" s="204"/>
      <c r="EJ86" s="204"/>
      <c r="EK86" s="204"/>
      <c r="EL86" s="204"/>
      <c r="EM86" s="204"/>
      <c r="EN86" s="204"/>
      <c r="EO86" s="204"/>
      <c r="EP86" s="204"/>
      <c r="EQ86" s="204"/>
      <c r="ER86" s="204"/>
      <c r="ES86" s="204"/>
      <c r="ET86" s="204"/>
      <c r="EU86" s="204"/>
      <c r="EV86" s="204"/>
      <c r="EW86" s="204"/>
      <c r="EX86" s="204"/>
      <c r="EY86" s="204"/>
      <c r="EZ86" s="204"/>
      <c r="FA86" s="204"/>
      <c r="FB86" s="204"/>
      <c r="FC86" s="204"/>
      <c r="FD86" s="204"/>
      <c r="FE86" s="204"/>
      <c r="FF86" s="204"/>
      <c r="FG86" s="204"/>
      <c r="FH86" s="204"/>
      <c r="FI86" s="204"/>
      <c r="FJ86" s="204"/>
      <c r="FK86" s="204"/>
      <c r="FL86" s="204"/>
      <c r="FM86" s="204"/>
      <c r="FN86" s="204"/>
      <c r="FO86" s="204"/>
      <c r="FP86" s="204"/>
      <c r="FQ86" s="204"/>
      <c r="FR86" s="204"/>
      <c r="FS86" s="204"/>
      <c r="FT86" s="204"/>
      <c r="FU86" s="204"/>
      <c r="FV86" s="204"/>
      <c r="FW86" s="204"/>
      <c r="FX86" s="204"/>
      <c r="FY86" s="204"/>
      <c r="FZ86" s="204"/>
      <c r="GA86" s="204"/>
      <c r="GB86" s="204"/>
      <c r="GC86" s="204"/>
      <c r="GD86" s="204"/>
      <c r="GE86" s="204"/>
      <c r="GF86" s="204"/>
      <c r="GG86" s="204"/>
      <c r="GH86" s="204"/>
      <c r="GI86" s="204"/>
      <c r="GJ86" s="204"/>
      <c r="GK86" s="204"/>
      <c r="GL86" s="204"/>
      <c r="GM86" s="204"/>
      <c r="GN86" s="204"/>
      <c r="GO86" s="204"/>
      <c r="GP86" s="204"/>
      <c r="GQ86" s="204"/>
      <c r="GR86" s="204"/>
      <c r="GS86" s="204"/>
      <c r="GT86" s="204"/>
    </row>
    <row r="87" spans="1:202" s="206" customFormat="1" ht="15" customHeight="1" thickBot="1">
      <c r="A87" s="242">
        <v>68</v>
      </c>
      <c r="B87" s="444"/>
      <c r="C87" s="445"/>
      <c r="D87" s="243" t="s">
        <v>232</v>
      </c>
      <c r="E87" s="141" t="s">
        <v>232</v>
      </c>
      <c r="F87" s="240" t="s">
        <v>233</v>
      </c>
      <c r="G87" s="177"/>
      <c r="H87" s="178"/>
      <c r="I87" s="244"/>
      <c r="J87" s="245"/>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204"/>
      <c r="DH87" s="204"/>
      <c r="DI87" s="204"/>
      <c r="DJ87" s="204"/>
      <c r="DK87" s="204"/>
      <c r="DL87" s="204"/>
      <c r="DM87" s="204"/>
      <c r="DN87" s="204"/>
      <c r="DO87" s="204"/>
      <c r="DP87" s="204"/>
      <c r="DQ87" s="204"/>
      <c r="DR87" s="204"/>
      <c r="DS87" s="204"/>
      <c r="DT87" s="204"/>
      <c r="DU87" s="204"/>
      <c r="DV87" s="204"/>
      <c r="DW87" s="204"/>
      <c r="DX87" s="204"/>
      <c r="DY87" s="204"/>
      <c r="DZ87" s="204"/>
      <c r="EA87" s="204"/>
      <c r="EB87" s="204"/>
      <c r="EC87" s="204"/>
      <c r="ED87" s="204"/>
      <c r="EE87" s="204"/>
      <c r="EF87" s="204"/>
      <c r="EG87" s="204"/>
      <c r="EH87" s="204"/>
      <c r="EI87" s="204"/>
      <c r="EJ87" s="204"/>
      <c r="EK87" s="204"/>
      <c r="EL87" s="204"/>
      <c r="EM87" s="204"/>
      <c r="EN87" s="204"/>
      <c r="EO87" s="204"/>
      <c r="EP87" s="204"/>
      <c r="EQ87" s="204"/>
      <c r="ER87" s="204"/>
      <c r="ES87" s="204"/>
      <c r="ET87" s="204"/>
      <c r="EU87" s="204"/>
      <c r="EV87" s="204"/>
      <c r="EW87" s="204"/>
      <c r="EX87" s="204"/>
      <c r="EY87" s="204"/>
      <c r="EZ87" s="204"/>
      <c r="FA87" s="204"/>
      <c r="FB87" s="204"/>
      <c r="FC87" s="204"/>
      <c r="FD87" s="204"/>
      <c r="FE87" s="204"/>
      <c r="FF87" s="204"/>
      <c r="FG87" s="204"/>
      <c r="FH87" s="204"/>
      <c r="FI87" s="204"/>
      <c r="FJ87" s="204"/>
      <c r="FK87" s="204"/>
      <c r="FL87" s="204"/>
      <c r="FM87" s="204"/>
      <c r="FN87" s="204"/>
      <c r="FO87" s="204"/>
      <c r="FP87" s="204"/>
      <c r="FQ87" s="204"/>
      <c r="FR87" s="204"/>
      <c r="FS87" s="204"/>
      <c r="FT87" s="204"/>
      <c r="FU87" s="204"/>
      <c r="FV87" s="204"/>
      <c r="FW87" s="204"/>
      <c r="FX87" s="204"/>
      <c r="FY87" s="204"/>
      <c r="FZ87" s="204"/>
      <c r="GA87" s="204"/>
      <c r="GB87" s="204"/>
      <c r="GC87" s="204"/>
      <c r="GD87" s="204"/>
      <c r="GE87" s="204"/>
      <c r="GF87" s="204"/>
      <c r="GG87" s="204"/>
      <c r="GH87" s="204"/>
      <c r="GI87" s="204"/>
      <c r="GJ87" s="204"/>
      <c r="GK87" s="204"/>
      <c r="GL87" s="204"/>
      <c r="GM87" s="204"/>
      <c r="GN87" s="204"/>
      <c r="GO87" s="204"/>
      <c r="GP87" s="204"/>
      <c r="GQ87" s="204"/>
      <c r="GR87" s="204"/>
      <c r="GS87" s="204"/>
      <c r="GT87" s="204"/>
    </row>
    <row r="88" spans="1:202" s="206" customFormat="1" ht="13.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4"/>
      <c r="CB88" s="204"/>
      <c r="CC88" s="204"/>
      <c r="CD88" s="204"/>
      <c r="CE88" s="204"/>
      <c r="CF88" s="204"/>
      <c r="CG88" s="204"/>
      <c r="CH88" s="204"/>
      <c r="CI88" s="204"/>
      <c r="CJ88" s="204"/>
      <c r="CK88" s="204"/>
      <c r="CL88" s="204"/>
      <c r="CM88" s="204"/>
      <c r="CN88" s="204"/>
      <c r="CO88" s="204"/>
      <c r="CP88" s="204"/>
      <c r="CQ88" s="204"/>
      <c r="CR88" s="204"/>
      <c r="CS88" s="204"/>
      <c r="CT88" s="204"/>
      <c r="CU88" s="204"/>
      <c r="CV88" s="204"/>
      <c r="CW88" s="204"/>
      <c r="CX88" s="204"/>
      <c r="CY88" s="204"/>
      <c r="CZ88" s="204"/>
      <c r="DA88" s="204"/>
      <c r="DB88" s="204"/>
      <c r="DC88" s="204"/>
      <c r="DD88" s="204"/>
      <c r="DE88" s="204"/>
      <c r="DF88" s="204"/>
      <c r="DG88" s="204"/>
      <c r="DH88" s="204"/>
      <c r="DI88" s="204"/>
      <c r="DJ88" s="204"/>
      <c r="DK88" s="204"/>
      <c r="DL88" s="204"/>
      <c r="DM88" s="204"/>
      <c r="DN88" s="204"/>
      <c r="DO88" s="204"/>
      <c r="DP88" s="204"/>
      <c r="DQ88" s="204"/>
      <c r="DR88" s="204"/>
      <c r="DS88" s="204"/>
      <c r="DT88" s="204"/>
      <c r="DU88" s="204"/>
      <c r="DV88" s="204"/>
      <c r="DW88" s="204"/>
      <c r="DX88" s="204"/>
      <c r="DY88" s="204"/>
      <c r="DZ88" s="204"/>
      <c r="EA88" s="204"/>
      <c r="EB88" s="204"/>
      <c r="EC88" s="204"/>
      <c r="ED88" s="204"/>
      <c r="EE88" s="204"/>
      <c r="EF88" s="204"/>
      <c r="EG88" s="204"/>
      <c r="EH88" s="204"/>
      <c r="EI88" s="204"/>
      <c r="EJ88" s="204"/>
      <c r="EK88" s="204"/>
      <c r="EL88" s="204"/>
      <c r="EM88" s="204"/>
      <c r="EN88" s="204"/>
      <c r="EO88" s="204"/>
      <c r="EP88" s="204"/>
      <c r="EQ88" s="204"/>
      <c r="ER88" s="204"/>
      <c r="ES88" s="204"/>
      <c r="ET88" s="204"/>
      <c r="EU88" s="204"/>
      <c r="EV88" s="204"/>
      <c r="EW88" s="204"/>
      <c r="EX88" s="204"/>
      <c r="EY88" s="204"/>
      <c r="EZ88" s="204"/>
      <c r="FA88" s="204"/>
      <c r="FB88" s="204"/>
      <c r="FC88" s="204"/>
      <c r="FD88" s="204"/>
      <c r="FE88" s="204"/>
      <c r="FF88" s="204"/>
      <c r="FG88" s="204"/>
      <c r="FH88" s="204"/>
      <c r="FI88" s="204"/>
      <c r="FJ88" s="204"/>
      <c r="FK88" s="204"/>
      <c r="FL88" s="204"/>
      <c r="FM88" s="204"/>
      <c r="FN88" s="204"/>
      <c r="FO88" s="204"/>
      <c r="FP88" s="204"/>
      <c r="FQ88" s="204"/>
      <c r="FR88" s="204"/>
      <c r="FS88" s="204"/>
      <c r="FT88" s="204"/>
      <c r="FU88" s="204"/>
      <c r="FV88" s="204"/>
      <c r="FW88" s="204"/>
      <c r="FX88" s="204"/>
      <c r="FY88" s="204"/>
      <c r="FZ88" s="204"/>
      <c r="GA88" s="204"/>
      <c r="GB88" s="204"/>
      <c r="GC88" s="204"/>
      <c r="GD88" s="204"/>
      <c r="GE88" s="204"/>
      <c r="GF88" s="204"/>
      <c r="GG88" s="204"/>
      <c r="GH88" s="204"/>
      <c r="GI88" s="204"/>
      <c r="GJ88" s="204"/>
      <c r="GK88" s="204"/>
      <c r="GL88" s="204"/>
      <c r="GM88" s="204"/>
      <c r="GN88" s="204"/>
      <c r="GO88" s="204"/>
      <c r="GP88" s="204"/>
      <c r="GQ88" s="204"/>
      <c r="GR88" s="204"/>
      <c r="GS88" s="204"/>
      <c r="GT88" s="204"/>
    </row>
    <row r="89" spans="1:202" s="206" customFormat="1" ht="13.5">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c r="BV89" s="204"/>
      <c r="BW89" s="204"/>
      <c r="BX89" s="204"/>
      <c r="BY89" s="204"/>
      <c r="BZ89" s="204"/>
      <c r="CA89" s="204"/>
      <c r="CB89" s="204"/>
      <c r="CC89" s="204"/>
      <c r="CD89" s="204"/>
      <c r="CE89" s="204"/>
      <c r="CF89" s="204"/>
      <c r="CG89" s="204"/>
      <c r="CH89" s="204"/>
      <c r="CI89" s="204"/>
      <c r="CJ89" s="204"/>
      <c r="CK89" s="204"/>
      <c r="CL89" s="204"/>
      <c r="CM89" s="204"/>
      <c r="CN89" s="204"/>
      <c r="CO89" s="204"/>
      <c r="CP89" s="204"/>
      <c r="CQ89" s="204"/>
      <c r="CR89" s="204"/>
      <c r="CS89" s="204"/>
      <c r="CT89" s="204"/>
      <c r="CU89" s="204"/>
      <c r="CV89" s="204"/>
      <c r="CW89" s="204"/>
      <c r="CX89" s="204"/>
      <c r="CY89" s="204"/>
      <c r="CZ89" s="204"/>
      <c r="DA89" s="204"/>
      <c r="DB89" s="204"/>
      <c r="DC89" s="204"/>
      <c r="DD89" s="204"/>
      <c r="DE89" s="204"/>
      <c r="DF89" s="204"/>
      <c r="DG89" s="204"/>
      <c r="DH89" s="204"/>
      <c r="DI89" s="204"/>
      <c r="DJ89" s="204"/>
      <c r="DK89" s="204"/>
      <c r="DL89" s="204"/>
      <c r="DM89" s="204"/>
      <c r="DN89" s="204"/>
      <c r="DO89" s="204"/>
      <c r="DP89" s="204"/>
      <c r="DQ89" s="204"/>
      <c r="DR89" s="204"/>
      <c r="DS89" s="204"/>
      <c r="DT89" s="204"/>
      <c r="DU89" s="204"/>
      <c r="DV89" s="204"/>
      <c r="DW89" s="204"/>
      <c r="DX89" s="204"/>
      <c r="DY89" s="204"/>
      <c r="DZ89" s="204"/>
      <c r="EA89" s="204"/>
      <c r="EB89" s="204"/>
      <c r="EC89" s="204"/>
      <c r="ED89" s="204"/>
      <c r="EE89" s="204"/>
      <c r="EF89" s="204"/>
      <c r="EG89" s="204"/>
      <c r="EH89" s="204"/>
      <c r="EI89" s="204"/>
      <c r="EJ89" s="204"/>
      <c r="EK89" s="204"/>
      <c r="EL89" s="204"/>
      <c r="EM89" s="204"/>
      <c r="EN89" s="204"/>
      <c r="EO89" s="204"/>
      <c r="EP89" s="204"/>
      <c r="EQ89" s="204"/>
      <c r="ER89" s="204"/>
      <c r="ES89" s="204"/>
      <c r="ET89" s="204"/>
      <c r="EU89" s="204"/>
      <c r="EV89" s="204"/>
      <c r="EW89" s="204"/>
      <c r="EX89" s="204"/>
      <c r="EY89" s="204"/>
      <c r="EZ89" s="204"/>
      <c r="FA89" s="204"/>
      <c r="FB89" s="204"/>
      <c r="FC89" s="204"/>
      <c r="FD89" s="204"/>
      <c r="FE89" s="204"/>
      <c r="FF89" s="204"/>
      <c r="FG89" s="204"/>
      <c r="FH89" s="204"/>
      <c r="FI89" s="204"/>
      <c r="FJ89" s="204"/>
      <c r="FK89" s="204"/>
      <c r="FL89" s="204"/>
      <c r="FM89" s="204"/>
      <c r="FN89" s="204"/>
      <c r="FO89" s="204"/>
      <c r="FP89" s="204"/>
      <c r="FQ89" s="204"/>
      <c r="FR89" s="204"/>
      <c r="FS89" s="204"/>
      <c r="FT89" s="204"/>
      <c r="FU89" s="204"/>
      <c r="FV89" s="204"/>
      <c r="FW89" s="204"/>
      <c r="FX89" s="204"/>
      <c r="FY89" s="204"/>
      <c r="FZ89" s="204"/>
      <c r="GA89" s="204"/>
      <c r="GB89" s="204"/>
      <c r="GC89" s="204"/>
      <c r="GD89" s="204"/>
      <c r="GE89" s="204"/>
      <c r="GF89" s="204"/>
      <c r="GG89" s="204"/>
      <c r="GH89" s="204"/>
      <c r="GI89" s="204"/>
      <c r="GJ89" s="204"/>
      <c r="GK89" s="204"/>
      <c r="GL89" s="204"/>
      <c r="GM89" s="204"/>
      <c r="GN89" s="204"/>
      <c r="GO89" s="204"/>
      <c r="GP89" s="204"/>
      <c r="GQ89" s="204"/>
      <c r="GR89" s="204"/>
      <c r="GS89" s="204"/>
      <c r="GT89" s="204"/>
    </row>
    <row r="90" spans="1:202" s="206" customFormat="1" ht="13.5">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4"/>
      <c r="BZ90" s="204"/>
      <c r="CA90" s="204"/>
      <c r="CB90" s="204"/>
      <c r="CC90" s="204"/>
      <c r="CD90" s="204"/>
      <c r="CE90" s="204"/>
      <c r="CF90" s="204"/>
      <c r="CG90" s="204"/>
      <c r="CH90" s="204"/>
      <c r="CI90" s="204"/>
      <c r="CJ90" s="204"/>
      <c r="CK90" s="204"/>
      <c r="CL90" s="204"/>
      <c r="CM90" s="204"/>
      <c r="CN90" s="204"/>
      <c r="CO90" s="204"/>
      <c r="CP90" s="204"/>
      <c r="CQ90" s="204"/>
      <c r="CR90" s="204"/>
      <c r="CS90" s="204"/>
      <c r="CT90" s="204"/>
      <c r="CU90" s="204"/>
      <c r="CV90" s="204"/>
      <c r="CW90" s="204"/>
      <c r="CX90" s="204"/>
      <c r="CY90" s="204"/>
      <c r="CZ90" s="204"/>
      <c r="DA90" s="204"/>
      <c r="DB90" s="204"/>
      <c r="DC90" s="204"/>
      <c r="DD90" s="204"/>
      <c r="DE90" s="204"/>
      <c r="DF90" s="204"/>
      <c r="DG90" s="204"/>
      <c r="DH90" s="204"/>
      <c r="DI90" s="204"/>
      <c r="DJ90" s="204"/>
      <c r="DK90" s="204"/>
      <c r="DL90" s="204"/>
      <c r="DM90" s="204"/>
      <c r="DN90" s="204"/>
      <c r="DO90" s="204"/>
      <c r="DP90" s="204"/>
      <c r="DQ90" s="204"/>
      <c r="DR90" s="204"/>
      <c r="DS90" s="204"/>
      <c r="DT90" s="204"/>
      <c r="DU90" s="204"/>
      <c r="DV90" s="204"/>
      <c r="DW90" s="204"/>
      <c r="DX90" s="204"/>
      <c r="DY90" s="204"/>
      <c r="DZ90" s="204"/>
      <c r="EA90" s="204"/>
      <c r="EB90" s="204"/>
      <c r="EC90" s="204"/>
      <c r="ED90" s="204"/>
      <c r="EE90" s="204"/>
      <c r="EF90" s="204"/>
      <c r="EG90" s="204"/>
      <c r="EH90" s="204"/>
      <c r="EI90" s="204"/>
      <c r="EJ90" s="204"/>
      <c r="EK90" s="204"/>
      <c r="EL90" s="204"/>
      <c r="EM90" s="204"/>
      <c r="EN90" s="204"/>
      <c r="EO90" s="204"/>
      <c r="EP90" s="204"/>
      <c r="EQ90" s="204"/>
      <c r="ER90" s="204"/>
      <c r="ES90" s="204"/>
      <c r="ET90" s="204"/>
      <c r="EU90" s="204"/>
      <c r="EV90" s="204"/>
      <c r="EW90" s="204"/>
      <c r="EX90" s="204"/>
      <c r="EY90" s="204"/>
      <c r="EZ90" s="204"/>
      <c r="FA90" s="204"/>
      <c r="FB90" s="204"/>
      <c r="FC90" s="204"/>
      <c r="FD90" s="204"/>
      <c r="FE90" s="204"/>
      <c r="FF90" s="204"/>
      <c r="FG90" s="204"/>
      <c r="FH90" s="204"/>
      <c r="FI90" s="204"/>
      <c r="FJ90" s="204"/>
      <c r="FK90" s="204"/>
      <c r="FL90" s="204"/>
      <c r="FM90" s="204"/>
      <c r="FN90" s="204"/>
      <c r="FO90" s="204"/>
      <c r="FP90" s="204"/>
      <c r="FQ90" s="204"/>
      <c r="FR90" s="204"/>
      <c r="FS90" s="204"/>
      <c r="FT90" s="204"/>
      <c r="FU90" s="204"/>
      <c r="FV90" s="204"/>
      <c r="FW90" s="204"/>
      <c r="FX90" s="204"/>
      <c r="FY90" s="204"/>
      <c r="FZ90" s="204"/>
      <c r="GA90" s="204"/>
      <c r="GB90" s="204"/>
      <c r="GC90" s="204"/>
      <c r="GD90" s="204"/>
      <c r="GE90" s="204"/>
      <c r="GF90" s="204"/>
      <c r="GG90" s="204"/>
      <c r="GH90" s="204"/>
      <c r="GI90" s="204"/>
      <c r="GJ90" s="204"/>
      <c r="GK90" s="204"/>
      <c r="GL90" s="204"/>
      <c r="GM90" s="204"/>
      <c r="GN90" s="204"/>
      <c r="GO90" s="204"/>
      <c r="GP90" s="204"/>
      <c r="GQ90" s="204"/>
      <c r="GR90" s="204"/>
      <c r="GS90" s="204"/>
      <c r="GT90" s="204"/>
    </row>
    <row r="91" spans="1:202" s="206" customFormat="1" ht="16.5" customHeight="1">
      <c r="A91" s="204" t="s">
        <v>204</v>
      </c>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c r="BY91" s="204"/>
      <c r="BZ91" s="204"/>
      <c r="CA91" s="204"/>
      <c r="CB91" s="204"/>
      <c r="CC91" s="204"/>
      <c r="CD91" s="204"/>
      <c r="CE91" s="204"/>
      <c r="CF91" s="204"/>
      <c r="CG91" s="204"/>
      <c r="CH91" s="204"/>
      <c r="CI91" s="204"/>
      <c r="CJ91" s="204"/>
      <c r="CK91" s="204"/>
      <c r="CL91" s="204"/>
      <c r="CM91" s="204"/>
      <c r="CN91" s="204"/>
      <c r="CO91" s="204"/>
      <c r="CP91" s="204"/>
      <c r="CQ91" s="204"/>
      <c r="CR91" s="204"/>
      <c r="CS91" s="204"/>
      <c r="CT91" s="204"/>
      <c r="CU91" s="204"/>
      <c r="CV91" s="204"/>
      <c r="CW91" s="204"/>
      <c r="CX91" s="204"/>
      <c r="CY91" s="204"/>
      <c r="CZ91" s="204"/>
      <c r="DA91" s="204"/>
      <c r="DB91" s="204"/>
      <c r="DC91" s="204"/>
      <c r="DD91" s="204"/>
      <c r="DE91" s="204"/>
      <c r="DF91" s="204"/>
      <c r="DG91" s="204"/>
      <c r="DH91" s="204"/>
      <c r="DI91" s="204"/>
      <c r="DJ91" s="204"/>
      <c r="DK91" s="204"/>
      <c r="DL91" s="204"/>
      <c r="DM91" s="204"/>
      <c r="DN91" s="204"/>
      <c r="DO91" s="204"/>
      <c r="DP91" s="204"/>
      <c r="DQ91" s="204"/>
      <c r="DR91" s="204"/>
      <c r="DS91" s="204"/>
      <c r="DT91" s="204"/>
      <c r="DU91" s="204"/>
      <c r="DV91" s="204"/>
      <c r="DW91" s="204"/>
      <c r="DX91" s="204"/>
      <c r="DY91" s="204"/>
      <c r="DZ91" s="204"/>
      <c r="EA91" s="204"/>
      <c r="EB91" s="204"/>
      <c r="EC91" s="204"/>
      <c r="ED91" s="204"/>
      <c r="EE91" s="204"/>
      <c r="EF91" s="204"/>
      <c r="EG91" s="204"/>
      <c r="EH91" s="204"/>
      <c r="EI91" s="204"/>
      <c r="EJ91" s="204"/>
      <c r="EK91" s="204"/>
      <c r="EL91" s="204"/>
      <c r="EM91" s="204"/>
      <c r="EN91" s="204"/>
      <c r="EO91" s="204"/>
      <c r="EP91" s="204"/>
      <c r="EQ91" s="204"/>
      <c r="ER91" s="204"/>
      <c r="ES91" s="204"/>
      <c r="ET91" s="204"/>
      <c r="EU91" s="204"/>
      <c r="EV91" s="204"/>
      <c r="EW91" s="204"/>
      <c r="EX91" s="204"/>
      <c r="EY91" s="204"/>
      <c r="EZ91" s="204"/>
      <c r="FA91" s="204"/>
      <c r="FB91" s="204"/>
      <c r="FC91" s="204"/>
      <c r="FD91" s="204"/>
      <c r="FE91" s="204"/>
      <c r="FF91" s="204"/>
      <c r="FG91" s="204"/>
      <c r="FH91" s="204"/>
      <c r="FI91" s="204"/>
      <c r="FJ91" s="204"/>
      <c r="FK91" s="204"/>
      <c r="FL91" s="204"/>
      <c r="FM91" s="204"/>
      <c r="FN91" s="204"/>
      <c r="FO91" s="204"/>
      <c r="FP91" s="204"/>
      <c r="FQ91" s="204"/>
      <c r="FR91" s="204"/>
      <c r="FS91" s="204"/>
      <c r="FT91" s="204"/>
      <c r="FU91" s="204"/>
      <c r="FV91" s="204"/>
      <c r="FW91" s="204"/>
      <c r="FX91" s="204"/>
      <c r="FY91" s="204"/>
      <c r="FZ91" s="204"/>
      <c r="GA91" s="204"/>
      <c r="GB91" s="204"/>
      <c r="GC91" s="204"/>
      <c r="GD91" s="204"/>
      <c r="GE91" s="204"/>
      <c r="GF91" s="204"/>
      <c r="GG91" s="204"/>
      <c r="GH91" s="204"/>
      <c r="GI91" s="204"/>
      <c r="GJ91" s="204"/>
      <c r="GK91" s="204"/>
      <c r="GL91" s="204"/>
      <c r="GM91" s="204"/>
      <c r="GN91" s="204"/>
      <c r="GO91" s="204"/>
      <c r="GP91" s="204"/>
      <c r="GQ91" s="204"/>
      <c r="GR91" s="204"/>
      <c r="GS91" s="204"/>
      <c r="GT91" s="204"/>
    </row>
    <row r="92" spans="1:202" s="206" customFormat="1" ht="14.25" thickBot="1">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4"/>
      <c r="CC92" s="204"/>
      <c r="CD92" s="204"/>
      <c r="CE92" s="204"/>
      <c r="CF92" s="204"/>
      <c r="CG92" s="204"/>
      <c r="CH92" s="204"/>
      <c r="CI92" s="204"/>
      <c r="CJ92" s="204"/>
      <c r="CK92" s="204"/>
      <c r="CL92" s="204"/>
      <c r="CM92" s="204"/>
      <c r="CN92" s="204"/>
      <c r="CO92" s="204"/>
      <c r="CP92" s="204"/>
      <c r="CQ92" s="204"/>
      <c r="CR92" s="204"/>
      <c r="CS92" s="204"/>
      <c r="CT92" s="204"/>
      <c r="CU92" s="204"/>
      <c r="CV92" s="204"/>
      <c r="CW92" s="204"/>
      <c r="CX92" s="204"/>
      <c r="CY92" s="204"/>
      <c r="CZ92" s="204"/>
      <c r="DA92" s="204"/>
      <c r="DB92" s="204"/>
      <c r="DC92" s="204"/>
      <c r="DD92" s="204"/>
      <c r="DE92" s="204"/>
      <c r="DF92" s="204"/>
      <c r="DG92" s="204"/>
      <c r="DH92" s="204"/>
      <c r="DI92" s="204"/>
      <c r="DJ92" s="204"/>
      <c r="DK92" s="204"/>
      <c r="DL92" s="204"/>
      <c r="DM92" s="204"/>
      <c r="DN92" s="204"/>
      <c r="DO92" s="204"/>
      <c r="DP92" s="204"/>
      <c r="DQ92" s="204"/>
      <c r="DR92" s="204"/>
      <c r="DS92" s="204"/>
      <c r="DT92" s="204"/>
      <c r="DU92" s="204"/>
      <c r="DV92" s="204"/>
      <c r="DW92" s="204"/>
      <c r="DX92" s="204"/>
      <c r="DY92" s="204"/>
      <c r="DZ92" s="204"/>
      <c r="EA92" s="204"/>
      <c r="EB92" s="204"/>
      <c r="EC92" s="204"/>
      <c r="ED92" s="204"/>
      <c r="EE92" s="204"/>
      <c r="EF92" s="204"/>
      <c r="EG92" s="204"/>
      <c r="EH92" s="204"/>
      <c r="EI92" s="204"/>
      <c r="EJ92" s="204"/>
      <c r="EK92" s="204"/>
      <c r="EL92" s="204"/>
      <c r="EM92" s="204"/>
      <c r="EN92" s="204"/>
      <c r="EO92" s="204"/>
      <c r="EP92" s="204"/>
      <c r="EQ92" s="204"/>
      <c r="ER92" s="204"/>
      <c r="ES92" s="204"/>
      <c r="ET92" s="204"/>
      <c r="EU92" s="204"/>
      <c r="EV92" s="204"/>
      <c r="EW92" s="204"/>
      <c r="EX92" s="204"/>
      <c r="EY92" s="204"/>
      <c r="EZ92" s="204"/>
      <c r="FA92" s="204"/>
      <c r="FB92" s="204"/>
      <c r="FC92" s="204"/>
      <c r="FD92" s="204"/>
      <c r="FE92" s="204"/>
      <c r="FF92" s="204"/>
      <c r="FG92" s="204"/>
      <c r="FH92" s="204"/>
      <c r="FI92" s="204"/>
      <c r="FJ92" s="204"/>
      <c r="FK92" s="204"/>
      <c r="FL92" s="204"/>
      <c r="FM92" s="204"/>
      <c r="FN92" s="204"/>
      <c r="FO92" s="204"/>
      <c r="FP92" s="204"/>
      <c r="FQ92" s="204"/>
      <c r="FR92" s="204"/>
      <c r="FS92" s="204"/>
      <c r="FT92" s="204"/>
      <c r="FU92" s="204"/>
      <c r="FV92" s="204"/>
      <c r="FW92" s="204"/>
      <c r="FX92" s="204"/>
      <c r="FY92" s="204"/>
      <c r="FZ92" s="204"/>
      <c r="GA92" s="204"/>
      <c r="GB92" s="204"/>
      <c r="GC92" s="204"/>
      <c r="GD92" s="204"/>
      <c r="GE92" s="204"/>
      <c r="GF92" s="204"/>
      <c r="GG92" s="204"/>
      <c r="GH92" s="204"/>
      <c r="GI92" s="204"/>
      <c r="GJ92" s="204"/>
      <c r="GK92" s="204"/>
      <c r="GL92" s="204"/>
      <c r="GM92" s="204"/>
      <c r="GN92" s="204"/>
      <c r="GO92" s="204"/>
      <c r="GP92" s="204"/>
      <c r="GQ92" s="204"/>
      <c r="GR92" s="204"/>
      <c r="GS92" s="204"/>
      <c r="GT92" s="204"/>
    </row>
    <row r="93" spans="1:204" s="206" customFormat="1" ht="27" customHeight="1">
      <c r="A93" s="496" t="s">
        <v>28</v>
      </c>
      <c r="B93" s="497"/>
      <c r="C93" s="500" t="s">
        <v>29</v>
      </c>
      <c r="D93" s="504" t="s">
        <v>30</v>
      </c>
      <c r="E93" s="508" t="s">
        <v>31</v>
      </c>
      <c r="F93" s="512" t="s">
        <v>64</v>
      </c>
      <c r="G93" s="142" t="s">
        <v>80</v>
      </c>
      <c r="H93" s="142"/>
      <c r="I93" s="142"/>
      <c r="J93" s="142"/>
      <c r="K93" s="142"/>
      <c r="L93" s="143"/>
      <c r="M93" s="142" t="s">
        <v>142</v>
      </c>
      <c r="N93" s="246"/>
      <c r="O93" s="247"/>
      <c r="P93" s="527" t="s">
        <v>323</v>
      </c>
      <c r="Q93" s="528"/>
      <c r="R93" s="528"/>
      <c r="S93" s="528"/>
      <c r="T93" s="529"/>
      <c r="U93" s="142" t="s">
        <v>37</v>
      </c>
      <c r="V93" s="142"/>
      <c r="W93" s="142"/>
      <c r="X93" s="142"/>
      <c r="Y93" s="142"/>
      <c r="Z93" s="143"/>
      <c r="AA93" s="527" t="s">
        <v>324</v>
      </c>
      <c r="AB93" s="528"/>
      <c r="AC93" s="528"/>
      <c r="AD93" s="529"/>
      <c r="AE93" s="142" t="s">
        <v>14</v>
      </c>
      <c r="AF93" s="142"/>
      <c r="AG93" s="143"/>
      <c r="AH93" s="142" t="s">
        <v>13</v>
      </c>
      <c r="AI93" s="142"/>
      <c r="AJ93" s="142"/>
      <c r="AK93" s="142"/>
      <c r="AL93" s="142"/>
      <c r="AM93" s="142"/>
      <c r="AN93" s="142"/>
      <c r="AO93" s="143"/>
      <c r="AP93" s="142" t="s">
        <v>234</v>
      </c>
      <c r="AQ93" s="246"/>
      <c r="AR93" s="247"/>
      <c r="AS93" s="145" t="s">
        <v>235</v>
      </c>
      <c r="AT93" s="246"/>
      <c r="AU93" s="246"/>
      <c r="AV93" s="144"/>
      <c r="AW93" s="248"/>
      <c r="AX93" s="249"/>
      <c r="AY93" s="341" t="s">
        <v>404</v>
      </c>
      <c r="AZ93" s="342"/>
      <c r="BA93" s="343"/>
      <c r="BB93" s="142" t="s">
        <v>144</v>
      </c>
      <c r="BC93" s="246"/>
      <c r="BD93" s="247"/>
      <c r="BE93" s="145" t="s">
        <v>236</v>
      </c>
      <c r="BF93" s="246"/>
      <c r="BG93" s="246"/>
      <c r="BH93" s="142"/>
      <c r="BI93" s="246"/>
      <c r="BJ93" s="246"/>
      <c r="BK93" s="142"/>
      <c r="BL93" s="246"/>
      <c r="BM93" s="247"/>
      <c r="BN93" s="142" t="s">
        <v>417</v>
      </c>
      <c r="BO93" s="246"/>
      <c r="BP93" s="247"/>
      <c r="BQ93" s="142" t="s">
        <v>145</v>
      </c>
      <c r="BR93" s="142"/>
      <c r="BS93" s="246"/>
      <c r="BT93" s="247"/>
      <c r="BU93" s="527" t="s">
        <v>237</v>
      </c>
      <c r="BV93" s="528"/>
      <c r="BW93" s="528"/>
      <c r="BX93" s="529"/>
      <c r="BY93" s="142" t="s">
        <v>238</v>
      </c>
      <c r="BZ93" s="246"/>
      <c r="CA93" s="247"/>
      <c r="CB93" s="341" t="s">
        <v>405</v>
      </c>
      <c r="CC93" s="342"/>
      <c r="CD93" s="343"/>
      <c r="CE93" s="142" t="s">
        <v>239</v>
      </c>
      <c r="CF93" s="246"/>
      <c r="CG93" s="247"/>
      <c r="CH93" s="144" t="s">
        <v>240</v>
      </c>
      <c r="CI93" s="248"/>
      <c r="CJ93" s="249"/>
      <c r="CK93" s="142" t="s">
        <v>146</v>
      </c>
      <c r="CL93" s="246"/>
      <c r="CM93" s="246"/>
      <c r="CN93" s="142"/>
      <c r="CO93" s="246"/>
      <c r="CP93" s="246"/>
      <c r="CQ93" s="248"/>
      <c r="CR93" s="248"/>
      <c r="CS93" s="248"/>
      <c r="CT93" s="248"/>
      <c r="CU93" s="248"/>
      <c r="CV93" s="248"/>
      <c r="CW93" s="248"/>
      <c r="CX93" s="249"/>
      <c r="CY93" s="142" t="s">
        <v>390</v>
      </c>
      <c r="CZ93" s="246"/>
      <c r="DA93" s="247"/>
      <c r="DB93" s="142" t="s">
        <v>241</v>
      </c>
      <c r="DC93" s="246"/>
      <c r="DD93" s="246"/>
      <c r="DE93" s="142"/>
      <c r="DF93" s="246"/>
      <c r="DG93" s="246"/>
      <c r="DH93" s="142"/>
      <c r="DI93" s="246"/>
      <c r="DJ93" s="247"/>
      <c r="DK93" s="315" t="s">
        <v>315</v>
      </c>
      <c r="DL93" s="246"/>
      <c r="DM93" s="247"/>
      <c r="DN93" s="144" t="s">
        <v>242</v>
      </c>
      <c r="DO93" s="248"/>
      <c r="DP93" s="249"/>
      <c r="DQ93" s="142" t="s">
        <v>243</v>
      </c>
      <c r="DR93" s="246"/>
      <c r="DS93" s="247"/>
      <c r="DT93" s="142" t="s">
        <v>147</v>
      </c>
      <c r="DU93" s="246"/>
      <c r="DV93" s="247"/>
      <c r="DW93" s="142" t="s">
        <v>244</v>
      </c>
      <c r="DX93" s="246"/>
      <c r="DY93" s="246"/>
      <c r="DZ93" s="142"/>
      <c r="EA93" s="246"/>
      <c r="EB93" s="246"/>
      <c r="EC93" s="142"/>
      <c r="ED93" s="246"/>
      <c r="EE93" s="246"/>
      <c r="EF93" s="142"/>
      <c r="EG93" s="246"/>
      <c r="EH93" s="246"/>
      <c r="EI93" s="142"/>
      <c r="EJ93" s="246"/>
      <c r="EK93" s="247"/>
      <c r="EL93" s="142" t="s">
        <v>245</v>
      </c>
      <c r="EM93" s="246"/>
      <c r="EN93" s="247"/>
      <c r="EO93" s="142" t="s">
        <v>246</v>
      </c>
      <c r="EP93" s="246"/>
      <c r="EQ93" s="246"/>
      <c r="ER93" s="142"/>
      <c r="ES93" s="246"/>
      <c r="ET93" s="246"/>
      <c r="EU93" s="246"/>
      <c r="EV93" s="246"/>
      <c r="EW93" s="247"/>
      <c r="EX93" s="538" t="s">
        <v>394</v>
      </c>
      <c r="EY93" s="539"/>
      <c r="EZ93" s="539"/>
      <c r="FA93" s="539"/>
      <c r="FB93" s="539"/>
      <c r="FC93" s="540"/>
      <c r="FD93" s="142" t="s">
        <v>247</v>
      </c>
      <c r="FE93" s="142"/>
      <c r="FF93" s="142"/>
      <c r="FG93" s="142"/>
      <c r="FH93" s="142"/>
      <c r="FI93" s="143"/>
      <c r="FJ93" s="142" t="s">
        <v>148</v>
      </c>
      <c r="FK93" s="246"/>
      <c r="FL93" s="247"/>
      <c r="FM93" s="142" t="s">
        <v>248</v>
      </c>
      <c r="FN93" s="246"/>
      <c r="FO93" s="247"/>
      <c r="FP93" s="142" t="s">
        <v>249</v>
      </c>
      <c r="FQ93" s="246"/>
      <c r="FR93" s="247"/>
      <c r="FS93" s="142" t="s">
        <v>575</v>
      </c>
      <c r="FT93" s="142"/>
      <c r="FU93" s="246"/>
      <c r="FV93" s="246"/>
      <c r="FW93" s="246"/>
      <c r="FX93" s="247"/>
      <c r="FY93" s="142" t="s">
        <v>250</v>
      </c>
      <c r="FZ93" s="142"/>
      <c r="GA93" s="246"/>
      <c r="GB93" s="246"/>
      <c r="GC93" s="246"/>
      <c r="GD93" s="247"/>
      <c r="GE93" s="142" t="s">
        <v>95</v>
      </c>
      <c r="GF93" s="142"/>
      <c r="GG93" s="246"/>
      <c r="GH93" s="246"/>
      <c r="GI93" s="246"/>
      <c r="GJ93" s="247"/>
      <c r="GK93" s="142" t="s">
        <v>473</v>
      </c>
      <c r="GL93" s="246"/>
      <c r="GM93" s="247"/>
      <c r="GN93" s="142" t="s">
        <v>319</v>
      </c>
      <c r="GO93" s="246"/>
      <c r="GP93" s="246"/>
      <c r="GQ93" s="142"/>
      <c r="GR93" s="246"/>
      <c r="GS93" s="247"/>
      <c r="GT93" s="142" t="s">
        <v>251</v>
      </c>
      <c r="GU93" s="246"/>
      <c r="GV93" s="247"/>
    </row>
    <row r="94" spans="1:204" s="206" customFormat="1" ht="67.5" customHeight="1">
      <c r="A94" s="498"/>
      <c r="B94" s="499"/>
      <c r="C94" s="501"/>
      <c r="D94" s="505"/>
      <c r="E94" s="509"/>
      <c r="F94" s="513"/>
      <c r="G94" s="111" t="s">
        <v>252</v>
      </c>
      <c r="H94" s="146" t="s">
        <v>253</v>
      </c>
      <c r="I94" s="320" t="s">
        <v>320</v>
      </c>
      <c r="J94" s="321" t="s">
        <v>321</v>
      </c>
      <c r="K94" s="150"/>
      <c r="L94" s="147"/>
      <c r="M94" s="111" t="s">
        <v>322</v>
      </c>
      <c r="N94" s="146"/>
      <c r="O94" s="147"/>
      <c r="P94" s="111" t="s">
        <v>422</v>
      </c>
      <c r="Q94" s="146" t="s">
        <v>423</v>
      </c>
      <c r="R94" s="146" t="s">
        <v>424</v>
      </c>
      <c r="S94" s="146"/>
      <c r="T94" s="147"/>
      <c r="U94" s="111" t="s">
        <v>425</v>
      </c>
      <c r="V94" s="146" t="s">
        <v>426</v>
      </c>
      <c r="W94" s="146" t="s">
        <v>427</v>
      </c>
      <c r="X94" s="146" t="s">
        <v>428</v>
      </c>
      <c r="Y94" s="146"/>
      <c r="Z94" s="147"/>
      <c r="AA94" s="111" t="s">
        <v>429</v>
      </c>
      <c r="AB94" s="146" t="s">
        <v>430</v>
      </c>
      <c r="AC94" s="146"/>
      <c r="AD94" s="147"/>
      <c r="AE94" s="148" t="s">
        <v>431</v>
      </c>
      <c r="AF94" s="148"/>
      <c r="AG94" s="149"/>
      <c r="AH94" s="111" t="s">
        <v>432</v>
      </c>
      <c r="AI94" s="146" t="s">
        <v>433</v>
      </c>
      <c r="AJ94" s="146"/>
      <c r="AK94" s="147"/>
      <c r="AL94" s="111" t="s">
        <v>434</v>
      </c>
      <c r="AM94" s="146" t="s">
        <v>435</v>
      </c>
      <c r="AN94" s="146"/>
      <c r="AO94" s="147"/>
      <c r="AP94" s="111" t="s">
        <v>436</v>
      </c>
      <c r="AQ94" s="146"/>
      <c r="AR94" s="147"/>
      <c r="AS94" s="111" t="s">
        <v>437</v>
      </c>
      <c r="AT94" s="146"/>
      <c r="AU94" s="147"/>
      <c r="AV94" s="111" t="s">
        <v>438</v>
      </c>
      <c r="AW94" s="146"/>
      <c r="AX94" s="147"/>
      <c r="AY94" s="328" t="s">
        <v>439</v>
      </c>
      <c r="AZ94" s="329"/>
      <c r="BA94" s="330"/>
      <c r="BB94" s="111" t="s">
        <v>440</v>
      </c>
      <c r="BC94" s="146"/>
      <c r="BD94" s="147"/>
      <c r="BE94" s="111" t="s">
        <v>441</v>
      </c>
      <c r="BF94" s="146"/>
      <c r="BG94" s="147"/>
      <c r="BH94" s="111" t="s">
        <v>442</v>
      </c>
      <c r="BI94" s="146"/>
      <c r="BJ94" s="147"/>
      <c r="BK94" s="111" t="s">
        <v>443</v>
      </c>
      <c r="BL94" s="146"/>
      <c r="BM94" s="147"/>
      <c r="BN94" s="111" t="s">
        <v>445</v>
      </c>
      <c r="BO94" s="146"/>
      <c r="BP94" s="147"/>
      <c r="BQ94" s="111" t="s">
        <v>446</v>
      </c>
      <c r="BR94" s="250" t="s">
        <v>447</v>
      </c>
      <c r="BS94" s="146"/>
      <c r="BT94" s="147"/>
      <c r="BU94" s="111" t="s">
        <v>448</v>
      </c>
      <c r="BV94" s="146" t="s">
        <v>449</v>
      </c>
      <c r="BW94" s="146"/>
      <c r="BX94" s="147"/>
      <c r="BY94" s="111" t="s">
        <v>610</v>
      </c>
      <c r="BZ94" s="146"/>
      <c r="CA94" s="147"/>
      <c r="CB94" s="328" t="s">
        <v>450</v>
      </c>
      <c r="CC94" s="329"/>
      <c r="CD94" s="330"/>
      <c r="CE94" s="111" t="s">
        <v>451</v>
      </c>
      <c r="CF94" s="146"/>
      <c r="CG94" s="147"/>
      <c r="CH94" s="111" t="s">
        <v>452</v>
      </c>
      <c r="CI94" s="146"/>
      <c r="CJ94" s="147"/>
      <c r="CK94" s="111" t="s">
        <v>453</v>
      </c>
      <c r="CL94" s="146"/>
      <c r="CM94" s="147"/>
      <c r="CN94" s="111" t="s">
        <v>454</v>
      </c>
      <c r="CO94" s="146"/>
      <c r="CP94" s="147"/>
      <c r="CQ94" s="111" t="s">
        <v>455</v>
      </c>
      <c r="CR94" s="150"/>
      <c r="CS94" s="146"/>
      <c r="CT94" s="151"/>
      <c r="CU94" s="147"/>
      <c r="CV94" s="111" t="s">
        <v>456</v>
      </c>
      <c r="CW94" s="146"/>
      <c r="CX94" s="147"/>
      <c r="CY94" s="111" t="s">
        <v>457</v>
      </c>
      <c r="CZ94" s="146"/>
      <c r="DA94" s="147"/>
      <c r="DB94" s="111" t="s">
        <v>458</v>
      </c>
      <c r="DC94" s="146"/>
      <c r="DD94" s="147"/>
      <c r="DE94" s="111" t="s">
        <v>459</v>
      </c>
      <c r="DF94" s="146"/>
      <c r="DG94" s="147"/>
      <c r="DH94" s="111" t="s">
        <v>460</v>
      </c>
      <c r="DI94" s="146"/>
      <c r="DJ94" s="147"/>
      <c r="DK94" s="148" t="s">
        <v>461</v>
      </c>
      <c r="DL94" s="148"/>
      <c r="DM94" s="148"/>
      <c r="DN94" s="111" t="s">
        <v>462</v>
      </c>
      <c r="DO94" s="146"/>
      <c r="DP94" s="147"/>
      <c r="DQ94" s="111" t="s">
        <v>463</v>
      </c>
      <c r="DR94" s="146"/>
      <c r="DS94" s="147"/>
      <c r="DT94" s="111" t="s">
        <v>464</v>
      </c>
      <c r="DU94" s="146"/>
      <c r="DV94" s="147"/>
      <c r="DW94" s="111" t="s">
        <v>465</v>
      </c>
      <c r="DX94" s="146"/>
      <c r="DY94" s="147"/>
      <c r="DZ94" s="111" t="s">
        <v>466</v>
      </c>
      <c r="EA94" s="146"/>
      <c r="EB94" s="147"/>
      <c r="EC94" s="111" t="s">
        <v>467</v>
      </c>
      <c r="ED94" s="146"/>
      <c r="EE94" s="147"/>
      <c r="EF94" s="328" t="s">
        <v>468</v>
      </c>
      <c r="EG94" s="329"/>
      <c r="EH94" s="330"/>
      <c r="EI94" s="328" t="s">
        <v>469</v>
      </c>
      <c r="EJ94" s="329"/>
      <c r="EK94" s="330"/>
      <c r="EL94" s="111" t="s">
        <v>526</v>
      </c>
      <c r="EM94" s="146"/>
      <c r="EN94" s="147"/>
      <c r="EO94" s="111" t="s">
        <v>470</v>
      </c>
      <c r="EP94" s="146"/>
      <c r="EQ94" s="147"/>
      <c r="ER94" s="111" t="s">
        <v>471</v>
      </c>
      <c r="ES94" s="146"/>
      <c r="ET94" s="147"/>
      <c r="EU94" s="111" t="s">
        <v>527</v>
      </c>
      <c r="EV94" s="146"/>
      <c r="EW94" s="147"/>
      <c r="EX94" s="111" t="s">
        <v>472</v>
      </c>
      <c r="EY94" s="146"/>
      <c r="EZ94" s="147"/>
      <c r="FA94" s="412" t="s">
        <v>581</v>
      </c>
      <c r="FB94" s="146"/>
      <c r="FC94" s="147"/>
      <c r="FD94" s="111" t="s">
        <v>582</v>
      </c>
      <c r="FE94" s="146"/>
      <c r="FF94" s="147"/>
      <c r="FG94" s="148" t="s">
        <v>583</v>
      </c>
      <c r="FH94" s="146"/>
      <c r="FI94" s="148"/>
      <c r="FJ94" s="111" t="s">
        <v>584</v>
      </c>
      <c r="FK94" s="146"/>
      <c r="FL94" s="147"/>
      <c r="FM94" s="111" t="s">
        <v>585</v>
      </c>
      <c r="FN94" s="146"/>
      <c r="FO94" s="147"/>
      <c r="FP94" s="111" t="s">
        <v>586</v>
      </c>
      <c r="FQ94" s="146"/>
      <c r="FR94" s="147"/>
      <c r="FS94" s="524" t="s">
        <v>587</v>
      </c>
      <c r="FT94" s="525"/>
      <c r="FU94" s="522"/>
      <c r="FV94" s="526"/>
      <c r="FW94" s="522"/>
      <c r="FX94" s="523"/>
      <c r="FY94" s="524" t="s">
        <v>588</v>
      </c>
      <c r="FZ94" s="525"/>
      <c r="GA94" s="522"/>
      <c r="GB94" s="526"/>
      <c r="GC94" s="522"/>
      <c r="GD94" s="523"/>
      <c r="GE94" s="524" t="s">
        <v>589</v>
      </c>
      <c r="GF94" s="525"/>
      <c r="GG94" s="522"/>
      <c r="GH94" s="526"/>
      <c r="GI94" s="522"/>
      <c r="GJ94" s="523"/>
      <c r="GK94" s="111" t="s">
        <v>590</v>
      </c>
      <c r="GL94" s="146"/>
      <c r="GM94" s="147"/>
      <c r="GN94" s="251" t="s">
        <v>591</v>
      </c>
      <c r="GO94" s="152"/>
      <c r="GP94" s="152"/>
      <c r="GQ94" s="251" t="s">
        <v>592</v>
      </c>
      <c r="GR94" s="152"/>
      <c r="GS94" s="152"/>
      <c r="GT94" s="251" t="s">
        <v>593</v>
      </c>
      <c r="GU94" s="152"/>
      <c r="GV94" s="153"/>
    </row>
    <row r="95" spans="1:204" s="206" customFormat="1" ht="42" customHeight="1">
      <c r="A95" s="516" t="s">
        <v>32</v>
      </c>
      <c r="B95" s="518" t="s">
        <v>33</v>
      </c>
      <c r="C95" s="502"/>
      <c r="D95" s="506"/>
      <c r="E95" s="510"/>
      <c r="F95" s="514"/>
      <c r="G95" s="154" t="s">
        <v>139</v>
      </c>
      <c r="H95" s="155" t="s">
        <v>139</v>
      </c>
      <c r="I95" s="155" t="s">
        <v>139</v>
      </c>
      <c r="J95" s="155" t="s">
        <v>139</v>
      </c>
      <c r="K95" s="155" t="s">
        <v>140</v>
      </c>
      <c r="L95" s="156" t="s">
        <v>34</v>
      </c>
      <c r="M95" s="154" t="s">
        <v>139</v>
      </c>
      <c r="N95" s="155" t="s">
        <v>140</v>
      </c>
      <c r="O95" s="157" t="s">
        <v>34</v>
      </c>
      <c r="P95" s="154" t="s">
        <v>139</v>
      </c>
      <c r="Q95" s="155" t="s">
        <v>139</v>
      </c>
      <c r="R95" s="155" t="s">
        <v>139</v>
      </c>
      <c r="S95" s="155" t="s">
        <v>140</v>
      </c>
      <c r="T95" s="157" t="s">
        <v>34</v>
      </c>
      <c r="U95" s="154" t="s">
        <v>139</v>
      </c>
      <c r="V95" s="155" t="s">
        <v>139</v>
      </c>
      <c r="W95" s="155" t="s">
        <v>139</v>
      </c>
      <c r="X95" s="155" t="s">
        <v>139</v>
      </c>
      <c r="Y95" s="155" t="s">
        <v>140</v>
      </c>
      <c r="Z95" s="157" t="s">
        <v>34</v>
      </c>
      <c r="AA95" s="154" t="s">
        <v>139</v>
      </c>
      <c r="AB95" s="155" t="s">
        <v>139</v>
      </c>
      <c r="AC95" s="155" t="s">
        <v>140</v>
      </c>
      <c r="AD95" s="157" t="s">
        <v>34</v>
      </c>
      <c r="AE95" s="154" t="s">
        <v>139</v>
      </c>
      <c r="AF95" s="155" t="s">
        <v>140</v>
      </c>
      <c r="AG95" s="156" t="s">
        <v>34</v>
      </c>
      <c r="AH95" s="154" t="s">
        <v>139</v>
      </c>
      <c r="AI95" s="155" t="s">
        <v>139</v>
      </c>
      <c r="AJ95" s="155" t="s">
        <v>140</v>
      </c>
      <c r="AK95" s="157" t="s">
        <v>34</v>
      </c>
      <c r="AL95" s="154" t="s">
        <v>139</v>
      </c>
      <c r="AM95" s="155" t="s">
        <v>139</v>
      </c>
      <c r="AN95" s="155" t="s">
        <v>140</v>
      </c>
      <c r="AO95" s="157" t="s">
        <v>34</v>
      </c>
      <c r="AP95" s="154" t="s">
        <v>139</v>
      </c>
      <c r="AQ95" s="155" t="s">
        <v>140</v>
      </c>
      <c r="AR95" s="157" t="s">
        <v>34</v>
      </c>
      <c r="AS95" s="154" t="s">
        <v>139</v>
      </c>
      <c r="AT95" s="155" t="s">
        <v>140</v>
      </c>
      <c r="AU95" s="157" t="s">
        <v>34</v>
      </c>
      <c r="AV95" s="154" t="s">
        <v>139</v>
      </c>
      <c r="AW95" s="155" t="s">
        <v>140</v>
      </c>
      <c r="AX95" s="157" t="s">
        <v>34</v>
      </c>
      <c r="AY95" s="331" t="s">
        <v>139</v>
      </c>
      <c r="AZ95" s="332" t="s">
        <v>140</v>
      </c>
      <c r="BA95" s="333" t="s">
        <v>34</v>
      </c>
      <c r="BB95" s="154" t="s">
        <v>139</v>
      </c>
      <c r="BC95" s="155" t="s">
        <v>140</v>
      </c>
      <c r="BD95" s="157" t="s">
        <v>34</v>
      </c>
      <c r="BE95" s="154" t="s">
        <v>139</v>
      </c>
      <c r="BF95" s="155" t="s">
        <v>140</v>
      </c>
      <c r="BG95" s="157" t="s">
        <v>34</v>
      </c>
      <c r="BH95" s="154" t="s">
        <v>139</v>
      </c>
      <c r="BI95" s="155" t="s">
        <v>140</v>
      </c>
      <c r="BJ95" s="157" t="s">
        <v>34</v>
      </c>
      <c r="BK95" s="154" t="s">
        <v>139</v>
      </c>
      <c r="BL95" s="155" t="s">
        <v>140</v>
      </c>
      <c r="BM95" s="157" t="s">
        <v>34</v>
      </c>
      <c r="BN95" s="154" t="s">
        <v>139</v>
      </c>
      <c r="BO95" s="155" t="s">
        <v>140</v>
      </c>
      <c r="BP95" s="157" t="s">
        <v>34</v>
      </c>
      <c r="BQ95" s="154" t="s">
        <v>139</v>
      </c>
      <c r="BR95" s="154" t="s">
        <v>139</v>
      </c>
      <c r="BS95" s="155" t="s">
        <v>140</v>
      </c>
      <c r="BT95" s="157" t="s">
        <v>34</v>
      </c>
      <c r="BU95" s="154" t="s">
        <v>139</v>
      </c>
      <c r="BV95" s="155"/>
      <c r="BW95" s="155" t="s">
        <v>140</v>
      </c>
      <c r="BX95" s="157" t="s">
        <v>34</v>
      </c>
      <c r="BY95" s="154"/>
      <c r="BZ95" s="155" t="s">
        <v>140</v>
      </c>
      <c r="CA95" s="157" t="s">
        <v>34</v>
      </c>
      <c r="CB95" s="331" t="s">
        <v>139</v>
      </c>
      <c r="CC95" s="332" t="s">
        <v>140</v>
      </c>
      <c r="CD95" s="333" t="s">
        <v>34</v>
      </c>
      <c r="CE95" s="154" t="s">
        <v>139</v>
      </c>
      <c r="CF95" s="155" t="s">
        <v>140</v>
      </c>
      <c r="CG95" s="157" t="s">
        <v>34</v>
      </c>
      <c r="CH95" s="154" t="s">
        <v>139</v>
      </c>
      <c r="CI95" s="155" t="s">
        <v>140</v>
      </c>
      <c r="CJ95" s="157" t="s">
        <v>34</v>
      </c>
      <c r="CK95" s="154" t="s">
        <v>139</v>
      </c>
      <c r="CL95" s="155" t="s">
        <v>140</v>
      </c>
      <c r="CM95" s="157" t="s">
        <v>34</v>
      </c>
      <c r="CN95" s="154" t="s">
        <v>139</v>
      </c>
      <c r="CO95" s="155" t="s">
        <v>140</v>
      </c>
      <c r="CP95" s="157" t="s">
        <v>34</v>
      </c>
      <c r="CQ95" s="530" t="s">
        <v>139</v>
      </c>
      <c r="CR95" s="531"/>
      <c r="CS95" s="532" t="s">
        <v>140</v>
      </c>
      <c r="CT95" s="531"/>
      <c r="CU95" s="157" t="s">
        <v>34</v>
      </c>
      <c r="CV95" s="154" t="s">
        <v>139</v>
      </c>
      <c r="CW95" s="155" t="s">
        <v>140</v>
      </c>
      <c r="CX95" s="157" t="s">
        <v>34</v>
      </c>
      <c r="CY95" s="154" t="s">
        <v>139</v>
      </c>
      <c r="CZ95" s="155" t="s">
        <v>140</v>
      </c>
      <c r="DA95" s="157" t="s">
        <v>34</v>
      </c>
      <c r="DB95" s="154" t="s">
        <v>139</v>
      </c>
      <c r="DC95" s="155" t="s">
        <v>140</v>
      </c>
      <c r="DD95" s="157" t="s">
        <v>34</v>
      </c>
      <c r="DE95" s="154" t="s">
        <v>139</v>
      </c>
      <c r="DF95" s="155" t="s">
        <v>140</v>
      </c>
      <c r="DG95" s="157" t="s">
        <v>34</v>
      </c>
      <c r="DH95" s="154" t="s">
        <v>139</v>
      </c>
      <c r="DI95" s="155" t="s">
        <v>140</v>
      </c>
      <c r="DJ95" s="157" t="s">
        <v>34</v>
      </c>
      <c r="DK95" s="154" t="s">
        <v>139</v>
      </c>
      <c r="DL95" s="155" t="s">
        <v>140</v>
      </c>
      <c r="DM95" s="157" t="s">
        <v>34</v>
      </c>
      <c r="DN95" s="154" t="s">
        <v>139</v>
      </c>
      <c r="DO95" s="155" t="s">
        <v>140</v>
      </c>
      <c r="DP95" s="157" t="s">
        <v>34</v>
      </c>
      <c r="DQ95" s="154" t="s">
        <v>139</v>
      </c>
      <c r="DR95" s="155" t="s">
        <v>140</v>
      </c>
      <c r="DS95" s="157" t="s">
        <v>34</v>
      </c>
      <c r="DT95" s="154" t="s">
        <v>139</v>
      </c>
      <c r="DU95" s="155" t="s">
        <v>140</v>
      </c>
      <c r="DV95" s="157" t="s">
        <v>34</v>
      </c>
      <c r="DW95" s="154" t="s">
        <v>139</v>
      </c>
      <c r="DX95" s="155" t="s">
        <v>140</v>
      </c>
      <c r="DY95" s="157" t="s">
        <v>34</v>
      </c>
      <c r="DZ95" s="154" t="s">
        <v>139</v>
      </c>
      <c r="EA95" s="155" t="s">
        <v>140</v>
      </c>
      <c r="EB95" s="157" t="s">
        <v>34</v>
      </c>
      <c r="EC95" s="154" t="s">
        <v>139</v>
      </c>
      <c r="ED95" s="155" t="s">
        <v>140</v>
      </c>
      <c r="EE95" s="157" t="s">
        <v>34</v>
      </c>
      <c r="EF95" s="331" t="s">
        <v>139</v>
      </c>
      <c r="EG95" s="332" t="s">
        <v>140</v>
      </c>
      <c r="EH95" s="333" t="s">
        <v>34</v>
      </c>
      <c r="EI95" s="331" t="s">
        <v>139</v>
      </c>
      <c r="EJ95" s="332" t="s">
        <v>140</v>
      </c>
      <c r="EK95" s="333" t="s">
        <v>34</v>
      </c>
      <c r="EL95" s="154" t="s">
        <v>139</v>
      </c>
      <c r="EM95" s="155" t="s">
        <v>140</v>
      </c>
      <c r="EN95" s="157" t="s">
        <v>34</v>
      </c>
      <c r="EO95" s="154" t="s">
        <v>139</v>
      </c>
      <c r="EP95" s="155" t="s">
        <v>140</v>
      </c>
      <c r="EQ95" s="157" t="s">
        <v>34</v>
      </c>
      <c r="ER95" s="154" t="s">
        <v>139</v>
      </c>
      <c r="ES95" s="155" t="s">
        <v>140</v>
      </c>
      <c r="ET95" s="157" t="s">
        <v>34</v>
      </c>
      <c r="EU95" s="154" t="s">
        <v>139</v>
      </c>
      <c r="EV95" s="155" t="s">
        <v>140</v>
      </c>
      <c r="EW95" s="157" t="s">
        <v>34</v>
      </c>
      <c r="EX95" s="154" t="s">
        <v>139</v>
      </c>
      <c r="EY95" s="155" t="s">
        <v>140</v>
      </c>
      <c r="EZ95" s="157" t="s">
        <v>34</v>
      </c>
      <c r="FA95" s="154" t="s">
        <v>139</v>
      </c>
      <c r="FB95" s="155" t="s">
        <v>140</v>
      </c>
      <c r="FC95" s="157" t="s">
        <v>34</v>
      </c>
      <c r="FD95" s="154" t="s">
        <v>139</v>
      </c>
      <c r="FE95" s="155" t="s">
        <v>140</v>
      </c>
      <c r="FF95" s="157" t="s">
        <v>34</v>
      </c>
      <c r="FG95" s="154" t="s">
        <v>139</v>
      </c>
      <c r="FH95" s="155" t="s">
        <v>140</v>
      </c>
      <c r="FI95" s="157" t="s">
        <v>34</v>
      </c>
      <c r="FJ95" s="154" t="s">
        <v>139</v>
      </c>
      <c r="FK95" s="155" t="s">
        <v>140</v>
      </c>
      <c r="FL95" s="157" t="s">
        <v>34</v>
      </c>
      <c r="FM95" s="154" t="s">
        <v>139</v>
      </c>
      <c r="FN95" s="155" t="s">
        <v>140</v>
      </c>
      <c r="FO95" s="157" t="s">
        <v>34</v>
      </c>
      <c r="FP95" s="154" t="s">
        <v>139</v>
      </c>
      <c r="FQ95" s="155" t="s">
        <v>140</v>
      </c>
      <c r="FR95" s="157" t="s">
        <v>34</v>
      </c>
      <c r="FS95" s="533" t="s">
        <v>138</v>
      </c>
      <c r="FT95" s="534"/>
      <c r="FU95" s="535" t="s">
        <v>141</v>
      </c>
      <c r="FV95" s="536"/>
      <c r="FW95" s="535" t="s">
        <v>254</v>
      </c>
      <c r="FX95" s="537"/>
      <c r="FY95" s="533" t="s">
        <v>138</v>
      </c>
      <c r="FZ95" s="534"/>
      <c r="GA95" s="535" t="s">
        <v>141</v>
      </c>
      <c r="GB95" s="536"/>
      <c r="GC95" s="535" t="s">
        <v>254</v>
      </c>
      <c r="GD95" s="537"/>
      <c r="GE95" s="533" t="s">
        <v>138</v>
      </c>
      <c r="GF95" s="534"/>
      <c r="GG95" s="535" t="s">
        <v>141</v>
      </c>
      <c r="GH95" s="536"/>
      <c r="GI95" s="535" t="s">
        <v>254</v>
      </c>
      <c r="GJ95" s="537"/>
      <c r="GK95" s="154" t="s">
        <v>139</v>
      </c>
      <c r="GL95" s="155" t="s">
        <v>140</v>
      </c>
      <c r="GM95" s="157" t="s">
        <v>34</v>
      </c>
      <c r="GN95" s="158" t="s">
        <v>138</v>
      </c>
      <c r="GO95" s="154" t="s">
        <v>141</v>
      </c>
      <c r="GP95" s="154" t="s">
        <v>254</v>
      </c>
      <c r="GQ95" s="158" t="s">
        <v>138</v>
      </c>
      <c r="GR95" s="154" t="s">
        <v>141</v>
      </c>
      <c r="GS95" s="154" t="s">
        <v>254</v>
      </c>
      <c r="GT95" s="158" t="s">
        <v>138</v>
      </c>
      <c r="GU95" s="154" t="s">
        <v>141</v>
      </c>
      <c r="GV95" s="157" t="s">
        <v>254</v>
      </c>
    </row>
    <row r="96" spans="1:204" s="206" customFormat="1" ht="19.5" customHeight="1" thickBot="1">
      <c r="A96" s="517"/>
      <c r="B96" s="519"/>
      <c r="C96" s="503"/>
      <c r="D96" s="507"/>
      <c r="E96" s="511"/>
      <c r="F96" s="515"/>
      <c r="G96" s="159" t="s">
        <v>27</v>
      </c>
      <c r="H96" s="160" t="s">
        <v>255</v>
      </c>
      <c r="I96" s="160" t="s">
        <v>255</v>
      </c>
      <c r="J96" s="160" t="s">
        <v>27</v>
      </c>
      <c r="K96" s="160" t="s">
        <v>27</v>
      </c>
      <c r="L96" s="161" t="s">
        <v>35</v>
      </c>
      <c r="M96" s="159" t="s">
        <v>27</v>
      </c>
      <c r="N96" s="160" t="s">
        <v>255</v>
      </c>
      <c r="O96" s="162" t="s">
        <v>35</v>
      </c>
      <c r="P96" s="163" t="s">
        <v>256</v>
      </c>
      <c r="Q96" s="160" t="s">
        <v>256</v>
      </c>
      <c r="R96" s="160" t="s">
        <v>256</v>
      </c>
      <c r="S96" s="160" t="s">
        <v>27</v>
      </c>
      <c r="T96" s="161" t="s">
        <v>35</v>
      </c>
      <c r="U96" s="164" t="s">
        <v>27</v>
      </c>
      <c r="V96" s="160" t="s">
        <v>27</v>
      </c>
      <c r="W96" s="160" t="s">
        <v>27</v>
      </c>
      <c r="X96" s="160" t="s">
        <v>27</v>
      </c>
      <c r="Y96" s="160" t="s">
        <v>27</v>
      </c>
      <c r="Z96" s="162" t="s">
        <v>35</v>
      </c>
      <c r="AA96" s="164" t="s">
        <v>27</v>
      </c>
      <c r="AB96" s="160" t="s">
        <v>27</v>
      </c>
      <c r="AC96" s="160" t="s">
        <v>27</v>
      </c>
      <c r="AD96" s="162" t="s">
        <v>35</v>
      </c>
      <c r="AE96" s="163" t="s">
        <v>27</v>
      </c>
      <c r="AF96" s="160" t="s">
        <v>27</v>
      </c>
      <c r="AG96" s="161" t="s">
        <v>35</v>
      </c>
      <c r="AH96" s="165" t="s">
        <v>26</v>
      </c>
      <c r="AI96" s="163" t="s">
        <v>256</v>
      </c>
      <c r="AJ96" s="163" t="s">
        <v>26</v>
      </c>
      <c r="AK96" s="162" t="s">
        <v>35</v>
      </c>
      <c r="AL96" s="165" t="s">
        <v>255</v>
      </c>
      <c r="AM96" s="163" t="s">
        <v>255</v>
      </c>
      <c r="AN96" s="163" t="s">
        <v>255</v>
      </c>
      <c r="AO96" s="162" t="s">
        <v>35</v>
      </c>
      <c r="AP96" s="159" t="s">
        <v>109</v>
      </c>
      <c r="AQ96" s="160" t="s">
        <v>109</v>
      </c>
      <c r="AR96" s="162" t="s">
        <v>35</v>
      </c>
      <c r="AS96" s="165" t="s">
        <v>27</v>
      </c>
      <c r="AT96" s="160" t="s">
        <v>27</v>
      </c>
      <c r="AU96" s="162" t="s">
        <v>35</v>
      </c>
      <c r="AV96" s="165" t="s">
        <v>109</v>
      </c>
      <c r="AW96" s="160" t="s">
        <v>109</v>
      </c>
      <c r="AX96" s="162" t="s">
        <v>35</v>
      </c>
      <c r="AY96" s="344" t="s">
        <v>399</v>
      </c>
      <c r="AZ96" s="335" t="s">
        <v>406</v>
      </c>
      <c r="BA96" s="336" t="s">
        <v>35</v>
      </c>
      <c r="BB96" s="159" t="s">
        <v>27</v>
      </c>
      <c r="BC96" s="160" t="s">
        <v>257</v>
      </c>
      <c r="BD96" s="162" t="s">
        <v>35</v>
      </c>
      <c r="BE96" s="165" t="s">
        <v>258</v>
      </c>
      <c r="BF96" s="160" t="s">
        <v>258</v>
      </c>
      <c r="BG96" s="162" t="s">
        <v>35</v>
      </c>
      <c r="BH96" s="165" t="s">
        <v>259</v>
      </c>
      <c r="BI96" s="160" t="s">
        <v>259</v>
      </c>
      <c r="BJ96" s="162" t="s">
        <v>35</v>
      </c>
      <c r="BK96" s="165" t="s">
        <v>259</v>
      </c>
      <c r="BL96" s="160" t="s">
        <v>259</v>
      </c>
      <c r="BM96" s="162" t="s">
        <v>35</v>
      </c>
      <c r="BN96" s="165" t="s">
        <v>259</v>
      </c>
      <c r="BO96" s="160" t="s">
        <v>259</v>
      </c>
      <c r="BP96" s="162" t="s">
        <v>35</v>
      </c>
      <c r="BQ96" s="159" t="s">
        <v>259</v>
      </c>
      <c r="BR96" s="159" t="s">
        <v>259</v>
      </c>
      <c r="BS96" s="160" t="s">
        <v>259</v>
      </c>
      <c r="BT96" s="162" t="s">
        <v>35</v>
      </c>
      <c r="BU96" s="164" t="s">
        <v>258</v>
      </c>
      <c r="BV96" s="160" t="s">
        <v>258</v>
      </c>
      <c r="BW96" s="160" t="s">
        <v>258</v>
      </c>
      <c r="BX96" s="162" t="s">
        <v>35</v>
      </c>
      <c r="BY96" s="165" t="s">
        <v>108</v>
      </c>
      <c r="BZ96" s="160" t="s">
        <v>108</v>
      </c>
      <c r="CA96" s="162" t="s">
        <v>35</v>
      </c>
      <c r="CB96" s="334" t="s">
        <v>131</v>
      </c>
      <c r="CC96" s="335" t="s">
        <v>131</v>
      </c>
      <c r="CD96" s="336" t="s">
        <v>35</v>
      </c>
      <c r="CE96" s="165" t="s">
        <v>25</v>
      </c>
      <c r="CF96" s="160" t="s">
        <v>25</v>
      </c>
      <c r="CG96" s="162" t="s">
        <v>35</v>
      </c>
      <c r="CH96" s="165" t="s">
        <v>110</v>
      </c>
      <c r="CI96" s="160" t="s">
        <v>110</v>
      </c>
      <c r="CJ96" s="162" t="s">
        <v>35</v>
      </c>
      <c r="CK96" s="165" t="s">
        <v>257</v>
      </c>
      <c r="CL96" s="160" t="s">
        <v>257</v>
      </c>
      <c r="CM96" s="162" t="s">
        <v>35</v>
      </c>
      <c r="CN96" s="165" t="s">
        <v>257</v>
      </c>
      <c r="CO96" s="160" t="s">
        <v>257</v>
      </c>
      <c r="CP96" s="162" t="s">
        <v>35</v>
      </c>
      <c r="CQ96" s="165" t="s">
        <v>25</v>
      </c>
      <c r="CR96" s="160" t="s">
        <v>257</v>
      </c>
      <c r="CS96" s="160" t="s">
        <v>25</v>
      </c>
      <c r="CT96" s="160" t="s">
        <v>257</v>
      </c>
      <c r="CU96" s="162" t="s">
        <v>35</v>
      </c>
      <c r="CV96" s="165" t="s">
        <v>257</v>
      </c>
      <c r="CW96" s="160" t="s">
        <v>257</v>
      </c>
      <c r="CX96" s="162" t="s">
        <v>35</v>
      </c>
      <c r="CY96" s="159" t="s">
        <v>259</v>
      </c>
      <c r="CZ96" s="160" t="s">
        <v>259</v>
      </c>
      <c r="DA96" s="162" t="s">
        <v>35</v>
      </c>
      <c r="DB96" s="165" t="s">
        <v>25</v>
      </c>
      <c r="DC96" s="160" t="s">
        <v>259</v>
      </c>
      <c r="DD96" s="162" t="s">
        <v>35</v>
      </c>
      <c r="DE96" s="165" t="s">
        <v>25</v>
      </c>
      <c r="DF96" s="160" t="s">
        <v>25</v>
      </c>
      <c r="DG96" s="162" t="s">
        <v>35</v>
      </c>
      <c r="DH96" s="165" t="s">
        <v>259</v>
      </c>
      <c r="DI96" s="160" t="s">
        <v>25</v>
      </c>
      <c r="DJ96" s="162" t="s">
        <v>35</v>
      </c>
      <c r="DK96" s="165" t="s">
        <v>259</v>
      </c>
      <c r="DL96" s="160" t="s">
        <v>25</v>
      </c>
      <c r="DM96" s="162" t="s">
        <v>35</v>
      </c>
      <c r="DN96" s="165" t="s">
        <v>110</v>
      </c>
      <c r="DO96" s="160" t="s">
        <v>110</v>
      </c>
      <c r="DP96" s="162" t="s">
        <v>35</v>
      </c>
      <c r="DQ96" s="165" t="s">
        <v>110</v>
      </c>
      <c r="DR96" s="160" t="s">
        <v>110</v>
      </c>
      <c r="DS96" s="162" t="s">
        <v>35</v>
      </c>
      <c r="DT96" s="165" t="s">
        <v>108</v>
      </c>
      <c r="DU96" s="160" t="s">
        <v>108</v>
      </c>
      <c r="DV96" s="162" t="s">
        <v>35</v>
      </c>
      <c r="DW96" s="165" t="s">
        <v>108</v>
      </c>
      <c r="DX96" s="160" t="s">
        <v>108</v>
      </c>
      <c r="DY96" s="162" t="s">
        <v>35</v>
      </c>
      <c r="DZ96" s="165" t="s">
        <v>108</v>
      </c>
      <c r="EA96" s="160" t="s">
        <v>108</v>
      </c>
      <c r="EB96" s="162" t="s">
        <v>35</v>
      </c>
      <c r="EC96" s="165" t="s">
        <v>108</v>
      </c>
      <c r="ED96" s="160" t="s">
        <v>108</v>
      </c>
      <c r="EE96" s="162" t="s">
        <v>35</v>
      </c>
      <c r="EF96" s="334" t="s">
        <v>108</v>
      </c>
      <c r="EG96" s="335" t="s">
        <v>108</v>
      </c>
      <c r="EH96" s="336" t="s">
        <v>35</v>
      </c>
      <c r="EI96" s="334" t="s">
        <v>108</v>
      </c>
      <c r="EJ96" s="335" t="s">
        <v>108</v>
      </c>
      <c r="EK96" s="336" t="s">
        <v>35</v>
      </c>
      <c r="EL96" s="165" t="s">
        <v>260</v>
      </c>
      <c r="EM96" s="160" t="s">
        <v>260</v>
      </c>
      <c r="EN96" s="162" t="s">
        <v>35</v>
      </c>
      <c r="EO96" s="165" t="s">
        <v>110</v>
      </c>
      <c r="EP96" s="160" t="s">
        <v>110</v>
      </c>
      <c r="EQ96" s="162" t="s">
        <v>35</v>
      </c>
      <c r="ER96" s="165" t="s">
        <v>110</v>
      </c>
      <c r="ES96" s="160" t="s">
        <v>110</v>
      </c>
      <c r="ET96" s="162" t="s">
        <v>35</v>
      </c>
      <c r="EU96" s="165" t="s">
        <v>110</v>
      </c>
      <c r="EV96" s="160" t="s">
        <v>110</v>
      </c>
      <c r="EW96" s="162" t="s">
        <v>35</v>
      </c>
      <c r="EX96" s="165" t="s">
        <v>110</v>
      </c>
      <c r="EY96" s="160" t="s">
        <v>110</v>
      </c>
      <c r="EZ96" s="162" t="s">
        <v>35</v>
      </c>
      <c r="FA96" s="165" t="s">
        <v>110</v>
      </c>
      <c r="FB96" s="160" t="s">
        <v>110</v>
      </c>
      <c r="FC96" s="162" t="s">
        <v>35</v>
      </c>
      <c r="FD96" s="165" t="s">
        <v>110</v>
      </c>
      <c r="FE96" s="160" t="s">
        <v>110</v>
      </c>
      <c r="FF96" s="162" t="s">
        <v>35</v>
      </c>
      <c r="FG96" s="165" t="s">
        <v>110</v>
      </c>
      <c r="FH96" s="160" t="s">
        <v>110</v>
      </c>
      <c r="FI96" s="162" t="s">
        <v>35</v>
      </c>
      <c r="FJ96" s="165" t="s">
        <v>110</v>
      </c>
      <c r="FK96" s="160" t="s">
        <v>110</v>
      </c>
      <c r="FL96" s="162" t="s">
        <v>35</v>
      </c>
      <c r="FM96" s="165" t="s">
        <v>110</v>
      </c>
      <c r="FN96" s="160" t="s">
        <v>110</v>
      </c>
      <c r="FO96" s="162" t="s">
        <v>35</v>
      </c>
      <c r="FP96" s="165" t="s">
        <v>110</v>
      </c>
      <c r="FQ96" s="160" t="s">
        <v>110</v>
      </c>
      <c r="FR96" s="162" t="s">
        <v>35</v>
      </c>
      <c r="FS96" s="165" t="s">
        <v>110</v>
      </c>
      <c r="FT96" s="166" t="s">
        <v>25</v>
      </c>
      <c r="FU96" s="160" t="s">
        <v>110</v>
      </c>
      <c r="FV96" s="159" t="s">
        <v>25</v>
      </c>
      <c r="FW96" s="159" t="s">
        <v>35</v>
      </c>
      <c r="FX96" s="162" t="s">
        <v>35</v>
      </c>
      <c r="FY96" s="165" t="s">
        <v>110</v>
      </c>
      <c r="FZ96" s="166" t="s">
        <v>25</v>
      </c>
      <c r="GA96" s="160" t="s">
        <v>110</v>
      </c>
      <c r="GB96" s="159" t="s">
        <v>25</v>
      </c>
      <c r="GC96" s="159" t="s">
        <v>35</v>
      </c>
      <c r="GD96" s="162" t="s">
        <v>35</v>
      </c>
      <c r="GE96" s="165" t="s">
        <v>110</v>
      </c>
      <c r="GF96" s="166" t="s">
        <v>25</v>
      </c>
      <c r="GG96" s="160" t="s">
        <v>110</v>
      </c>
      <c r="GH96" s="159" t="s">
        <v>25</v>
      </c>
      <c r="GI96" s="159" t="s">
        <v>35</v>
      </c>
      <c r="GJ96" s="162" t="s">
        <v>35</v>
      </c>
      <c r="GK96" s="165" t="s">
        <v>110</v>
      </c>
      <c r="GL96" s="160" t="s">
        <v>110</v>
      </c>
      <c r="GM96" s="162" t="s">
        <v>35</v>
      </c>
      <c r="GN96" s="165" t="s">
        <v>259</v>
      </c>
      <c r="GO96" s="160" t="s">
        <v>259</v>
      </c>
      <c r="GP96" s="159" t="s">
        <v>35</v>
      </c>
      <c r="GQ96" s="165" t="s">
        <v>259</v>
      </c>
      <c r="GR96" s="160" t="s">
        <v>259</v>
      </c>
      <c r="GS96" s="159" t="s">
        <v>35</v>
      </c>
      <c r="GT96" s="165" t="s">
        <v>259</v>
      </c>
      <c r="GU96" s="160" t="s">
        <v>259</v>
      </c>
      <c r="GV96" s="167" t="s">
        <v>35</v>
      </c>
    </row>
    <row r="97" spans="1:203" s="206" customFormat="1" ht="13.5" customHeight="1" thickBot="1">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337"/>
      <c r="AZ97" s="337"/>
      <c r="BA97" s="337"/>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c r="BY97" s="204"/>
      <c r="BZ97" s="204"/>
      <c r="CA97" s="204"/>
      <c r="CB97" s="337"/>
      <c r="CC97" s="337"/>
      <c r="CD97" s="337"/>
      <c r="CE97" s="204"/>
      <c r="CF97" s="204"/>
      <c r="CG97" s="204"/>
      <c r="CH97" s="204"/>
      <c r="CI97" s="204"/>
      <c r="CJ97" s="204"/>
      <c r="CK97" s="204"/>
      <c r="CL97" s="204"/>
      <c r="CM97" s="204"/>
      <c r="CN97" s="204"/>
      <c r="CO97" s="204"/>
      <c r="CP97" s="204"/>
      <c r="CQ97" s="204"/>
      <c r="CR97" s="204"/>
      <c r="CS97" s="204"/>
      <c r="CT97" s="204"/>
      <c r="CU97" s="204"/>
      <c r="CV97" s="204"/>
      <c r="CW97" s="204"/>
      <c r="CX97" s="204"/>
      <c r="CY97" s="204"/>
      <c r="CZ97" s="204"/>
      <c r="DA97" s="204"/>
      <c r="DB97" s="204"/>
      <c r="DC97" s="204"/>
      <c r="DD97" s="204"/>
      <c r="DE97" s="204"/>
      <c r="DF97" s="204"/>
      <c r="DG97" s="204"/>
      <c r="DH97" s="204"/>
      <c r="DI97" s="204"/>
      <c r="DJ97" s="204"/>
      <c r="DK97" s="204"/>
      <c r="DL97" s="204"/>
      <c r="DM97" s="204"/>
      <c r="DN97" s="204"/>
      <c r="DO97" s="204"/>
      <c r="DP97" s="204"/>
      <c r="DQ97" s="204"/>
      <c r="DR97" s="204"/>
      <c r="DS97" s="204"/>
      <c r="DT97" s="204"/>
      <c r="DU97" s="204"/>
      <c r="DV97" s="204"/>
      <c r="DW97" s="204"/>
      <c r="DX97" s="204"/>
      <c r="DY97" s="204"/>
      <c r="DZ97" s="204"/>
      <c r="EA97" s="204"/>
      <c r="EB97" s="204"/>
      <c r="EC97" s="204"/>
      <c r="ED97" s="204"/>
      <c r="EE97" s="204"/>
      <c r="EF97" s="337"/>
      <c r="EG97" s="337"/>
      <c r="EH97" s="337"/>
      <c r="EI97" s="337"/>
      <c r="EJ97" s="337"/>
      <c r="EK97" s="337"/>
      <c r="EL97" s="204"/>
      <c r="EM97" s="204"/>
      <c r="EN97" s="204"/>
      <c r="EO97" s="204"/>
      <c r="EP97" s="204"/>
      <c r="EQ97" s="204"/>
      <c r="ER97" s="204"/>
      <c r="ES97" s="204"/>
      <c r="ET97" s="204"/>
      <c r="EU97" s="204"/>
      <c r="EV97" s="204"/>
      <c r="EW97" s="204"/>
      <c r="EX97" s="204"/>
      <c r="EY97" s="204"/>
      <c r="EZ97" s="204"/>
      <c r="FA97" s="204"/>
      <c r="FB97" s="204"/>
      <c r="FC97" s="204"/>
      <c r="FD97" s="204"/>
      <c r="FE97" s="204"/>
      <c r="FF97" s="204"/>
      <c r="FG97" s="204"/>
      <c r="FH97" s="204"/>
      <c r="FI97" s="204"/>
      <c r="FJ97" s="204"/>
      <c r="FK97" s="204"/>
      <c r="FL97" s="204"/>
      <c r="FM97" s="204"/>
      <c r="FN97" s="204"/>
      <c r="FO97" s="204"/>
      <c r="FP97" s="204"/>
      <c r="FQ97" s="204"/>
      <c r="FR97" s="204"/>
      <c r="FS97" s="204"/>
      <c r="FT97" s="204"/>
      <c r="FU97" s="204"/>
      <c r="FV97" s="204"/>
      <c r="FW97" s="204"/>
      <c r="FX97" s="204"/>
      <c r="FY97" s="204"/>
      <c r="FZ97" s="204"/>
      <c r="GA97" s="204"/>
      <c r="GB97" s="204"/>
      <c r="GC97" s="204"/>
      <c r="GD97" s="204"/>
      <c r="GE97" s="204"/>
      <c r="GF97" s="204"/>
      <c r="GG97" s="204"/>
      <c r="GH97" s="204"/>
      <c r="GI97" s="204"/>
      <c r="GJ97" s="204"/>
      <c r="GK97" s="204"/>
      <c r="GL97" s="204"/>
      <c r="GM97" s="204"/>
      <c r="GN97" s="204"/>
      <c r="GO97" s="204"/>
      <c r="GP97" s="204"/>
      <c r="GQ97" s="204"/>
      <c r="GR97" s="204"/>
      <c r="GS97" s="204"/>
      <c r="GT97" s="204"/>
      <c r="GU97" s="204"/>
    </row>
    <row r="98" spans="1:204" s="206" customFormat="1" ht="40.5" customHeight="1" thickBot="1">
      <c r="A98" s="179"/>
      <c r="B98" s="180"/>
      <c r="C98" s="181"/>
      <c r="D98" s="182">
        <f>F5</f>
        <v>0</v>
      </c>
      <c r="E98" s="183">
        <f>F7</f>
        <v>0</v>
      </c>
      <c r="F98" s="184" t="s">
        <v>261</v>
      </c>
      <c r="G98" s="185">
        <f>G13</f>
        <v>0</v>
      </c>
      <c r="H98" s="186">
        <f>G14</f>
        <v>0</v>
      </c>
      <c r="I98" s="186">
        <f>G15</f>
        <v>0</v>
      </c>
      <c r="J98" s="186">
        <f>G16</f>
        <v>0</v>
      </c>
      <c r="K98" s="198">
        <f>H13</f>
        <v>0</v>
      </c>
      <c r="L98" s="187" t="e">
        <f>(G98+H98+I98+J98)/(G98+H98+I98+J98+K98)*100</f>
        <v>#DIV/0!</v>
      </c>
      <c r="M98" s="188">
        <f>G17</f>
        <v>0</v>
      </c>
      <c r="N98" s="186">
        <f>H17</f>
        <v>0</v>
      </c>
      <c r="O98" s="187" t="e">
        <f>M98/(M98+N98)*100</f>
        <v>#DIV/0!</v>
      </c>
      <c r="P98" s="189">
        <f>G18</f>
        <v>0</v>
      </c>
      <c r="Q98" s="186">
        <f>G19</f>
        <v>0</v>
      </c>
      <c r="R98" s="186">
        <f>G20</f>
        <v>0</v>
      </c>
      <c r="S98" s="186">
        <f>H18</f>
        <v>0</v>
      </c>
      <c r="T98" s="187" t="e">
        <f>(P98+Q98+R98)/(P98+Q98+R98+S98)*100</f>
        <v>#DIV/0!</v>
      </c>
      <c r="U98" s="188">
        <f>G21</f>
        <v>0</v>
      </c>
      <c r="V98" s="186">
        <f>G22</f>
        <v>0</v>
      </c>
      <c r="W98" s="186">
        <f>G23</f>
        <v>0</v>
      </c>
      <c r="X98" s="186">
        <f>G24</f>
        <v>0</v>
      </c>
      <c r="Y98" s="186">
        <f>H21</f>
        <v>0</v>
      </c>
      <c r="Z98" s="187" t="e">
        <f>(U98+V98+W98+X98)/(U98+V98+W98+X98+Y98)*100</f>
        <v>#DIV/0!</v>
      </c>
      <c r="AA98" s="188">
        <f>G25</f>
        <v>0</v>
      </c>
      <c r="AB98" s="186">
        <f>G26</f>
        <v>0</v>
      </c>
      <c r="AC98" s="186">
        <f>H25</f>
        <v>0</v>
      </c>
      <c r="AD98" s="187" t="e">
        <f>(AA98+AB98)/(AA98+AB98+AC98)*100</f>
        <v>#DIV/0!</v>
      </c>
      <c r="AE98" s="190">
        <f>G27</f>
        <v>0</v>
      </c>
      <c r="AF98" s="191"/>
      <c r="AG98" s="192"/>
      <c r="AH98" s="188">
        <f>G28</f>
        <v>0</v>
      </c>
      <c r="AI98" s="186">
        <f>G29</f>
        <v>0</v>
      </c>
      <c r="AJ98" s="186">
        <f>H28</f>
        <v>0</v>
      </c>
      <c r="AK98" s="187" t="e">
        <f>(AH98+AI98)/(AH98+AI98+AJ98)*100</f>
        <v>#DIV/0!</v>
      </c>
      <c r="AL98" s="188">
        <f>G30</f>
        <v>0</v>
      </c>
      <c r="AM98" s="186">
        <f>G31</f>
        <v>0</v>
      </c>
      <c r="AN98" s="186">
        <f>H30</f>
        <v>0</v>
      </c>
      <c r="AO98" s="187" t="e">
        <f>(AL98+AM98)/(AL98+AM98+AN98)*100</f>
        <v>#DIV/0!</v>
      </c>
      <c r="AP98" s="188">
        <f>G32</f>
        <v>0</v>
      </c>
      <c r="AQ98" s="193"/>
      <c r="AR98" s="194"/>
      <c r="AS98" s="188">
        <f>G33</f>
        <v>0</v>
      </c>
      <c r="AT98" s="193"/>
      <c r="AU98" s="194"/>
      <c r="AV98" s="188">
        <f>G34</f>
        <v>0</v>
      </c>
      <c r="AW98" s="193"/>
      <c r="AX98" s="194"/>
      <c r="AY98" s="338">
        <f>G35</f>
        <v>0</v>
      </c>
      <c r="AZ98" s="339">
        <f>H35</f>
        <v>0</v>
      </c>
      <c r="BA98" s="340" t="e">
        <f>AY98/(AY98+AZ98)*100</f>
        <v>#DIV/0!</v>
      </c>
      <c r="BB98" s="188">
        <f>G36</f>
        <v>0</v>
      </c>
      <c r="BC98" s="186">
        <f>H36</f>
        <v>0</v>
      </c>
      <c r="BD98" s="187" t="e">
        <f>BB98/(BB98+BC98)*100</f>
        <v>#DIV/0!</v>
      </c>
      <c r="BE98" s="188">
        <f>G37</f>
        <v>0</v>
      </c>
      <c r="BF98" s="186">
        <f>H37</f>
        <v>0</v>
      </c>
      <c r="BG98" s="187" t="e">
        <f>BE98/(BE98+BF98)*100</f>
        <v>#DIV/0!</v>
      </c>
      <c r="BH98" s="188">
        <f>G38</f>
        <v>0</v>
      </c>
      <c r="BI98" s="186">
        <f>H38</f>
        <v>0</v>
      </c>
      <c r="BJ98" s="187" t="e">
        <f>BH98/(BH98+BI98)*100</f>
        <v>#DIV/0!</v>
      </c>
      <c r="BK98" s="188">
        <f>G39</f>
        <v>0</v>
      </c>
      <c r="BL98" s="186">
        <f>H39</f>
        <v>0</v>
      </c>
      <c r="BM98" s="187" t="e">
        <f>BK98/(BK98+BL98)*100</f>
        <v>#DIV/0!</v>
      </c>
      <c r="BN98" s="188">
        <f>G40</f>
        <v>0</v>
      </c>
      <c r="BO98" s="186">
        <f>H40</f>
        <v>0</v>
      </c>
      <c r="BP98" s="187" t="e">
        <f>BN98/(BN98+BO98)*100</f>
        <v>#DIV/0!</v>
      </c>
      <c r="BQ98" s="188">
        <f>G41</f>
        <v>0</v>
      </c>
      <c r="BR98" s="195">
        <f>G42</f>
        <v>0</v>
      </c>
      <c r="BS98" s="186">
        <f>H41</f>
        <v>0</v>
      </c>
      <c r="BT98" s="187" t="e">
        <f>BQ98+BR98/(BQ98+BR98+BS98)*100</f>
        <v>#DIV/0!</v>
      </c>
      <c r="BU98" s="188">
        <f>G43</f>
        <v>0</v>
      </c>
      <c r="BV98" s="186">
        <f>G44</f>
        <v>0</v>
      </c>
      <c r="BW98" s="186">
        <f>H43</f>
        <v>0</v>
      </c>
      <c r="BX98" s="187" t="e">
        <f>(BU98+BV98)/(BU98+BV98+BW98)*100</f>
        <v>#DIV/0!</v>
      </c>
      <c r="BY98" s="188">
        <f>G45</f>
        <v>0</v>
      </c>
      <c r="BZ98" s="186">
        <f>H45</f>
        <v>0</v>
      </c>
      <c r="CA98" s="187" t="e">
        <f>BY98/(BY98+BZ98)*100</f>
        <v>#DIV/0!</v>
      </c>
      <c r="CB98" s="338">
        <f>G46</f>
        <v>0</v>
      </c>
      <c r="CC98" s="339">
        <f>H46</f>
        <v>0</v>
      </c>
      <c r="CD98" s="340" t="e">
        <f>CB98/(CB98+CC98)*100</f>
        <v>#DIV/0!</v>
      </c>
      <c r="CE98" s="188">
        <f>G47</f>
        <v>0</v>
      </c>
      <c r="CF98" s="186">
        <f>H47</f>
        <v>0</v>
      </c>
      <c r="CG98" s="187" t="e">
        <f>CE98/(CE98+CF98)*100</f>
        <v>#DIV/0!</v>
      </c>
      <c r="CH98" s="188">
        <f>G48</f>
        <v>0</v>
      </c>
      <c r="CI98" s="193"/>
      <c r="CJ98" s="194"/>
      <c r="CK98" s="188">
        <f>G49</f>
        <v>0</v>
      </c>
      <c r="CL98" s="193"/>
      <c r="CM98" s="194"/>
      <c r="CN98" s="188">
        <f>G50</f>
        <v>0</v>
      </c>
      <c r="CO98" s="193"/>
      <c r="CP98" s="194"/>
      <c r="CQ98" s="188">
        <f>G51</f>
        <v>0</v>
      </c>
      <c r="CR98" s="195">
        <f>G52</f>
        <v>0</v>
      </c>
      <c r="CS98" s="193"/>
      <c r="CT98" s="196"/>
      <c r="CU98" s="194"/>
      <c r="CV98" s="188">
        <f>G53</f>
        <v>0</v>
      </c>
      <c r="CW98" s="193"/>
      <c r="CX98" s="194"/>
      <c r="CY98" s="188">
        <f>G54</f>
        <v>0</v>
      </c>
      <c r="CZ98" s="186">
        <f>H54</f>
        <v>0</v>
      </c>
      <c r="DA98" s="187" t="e">
        <f>CY98/(CY98+CZ98)*100</f>
        <v>#DIV/0!</v>
      </c>
      <c r="DB98" s="188">
        <f>G55</f>
        <v>0</v>
      </c>
      <c r="DC98" s="186">
        <f>H55</f>
        <v>0</v>
      </c>
      <c r="DD98" s="187" t="e">
        <f>DB98/(DB98+DC98)*100</f>
        <v>#DIV/0!</v>
      </c>
      <c r="DE98" s="188">
        <f>G56</f>
        <v>0</v>
      </c>
      <c r="DF98" s="186">
        <f>H56</f>
        <v>0</v>
      </c>
      <c r="DG98" s="187" t="e">
        <f>DE98/(DE98+DF98)*100</f>
        <v>#DIV/0!</v>
      </c>
      <c r="DH98" s="188">
        <f>G57</f>
        <v>0</v>
      </c>
      <c r="DI98" s="186">
        <f>H57</f>
        <v>0</v>
      </c>
      <c r="DJ98" s="187" t="e">
        <f>DH98/(DH98+DI98)*100</f>
        <v>#DIV/0!</v>
      </c>
      <c r="DK98" s="197">
        <f>G58</f>
        <v>0</v>
      </c>
      <c r="DL98" s="197">
        <f>H58</f>
        <v>0</v>
      </c>
      <c r="DM98" s="187" t="e">
        <f>DK98/(DK98+DL98)*100</f>
        <v>#DIV/0!</v>
      </c>
      <c r="DN98" s="188">
        <f>G59</f>
        <v>0</v>
      </c>
      <c r="DO98" s="193"/>
      <c r="DP98" s="194"/>
      <c r="DQ98" s="188">
        <f>G60</f>
        <v>0</v>
      </c>
      <c r="DR98" s="186">
        <f>H60</f>
        <v>0</v>
      </c>
      <c r="DS98" s="187" t="e">
        <f>DQ98/(DQ98+DR98)*100</f>
        <v>#DIV/0!</v>
      </c>
      <c r="DT98" s="188">
        <f>G61</f>
        <v>0</v>
      </c>
      <c r="DU98" s="186">
        <f>H61</f>
        <v>0</v>
      </c>
      <c r="DV98" s="187" t="e">
        <f>DT98/(DT98+DU98)*100</f>
        <v>#DIV/0!</v>
      </c>
      <c r="DW98" s="188">
        <f>G62</f>
        <v>0</v>
      </c>
      <c r="DX98" s="186">
        <f>H62</f>
        <v>0</v>
      </c>
      <c r="DY98" s="187" t="e">
        <f>DW98/(DW98+DX98)*100</f>
        <v>#DIV/0!</v>
      </c>
      <c r="DZ98" s="188">
        <f>G63</f>
        <v>0</v>
      </c>
      <c r="EA98" s="186">
        <f>H63</f>
        <v>0</v>
      </c>
      <c r="EB98" s="187" t="e">
        <f>DZ98/(DZ98+EA98)*100</f>
        <v>#DIV/0!</v>
      </c>
      <c r="EC98" s="188">
        <f>G64</f>
        <v>0</v>
      </c>
      <c r="ED98" s="186">
        <f>H64</f>
        <v>0</v>
      </c>
      <c r="EE98" s="187" t="e">
        <f>EC98/(EC98+ED98)*100</f>
        <v>#DIV/0!</v>
      </c>
      <c r="EF98" s="338">
        <f>G65</f>
        <v>0</v>
      </c>
      <c r="EG98" s="339">
        <f>H65</f>
        <v>0</v>
      </c>
      <c r="EH98" s="340" t="e">
        <f>EF98/(EF98+EG98)*100</f>
        <v>#DIV/0!</v>
      </c>
      <c r="EI98" s="338">
        <f>G66</f>
        <v>0</v>
      </c>
      <c r="EJ98" s="339">
        <f>H66</f>
        <v>0</v>
      </c>
      <c r="EK98" s="340" t="e">
        <f>EI98/(EI98+EJ98)*100</f>
        <v>#DIV/0!</v>
      </c>
      <c r="EL98" s="188">
        <f>G67</f>
        <v>0</v>
      </c>
      <c r="EM98" s="186">
        <f>H67</f>
        <v>0</v>
      </c>
      <c r="EN98" s="187" t="e">
        <f>EL98/(EL98+EM98)*100</f>
        <v>#DIV/0!</v>
      </c>
      <c r="EO98" s="188">
        <f>G68</f>
        <v>0</v>
      </c>
      <c r="EP98" s="186">
        <f>H68</f>
        <v>0</v>
      </c>
      <c r="EQ98" s="187" t="e">
        <f>EO98/(EO98+EP98)*100</f>
        <v>#DIV/0!</v>
      </c>
      <c r="ER98" s="188">
        <f>G69</f>
        <v>0</v>
      </c>
      <c r="ES98" s="186">
        <f>H69</f>
        <v>0</v>
      </c>
      <c r="ET98" s="187" t="e">
        <f>ER98/(ER98+ES98)*100</f>
        <v>#DIV/0!</v>
      </c>
      <c r="EU98" s="188">
        <f>G70</f>
        <v>0</v>
      </c>
      <c r="EV98" s="186">
        <f>H70</f>
        <v>0</v>
      </c>
      <c r="EW98" s="187" t="e">
        <f>EU98/(EU98+EV98)*100</f>
        <v>#DIV/0!</v>
      </c>
      <c r="EX98" s="188">
        <f>G71</f>
        <v>0</v>
      </c>
      <c r="EY98" s="196"/>
      <c r="EZ98" s="194"/>
      <c r="FA98" s="188">
        <f>G72</f>
        <v>0</v>
      </c>
      <c r="FB98" s="196"/>
      <c r="FC98" s="194"/>
      <c r="FD98" s="188">
        <f>G73</f>
        <v>0</v>
      </c>
      <c r="FE98" s="186">
        <f>H73</f>
        <v>0</v>
      </c>
      <c r="FF98" s="187" t="e">
        <f>FD98/(FD98+FE98)*100</f>
        <v>#DIV/0!</v>
      </c>
      <c r="FG98" s="197">
        <f>G74</f>
        <v>0</v>
      </c>
      <c r="FH98" s="197">
        <f>H74</f>
        <v>0</v>
      </c>
      <c r="FI98" s="187" t="e">
        <f>FG98/(FG98+FH98)*100</f>
        <v>#DIV/0!</v>
      </c>
      <c r="FJ98" s="188">
        <f>G75</f>
        <v>0</v>
      </c>
      <c r="FK98" s="186">
        <f>H75</f>
        <v>0</v>
      </c>
      <c r="FL98" s="187" t="e">
        <f>FJ98/(FJ98+FK98)*100</f>
        <v>#DIV/0!</v>
      </c>
      <c r="FM98" s="188">
        <f>G76</f>
        <v>0</v>
      </c>
      <c r="FN98" s="186">
        <f>H76</f>
        <v>0</v>
      </c>
      <c r="FO98" s="187" t="e">
        <f>FM98/(FM98+FN98)*100</f>
        <v>#DIV/0!</v>
      </c>
      <c r="FP98" s="188">
        <f>G77</f>
        <v>0</v>
      </c>
      <c r="FQ98" s="186">
        <f>H77</f>
        <v>0</v>
      </c>
      <c r="FR98" s="187" t="e">
        <f>FP98/(FP98+FQ98)*100</f>
        <v>#DIV/0!</v>
      </c>
      <c r="FS98" s="188">
        <f>G78</f>
        <v>0</v>
      </c>
      <c r="FT98" s="195">
        <f>G79</f>
        <v>0</v>
      </c>
      <c r="FU98" s="193"/>
      <c r="FV98" s="196"/>
      <c r="FW98" s="196"/>
      <c r="FX98" s="194"/>
      <c r="FY98" s="188">
        <f>G80</f>
        <v>0</v>
      </c>
      <c r="FZ98" s="195">
        <f>G81</f>
        <v>0</v>
      </c>
      <c r="GA98" s="193"/>
      <c r="GB98" s="196"/>
      <c r="GC98" s="196"/>
      <c r="GD98" s="194"/>
      <c r="GE98" s="188">
        <f>G82</f>
        <v>0</v>
      </c>
      <c r="GF98" s="195">
        <f>G83</f>
        <v>0</v>
      </c>
      <c r="GG98" s="186">
        <f>H82</f>
        <v>0</v>
      </c>
      <c r="GH98" s="198">
        <f>H83</f>
        <v>0</v>
      </c>
      <c r="GI98" s="198" t="e">
        <f>GE98/(GE98+GG98)*100</f>
        <v>#DIV/0!</v>
      </c>
      <c r="GJ98" s="187" t="e">
        <f>GF98/(GF98+GH98)*100</f>
        <v>#DIV/0!</v>
      </c>
      <c r="GK98" s="188">
        <f>G84</f>
        <v>0</v>
      </c>
      <c r="GL98" s="186">
        <f>H84</f>
        <v>0</v>
      </c>
      <c r="GM98" s="187" t="e">
        <f>GK98/(GK98+GL98)*100</f>
        <v>#DIV/0!</v>
      </c>
      <c r="GN98" s="188">
        <f>G85</f>
        <v>0</v>
      </c>
      <c r="GO98" s="193"/>
      <c r="GP98" s="196"/>
      <c r="GQ98" s="188">
        <f>G86</f>
        <v>0</v>
      </c>
      <c r="GR98" s="193"/>
      <c r="GS98" s="196"/>
      <c r="GT98" s="188">
        <f>G87</f>
        <v>0</v>
      </c>
      <c r="GU98" s="193"/>
      <c r="GV98" s="194"/>
    </row>
    <row r="99" spans="1:202" s="206" customFormat="1" ht="13.5">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4"/>
      <c r="CC99" s="204"/>
      <c r="CD99" s="204"/>
      <c r="CE99" s="204"/>
      <c r="CF99" s="204"/>
      <c r="CG99" s="204"/>
      <c r="CH99" s="204"/>
      <c r="CI99" s="204"/>
      <c r="CJ99" s="204"/>
      <c r="CK99" s="204"/>
      <c r="CL99" s="204"/>
      <c r="CM99" s="204"/>
      <c r="CN99" s="204"/>
      <c r="CO99" s="204"/>
      <c r="CP99" s="204"/>
      <c r="CQ99" s="204"/>
      <c r="CR99" s="204"/>
      <c r="CS99" s="204"/>
      <c r="CT99" s="204"/>
      <c r="CU99" s="204"/>
      <c r="CV99" s="204"/>
      <c r="CW99" s="204"/>
      <c r="CX99" s="204"/>
      <c r="CY99" s="204"/>
      <c r="CZ99" s="204"/>
      <c r="DA99" s="204"/>
      <c r="DB99" s="204"/>
      <c r="DC99" s="204"/>
      <c r="DD99" s="204"/>
      <c r="DE99" s="204"/>
      <c r="DF99" s="204"/>
      <c r="DG99" s="204"/>
      <c r="DH99" s="204"/>
      <c r="DI99" s="204"/>
      <c r="DJ99" s="204"/>
      <c r="DK99" s="204"/>
      <c r="DL99" s="204"/>
      <c r="DM99" s="204"/>
      <c r="DN99" s="204"/>
      <c r="DO99" s="204"/>
      <c r="DP99" s="204"/>
      <c r="DQ99" s="204"/>
      <c r="DR99" s="204"/>
      <c r="DS99" s="204"/>
      <c r="DT99" s="204"/>
      <c r="DU99" s="204"/>
      <c r="DV99" s="204"/>
      <c r="DW99" s="204"/>
      <c r="DX99" s="204"/>
      <c r="DY99" s="204"/>
      <c r="DZ99" s="204"/>
      <c r="EA99" s="204"/>
      <c r="EB99" s="204"/>
      <c r="EC99" s="204"/>
      <c r="ED99" s="204"/>
      <c r="EE99" s="204"/>
      <c r="EF99" s="204"/>
      <c r="EG99" s="204"/>
      <c r="EH99" s="204"/>
      <c r="EI99" s="204"/>
      <c r="EJ99" s="204"/>
      <c r="EK99" s="204"/>
      <c r="EL99" s="204"/>
      <c r="EM99" s="204"/>
      <c r="EN99" s="204"/>
      <c r="EO99" s="204"/>
      <c r="EP99" s="204"/>
      <c r="EQ99" s="204"/>
      <c r="ER99" s="204"/>
      <c r="ES99" s="204"/>
      <c r="ET99" s="204"/>
      <c r="EU99" s="204"/>
      <c r="EV99" s="204"/>
      <c r="EW99" s="204"/>
      <c r="EX99" s="204"/>
      <c r="EY99" s="204"/>
      <c r="EZ99" s="204"/>
      <c r="FA99" s="204"/>
      <c r="FB99" s="204"/>
      <c r="FC99" s="204"/>
      <c r="FD99" s="204"/>
      <c r="FE99" s="204"/>
      <c r="FF99" s="204"/>
      <c r="FG99" s="204"/>
      <c r="FH99" s="204"/>
      <c r="FI99" s="204"/>
      <c r="FJ99" s="204"/>
      <c r="FK99" s="204"/>
      <c r="FL99" s="204"/>
      <c r="FM99" s="204"/>
      <c r="FN99" s="204"/>
      <c r="FO99" s="204"/>
      <c r="FP99" s="204"/>
      <c r="FQ99" s="204"/>
      <c r="FR99" s="204"/>
      <c r="FS99" s="204"/>
      <c r="FT99" s="204"/>
      <c r="FU99" s="204"/>
      <c r="FV99" s="204"/>
      <c r="FW99" s="204"/>
      <c r="FX99" s="204"/>
      <c r="FY99" s="204"/>
      <c r="FZ99" s="204"/>
      <c r="GA99" s="204"/>
      <c r="GB99" s="204"/>
      <c r="GC99" s="204"/>
      <c r="GD99" s="204"/>
      <c r="GE99" s="204"/>
      <c r="GF99" s="204"/>
      <c r="GG99" s="204"/>
      <c r="GH99" s="204"/>
      <c r="GI99" s="204"/>
      <c r="GJ99" s="204"/>
      <c r="GK99" s="204"/>
      <c r="GL99" s="204"/>
      <c r="GM99" s="204"/>
      <c r="GN99" s="204"/>
      <c r="GO99" s="204"/>
      <c r="GP99" s="204"/>
      <c r="GQ99" s="204"/>
      <c r="GR99" s="204"/>
      <c r="GS99" s="204"/>
      <c r="GT99" s="204"/>
    </row>
    <row r="100" spans="1:202" s="206" customFormat="1" ht="13.5">
      <c r="A100" s="204"/>
      <c r="B100" s="204"/>
      <c r="C100" s="204"/>
      <c r="D100" s="204" t="s">
        <v>203</v>
      </c>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c r="EI100" s="204"/>
      <c r="EJ100" s="204"/>
      <c r="EK100" s="204"/>
      <c r="EL100" s="204"/>
      <c r="EM100" s="204"/>
      <c r="EN100" s="204"/>
      <c r="EO100" s="204"/>
      <c r="EP100" s="204"/>
      <c r="EQ100" s="204"/>
      <c r="ER100" s="204"/>
      <c r="ES100" s="204"/>
      <c r="ET100" s="204"/>
      <c r="EU100" s="204"/>
      <c r="EV100" s="204"/>
      <c r="EW100" s="204"/>
      <c r="EX100" s="204"/>
      <c r="EY100" s="204"/>
      <c r="EZ100" s="204"/>
      <c r="FA100" s="204"/>
      <c r="FB100" s="204"/>
      <c r="FC100" s="204"/>
      <c r="FD100" s="204"/>
      <c r="FE100" s="204"/>
      <c r="FF100" s="204"/>
      <c r="FG100" s="204"/>
      <c r="FH100" s="204"/>
      <c r="FI100" s="204"/>
      <c r="FJ100" s="204"/>
      <c r="FK100" s="204"/>
      <c r="FL100" s="204"/>
      <c r="FM100" s="204"/>
      <c r="FN100" s="204"/>
      <c r="FO100" s="204"/>
      <c r="FP100" s="204"/>
      <c r="FQ100" s="204"/>
      <c r="FR100" s="204"/>
      <c r="FS100" s="204"/>
      <c r="FT100" s="204"/>
      <c r="FU100" s="204"/>
      <c r="FV100" s="204"/>
      <c r="FW100" s="204"/>
      <c r="FX100" s="204"/>
      <c r="FY100" s="204"/>
      <c r="FZ100" s="204"/>
      <c r="GA100" s="204"/>
      <c r="GB100" s="204"/>
      <c r="GC100" s="204"/>
      <c r="GD100" s="204"/>
      <c r="GE100" s="204"/>
      <c r="GF100" s="204"/>
      <c r="GG100" s="204"/>
      <c r="GH100" s="204"/>
      <c r="GI100" s="204"/>
      <c r="GJ100" s="204"/>
      <c r="GK100" s="204"/>
      <c r="GL100" s="204"/>
      <c r="GM100" s="204"/>
      <c r="GN100" s="204"/>
      <c r="GO100" s="204"/>
      <c r="GP100" s="204"/>
      <c r="GQ100" s="204"/>
      <c r="GR100" s="204"/>
      <c r="GS100" s="204"/>
      <c r="GT100" s="204"/>
    </row>
    <row r="101" spans="1:202" s="206" customFormat="1" ht="13.5">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c r="BY101" s="204"/>
      <c r="BZ101" s="204"/>
      <c r="CA101" s="204"/>
      <c r="CB101" s="204"/>
      <c r="CC101" s="204"/>
      <c r="CD101" s="204"/>
      <c r="CE101" s="204"/>
      <c r="CF101" s="204"/>
      <c r="CG101" s="204"/>
      <c r="CH101" s="204"/>
      <c r="CI101" s="204"/>
      <c r="CJ101" s="204"/>
      <c r="CK101" s="204"/>
      <c r="CL101" s="204"/>
      <c r="CM101" s="204"/>
      <c r="CN101" s="204"/>
      <c r="CO101" s="204"/>
      <c r="CP101" s="204"/>
      <c r="CQ101" s="204"/>
      <c r="CR101" s="204"/>
      <c r="CS101" s="204"/>
      <c r="CT101" s="204"/>
      <c r="CU101" s="204"/>
      <c r="CV101" s="204"/>
      <c r="CW101" s="204"/>
      <c r="CX101" s="204"/>
      <c r="CY101" s="204"/>
      <c r="CZ101" s="204"/>
      <c r="DA101" s="204"/>
      <c r="DB101" s="204"/>
      <c r="DC101" s="204"/>
      <c r="DD101" s="204"/>
      <c r="DE101" s="204"/>
      <c r="DF101" s="204"/>
      <c r="DG101" s="204"/>
      <c r="DH101" s="204"/>
      <c r="DI101" s="204"/>
      <c r="DJ101" s="204"/>
      <c r="DK101" s="204"/>
      <c r="DL101" s="204"/>
      <c r="DM101" s="204"/>
      <c r="DN101" s="204"/>
      <c r="DO101" s="204"/>
      <c r="DP101" s="204"/>
      <c r="DQ101" s="204"/>
      <c r="DR101" s="204"/>
      <c r="DS101" s="204"/>
      <c r="DT101" s="204"/>
      <c r="DU101" s="204"/>
      <c r="DV101" s="204"/>
      <c r="DW101" s="204"/>
      <c r="DX101" s="204"/>
      <c r="DY101" s="204"/>
      <c r="DZ101" s="204"/>
      <c r="EA101" s="204"/>
      <c r="EB101" s="204"/>
      <c r="EC101" s="204"/>
      <c r="ED101" s="204"/>
      <c r="EE101" s="204"/>
      <c r="EF101" s="204"/>
      <c r="EG101" s="204"/>
      <c r="EH101" s="204"/>
      <c r="EI101" s="204"/>
      <c r="EJ101" s="204"/>
      <c r="EK101" s="204"/>
      <c r="EL101" s="204"/>
      <c r="EM101" s="204"/>
      <c r="EN101" s="204"/>
      <c r="EO101" s="204"/>
      <c r="EP101" s="204"/>
      <c r="EQ101" s="204"/>
      <c r="ER101" s="204"/>
      <c r="ES101" s="204"/>
      <c r="ET101" s="204"/>
      <c r="EU101" s="204"/>
      <c r="EV101" s="204"/>
      <c r="EW101" s="204"/>
      <c r="EX101" s="204"/>
      <c r="EY101" s="204"/>
      <c r="EZ101" s="204"/>
      <c r="FA101" s="204"/>
      <c r="FB101" s="204"/>
      <c r="FC101" s="204"/>
      <c r="FD101" s="204"/>
      <c r="FE101" s="204"/>
      <c r="FF101" s="204"/>
      <c r="FG101" s="204"/>
      <c r="FH101" s="204"/>
      <c r="FI101" s="204"/>
      <c r="FJ101" s="204"/>
      <c r="FK101" s="204"/>
      <c r="FL101" s="204"/>
      <c r="FM101" s="204"/>
      <c r="FN101" s="204"/>
      <c r="FO101" s="204"/>
      <c r="FP101" s="204"/>
      <c r="FQ101" s="204"/>
      <c r="FR101" s="204"/>
      <c r="FS101" s="204"/>
      <c r="FT101" s="204"/>
      <c r="FU101" s="204"/>
      <c r="FV101" s="204"/>
      <c r="FW101" s="204"/>
      <c r="FX101" s="204"/>
      <c r="FY101" s="204"/>
      <c r="FZ101" s="204"/>
      <c r="GA101" s="204"/>
      <c r="GB101" s="204"/>
      <c r="GC101" s="204"/>
      <c r="GD101" s="204"/>
      <c r="GE101" s="204"/>
      <c r="GF101" s="204"/>
      <c r="GG101" s="204"/>
      <c r="GH101" s="204"/>
      <c r="GI101" s="204"/>
      <c r="GJ101" s="204"/>
      <c r="GK101" s="204"/>
      <c r="GL101" s="204"/>
      <c r="GM101" s="204"/>
      <c r="GN101" s="204"/>
      <c r="GO101" s="204"/>
      <c r="GP101" s="204"/>
      <c r="GQ101" s="204"/>
      <c r="GR101" s="204"/>
      <c r="GS101" s="204"/>
      <c r="GT101" s="204"/>
    </row>
    <row r="106" ht="13.5">
      <c r="K106" s="314"/>
    </row>
  </sheetData>
  <sheetProtection/>
  <mergeCells count="87">
    <mergeCell ref="FS95:FT95"/>
    <mergeCell ref="FU95:FV95"/>
    <mergeCell ref="FW95:FX95"/>
    <mergeCell ref="A78:A79"/>
    <mergeCell ref="B78:C79"/>
    <mergeCell ref="D78:D79"/>
    <mergeCell ref="E78:E79"/>
    <mergeCell ref="D85:D86"/>
    <mergeCell ref="EX93:FC93"/>
    <mergeCell ref="GI94:GJ94"/>
    <mergeCell ref="CQ95:CR95"/>
    <mergeCell ref="CS95:CT95"/>
    <mergeCell ref="GE95:GF95"/>
    <mergeCell ref="GG95:GH95"/>
    <mergeCell ref="GI95:GJ95"/>
    <mergeCell ref="FY95:FZ95"/>
    <mergeCell ref="GA95:GB95"/>
    <mergeCell ref="GC95:GD95"/>
    <mergeCell ref="GA94:GB94"/>
    <mergeCell ref="GC94:GD94"/>
    <mergeCell ref="GE94:GF94"/>
    <mergeCell ref="GG94:GH94"/>
    <mergeCell ref="P93:T93"/>
    <mergeCell ref="AA93:AD93"/>
    <mergeCell ref="BU93:BX93"/>
    <mergeCell ref="FY94:FZ94"/>
    <mergeCell ref="FS94:FT94"/>
    <mergeCell ref="FU94:FV94"/>
    <mergeCell ref="FW94:FX94"/>
    <mergeCell ref="F7:G7"/>
    <mergeCell ref="A93:B94"/>
    <mergeCell ref="C93:C96"/>
    <mergeCell ref="D93:D96"/>
    <mergeCell ref="E93:E96"/>
    <mergeCell ref="F93:F96"/>
    <mergeCell ref="A95:A96"/>
    <mergeCell ref="B95:B96"/>
    <mergeCell ref="A80:A81"/>
    <mergeCell ref="A82:A83"/>
    <mergeCell ref="D5:E5"/>
    <mergeCell ref="D6:E6"/>
    <mergeCell ref="D7:E7"/>
    <mergeCell ref="B80:C81"/>
    <mergeCell ref="A12:C12"/>
    <mergeCell ref="D28:D31"/>
    <mergeCell ref="D33:D34"/>
    <mergeCell ref="D41:D42"/>
    <mergeCell ref="A51:A52"/>
    <mergeCell ref="B51:B52"/>
    <mergeCell ref="D37:D39"/>
    <mergeCell ref="E82:E83"/>
    <mergeCell ref="D82:D83"/>
    <mergeCell ref="E80:E81"/>
    <mergeCell ref="D73:D74"/>
    <mergeCell ref="D55:D57"/>
    <mergeCell ref="D62:D66"/>
    <mergeCell ref="D71:D72"/>
    <mergeCell ref="H25:H26"/>
    <mergeCell ref="H28:H29"/>
    <mergeCell ref="D13:D16"/>
    <mergeCell ref="D80:D81"/>
    <mergeCell ref="D25:D26"/>
    <mergeCell ref="D68:D70"/>
    <mergeCell ref="D43:D44"/>
    <mergeCell ref="D49:D53"/>
    <mergeCell ref="D21:D24"/>
    <mergeCell ref="D18:D20"/>
    <mergeCell ref="H43:H44"/>
    <mergeCell ref="I13:I16"/>
    <mergeCell ref="H18:H20"/>
    <mergeCell ref="H21:H24"/>
    <mergeCell ref="I21:I24"/>
    <mergeCell ref="H13:H16"/>
    <mergeCell ref="I25:I26"/>
    <mergeCell ref="I28:I29"/>
    <mergeCell ref="I30:I31"/>
    <mergeCell ref="H30:H31"/>
    <mergeCell ref="I18:I20"/>
    <mergeCell ref="C51:C52"/>
    <mergeCell ref="B87:C87"/>
    <mergeCell ref="B85:C85"/>
    <mergeCell ref="B86:C86"/>
    <mergeCell ref="B82:C83"/>
    <mergeCell ref="I43:I44"/>
    <mergeCell ref="E51:E52"/>
    <mergeCell ref="I41:I42"/>
    <mergeCell ref="H41:H42"/>
  </mergeCells>
  <printOptions/>
  <pageMargins left="0.7874015748031497" right="0.42" top="0.7874015748031497" bottom="0.5905511811023623" header="0.5118110236220472" footer="0.5118110236220472"/>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W106"/>
  <sheetViews>
    <sheetView view="pageBreakPreview" zoomScale="85" zoomScaleNormal="75" zoomScaleSheetLayoutView="85" zoomScalePageLayoutView="0" workbookViewId="0" topLeftCell="A1">
      <pane ySplit="12" topLeftCell="A43" activePane="bottomLeft" state="frozen"/>
      <selection pane="topLeft" activeCell="A1" sqref="A1"/>
      <selection pane="bottomLeft" activeCell="E46" sqref="E46"/>
    </sheetView>
  </sheetViews>
  <sheetFormatPr defaultColWidth="9.00390625" defaultRowHeight="13.5"/>
  <cols>
    <col min="1" max="3" width="3.625" style="168" customWidth="1"/>
    <col min="4" max="4" width="15.125" style="168" customWidth="1"/>
    <col min="5" max="5" width="26.75390625" style="168" customWidth="1"/>
    <col min="6" max="6" width="7.125" style="168" bestFit="1" customWidth="1"/>
    <col min="7" max="7" width="15.125" style="168" bestFit="1" customWidth="1"/>
    <col min="8" max="9" width="13.625" style="168" customWidth="1"/>
    <col min="10" max="10" width="30.00390625" style="168" bestFit="1" customWidth="1"/>
    <col min="11" max="202" width="9.00390625" style="168" customWidth="1"/>
    <col min="203" max="16384" width="9.00390625" style="1" customWidth="1"/>
  </cols>
  <sheetData>
    <row r="1" spans="1:202" s="206" customFormat="1" ht="17.25">
      <c r="A1" s="174" t="s">
        <v>611</v>
      </c>
      <c r="B1" s="417"/>
      <c r="C1" s="417"/>
      <c r="D1" s="417"/>
      <c r="E1" s="417"/>
      <c r="F1" s="417"/>
      <c r="G1" s="417"/>
      <c r="H1" s="417"/>
      <c r="I1" s="417"/>
      <c r="J1" s="205"/>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204"/>
      <c r="FM1" s="204"/>
      <c r="FN1" s="204"/>
      <c r="FO1" s="204"/>
      <c r="FP1" s="204"/>
      <c r="FQ1" s="204"/>
      <c r="FR1" s="204"/>
      <c r="FS1" s="204"/>
      <c r="FT1" s="204"/>
      <c r="FU1" s="204"/>
      <c r="FV1" s="204"/>
      <c r="FW1" s="204"/>
      <c r="FX1" s="204"/>
      <c r="FY1" s="204"/>
      <c r="FZ1" s="204"/>
      <c r="GA1" s="204"/>
      <c r="GB1" s="204"/>
      <c r="GC1" s="204"/>
      <c r="GD1" s="204"/>
      <c r="GE1" s="204"/>
      <c r="GF1" s="204"/>
      <c r="GG1" s="204"/>
      <c r="GH1" s="204"/>
      <c r="GI1" s="204"/>
      <c r="GJ1" s="204"/>
      <c r="GK1" s="204"/>
      <c r="GL1" s="204"/>
      <c r="GM1" s="204"/>
      <c r="GN1" s="204"/>
      <c r="GO1" s="204"/>
      <c r="GP1" s="204"/>
      <c r="GQ1" s="204"/>
      <c r="GR1" s="204"/>
      <c r="GS1" s="204"/>
      <c r="GT1" s="204"/>
    </row>
    <row r="2" spans="1:202" s="206" customFormat="1" ht="13.5">
      <c r="A2" s="417"/>
      <c r="B2" s="417"/>
      <c r="C2" s="417"/>
      <c r="D2" s="417"/>
      <c r="E2" s="417"/>
      <c r="F2" s="417"/>
      <c r="G2" s="417"/>
      <c r="H2" s="417"/>
      <c r="I2" s="417"/>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c r="FV2" s="204"/>
      <c r="FW2" s="204"/>
      <c r="FX2" s="204"/>
      <c r="FY2" s="204"/>
      <c r="FZ2" s="204"/>
      <c r="GA2" s="204"/>
      <c r="GB2" s="204"/>
      <c r="GC2" s="204"/>
      <c r="GD2" s="204"/>
      <c r="GE2" s="204"/>
      <c r="GF2" s="204"/>
      <c r="GG2" s="204"/>
      <c r="GH2" s="204"/>
      <c r="GI2" s="204"/>
      <c r="GJ2" s="204"/>
      <c r="GK2" s="204"/>
      <c r="GL2" s="204"/>
      <c r="GM2" s="204"/>
      <c r="GN2" s="204"/>
      <c r="GO2" s="204"/>
      <c r="GP2" s="204"/>
      <c r="GQ2" s="204"/>
      <c r="GR2" s="204"/>
      <c r="GS2" s="204"/>
      <c r="GT2" s="204"/>
    </row>
    <row r="3" spans="1:202" s="206" customFormat="1" ht="13.5">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c r="GN3" s="204"/>
      <c r="GO3" s="204"/>
      <c r="GP3" s="204"/>
      <c r="GQ3" s="204"/>
      <c r="GR3" s="204"/>
      <c r="GS3" s="204"/>
      <c r="GT3" s="204"/>
    </row>
    <row r="4" spans="1:202" s="206" customFormat="1" ht="18" customHeight="1">
      <c r="A4" s="204">
        <v>1</v>
      </c>
      <c r="B4" s="204" t="s">
        <v>0</v>
      </c>
      <c r="C4" s="204" t="s">
        <v>1</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row>
    <row r="5" spans="1:202" s="206" customFormat="1" ht="18" customHeight="1">
      <c r="A5" s="204"/>
      <c r="B5" s="204"/>
      <c r="C5" s="204"/>
      <c r="D5" s="484" t="s">
        <v>214</v>
      </c>
      <c r="E5" s="484"/>
      <c r="F5" s="204" t="s">
        <v>364</v>
      </c>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204"/>
      <c r="FR5" s="204"/>
      <c r="FS5" s="204"/>
      <c r="FT5" s="204"/>
      <c r="FU5" s="204"/>
      <c r="FV5" s="204"/>
      <c r="FW5" s="204"/>
      <c r="FX5" s="204"/>
      <c r="FY5" s="204"/>
      <c r="FZ5" s="204"/>
      <c r="GA5" s="204"/>
      <c r="GB5" s="204"/>
      <c r="GC5" s="204"/>
      <c r="GD5" s="204"/>
      <c r="GE5" s="204"/>
      <c r="GF5" s="204"/>
      <c r="GG5" s="204"/>
      <c r="GH5" s="204"/>
      <c r="GI5" s="204"/>
      <c r="GJ5" s="204"/>
      <c r="GK5" s="204"/>
      <c r="GL5" s="204"/>
      <c r="GM5" s="204"/>
      <c r="GN5" s="204"/>
      <c r="GO5" s="204"/>
      <c r="GP5" s="204"/>
      <c r="GQ5" s="204"/>
      <c r="GR5" s="204"/>
      <c r="GS5" s="204"/>
      <c r="GT5" s="204"/>
    </row>
    <row r="6" spans="1:202" s="206" customFormat="1" ht="18" customHeight="1">
      <c r="A6" s="204"/>
      <c r="B6" s="204"/>
      <c r="C6" s="204"/>
      <c r="D6" s="484" t="s">
        <v>215</v>
      </c>
      <c r="E6" s="484"/>
      <c r="F6" s="204" t="s">
        <v>365</v>
      </c>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04"/>
      <c r="EY6" s="204"/>
      <c r="EZ6" s="204"/>
      <c r="FA6" s="204"/>
      <c r="FB6" s="204"/>
      <c r="FC6" s="204"/>
      <c r="FD6" s="204"/>
      <c r="FE6" s="204"/>
      <c r="FF6" s="204"/>
      <c r="FG6" s="204"/>
      <c r="FH6" s="204"/>
      <c r="FI6" s="204"/>
      <c r="FJ6" s="204"/>
      <c r="FK6" s="204"/>
      <c r="FL6" s="204"/>
      <c r="FM6" s="204"/>
      <c r="FN6" s="204"/>
      <c r="FO6" s="204"/>
      <c r="FP6" s="204"/>
      <c r="FQ6" s="204"/>
      <c r="FR6" s="204"/>
      <c r="FS6" s="204"/>
      <c r="FT6" s="204"/>
      <c r="FU6" s="204"/>
      <c r="FV6" s="204"/>
      <c r="FW6" s="204"/>
      <c r="FX6" s="204"/>
      <c r="FY6" s="204"/>
      <c r="FZ6" s="204"/>
      <c r="GA6" s="204"/>
      <c r="GB6" s="204"/>
      <c r="GC6" s="204"/>
      <c r="GD6" s="204"/>
      <c r="GE6" s="204"/>
      <c r="GF6" s="204"/>
      <c r="GG6" s="204"/>
      <c r="GH6" s="204"/>
      <c r="GI6" s="204"/>
      <c r="GJ6" s="204"/>
      <c r="GK6" s="204"/>
      <c r="GL6" s="204"/>
      <c r="GM6" s="204"/>
      <c r="GN6" s="204"/>
      <c r="GO6" s="204"/>
      <c r="GP6" s="204"/>
      <c r="GQ6" s="204"/>
      <c r="GR6" s="204"/>
      <c r="GS6" s="204"/>
      <c r="GT6" s="204"/>
    </row>
    <row r="7" spans="1:202" s="206" customFormat="1" ht="18" customHeight="1">
      <c r="A7" s="204"/>
      <c r="B7" s="204"/>
      <c r="C7" s="204"/>
      <c r="D7" s="484" t="s">
        <v>597</v>
      </c>
      <c r="E7" s="484"/>
      <c r="F7" s="495">
        <v>125000</v>
      </c>
      <c r="G7" s="495"/>
      <c r="H7" s="417" t="s">
        <v>596</v>
      </c>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row>
    <row r="8" spans="1:202" s="206" customFormat="1" ht="13.5">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row>
    <row r="9" spans="1:202" s="206" customFormat="1" ht="18" customHeight="1">
      <c r="A9" s="204">
        <v>2</v>
      </c>
      <c r="B9" s="204" t="s">
        <v>0</v>
      </c>
      <c r="C9" s="204" t="s">
        <v>2</v>
      </c>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row>
    <row r="10" spans="1:202" s="206" customFormat="1" ht="7.5" customHeight="1" thickBot="1">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row>
    <row r="11" spans="1:202" s="206" customFormat="1" ht="21" customHeight="1">
      <c r="A11" s="207"/>
      <c r="B11" s="209"/>
      <c r="C11" s="210"/>
      <c r="D11" s="211" t="s">
        <v>19</v>
      </c>
      <c r="E11" s="212"/>
      <c r="F11" s="213" t="s">
        <v>21</v>
      </c>
      <c r="G11" s="211" t="s">
        <v>22</v>
      </c>
      <c r="H11" s="214"/>
      <c r="I11" s="213" t="s">
        <v>23</v>
      </c>
      <c r="J11" s="215" t="s">
        <v>24</v>
      </c>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row>
    <row r="12" spans="1:202" s="206" customFormat="1" ht="21" customHeight="1" thickBot="1">
      <c r="A12" s="485" t="s">
        <v>107</v>
      </c>
      <c r="B12" s="486"/>
      <c r="C12" s="487"/>
      <c r="D12" s="216" t="s">
        <v>20</v>
      </c>
      <c r="E12" s="217" t="s">
        <v>19</v>
      </c>
      <c r="F12" s="218"/>
      <c r="G12" s="218" t="s">
        <v>137</v>
      </c>
      <c r="H12" s="218" t="s">
        <v>136</v>
      </c>
      <c r="I12" s="218"/>
      <c r="J12" s="219"/>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c r="GI12" s="204"/>
      <c r="GJ12" s="204"/>
      <c r="GK12" s="204"/>
      <c r="GL12" s="204"/>
      <c r="GM12" s="204"/>
      <c r="GN12" s="204"/>
      <c r="GO12" s="204"/>
      <c r="GP12" s="204"/>
      <c r="GQ12" s="204"/>
      <c r="GR12" s="204"/>
      <c r="GS12" s="204"/>
      <c r="GT12" s="204"/>
    </row>
    <row r="13" spans="1:202" s="206" customFormat="1" ht="15" customHeight="1">
      <c r="A13" s="220">
        <v>1</v>
      </c>
      <c r="B13" s="221"/>
      <c r="C13" s="214"/>
      <c r="D13" s="467" t="s">
        <v>67</v>
      </c>
      <c r="E13" s="137" t="s">
        <v>36</v>
      </c>
      <c r="F13" s="214" t="s">
        <v>27</v>
      </c>
      <c r="G13" s="175">
        <v>3980</v>
      </c>
      <c r="H13" s="541">
        <v>2304</v>
      </c>
      <c r="I13" s="544">
        <f>ROUND((G13+G14+G15+G16)/(G13+G14+G15+G16+H13)*100,0)</f>
        <v>74</v>
      </c>
      <c r="J13" s="222"/>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row>
    <row r="14" spans="1:202" s="206" customFormat="1" ht="15" customHeight="1">
      <c r="A14" s="223">
        <v>2</v>
      </c>
      <c r="B14" s="224"/>
      <c r="C14" s="225"/>
      <c r="D14" s="468"/>
      <c r="E14" s="138" t="s">
        <v>68</v>
      </c>
      <c r="F14" s="311" t="s">
        <v>325</v>
      </c>
      <c r="G14" s="110">
        <v>2510</v>
      </c>
      <c r="H14" s="542"/>
      <c r="I14" s="440"/>
      <c r="J14" s="139"/>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row>
    <row r="15" spans="1:202" s="206" customFormat="1" ht="27">
      <c r="A15" s="223">
        <v>3</v>
      </c>
      <c r="B15" s="224"/>
      <c r="C15" s="225"/>
      <c r="D15" s="468"/>
      <c r="E15" s="138" t="s">
        <v>311</v>
      </c>
      <c r="F15" s="229" t="s">
        <v>27</v>
      </c>
      <c r="G15" s="110">
        <v>0</v>
      </c>
      <c r="H15" s="542"/>
      <c r="I15" s="440"/>
      <c r="J15" s="139"/>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c r="GT15" s="204"/>
    </row>
    <row r="16" spans="1:202" s="206" customFormat="1" ht="27">
      <c r="A16" s="223">
        <v>4</v>
      </c>
      <c r="B16" s="224"/>
      <c r="C16" s="225"/>
      <c r="D16" s="469"/>
      <c r="E16" s="138" t="s">
        <v>312</v>
      </c>
      <c r="F16" s="225" t="s">
        <v>27</v>
      </c>
      <c r="G16" s="110">
        <v>0</v>
      </c>
      <c r="H16" s="543"/>
      <c r="I16" s="441"/>
      <c r="J16" s="139"/>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c r="GT16" s="204"/>
    </row>
    <row r="17" spans="1:202" s="206" customFormat="1" ht="15" customHeight="1">
      <c r="A17" s="223">
        <v>5</v>
      </c>
      <c r="B17" s="224"/>
      <c r="C17" s="225"/>
      <c r="D17" s="208" t="s">
        <v>127</v>
      </c>
      <c r="E17" s="138" t="s">
        <v>128</v>
      </c>
      <c r="F17" s="225" t="s">
        <v>325</v>
      </c>
      <c r="G17" s="110">
        <v>0</v>
      </c>
      <c r="H17" s="208"/>
      <c r="I17" s="227" t="e">
        <f>ROUND(G17/(G17+H17)*100,0)</f>
        <v>#DIV/0!</v>
      </c>
      <c r="J17" s="139"/>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row>
    <row r="18" spans="1:202" s="206" customFormat="1" ht="15" customHeight="1">
      <c r="A18" s="223">
        <v>6</v>
      </c>
      <c r="B18" s="224"/>
      <c r="C18" s="225"/>
      <c r="D18" s="472" t="s">
        <v>313</v>
      </c>
      <c r="E18" s="139" t="s">
        <v>17</v>
      </c>
      <c r="F18" s="225" t="s">
        <v>326</v>
      </c>
      <c r="G18" s="110">
        <v>1092</v>
      </c>
      <c r="H18" s="458">
        <v>0</v>
      </c>
      <c r="I18" s="439">
        <f>ROUND((G18+G19+G20)/(G18+G19+G20+H18)*100,0)</f>
        <v>100</v>
      </c>
      <c r="J18" s="139"/>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row>
    <row r="19" spans="1:202" s="206" customFormat="1" ht="27" customHeight="1">
      <c r="A19" s="203">
        <v>7</v>
      </c>
      <c r="B19" s="228"/>
      <c r="C19" s="229"/>
      <c r="D19" s="475"/>
      <c r="E19" s="138" t="s">
        <v>413</v>
      </c>
      <c r="F19" s="229" t="s">
        <v>326</v>
      </c>
      <c r="G19" s="110">
        <v>0</v>
      </c>
      <c r="H19" s="462"/>
      <c r="I19" s="440"/>
      <c r="J19" s="140"/>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row>
    <row r="20" spans="1:202" s="206" customFormat="1" ht="13.5">
      <c r="A20" s="203">
        <v>8</v>
      </c>
      <c r="B20" s="228"/>
      <c r="C20" s="229"/>
      <c r="D20" s="473"/>
      <c r="E20" s="135" t="s">
        <v>414</v>
      </c>
      <c r="F20" s="229" t="s">
        <v>326</v>
      </c>
      <c r="G20" s="110">
        <v>0</v>
      </c>
      <c r="H20" s="459"/>
      <c r="I20" s="441"/>
      <c r="J20" s="140"/>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row>
    <row r="21" spans="1:202" s="206" customFormat="1" ht="15" customHeight="1">
      <c r="A21" s="203">
        <v>9</v>
      </c>
      <c r="B21" s="228"/>
      <c r="C21" s="229"/>
      <c r="D21" s="472" t="s">
        <v>37</v>
      </c>
      <c r="E21" s="140" t="s">
        <v>38</v>
      </c>
      <c r="F21" s="229" t="s">
        <v>27</v>
      </c>
      <c r="G21" s="110">
        <v>0</v>
      </c>
      <c r="H21" s="456">
        <v>53</v>
      </c>
      <c r="I21" s="439">
        <f>ROUND((G21+G22+G23+G24)/(G21+G22+G23+G24+H21)*100,0)</f>
        <v>95</v>
      </c>
      <c r="J21" s="140"/>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row>
    <row r="22" spans="1:202" s="206" customFormat="1" ht="15" customHeight="1">
      <c r="A22" s="203">
        <v>10</v>
      </c>
      <c r="B22" s="228"/>
      <c r="C22" s="229"/>
      <c r="D22" s="475"/>
      <c r="E22" s="140" t="s">
        <v>39</v>
      </c>
      <c r="F22" s="229" t="s">
        <v>27</v>
      </c>
      <c r="G22" s="110">
        <v>927</v>
      </c>
      <c r="H22" s="463"/>
      <c r="I22" s="440"/>
      <c r="J22" s="140"/>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row>
    <row r="23" spans="1:202" s="206" customFormat="1" ht="15" customHeight="1">
      <c r="A23" s="203">
        <v>11</v>
      </c>
      <c r="B23" s="228"/>
      <c r="C23" s="229"/>
      <c r="D23" s="475"/>
      <c r="E23" s="140" t="s">
        <v>40</v>
      </c>
      <c r="F23" s="229" t="s">
        <v>27</v>
      </c>
      <c r="G23" s="110">
        <v>0</v>
      </c>
      <c r="H23" s="463"/>
      <c r="I23" s="440"/>
      <c r="J23" s="140"/>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row>
    <row r="24" spans="1:202" s="206" customFormat="1" ht="15" customHeight="1">
      <c r="A24" s="203">
        <v>12</v>
      </c>
      <c r="B24" s="228"/>
      <c r="C24" s="229"/>
      <c r="D24" s="473"/>
      <c r="E24" s="140" t="s">
        <v>211</v>
      </c>
      <c r="F24" s="229" t="s">
        <v>27</v>
      </c>
      <c r="G24" s="110">
        <v>0</v>
      </c>
      <c r="H24" s="457"/>
      <c r="I24" s="441"/>
      <c r="J24" s="140"/>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c r="GT24" s="204"/>
    </row>
    <row r="25" spans="1:202" s="206" customFormat="1" ht="15" customHeight="1">
      <c r="A25" s="223">
        <v>13</v>
      </c>
      <c r="B25" s="312"/>
      <c r="C25" s="313"/>
      <c r="D25" s="472" t="s">
        <v>43</v>
      </c>
      <c r="E25" s="139" t="s">
        <v>44</v>
      </c>
      <c r="F25" s="225" t="s">
        <v>27</v>
      </c>
      <c r="G25" s="110">
        <v>0</v>
      </c>
      <c r="H25" s="458">
        <v>0</v>
      </c>
      <c r="I25" s="439" t="e">
        <f>ROUND((G25+G26)/(G25+G26+H25)*100,0)</f>
        <v>#DIV/0!</v>
      </c>
      <c r="J25" s="139"/>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c r="EP25" s="204"/>
      <c r="EQ25" s="204"/>
      <c r="ER25" s="204"/>
      <c r="ES25" s="204"/>
      <c r="ET25" s="204"/>
      <c r="EU25" s="204"/>
      <c r="EV25" s="204"/>
      <c r="EW25" s="204"/>
      <c r="EX25" s="204"/>
      <c r="EY25" s="204"/>
      <c r="EZ25" s="204"/>
      <c r="FA25" s="204"/>
      <c r="FB25" s="204"/>
      <c r="FC25" s="204"/>
      <c r="FD25" s="204"/>
      <c r="FE25" s="204"/>
      <c r="FF25" s="204"/>
      <c r="FG25" s="204"/>
      <c r="FH25" s="204"/>
      <c r="FI25" s="204"/>
      <c r="FJ25" s="204"/>
      <c r="FK25" s="204"/>
      <c r="FL25" s="204"/>
      <c r="FM25" s="204"/>
      <c r="FN25" s="204"/>
      <c r="FO25" s="204"/>
      <c r="FP25" s="204"/>
      <c r="FQ25" s="204"/>
      <c r="FR25" s="204"/>
      <c r="FS25" s="204"/>
      <c r="FT25" s="204"/>
      <c r="FU25" s="204"/>
      <c r="FV25" s="204"/>
      <c r="FW25" s="204"/>
      <c r="FX25" s="204"/>
      <c r="FY25" s="204"/>
      <c r="FZ25" s="204"/>
      <c r="GA25" s="204"/>
      <c r="GB25" s="204"/>
      <c r="GC25" s="204"/>
      <c r="GD25" s="204"/>
      <c r="GE25" s="204"/>
      <c r="GF25" s="204"/>
      <c r="GG25" s="204"/>
      <c r="GH25" s="204"/>
      <c r="GI25" s="204"/>
      <c r="GJ25" s="204"/>
      <c r="GK25" s="204"/>
      <c r="GL25" s="204"/>
      <c r="GM25" s="204"/>
      <c r="GN25" s="204"/>
      <c r="GO25" s="204"/>
      <c r="GP25" s="204"/>
      <c r="GQ25" s="204"/>
      <c r="GR25" s="204"/>
      <c r="GS25" s="204"/>
      <c r="GT25" s="204"/>
    </row>
    <row r="26" spans="1:202" s="206" customFormat="1" ht="15" customHeight="1">
      <c r="A26" s="223">
        <v>14</v>
      </c>
      <c r="B26" s="312"/>
      <c r="C26" s="313"/>
      <c r="D26" s="473"/>
      <c r="E26" s="139" t="s">
        <v>73</v>
      </c>
      <c r="F26" s="225" t="s">
        <v>27</v>
      </c>
      <c r="G26" s="110">
        <v>0</v>
      </c>
      <c r="H26" s="459"/>
      <c r="I26" s="441"/>
      <c r="J26" s="139"/>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c r="FD26" s="204"/>
      <c r="FE26" s="204"/>
      <c r="FF26" s="204"/>
      <c r="FG26" s="204"/>
      <c r="FH26" s="204"/>
      <c r="FI26" s="204"/>
      <c r="FJ26" s="204"/>
      <c r="FK26" s="204"/>
      <c r="FL26" s="204"/>
      <c r="FM26" s="204"/>
      <c r="FN26" s="204"/>
      <c r="FO26" s="204"/>
      <c r="FP26" s="204"/>
      <c r="FQ26" s="204"/>
      <c r="FR26" s="204"/>
      <c r="FS26" s="204"/>
      <c r="FT26" s="204"/>
      <c r="FU26" s="204"/>
      <c r="FV26" s="204"/>
      <c r="FW26" s="204"/>
      <c r="FX26" s="204"/>
      <c r="FY26" s="204"/>
      <c r="FZ26" s="204"/>
      <c r="GA26" s="204"/>
      <c r="GB26" s="204"/>
      <c r="GC26" s="204"/>
      <c r="GD26" s="204"/>
      <c r="GE26" s="204"/>
      <c r="GF26" s="204"/>
      <c r="GG26" s="204"/>
      <c r="GH26" s="204"/>
      <c r="GI26" s="204"/>
      <c r="GJ26" s="204"/>
      <c r="GK26" s="204"/>
      <c r="GL26" s="204"/>
      <c r="GM26" s="204"/>
      <c r="GN26" s="204"/>
      <c r="GO26" s="204"/>
      <c r="GP26" s="204"/>
      <c r="GQ26" s="204"/>
      <c r="GR26" s="204"/>
      <c r="GS26" s="204"/>
      <c r="GT26" s="204"/>
    </row>
    <row r="27" spans="1:202" s="206" customFormat="1" ht="15" customHeight="1">
      <c r="A27" s="223">
        <v>15</v>
      </c>
      <c r="B27" s="312"/>
      <c r="C27" s="313"/>
      <c r="D27" s="227" t="s">
        <v>14</v>
      </c>
      <c r="E27" s="139" t="s">
        <v>10</v>
      </c>
      <c r="F27" s="225" t="s">
        <v>27</v>
      </c>
      <c r="G27" s="110">
        <v>0</v>
      </c>
      <c r="H27" s="232"/>
      <c r="I27" s="233"/>
      <c r="J27" s="139"/>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c r="FD27" s="204"/>
      <c r="FE27" s="204"/>
      <c r="FF27" s="204"/>
      <c r="FG27" s="204"/>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04"/>
      <c r="GE27" s="204"/>
      <c r="GF27" s="204"/>
      <c r="GG27" s="204"/>
      <c r="GH27" s="204"/>
      <c r="GI27" s="204"/>
      <c r="GJ27" s="204"/>
      <c r="GK27" s="204"/>
      <c r="GL27" s="204"/>
      <c r="GM27" s="204"/>
      <c r="GN27" s="204"/>
      <c r="GO27" s="204"/>
      <c r="GP27" s="204"/>
      <c r="GQ27" s="204"/>
      <c r="GR27" s="204"/>
      <c r="GS27" s="204"/>
      <c r="GT27" s="204"/>
    </row>
    <row r="28" spans="1:202" s="206" customFormat="1" ht="15" customHeight="1">
      <c r="A28" s="223">
        <v>16</v>
      </c>
      <c r="B28" s="312"/>
      <c r="C28" s="313"/>
      <c r="D28" s="470" t="s">
        <v>13</v>
      </c>
      <c r="E28" s="139" t="s">
        <v>7</v>
      </c>
      <c r="F28" s="225" t="s">
        <v>26</v>
      </c>
      <c r="G28" s="110">
        <v>596</v>
      </c>
      <c r="H28" s="458">
        <v>32</v>
      </c>
      <c r="I28" s="439">
        <f>ROUND((G28+G29)/(G28+G29+H28)*100,0)</f>
        <v>95</v>
      </c>
      <c r="J28" s="139"/>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c r="EO28" s="204"/>
      <c r="EP28" s="204"/>
      <c r="EQ28" s="204"/>
      <c r="ER28" s="204"/>
      <c r="ES28" s="204"/>
      <c r="ET28" s="204"/>
      <c r="EU28" s="204"/>
      <c r="EV28" s="204"/>
      <c r="EW28" s="204"/>
      <c r="EX28" s="204"/>
      <c r="EY28" s="204"/>
      <c r="EZ28" s="204"/>
      <c r="FA28" s="204"/>
      <c r="FB28" s="204"/>
      <c r="FC28" s="204"/>
      <c r="FD28" s="204"/>
      <c r="FE28" s="204"/>
      <c r="FF28" s="204"/>
      <c r="FG28" s="204"/>
      <c r="FH28" s="204"/>
      <c r="FI28" s="204"/>
      <c r="FJ28" s="204"/>
      <c r="FK28" s="204"/>
      <c r="FL28" s="204"/>
      <c r="FM28" s="204"/>
      <c r="FN28" s="204"/>
      <c r="FO28" s="204"/>
      <c r="FP28" s="204"/>
      <c r="FQ28" s="204"/>
      <c r="FR28" s="204"/>
      <c r="FS28" s="204"/>
      <c r="FT28" s="204"/>
      <c r="FU28" s="204"/>
      <c r="FV28" s="204"/>
      <c r="FW28" s="204"/>
      <c r="FX28" s="204"/>
      <c r="FY28" s="204"/>
      <c r="FZ28" s="204"/>
      <c r="GA28" s="204"/>
      <c r="GB28" s="204"/>
      <c r="GC28" s="204"/>
      <c r="GD28" s="204"/>
      <c r="GE28" s="204"/>
      <c r="GF28" s="204"/>
      <c r="GG28" s="204"/>
      <c r="GH28" s="204"/>
      <c r="GI28" s="204"/>
      <c r="GJ28" s="204"/>
      <c r="GK28" s="204"/>
      <c r="GL28" s="204"/>
      <c r="GM28" s="204"/>
      <c r="GN28" s="204"/>
      <c r="GO28" s="204"/>
      <c r="GP28" s="204"/>
      <c r="GQ28" s="204"/>
      <c r="GR28" s="204"/>
      <c r="GS28" s="204"/>
      <c r="GT28" s="204"/>
    </row>
    <row r="29" spans="1:202" s="206" customFormat="1" ht="15" customHeight="1">
      <c r="A29" s="223">
        <v>17</v>
      </c>
      <c r="B29" s="312"/>
      <c r="C29" s="313"/>
      <c r="D29" s="488"/>
      <c r="E29" s="139" t="s">
        <v>9</v>
      </c>
      <c r="F29" s="225" t="s">
        <v>26</v>
      </c>
      <c r="G29" s="110">
        <v>0</v>
      </c>
      <c r="H29" s="459"/>
      <c r="I29" s="441"/>
      <c r="J29" s="139"/>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c r="EN29" s="204"/>
      <c r="EO29" s="204"/>
      <c r="EP29" s="204"/>
      <c r="EQ29" s="204"/>
      <c r="ER29" s="204"/>
      <c r="ES29" s="204"/>
      <c r="ET29" s="204"/>
      <c r="EU29" s="204"/>
      <c r="EV29" s="204"/>
      <c r="EW29" s="204"/>
      <c r="EX29" s="204"/>
      <c r="EY29" s="204"/>
      <c r="EZ29" s="204"/>
      <c r="FA29" s="204"/>
      <c r="FB29" s="204"/>
      <c r="FC29" s="204"/>
      <c r="FD29" s="204"/>
      <c r="FE29" s="204"/>
      <c r="FF29" s="204"/>
      <c r="FG29" s="204"/>
      <c r="FH29" s="204"/>
      <c r="FI29" s="204"/>
      <c r="FJ29" s="204"/>
      <c r="FK29" s="204"/>
      <c r="FL29" s="204"/>
      <c r="FM29" s="204"/>
      <c r="FN29" s="204"/>
      <c r="FO29" s="204"/>
      <c r="FP29" s="204"/>
      <c r="FQ29" s="204"/>
      <c r="FR29" s="204"/>
      <c r="FS29" s="204"/>
      <c r="FT29" s="204"/>
      <c r="FU29" s="204"/>
      <c r="FV29" s="204"/>
      <c r="FW29" s="204"/>
      <c r="FX29" s="204"/>
      <c r="FY29" s="204"/>
      <c r="FZ29" s="204"/>
      <c r="GA29" s="204"/>
      <c r="GB29" s="204"/>
      <c r="GC29" s="204"/>
      <c r="GD29" s="204"/>
      <c r="GE29" s="204"/>
      <c r="GF29" s="204"/>
      <c r="GG29" s="204"/>
      <c r="GH29" s="204"/>
      <c r="GI29" s="204"/>
      <c r="GJ29" s="204"/>
      <c r="GK29" s="204"/>
      <c r="GL29" s="204"/>
      <c r="GM29" s="204"/>
      <c r="GN29" s="204"/>
      <c r="GO29" s="204"/>
      <c r="GP29" s="204"/>
      <c r="GQ29" s="204"/>
      <c r="GR29" s="204"/>
      <c r="GS29" s="204"/>
      <c r="GT29" s="204"/>
    </row>
    <row r="30" spans="1:202" s="206" customFormat="1" ht="15" customHeight="1">
      <c r="A30" s="223">
        <v>16</v>
      </c>
      <c r="B30" s="224" t="s">
        <v>16</v>
      </c>
      <c r="C30" s="225">
        <v>1</v>
      </c>
      <c r="D30" s="488"/>
      <c r="E30" s="139" t="s">
        <v>8</v>
      </c>
      <c r="F30" s="225" t="s">
        <v>27</v>
      </c>
      <c r="G30" s="110">
        <v>17283</v>
      </c>
      <c r="H30" s="458">
        <v>2342</v>
      </c>
      <c r="I30" s="439">
        <f>ROUND((G30+G31)/(G30+G31+H30)*100,0)</f>
        <v>88</v>
      </c>
      <c r="J30" s="139"/>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c r="EO30" s="204"/>
      <c r="EP30" s="204"/>
      <c r="EQ30" s="204"/>
      <c r="ER30" s="204"/>
      <c r="ES30" s="204"/>
      <c r="ET30" s="204"/>
      <c r="EU30" s="204"/>
      <c r="EV30" s="204"/>
      <c r="EW30" s="204"/>
      <c r="EX30" s="204"/>
      <c r="EY30" s="204"/>
      <c r="EZ30" s="204"/>
      <c r="FA30" s="204"/>
      <c r="FB30" s="204"/>
      <c r="FC30" s="204"/>
      <c r="FD30" s="204"/>
      <c r="FE30" s="204"/>
      <c r="FF30" s="204"/>
      <c r="FG30" s="204"/>
      <c r="FH30" s="204"/>
      <c r="FI30" s="204"/>
      <c r="FJ30" s="204"/>
      <c r="FK30" s="204"/>
      <c r="FL30" s="204"/>
      <c r="FM30" s="204"/>
      <c r="FN30" s="204"/>
      <c r="FO30" s="204"/>
      <c r="FP30" s="204"/>
      <c r="FQ30" s="204"/>
      <c r="FR30" s="204"/>
      <c r="FS30" s="204"/>
      <c r="FT30" s="204"/>
      <c r="FU30" s="204"/>
      <c r="FV30" s="204"/>
      <c r="FW30" s="204"/>
      <c r="FX30" s="204"/>
      <c r="FY30" s="204"/>
      <c r="FZ30" s="204"/>
      <c r="GA30" s="204"/>
      <c r="GB30" s="204"/>
      <c r="GC30" s="204"/>
      <c r="GD30" s="204"/>
      <c r="GE30" s="204"/>
      <c r="GF30" s="204"/>
      <c r="GG30" s="204"/>
      <c r="GH30" s="204"/>
      <c r="GI30" s="204"/>
      <c r="GJ30" s="204"/>
      <c r="GK30" s="204"/>
      <c r="GL30" s="204"/>
      <c r="GM30" s="204"/>
      <c r="GN30" s="204"/>
      <c r="GO30" s="204"/>
      <c r="GP30" s="204"/>
      <c r="GQ30" s="204"/>
      <c r="GR30" s="204"/>
      <c r="GS30" s="204"/>
      <c r="GT30" s="204"/>
    </row>
    <row r="31" spans="1:202" s="206" customFormat="1" ht="15" customHeight="1">
      <c r="A31" s="223">
        <v>17</v>
      </c>
      <c r="B31" s="224" t="s">
        <v>16</v>
      </c>
      <c r="C31" s="225">
        <v>1</v>
      </c>
      <c r="D31" s="489"/>
      <c r="E31" s="139" t="s">
        <v>18</v>
      </c>
      <c r="F31" s="225" t="s">
        <v>27</v>
      </c>
      <c r="G31" s="110">
        <v>0</v>
      </c>
      <c r="H31" s="459"/>
      <c r="I31" s="441"/>
      <c r="J31" s="139"/>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c r="FD31" s="204"/>
      <c r="FE31" s="204"/>
      <c r="FF31" s="204"/>
      <c r="FG31" s="204"/>
      <c r="FH31" s="204"/>
      <c r="FI31" s="204"/>
      <c r="FJ31" s="204"/>
      <c r="FK31" s="204"/>
      <c r="FL31" s="204"/>
      <c r="FM31" s="204"/>
      <c r="FN31" s="204"/>
      <c r="FO31" s="204"/>
      <c r="FP31" s="204"/>
      <c r="FQ31" s="204"/>
      <c r="FR31" s="204"/>
      <c r="FS31" s="204"/>
      <c r="FT31" s="204"/>
      <c r="FU31" s="204"/>
      <c r="FV31" s="204"/>
      <c r="FW31" s="204"/>
      <c r="FX31" s="204"/>
      <c r="FY31" s="204"/>
      <c r="FZ31" s="204"/>
      <c r="GA31" s="204"/>
      <c r="GB31" s="204"/>
      <c r="GC31" s="204"/>
      <c r="GD31" s="204"/>
      <c r="GE31" s="204"/>
      <c r="GF31" s="204"/>
      <c r="GG31" s="204"/>
      <c r="GH31" s="204"/>
      <c r="GI31" s="204"/>
      <c r="GJ31" s="204"/>
      <c r="GK31" s="204"/>
      <c r="GL31" s="204"/>
      <c r="GM31" s="204"/>
      <c r="GN31" s="204"/>
      <c r="GO31" s="204"/>
      <c r="GP31" s="204"/>
      <c r="GQ31" s="204"/>
      <c r="GR31" s="204"/>
      <c r="GS31" s="204"/>
      <c r="GT31" s="204"/>
    </row>
    <row r="32" spans="1:202" s="206" customFormat="1" ht="15" customHeight="1">
      <c r="A32" s="203">
        <v>18</v>
      </c>
      <c r="B32" s="310"/>
      <c r="C32" s="296"/>
      <c r="D32" s="208" t="s">
        <v>474</v>
      </c>
      <c r="E32" s="140" t="s">
        <v>475</v>
      </c>
      <c r="F32" s="229" t="s">
        <v>131</v>
      </c>
      <c r="G32" s="110">
        <v>0</v>
      </c>
      <c r="H32" s="112"/>
      <c r="I32" s="233"/>
      <c r="J32" s="140" t="s">
        <v>201</v>
      </c>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c r="EO32" s="204"/>
      <c r="EP32" s="204"/>
      <c r="EQ32" s="204"/>
      <c r="ER32" s="204"/>
      <c r="ES32" s="204"/>
      <c r="ET32" s="204"/>
      <c r="EU32" s="204"/>
      <c r="EV32" s="204"/>
      <c r="EW32" s="204"/>
      <c r="EX32" s="204"/>
      <c r="EY32" s="204"/>
      <c r="EZ32" s="204"/>
      <c r="FA32" s="204"/>
      <c r="FB32" s="204"/>
      <c r="FC32" s="204"/>
      <c r="FD32" s="204"/>
      <c r="FE32" s="204"/>
      <c r="FF32" s="204"/>
      <c r="FG32" s="204"/>
      <c r="FH32" s="204"/>
      <c r="FI32" s="204"/>
      <c r="FJ32" s="204"/>
      <c r="FK32" s="204"/>
      <c r="FL32" s="204"/>
      <c r="FM32" s="204"/>
      <c r="FN32" s="204"/>
      <c r="FO32" s="204"/>
      <c r="FP32" s="204"/>
      <c r="FQ32" s="204"/>
      <c r="FR32" s="204"/>
      <c r="FS32" s="204"/>
      <c r="FT32" s="204"/>
      <c r="FU32" s="204"/>
      <c r="FV32" s="204"/>
      <c r="FW32" s="204"/>
      <c r="FX32" s="204"/>
      <c r="FY32" s="204"/>
      <c r="FZ32" s="204"/>
      <c r="GA32" s="204"/>
      <c r="GB32" s="204"/>
      <c r="GC32" s="204"/>
      <c r="GD32" s="204"/>
      <c r="GE32" s="204"/>
      <c r="GF32" s="204"/>
      <c r="GG32" s="204"/>
      <c r="GH32" s="204"/>
      <c r="GI32" s="204"/>
      <c r="GJ32" s="204"/>
      <c r="GK32" s="204"/>
      <c r="GL32" s="204"/>
      <c r="GM32" s="204"/>
      <c r="GN32" s="204"/>
      <c r="GO32" s="204"/>
      <c r="GP32" s="204"/>
      <c r="GQ32" s="204"/>
      <c r="GR32" s="204"/>
      <c r="GS32" s="204"/>
      <c r="GT32" s="204"/>
    </row>
    <row r="33" spans="1:202" s="206" customFormat="1" ht="15" customHeight="1">
      <c r="A33" s="203">
        <v>19</v>
      </c>
      <c r="B33" s="228"/>
      <c r="C33" s="229"/>
      <c r="D33" s="470" t="s">
        <v>327</v>
      </c>
      <c r="E33" s="140" t="s">
        <v>45</v>
      </c>
      <c r="F33" s="229" t="s">
        <v>27</v>
      </c>
      <c r="G33" s="110">
        <v>0</v>
      </c>
      <c r="H33" s="112"/>
      <c r="I33" s="233"/>
      <c r="J33" s="140"/>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c r="EN33" s="204"/>
      <c r="EO33" s="204"/>
      <c r="EP33" s="204"/>
      <c r="EQ33" s="204"/>
      <c r="ER33" s="204"/>
      <c r="ES33" s="204"/>
      <c r="ET33" s="204"/>
      <c r="EU33" s="204"/>
      <c r="EV33" s="204"/>
      <c r="EW33" s="204"/>
      <c r="EX33" s="204"/>
      <c r="EY33" s="204"/>
      <c r="EZ33" s="204"/>
      <c r="FA33" s="204"/>
      <c r="FB33" s="204"/>
      <c r="FC33" s="204"/>
      <c r="FD33" s="204"/>
      <c r="FE33" s="204"/>
      <c r="FF33" s="204"/>
      <c r="FG33" s="204"/>
      <c r="FH33" s="204"/>
      <c r="FI33" s="204"/>
      <c r="FJ33" s="204"/>
      <c r="FK33" s="204"/>
      <c r="FL33" s="204"/>
      <c r="FM33" s="204"/>
      <c r="FN33" s="204"/>
      <c r="FO33" s="204"/>
      <c r="FP33" s="204"/>
      <c r="FQ33" s="204"/>
      <c r="FR33" s="204"/>
      <c r="FS33" s="204"/>
      <c r="FT33" s="204"/>
      <c r="FU33" s="204"/>
      <c r="FV33" s="204"/>
      <c r="FW33" s="204"/>
      <c r="FX33" s="204"/>
      <c r="FY33" s="204"/>
      <c r="FZ33" s="204"/>
      <c r="GA33" s="204"/>
      <c r="GB33" s="204"/>
      <c r="GC33" s="204"/>
      <c r="GD33" s="204"/>
      <c r="GE33" s="204"/>
      <c r="GF33" s="204"/>
      <c r="GG33" s="204"/>
      <c r="GH33" s="204"/>
      <c r="GI33" s="204"/>
      <c r="GJ33" s="204"/>
      <c r="GK33" s="204"/>
      <c r="GL33" s="204"/>
      <c r="GM33" s="204"/>
      <c r="GN33" s="204"/>
      <c r="GO33" s="204"/>
      <c r="GP33" s="204"/>
      <c r="GQ33" s="204"/>
      <c r="GR33" s="204"/>
      <c r="GS33" s="204"/>
      <c r="GT33" s="204"/>
    </row>
    <row r="34" spans="1:202" s="206" customFormat="1" ht="15" customHeight="1">
      <c r="A34" s="203">
        <v>19</v>
      </c>
      <c r="B34" s="228" t="s">
        <v>16</v>
      </c>
      <c r="C34" s="229">
        <v>1</v>
      </c>
      <c r="D34" s="471"/>
      <c r="E34" s="140" t="s">
        <v>74</v>
      </c>
      <c r="F34" s="229" t="s">
        <v>63</v>
      </c>
      <c r="G34" s="110">
        <v>0</v>
      </c>
      <c r="H34" s="112"/>
      <c r="I34" s="233"/>
      <c r="J34" s="140"/>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204"/>
      <c r="EY34" s="204"/>
      <c r="EZ34" s="204"/>
      <c r="FA34" s="204"/>
      <c r="FB34" s="204"/>
      <c r="FC34" s="204"/>
      <c r="FD34" s="204"/>
      <c r="FE34" s="204"/>
      <c r="FF34" s="204"/>
      <c r="FG34" s="204"/>
      <c r="FH34" s="204"/>
      <c r="FI34" s="204"/>
      <c r="FJ34" s="204"/>
      <c r="FK34" s="204"/>
      <c r="FL34" s="204"/>
      <c r="FM34" s="204"/>
      <c r="FN34" s="204"/>
      <c r="FO34" s="204"/>
      <c r="FP34" s="204"/>
      <c r="FQ34" s="204"/>
      <c r="FR34" s="204"/>
      <c r="FS34" s="204"/>
      <c r="FT34" s="204"/>
      <c r="FU34" s="204"/>
      <c r="FV34" s="204"/>
      <c r="FW34" s="204"/>
      <c r="FX34" s="204"/>
      <c r="FY34" s="204"/>
      <c r="FZ34" s="204"/>
      <c r="GA34" s="204"/>
      <c r="GB34" s="204"/>
      <c r="GC34" s="204"/>
      <c r="GD34" s="204"/>
      <c r="GE34" s="204"/>
      <c r="GF34" s="204"/>
      <c r="GG34" s="204"/>
      <c r="GH34" s="204"/>
      <c r="GI34" s="204"/>
      <c r="GJ34" s="204"/>
      <c r="GK34" s="204"/>
      <c r="GL34" s="204"/>
      <c r="GM34" s="204"/>
      <c r="GN34" s="204"/>
      <c r="GO34" s="204"/>
      <c r="GP34" s="204"/>
      <c r="GQ34" s="204"/>
      <c r="GR34" s="204"/>
      <c r="GS34" s="204"/>
      <c r="GT34" s="204"/>
    </row>
    <row r="35" spans="1:202" s="206" customFormat="1" ht="27" customHeight="1">
      <c r="A35" s="203">
        <v>20</v>
      </c>
      <c r="B35" s="228"/>
      <c r="C35" s="229"/>
      <c r="D35" s="200" t="s">
        <v>397</v>
      </c>
      <c r="E35" s="140" t="s">
        <v>398</v>
      </c>
      <c r="F35" s="229" t="s">
        <v>476</v>
      </c>
      <c r="G35" s="110">
        <v>0</v>
      </c>
      <c r="H35" s="110">
        <v>0</v>
      </c>
      <c r="I35" s="227" t="e">
        <f>ROUND(G35/(G35+H35)*100,0)</f>
        <v>#DIV/0!</v>
      </c>
      <c r="J35" s="140"/>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204"/>
      <c r="EY35" s="204"/>
      <c r="EZ35" s="204"/>
      <c r="FA35" s="204"/>
      <c r="FB35" s="204"/>
      <c r="FC35" s="204"/>
      <c r="FD35" s="204"/>
      <c r="FE35" s="204"/>
      <c r="FF35" s="204"/>
      <c r="FG35" s="204"/>
      <c r="FH35" s="204"/>
      <c r="FI35" s="204"/>
      <c r="FJ35" s="204"/>
      <c r="FK35" s="204"/>
      <c r="FL35" s="204"/>
      <c r="FM35" s="204"/>
      <c r="FN35" s="204"/>
      <c r="FO35" s="204"/>
      <c r="FP35" s="204"/>
      <c r="FQ35" s="204"/>
      <c r="FR35" s="204"/>
      <c r="FS35" s="204"/>
      <c r="FT35" s="204"/>
      <c r="FU35" s="204"/>
      <c r="FV35" s="204"/>
      <c r="FW35" s="204"/>
      <c r="FX35" s="204"/>
      <c r="FY35" s="204"/>
      <c r="FZ35" s="204"/>
      <c r="GA35" s="204"/>
      <c r="GB35" s="204"/>
      <c r="GC35" s="204"/>
      <c r="GD35" s="204"/>
      <c r="GE35" s="204"/>
      <c r="GF35" s="204"/>
      <c r="GG35" s="204"/>
      <c r="GH35" s="204"/>
      <c r="GI35" s="204"/>
      <c r="GJ35" s="204"/>
      <c r="GK35" s="204"/>
      <c r="GL35" s="204"/>
      <c r="GM35" s="204"/>
      <c r="GN35" s="204"/>
      <c r="GO35" s="204"/>
      <c r="GP35" s="204"/>
      <c r="GQ35" s="204"/>
      <c r="GR35" s="204"/>
      <c r="GS35" s="204"/>
      <c r="GT35" s="204"/>
    </row>
    <row r="36" spans="1:202" s="206" customFormat="1" ht="27" customHeight="1">
      <c r="A36" s="203">
        <v>21</v>
      </c>
      <c r="B36" s="310"/>
      <c r="C36" s="296"/>
      <c r="D36" s="231" t="s">
        <v>132</v>
      </c>
      <c r="E36" s="135" t="s">
        <v>120</v>
      </c>
      <c r="F36" s="229" t="s">
        <v>27</v>
      </c>
      <c r="G36" s="110">
        <v>0</v>
      </c>
      <c r="H36" s="110">
        <v>0</v>
      </c>
      <c r="I36" s="227" t="e">
        <f>ROUND(G36/(G36+H36)*100,0)</f>
        <v>#DIV/0!</v>
      </c>
      <c r="J36" s="140"/>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c r="EO36" s="204"/>
      <c r="EP36" s="204"/>
      <c r="EQ36" s="204"/>
      <c r="ER36" s="204"/>
      <c r="ES36" s="204"/>
      <c r="ET36" s="204"/>
      <c r="EU36" s="204"/>
      <c r="EV36" s="204"/>
      <c r="EW36" s="204"/>
      <c r="EX36" s="204"/>
      <c r="EY36" s="204"/>
      <c r="EZ36" s="204"/>
      <c r="FA36" s="204"/>
      <c r="FB36" s="204"/>
      <c r="FC36" s="204"/>
      <c r="FD36" s="204"/>
      <c r="FE36" s="204"/>
      <c r="FF36" s="204"/>
      <c r="FG36" s="204"/>
      <c r="FH36" s="204"/>
      <c r="FI36" s="204"/>
      <c r="FJ36" s="204"/>
      <c r="FK36" s="204"/>
      <c r="FL36" s="204"/>
      <c r="FM36" s="204"/>
      <c r="FN36" s="204"/>
      <c r="FO36" s="204"/>
      <c r="FP36" s="204"/>
      <c r="FQ36" s="204"/>
      <c r="FR36" s="204"/>
      <c r="FS36" s="204"/>
      <c r="FT36" s="204"/>
      <c r="FU36" s="204"/>
      <c r="FV36" s="204"/>
      <c r="FW36" s="204"/>
      <c r="FX36" s="204"/>
      <c r="FY36" s="204"/>
      <c r="FZ36" s="204"/>
      <c r="GA36" s="204"/>
      <c r="GB36" s="204"/>
      <c r="GC36" s="204"/>
      <c r="GD36" s="204"/>
      <c r="GE36" s="204"/>
      <c r="GF36" s="204"/>
      <c r="GG36" s="204"/>
      <c r="GH36" s="204"/>
      <c r="GI36" s="204"/>
      <c r="GJ36" s="204"/>
      <c r="GK36" s="204"/>
      <c r="GL36" s="204"/>
      <c r="GM36" s="204"/>
      <c r="GN36" s="204"/>
      <c r="GO36" s="204"/>
      <c r="GP36" s="204"/>
      <c r="GQ36" s="204"/>
      <c r="GR36" s="204"/>
      <c r="GS36" s="204"/>
      <c r="GT36" s="204"/>
    </row>
    <row r="37" spans="1:202" s="206" customFormat="1" ht="15" customHeight="1">
      <c r="A37" s="203">
        <v>22</v>
      </c>
      <c r="B37" s="310"/>
      <c r="C37" s="296"/>
      <c r="D37" s="439" t="s">
        <v>46</v>
      </c>
      <c r="E37" s="140" t="s">
        <v>47</v>
      </c>
      <c r="F37" s="229" t="s">
        <v>50</v>
      </c>
      <c r="G37" s="110">
        <v>0</v>
      </c>
      <c r="H37" s="110">
        <v>0</v>
      </c>
      <c r="I37" s="227" t="e">
        <f>ROUND(G37/(G37+H37)*100,0)</f>
        <v>#DIV/0!</v>
      </c>
      <c r="J37" s="140"/>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c r="EO37" s="204"/>
      <c r="EP37" s="204"/>
      <c r="EQ37" s="204"/>
      <c r="ER37" s="204"/>
      <c r="ES37" s="204"/>
      <c r="ET37" s="204"/>
      <c r="EU37" s="204"/>
      <c r="EV37" s="204"/>
      <c r="EW37" s="204"/>
      <c r="EX37" s="204"/>
      <c r="EY37" s="204"/>
      <c r="EZ37" s="204"/>
      <c r="FA37" s="204"/>
      <c r="FB37" s="204"/>
      <c r="FC37" s="204"/>
      <c r="FD37" s="204"/>
      <c r="FE37" s="204"/>
      <c r="FF37" s="204"/>
      <c r="FG37" s="204"/>
      <c r="FH37" s="204"/>
      <c r="FI37" s="204"/>
      <c r="FJ37" s="204"/>
      <c r="FK37" s="204"/>
      <c r="FL37" s="204"/>
      <c r="FM37" s="204"/>
      <c r="FN37" s="204"/>
      <c r="FO37" s="204"/>
      <c r="FP37" s="204"/>
      <c r="FQ37" s="204"/>
      <c r="FR37" s="204"/>
      <c r="FS37" s="204"/>
      <c r="FT37" s="204"/>
      <c r="FU37" s="204"/>
      <c r="FV37" s="204"/>
      <c r="FW37" s="204"/>
      <c r="FX37" s="204"/>
      <c r="FY37" s="204"/>
      <c r="FZ37" s="204"/>
      <c r="GA37" s="204"/>
      <c r="GB37" s="204"/>
      <c r="GC37" s="204"/>
      <c r="GD37" s="204"/>
      <c r="GE37" s="204"/>
      <c r="GF37" s="204"/>
      <c r="GG37" s="204"/>
      <c r="GH37" s="204"/>
      <c r="GI37" s="204"/>
      <c r="GJ37" s="204"/>
      <c r="GK37" s="204"/>
      <c r="GL37" s="204"/>
      <c r="GM37" s="204"/>
      <c r="GN37" s="204"/>
      <c r="GO37" s="204"/>
      <c r="GP37" s="204"/>
      <c r="GQ37" s="204"/>
      <c r="GR37" s="204"/>
      <c r="GS37" s="204"/>
      <c r="GT37" s="204"/>
    </row>
    <row r="38" spans="1:202" s="206" customFormat="1" ht="27" customHeight="1">
      <c r="A38" s="203">
        <v>23</v>
      </c>
      <c r="B38" s="310"/>
      <c r="C38" s="296"/>
      <c r="D38" s="440"/>
      <c r="E38" s="138" t="s">
        <v>477</v>
      </c>
      <c r="F38" s="229" t="s">
        <v>478</v>
      </c>
      <c r="G38" s="110">
        <v>0</v>
      </c>
      <c r="H38" s="110">
        <v>0</v>
      </c>
      <c r="I38" s="227" t="e">
        <f>ROUND(G38/(G38+H38)*100,0)</f>
        <v>#DIV/0!</v>
      </c>
      <c r="J38" s="140"/>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c r="EN38" s="204"/>
      <c r="EO38" s="204"/>
      <c r="EP38" s="204"/>
      <c r="EQ38" s="204"/>
      <c r="ER38" s="204"/>
      <c r="ES38" s="204"/>
      <c r="ET38" s="204"/>
      <c r="EU38" s="204"/>
      <c r="EV38" s="204"/>
      <c r="EW38" s="204"/>
      <c r="EX38" s="204"/>
      <c r="EY38" s="204"/>
      <c r="EZ38" s="204"/>
      <c r="FA38" s="204"/>
      <c r="FB38" s="204"/>
      <c r="FC38" s="204"/>
      <c r="FD38" s="204"/>
      <c r="FE38" s="204"/>
      <c r="FF38" s="204"/>
      <c r="FG38" s="204"/>
      <c r="FH38" s="204"/>
      <c r="FI38" s="204"/>
      <c r="FJ38" s="204"/>
      <c r="FK38" s="204"/>
      <c r="FL38" s="204"/>
      <c r="FM38" s="204"/>
      <c r="FN38" s="204"/>
      <c r="FO38" s="204"/>
      <c r="FP38" s="204"/>
      <c r="FQ38" s="204"/>
      <c r="FR38" s="204"/>
      <c r="FS38" s="204"/>
      <c r="FT38" s="204"/>
      <c r="FU38" s="204"/>
      <c r="FV38" s="204"/>
      <c r="FW38" s="204"/>
      <c r="FX38" s="204"/>
      <c r="FY38" s="204"/>
      <c r="FZ38" s="204"/>
      <c r="GA38" s="204"/>
      <c r="GB38" s="204"/>
      <c r="GC38" s="204"/>
      <c r="GD38" s="204"/>
      <c r="GE38" s="204"/>
      <c r="GF38" s="204"/>
      <c r="GG38" s="204"/>
      <c r="GH38" s="204"/>
      <c r="GI38" s="204"/>
      <c r="GJ38" s="204"/>
      <c r="GK38" s="204"/>
      <c r="GL38" s="204"/>
      <c r="GM38" s="204"/>
      <c r="GN38" s="204"/>
      <c r="GO38" s="204"/>
      <c r="GP38" s="204"/>
      <c r="GQ38" s="204"/>
      <c r="GR38" s="204"/>
      <c r="GS38" s="204"/>
      <c r="GT38" s="204"/>
    </row>
    <row r="39" spans="1:202" s="206" customFormat="1" ht="13.5">
      <c r="A39" s="203">
        <v>24</v>
      </c>
      <c r="B39" s="310"/>
      <c r="C39" s="296"/>
      <c r="D39" s="441"/>
      <c r="E39" s="135" t="s">
        <v>479</v>
      </c>
      <c r="F39" s="225" t="s">
        <v>480</v>
      </c>
      <c r="G39" s="110">
        <v>0</v>
      </c>
      <c r="H39" s="110">
        <v>0</v>
      </c>
      <c r="I39" s="227" t="e">
        <f aca="true" t="shared" si="0" ref="I39:I47">ROUND(G39/(G39+H39)*100,0)</f>
        <v>#DIV/0!</v>
      </c>
      <c r="J39" s="140"/>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c r="EO39" s="204"/>
      <c r="EP39" s="204"/>
      <c r="EQ39" s="204"/>
      <c r="ER39" s="204"/>
      <c r="ES39" s="204"/>
      <c r="ET39" s="204"/>
      <c r="EU39" s="204"/>
      <c r="EV39" s="204"/>
      <c r="EW39" s="204"/>
      <c r="EX39" s="204"/>
      <c r="EY39" s="204"/>
      <c r="EZ39" s="204"/>
      <c r="FA39" s="204"/>
      <c r="FB39" s="204"/>
      <c r="FC39" s="204"/>
      <c r="FD39" s="204"/>
      <c r="FE39" s="204"/>
      <c r="FF39" s="204"/>
      <c r="FG39" s="204"/>
      <c r="FH39" s="204"/>
      <c r="FI39" s="204"/>
      <c r="FJ39" s="204"/>
      <c r="FK39" s="204"/>
      <c r="FL39" s="204"/>
      <c r="FM39" s="204"/>
      <c r="FN39" s="204"/>
      <c r="FO39" s="204"/>
      <c r="FP39" s="204"/>
      <c r="FQ39" s="204"/>
      <c r="FR39" s="204"/>
      <c r="FS39" s="204"/>
      <c r="FT39" s="204"/>
      <c r="FU39" s="204"/>
      <c r="FV39" s="204"/>
      <c r="FW39" s="204"/>
      <c r="FX39" s="204"/>
      <c r="FY39" s="204"/>
      <c r="FZ39" s="204"/>
      <c r="GA39" s="204"/>
      <c r="GB39" s="204"/>
      <c r="GC39" s="204"/>
      <c r="GD39" s="204"/>
      <c r="GE39" s="204"/>
      <c r="GF39" s="204"/>
      <c r="GG39" s="204"/>
      <c r="GH39" s="204"/>
      <c r="GI39" s="204"/>
      <c r="GJ39" s="204"/>
      <c r="GK39" s="204"/>
      <c r="GL39" s="204"/>
      <c r="GM39" s="204"/>
      <c r="GN39" s="204"/>
      <c r="GO39" s="204"/>
      <c r="GP39" s="204"/>
      <c r="GQ39" s="204"/>
      <c r="GR39" s="204"/>
      <c r="GS39" s="204"/>
      <c r="GT39" s="204"/>
    </row>
    <row r="40" spans="1:202" s="206" customFormat="1" ht="13.5">
      <c r="A40" s="203">
        <v>25</v>
      </c>
      <c r="B40" s="310"/>
      <c r="C40" s="296"/>
      <c r="D40" s="208" t="s">
        <v>417</v>
      </c>
      <c r="E40" s="135" t="s">
        <v>481</v>
      </c>
      <c r="F40" s="229" t="s">
        <v>482</v>
      </c>
      <c r="G40" s="110">
        <v>0</v>
      </c>
      <c r="H40" s="392">
        <v>0</v>
      </c>
      <c r="I40" s="227" t="e">
        <f t="shared" si="0"/>
        <v>#DIV/0!</v>
      </c>
      <c r="J40" s="140"/>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c r="EO40" s="204"/>
      <c r="EP40" s="204"/>
      <c r="EQ40" s="204"/>
      <c r="ER40" s="204"/>
      <c r="ES40" s="204"/>
      <c r="ET40" s="204"/>
      <c r="EU40" s="204"/>
      <c r="EV40" s="204"/>
      <c r="EW40" s="204"/>
      <c r="EX40" s="204"/>
      <c r="EY40" s="204"/>
      <c r="EZ40" s="204"/>
      <c r="FA40" s="204"/>
      <c r="FB40" s="204"/>
      <c r="FC40" s="204"/>
      <c r="FD40" s="204"/>
      <c r="FE40" s="204"/>
      <c r="FF40" s="204"/>
      <c r="FG40" s="204"/>
      <c r="FH40" s="204"/>
      <c r="FI40" s="204"/>
      <c r="FJ40" s="204"/>
      <c r="FK40" s="204"/>
      <c r="FL40" s="204"/>
      <c r="FM40" s="204"/>
      <c r="FN40" s="204"/>
      <c r="FO40" s="204"/>
      <c r="FP40" s="204"/>
      <c r="FQ40" s="204"/>
      <c r="FR40" s="204"/>
      <c r="FS40" s="204"/>
      <c r="FT40" s="204"/>
      <c r="FU40" s="204"/>
      <c r="FV40" s="204"/>
      <c r="FW40" s="204"/>
      <c r="FX40" s="204"/>
      <c r="FY40" s="204"/>
      <c r="FZ40" s="204"/>
      <c r="GA40" s="204"/>
      <c r="GB40" s="204"/>
      <c r="GC40" s="204"/>
      <c r="GD40" s="204"/>
      <c r="GE40" s="204"/>
      <c r="GF40" s="204"/>
      <c r="GG40" s="204"/>
      <c r="GH40" s="204"/>
      <c r="GI40" s="204"/>
      <c r="GJ40" s="204"/>
      <c r="GK40" s="204"/>
      <c r="GL40" s="204"/>
      <c r="GM40" s="204"/>
      <c r="GN40" s="204"/>
      <c r="GO40" s="204"/>
      <c r="GP40" s="204"/>
      <c r="GQ40" s="204"/>
      <c r="GR40" s="204"/>
      <c r="GS40" s="204"/>
      <c r="GT40" s="204"/>
    </row>
    <row r="41" spans="1:202" s="206" customFormat="1" ht="27">
      <c r="A41" s="203">
        <v>26</v>
      </c>
      <c r="B41" s="310"/>
      <c r="C41" s="296"/>
      <c r="D41" s="490" t="s">
        <v>133</v>
      </c>
      <c r="E41" s="138" t="s">
        <v>483</v>
      </c>
      <c r="F41" s="229" t="s">
        <v>25</v>
      </c>
      <c r="G41" s="110">
        <v>0</v>
      </c>
      <c r="H41" s="456">
        <v>0</v>
      </c>
      <c r="I41" s="454" t="e">
        <f t="shared" si="0"/>
        <v>#DIV/0!</v>
      </c>
      <c r="J41" s="140"/>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c r="EN41" s="204"/>
      <c r="EO41" s="204"/>
      <c r="EP41" s="204"/>
      <c r="EQ41" s="204"/>
      <c r="ER41" s="204"/>
      <c r="ES41" s="204"/>
      <c r="ET41" s="204"/>
      <c r="EU41" s="204"/>
      <c r="EV41" s="204"/>
      <c r="EW41" s="204"/>
      <c r="EX41" s="204"/>
      <c r="EY41" s="204"/>
      <c r="EZ41" s="204"/>
      <c r="FA41" s="204"/>
      <c r="FB41" s="204"/>
      <c r="FC41" s="204"/>
      <c r="FD41" s="204"/>
      <c r="FE41" s="204"/>
      <c r="FF41" s="204"/>
      <c r="FG41" s="204"/>
      <c r="FH41" s="204"/>
      <c r="FI41" s="204"/>
      <c r="FJ41" s="204"/>
      <c r="FK41" s="204"/>
      <c r="FL41" s="204"/>
      <c r="FM41" s="204"/>
      <c r="FN41" s="204"/>
      <c r="FO41" s="204"/>
      <c r="FP41" s="204"/>
      <c r="FQ41" s="204"/>
      <c r="FR41" s="204"/>
      <c r="FS41" s="204"/>
      <c r="FT41" s="204"/>
      <c r="FU41" s="204"/>
      <c r="FV41" s="204"/>
      <c r="FW41" s="204"/>
      <c r="FX41" s="204"/>
      <c r="FY41" s="204"/>
      <c r="FZ41" s="204"/>
      <c r="GA41" s="204"/>
      <c r="GB41" s="204"/>
      <c r="GC41" s="204"/>
      <c r="GD41" s="204"/>
      <c r="GE41" s="204"/>
      <c r="GF41" s="204"/>
      <c r="GG41" s="204"/>
      <c r="GH41" s="204"/>
      <c r="GI41" s="204"/>
      <c r="GJ41" s="204"/>
      <c r="GK41" s="204"/>
      <c r="GL41" s="204"/>
      <c r="GM41" s="204"/>
      <c r="GN41" s="204"/>
      <c r="GO41" s="204"/>
      <c r="GP41" s="204"/>
      <c r="GQ41" s="204"/>
      <c r="GR41" s="204"/>
      <c r="GS41" s="204"/>
      <c r="GT41" s="204"/>
    </row>
    <row r="42" spans="1:202" s="206" customFormat="1" ht="40.5">
      <c r="A42" s="203">
        <v>27</v>
      </c>
      <c r="B42" s="310"/>
      <c r="C42" s="296"/>
      <c r="D42" s="469"/>
      <c r="E42" s="138" t="s">
        <v>213</v>
      </c>
      <c r="F42" s="225" t="s">
        <v>25</v>
      </c>
      <c r="G42" s="110">
        <v>0</v>
      </c>
      <c r="H42" s="457"/>
      <c r="I42" s="455" t="e">
        <f t="shared" si="0"/>
        <v>#DIV/0!</v>
      </c>
      <c r="J42" s="140"/>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c r="FF42" s="204"/>
      <c r="FG42" s="204"/>
      <c r="FH42" s="204"/>
      <c r="FI42" s="204"/>
      <c r="FJ42" s="204"/>
      <c r="FK42" s="204"/>
      <c r="FL42" s="204"/>
      <c r="FM42" s="204"/>
      <c r="FN42" s="204"/>
      <c r="FO42" s="204"/>
      <c r="FP42" s="204"/>
      <c r="FQ42" s="204"/>
      <c r="FR42" s="204"/>
      <c r="FS42" s="204"/>
      <c r="FT42" s="204"/>
      <c r="FU42" s="204"/>
      <c r="FV42" s="204"/>
      <c r="FW42" s="204"/>
      <c r="FX42" s="204"/>
      <c r="FY42" s="204"/>
      <c r="FZ42" s="204"/>
      <c r="GA42" s="204"/>
      <c r="GB42" s="204"/>
      <c r="GC42" s="204"/>
      <c r="GD42" s="204"/>
      <c r="GE42" s="204"/>
      <c r="GF42" s="204"/>
      <c r="GG42" s="204"/>
      <c r="GH42" s="204"/>
      <c r="GI42" s="204"/>
      <c r="GJ42" s="204"/>
      <c r="GK42" s="204"/>
      <c r="GL42" s="204"/>
      <c r="GM42" s="204"/>
      <c r="GN42" s="204"/>
      <c r="GO42" s="204"/>
      <c r="GP42" s="204"/>
      <c r="GQ42" s="204"/>
      <c r="GR42" s="204"/>
      <c r="GS42" s="204"/>
      <c r="GT42" s="204"/>
    </row>
    <row r="43" spans="1:202" s="206" customFormat="1" ht="15" customHeight="1">
      <c r="A43" s="203">
        <v>28</v>
      </c>
      <c r="B43" s="310"/>
      <c r="C43" s="296"/>
      <c r="D43" s="470" t="s">
        <v>328</v>
      </c>
      <c r="E43" s="140" t="s">
        <v>329</v>
      </c>
      <c r="F43" s="229" t="s">
        <v>50</v>
      </c>
      <c r="G43" s="110">
        <v>0</v>
      </c>
      <c r="H43" s="458">
        <v>0</v>
      </c>
      <c r="I43" s="439" t="e">
        <f t="shared" si="0"/>
        <v>#DIV/0!</v>
      </c>
      <c r="J43" s="140"/>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c r="EN43" s="204"/>
      <c r="EO43" s="204"/>
      <c r="EP43" s="204"/>
      <c r="EQ43" s="204"/>
      <c r="ER43" s="204"/>
      <c r="ES43" s="204"/>
      <c r="ET43" s="204"/>
      <c r="EU43" s="204"/>
      <c r="EV43" s="204"/>
      <c r="EW43" s="204"/>
      <c r="EX43" s="204"/>
      <c r="EY43" s="204"/>
      <c r="EZ43" s="204"/>
      <c r="FA43" s="204"/>
      <c r="FB43" s="204"/>
      <c r="FC43" s="204"/>
      <c r="FD43" s="204"/>
      <c r="FE43" s="204"/>
      <c r="FF43" s="204"/>
      <c r="FG43" s="204"/>
      <c r="FH43" s="204"/>
      <c r="FI43" s="204"/>
      <c r="FJ43" s="204"/>
      <c r="FK43" s="204"/>
      <c r="FL43" s="204"/>
      <c r="FM43" s="204"/>
      <c r="FN43" s="204"/>
      <c r="FO43" s="204"/>
      <c r="FP43" s="204"/>
      <c r="FQ43" s="204"/>
      <c r="FR43" s="204"/>
      <c r="FS43" s="204"/>
      <c r="FT43" s="204"/>
      <c r="FU43" s="204"/>
      <c r="FV43" s="204"/>
      <c r="FW43" s="204"/>
      <c r="FX43" s="204"/>
      <c r="FY43" s="204"/>
      <c r="FZ43" s="204"/>
      <c r="GA43" s="204"/>
      <c r="GB43" s="204"/>
      <c r="GC43" s="204"/>
      <c r="GD43" s="204"/>
      <c r="GE43" s="204"/>
      <c r="GF43" s="204"/>
      <c r="GG43" s="204"/>
      <c r="GH43" s="204"/>
      <c r="GI43" s="204"/>
      <c r="GJ43" s="204"/>
      <c r="GK43" s="204"/>
      <c r="GL43" s="204"/>
      <c r="GM43" s="204"/>
      <c r="GN43" s="204"/>
      <c r="GO43" s="204"/>
      <c r="GP43" s="204"/>
      <c r="GQ43" s="204"/>
      <c r="GR43" s="204"/>
      <c r="GS43" s="204"/>
      <c r="GT43" s="204"/>
    </row>
    <row r="44" spans="1:202" s="206" customFormat="1" ht="27">
      <c r="A44" s="203">
        <v>29</v>
      </c>
      <c r="B44" s="310"/>
      <c r="C44" s="296"/>
      <c r="D44" s="471"/>
      <c r="E44" s="135" t="s">
        <v>314</v>
      </c>
      <c r="F44" s="229" t="s">
        <v>50</v>
      </c>
      <c r="G44" s="110">
        <v>0</v>
      </c>
      <c r="H44" s="459"/>
      <c r="I44" s="441" t="e">
        <f t="shared" si="0"/>
        <v>#DIV/0!</v>
      </c>
      <c r="J44" s="140"/>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c r="EP44" s="204"/>
      <c r="EQ44" s="204"/>
      <c r="ER44" s="204"/>
      <c r="ES44" s="204"/>
      <c r="ET44" s="204"/>
      <c r="EU44" s="204"/>
      <c r="EV44" s="204"/>
      <c r="EW44" s="204"/>
      <c r="EX44" s="204"/>
      <c r="EY44" s="204"/>
      <c r="EZ44" s="204"/>
      <c r="FA44" s="204"/>
      <c r="FB44" s="204"/>
      <c r="FC44" s="204"/>
      <c r="FD44" s="204"/>
      <c r="FE44" s="204"/>
      <c r="FF44" s="204"/>
      <c r="FG44" s="204"/>
      <c r="FH44" s="204"/>
      <c r="FI44" s="204"/>
      <c r="FJ44" s="204"/>
      <c r="FK44" s="204"/>
      <c r="FL44" s="204"/>
      <c r="FM44" s="204"/>
      <c r="FN44" s="204"/>
      <c r="FO44" s="204"/>
      <c r="FP44" s="204"/>
      <c r="FQ44" s="204"/>
      <c r="FR44" s="204"/>
      <c r="FS44" s="204"/>
      <c r="FT44" s="204"/>
      <c r="FU44" s="204"/>
      <c r="FV44" s="204"/>
      <c r="FW44" s="204"/>
      <c r="FX44" s="204"/>
      <c r="FY44" s="204"/>
      <c r="FZ44" s="204"/>
      <c r="GA44" s="204"/>
      <c r="GB44" s="204"/>
      <c r="GC44" s="204"/>
      <c r="GD44" s="204"/>
      <c r="GE44" s="204"/>
      <c r="GF44" s="204"/>
      <c r="GG44" s="204"/>
      <c r="GH44" s="204"/>
      <c r="GI44" s="204"/>
      <c r="GJ44" s="204"/>
      <c r="GK44" s="204"/>
      <c r="GL44" s="204"/>
      <c r="GM44" s="204"/>
      <c r="GN44" s="204"/>
      <c r="GO44" s="204"/>
      <c r="GP44" s="204"/>
      <c r="GQ44" s="204"/>
      <c r="GR44" s="204"/>
      <c r="GS44" s="204"/>
      <c r="GT44" s="204"/>
    </row>
    <row r="45" spans="1:202" s="206" customFormat="1" ht="15" customHeight="1">
      <c r="A45" s="203">
        <v>30</v>
      </c>
      <c r="B45" s="310"/>
      <c r="C45" s="296"/>
      <c r="D45" s="234" t="s">
        <v>51</v>
      </c>
      <c r="E45" s="624" t="s">
        <v>609</v>
      </c>
      <c r="F45" s="229" t="s">
        <v>62</v>
      </c>
      <c r="G45" s="110">
        <v>0</v>
      </c>
      <c r="H45" s="110">
        <v>0</v>
      </c>
      <c r="I45" s="227" t="e">
        <f t="shared" si="0"/>
        <v>#DIV/0!</v>
      </c>
      <c r="J45" s="140"/>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c r="EN45" s="204"/>
      <c r="EO45" s="204"/>
      <c r="EP45" s="204"/>
      <c r="EQ45" s="204"/>
      <c r="ER45" s="204"/>
      <c r="ES45" s="204"/>
      <c r="ET45" s="204"/>
      <c r="EU45" s="204"/>
      <c r="EV45" s="204"/>
      <c r="EW45" s="204"/>
      <c r="EX45" s="204"/>
      <c r="EY45" s="204"/>
      <c r="EZ45" s="204"/>
      <c r="FA45" s="204"/>
      <c r="FB45" s="204"/>
      <c r="FC45" s="204"/>
      <c r="FD45" s="204"/>
      <c r="FE45" s="204"/>
      <c r="FF45" s="204"/>
      <c r="FG45" s="204"/>
      <c r="FH45" s="204"/>
      <c r="FI45" s="204"/>
      <c r="FJ45" s="204"/>
      <c r="FK45" s="204"/>
      <c r="FL45" s="204"/>
      <c r="FM45" s="204"/>
      <c r="FN45" s="204"/>
      <c r="FO45" s="204"/>
      <c r="FP45" s="204"/>
      <c r="FQ45" s="204"/>
      <c r="FR45" s="204"/>
      <c r="FS45" s="204"/>
      <c r="FT45" s="204"/>
      <c r="FU45" s="204"/>
      <c r="FV45" s="204"/>
      <c r="FW45" s="204"/>
      <c r="FX45" s="204"/>
      <c r="FY45" s="204"/>
      <c r="FZ45" s="204"/>
      <c r="GA45" s="204"/>
      <c r="GB45" s="204"/>
      <c r="GC45" s="204"/>
      <c r="GD45" s="204"/>
      <c r="GE45" s="204"/>
      <c r="GF45" s="204"/>
      <c r="GG45" s="204"/>
      <c r="GH45" s="204"/>
      <c r="GI45" s="204"/>
      <c r="GJ45" s="204"/>
      <c r="GK45" s="204"/>
      <c r="GL45" s="204"/>
      <c r="GM45" s="204"/>
      <c r="GN45" s="204"/>
      <c r="GO45" s="204"/>
      <c r="GP45" s="204"/>
      <c r="GQ45" s="204"/>
      <c r="GR45" s="204"/>
      <c r="GS45" s="204"/>
      <c r="GT45" s="204"/>
    </row>
    <row r="46" spans="1:202" s="206" customFormat="1" ht="27" customHeight="1">
      <c r="A46" s="203">
        <v>31</v>
      </c>
      <c r="B46" s="310"/>
      <c r="C46" s="296"/>
      <c r="D46" s="200" t="s">
        <v>400</v>
      </c>
      <c r="E46" s="135" t="s">
        <v>401</v>
      </c>
      <c r="F46" s="229" t="s">
        <v>131</v>
      </c>
      <c r="G46" s="110">
        <v>0</v>
      </c>
      <c r="H46" s="110">
        <v>0</v>
      </c>
      <c r="I46" s="227" t="e">
        <f t="shared" si="0"/>
        <v>#DIV/0!</v>
      </c>
      <c r="J46" s="140"/>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c r="FD46" s="204"/>
      <c r="FE46" s="204"/>
      <c r="FF46" s="204"/>
      <c r="FG46" s="204"/>
      <c r="FH46" s="204"/>
      <c r="FI46" s="204"/>
      <c r="FJ46" s="204"/>
      <c r="FK46" s="204"/>
      <c r="FL46" s="204"/>
      <c r="FM46" s="204"/>
      <c r="FN46" s="204"/>
      <c r="FO46" s="204"/>
      <c r="FP46" s="204"/>
      <c r="FQ46" s="204"/>
      <c r="FR46" s="204"/>
      <c r="FS46" s="204"/>
      <c r="FT46" s="204"/>
      <c r="FU46" s="204"/>
      <c r="FV46" s="204"/>
      <c r="FW46" s="204"/>
      <c r="FX46" s="204"/>
      <c r="FY46" s="204"/>
      <c r="FZ46" s="204"/>
      <c r="GA46" s="204"/>
      <c r="GB46" s="204"/>
      <c r="GC46" s="204"/>
      <c r="GD46" s="204"/>
      <c r="GE46" s="204"/>
      <c r="GF46" s="204"/>
      <c r="GG46" s="204"/>
      <c r="GH46" s="204"/>
      <c r="GI46" s="204"/>
      <c r="GJ46" s="204"/>
      <c r="GK46" s="204"/>
      <c r="GL46" s="204"/>
      <c r="GM46" s="204"/>
      <c r="GN46" s="204"/>
      <c r="GO46" s="204"/>
      <c r="GP46" s="204"/>
      <c r="GQ46" s="204"/>
      <c r="GR46" s="204"/>
      <c r="GS46" s="204"/>
      <c r="GT46" s="204"/>
    </row>
    <row r="47" spans="1:202" s="206" customFormat="1" ht="15" customHeight="1">
      <c r="A47" s="203">
        <v>32</v>
      </c>
      <c r="B47" s="312"/>
      <c r="C47" s="313"/>
      <c r="D47" s="227" t="s">
        <v>12</v>
      </c>
      <c r="E47" s="139" t="s">
        <v>6</v>
      </c>
      <c r="F47" s="225" t="s">
        <v>25</v>
      </c>
      <c r="G47" s="110">
        <v>0</v>
      </c>
      <c r="H47" s="110">
        <v>0</v>
      </c>
      <c r="I47" s="227" t="e">
        <f t="shared" si="0"/>
        <v>#DIV/0!</v>
      </c>
      <c r="J47" s="139"/>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4"/>
      <c r="FL47" s="204"/>
      <c r="FM47" s="204"/>
      <c r="FN47" s="204"/>
      <c r="FO47" s="204"/>
      <c r="FP47" s="204"/>
      <c r="FQ47" s="204"/>
      <c r="FR47" s="204"/>
      <c r="FS47" s="204"/>
      <c r="FT47" s="204"/>
      <c r="FU47" s="204"/>
      <c r="FV47" s="204"/>
      <c r="FW47" s="204"/>
      <c r="FX47" s="204"/>
      <c r="FY47" s="204"/>
      <c r="FZ47" s="204"/>
      <c r="GA47" s="204"/>
      <c r="GB47" s="204"/>
      <c r="GC47" s="204"/>
      <c r="GD47" s="204"/>
      <c r="GE47" s="204"/>
      <c r="GF47" s="204"/>
      <c r="GG47" s="204"/>
      <c r="GH47" s="204"/>
      <c r="GI47" s="204"/>
      <c r="GJ47" s="204"/>
      <c r="GK47" s="204"/>
      <c r="GL47" s="204"/>
      <c r="GM47" s="204"/>
      <c r="GN47" s="204"/>
      <c r="GO47" s="204"/>
      <c r="GP47" s="204"/>
      <c r="GQ47" s="204"/>
      <c r="GR47" s="204"/>
      <c r="GS47" s="204"/>
      <c r="GT47" s="204"/>
    </row>
    <row r="48" spans="1:202" s="206" customFormat="1" ht="15" customHeight="1">
      <c r="A48" s="203">
        <v>33</v>
      </c>
      <c r="B48" s="312"/>
      <c r="C48" s="313"/>
      <c r="D48" s="225" t="s">
        <v>60</v>
      </c>
      <c r="E48" s="139" t="s">
        <v>61</v>
      </c>
      <c r="F48" s="225" t="s">
        <v>84</v>
      </c>
      <c r="G48" s="110">
        <v>0</v>
      </c>
      <c r="H48" s="112"/>
      <c r="I48" s="233"/>
      <c r="J48" s="139"/>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c r="EN48" s="204"/>
      <c r="EO48" s="204"/>
      <c r="EP48" s="204"/>
      <c r="EQ48" s="204"/>
      <c r="ER48" s="204"/>
      <c r="ES48" s="204"/>
      <c r="ET48" s="204"/>
      <c r="EU48" s="204"/>
      <c r="EV48" s="204"/>
      <c r="EW48" s="204"/>
      <c r="EX48" s="204"/>
      <c r="EY48" s="204"/>
      <c r="EZ48" s="204"/>
      <c r="FA48" s="204"/>
      <c r="FB48" s="204"/>
      <c r="FC48" s="204"/>
      <c r="FD48" s="204"/>
      <c r="FE48" s="204"/>
      <c r="FF48" s="204"/>
      <c r="FG48" s="204"/>
      <c r="FH48" s="204"/>
      <c r="FI48" s="204"/>
      <c r="FJ48" s="204"/>
      <c r="FK48" s="204"/>
      <c r="FL48" s="204"/>
      <c r="FM48" s="204"/>
      <c r="FN48" s="204"/>
      <c r="FO48" s="204"/>
      <c r="FP48" s="204"/>
      <c r="FQ48" s="204"/>
      <c r="FR48" s="204"/>
      <c r="FS48" s="204"/>
      <c r="FT48" s="204"/>
      <c r="FU48" s="204"/>
      <c r="FV48" s="204"/>
      <c r="FW48" s="204"/>
      <c r="FX48" s="204"/>
      <c r="FY48" s="204"/>
      <c r="FZ48" s="204"/>
      <c r="GA48" s="204"/>
      <c r="GB48" s="204"/>
      <c r="GC48" s="204"/>
      <c r="GD48" s="204"/>
      <c r="GE48" s="204"/>
      <c r="GF48" s="204"/>
      <c r="GG48" s="204"/>
      <c r="GH48" s="204"/>
      <c r="GI48" s="204"/>
      <c r="GJ48" s="204"/>
      <c r="GK48" s="204"/>
      <c r="GL48" s="204"/>
      <c r="GM48" s="204"/>
      <c r="GN48" s="204"/>
      <c r="GO48" s="204"/>
      <c r="GP48" s="204"/>
      <c r="GQ48" s="204"/>
      <c r="GR48" s="204"/>
      <c r="GS48" s="204"/>
      <c r="GT48" s="204"/>
    </row>
    <row r="49" spans="1:202" s="206" customFormat="1" ht="15" customHeight="1">
      <c r="A49" s="203">
        <v>34</v>
      </c>
      <c r="B49" s="310"/>
      <c r="C49" s="296"/>
      <c r="D49" s="470" t="s">
        <v>121</v>
      </c>
      <c r="E49" s="138" t="s">
        <v>122</v>
      </c>
      <c r="F49" s="225" t="s">
        <v>27</v>
      </c>
      <c r="G49" s="110">
        <v>0</v>
      </c>
      <c r="H49" s="112"/>
      <c r="I49" s="233"/>
      <c r="J49" s="140"/>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c r="EN49" s="204"/>
      <c r="EO49" s="204"/>
      <c r="EP49" s="204"/>
      <c r="EQ49" s="204"/>
      <c r="ER49" s="204"/>
      <c r="ES49" s="204"/>
      <c r="ET49" s="204"/>
      <c r="EU49" s="204"/>
      <c r="EV49" s="204"/>
      <c r="EW49" s="204"/>
      <c r="EX49" s="204"/>
      <c r="EY49" s="204"/>
      <c r="EZ49" s="204"/>
      <c r="FA49" s="204"/>
      <c r="FB49" s="204"/>
      <c r="FC49" s="204"/>
      <c r="FD49" s="204"/>
      <c r="FE49" s="204"/>
      <c r="FF49" s="204"/>
      <c r="FG49" s="204"/>
      <c r="FH49" s="204"/>
      <c r="FI49" s="204"/>
      <c r="FJ49" s="204"/>
      <c r="FK49" s="204"/>
      <c r="FL49" s="204"/>
      <c r="FM49" s="204"/>
      <c r="FN49" s="204"/>
      <c r="FO49" s="204"/>
      <c r="FP49" s="204"/>
      <c r="FQ49" s="204"/>
      <c r="FR49" s="204"/>
      <c r="FS49" s="204"/>
      <c r="FT49" s="204"/>
      <c r="FU49" s="204"/>
      <c r="FV49" s="204"/>
      <c r="FW49" s="204"/>
      <c r="FX49" s="204"/>
      <c r="FY49" s="204"/>
      <c r="FZ49" s="204"/>
      <c r="GA49" s="204"/>
      <c r="GB49" s="204"/>
      <c r="GC49" s="204"/>
      <c r="GD49" s="204"/>
      <c r="GE49" s="204"/>
      <c r="GF49" s="204"/>
      <c r="GG49" s="204"/>
      <c r="GH49" s="204"/>
      <c r="GI49" s="204"/>
      <c r="GJ49" s="204"/>
      <c r="GK49" s="204"/>
      <c r="GL49" s="204"/>
      <c r="GM49" s="204"/>
      <c r="GN49" s="204"/>
      <c r="GO49" s="204"/>
      <c r="GP49" s="204"/>
      <c r="GQ49" s="204"/>
      <c r="GR49" s="204"/>
      <c r="GS49" s="204"/>
      <c r="GT49" s="204"/>
    </row>
    <row r="50" spans="1:202" s="206" customFormat="1" ht="15" customHeight="1">
      <c r="A50" s="203">
        <v>35</v>
      </c>
      <c r="B50" s="310"/>
      <c r="C50" s="296"/>
      <c r="D50" s="474"/>
      <c r="E50" s="138" t="s">
        <v>123</v>
      </c>
      <c r="F50" s="225" t="s">
        <v>27</v>
      </c>
      <c r="G50" s="110">
        <v>0</v>
      </c>
      <c r="H50" s="112"/>
      <c r="I50" s="233"/>
      <c r="J50" s="140"/>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c r="EP50" s="204"/>
      <c r="EQ50" s="204"/>
      <c r="ER50" s="204"/>
      <c r="ES50" s="204"/>
      <c r="ET50" s="204"/>
      <c r="EU50" s="204"/>
      <c r="EV50" s="204"/>
      <c r="EW50" s="204"/>
      <c r="EX50" s="204"/>
      <c r="EY50" s="204"/>
      <c r="EZ50" s="204"/>
      <c r="FA50" s="204"/>
      <c r="FB50" s="204"/>
      <c r="FC50" s="204"/>
      <c r="FD50" s="204"/>
      <c r="FE50" s="204"/>
      <c r="FF50" s="204"/>
      <c r="FG50" s="204"/>
      <c r="FH50" s="204"/>
      <c r="FI50" s="204"/>
      <c r="FJ50" s="204"/>
      <c r="FK50" s="204"/>
      <c r="FL50" s="204"/>
      <c r="FM50" s="204"/>
      <c r="FN50" s="204"/>
      <c r="FO50" s="204"/>
      <c r="FP50" s="204"/>
      <c r="FQ50" s="204"/>
      <c r="FR50" s="204"/>
      <c r="FS50" s="204"/>
      <c r="FT50" s="204"/>
      <c r="FU50" s="204"/>
      <c r="FV50" s="204"/>
      <c r="FW50" s="204"/>
      <c r="FX50" s="204"/>
      <c r="FY50" s="204"/>
      <c r="FZ50" s="204"/>
      <c r="GA50" s="204"/>
      <c r="GB50" s="204"/>
      <c r="GC50" s="204"/>
      <c r="GD50" s="204"/>
      <c r="GE50" s="204"/>
      <c r="GF50" s="204"/>
      <c r="GG50" s="204"/>
      <c r="GH50" s="204"/>
      <c r="GI50" s="204"/>
      <c r="GJ50" s="204"/>
      <c r="GK50" s="204"/>
      <c r="GL50" s="204"/>
      <c r="GM50" s="204"/>
      <c r="GN50" s="204"/>
      <c r="GO50" s="204"/>
      <c r="GP50" s="204"/>
      <c r="GQ50" s="204"/>
      <c r="GR50" s="204"/>
      <c r="GS50" s="204"/>
      <c r="GT50" s="204"/>
    </row>
    <row r="51" spans="1:202" s="206" customFormat="1" ht="15" customHeight="1">
      <c r="A51" s="491">
        <v>36</v>
      </c>
      <c r="B51" s="493"/>
      <c r="C51" s="442"/>
      <c r="D51" s="474"/>
      <c r="E51" s="452" t="s">
        <v>124</v>
      </c>
      <c r="F51" s="229" t="s">
        <v>25</v>
      </c>
      <c r="G51" s="110">
        <v>0</v>
      </c>
      <c r="H51" s="112"/>
      <c r="I51" s="233"/>
      <c r="J51" s="140"/>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c r="EO51" s="204"/>
      <c r="EP51" s="204"/>
      <c r="EQ51" s="204"/>
      <c r="ER51" s="204"/>
      <c r="ES51" s="204"/>
      <c r="ET51" s="204"/>
      <c r="EU51" s="204"/>
      <c r="EV51" s="204"/>
      <c r="EW51" s="204"/>
      <c r="EX51" s="204"/>
      <c r="EY51" s="204"/>
      <c r="EZ51" s="204"/>
      <c r="FA51" s="204"/>
      <c r="FB51" s="204"/>
      <c r="FC51" s="204"/>
      <c r="FD51" s="204"/>
      <c r="FE51" s="204"/>
      <c r="FF51" s="204"/>
      <c r="FG51" s="204"/>
      <c r="FH51" s="204"/>
      <c r="FI51" s="204"/>
      <c r="FJ51" s="204"/>
      <c r="FK51" s="204"/>
      <c r="FL51" s="204"/>
      <c r="FM51" s="204"/>
      <c r="FN51" s="204"/>
      <c r="FO51" s="204"/>
      <c r="FP51" s="204"/>
      <c r="FQ51" s="204"/>
      <c r="FR51" s="204"/>
      <c r="FS51" s="204"/>
      <c r="FT51" s="204"/>
      <c r="FU51" s="204"/>
      <c r="FV51" s="204"/>
      <c r="FW51" s="204"/>
      <c r="FX51" s="204"/>
      <c r="FY51" s="204"/>
      <c r="FZ51" s="204"/>
      <c r="GA51" s="204"/>
      <c r="GB51" s="204"/>
      <c r="GC51" s="204"/>
      <c r="GD51" s="204"/>
      <c r="GE51" s="204"/>
      <c r="GF51" s="204"/>
      <c r="GG51" s="204"/>
      <c r="GH51" s="204"/>
      <c r="GI51" s="204"/>
      <c r="GJ51" s="204"/>
      <c r="GK51" s="204"/>
      <c r="GL51" s="204"/>
      <c r="GM51" s="204"/>
      <c r="GN51" s="204"/>
      <c r="GO51" s="204"/>
      <c r="GP51" s="204"/>
      <c r="GQ51" s="204"/>
      <c r="GR51" s="204"/>
      <c r="GS51" s="204"/>
      <c r="GT51" s="204"/>
    </row>
    <row r="52" spans="1:202" s="206" customFormat="1" ht="15" customHeight="1">
      <c r="A52" s="492"/>
      <c r="B52" s="494"/>
      <c r="C52" s="443"/>
      <c r="D52" s="474"/>
      <c r="E52" s="453"/>
      <c r="F52" s="225" t="s">
        <v>27</v>
      </c>
      <c r="G52" s="110">
        <v>0</v>
      </c>
      <c r="H52" s="112"/>
      <c r="I52" s="233"/>
      <c r="J52" s="140"/>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c r="EO52" s="204"/>
      <c r="EP52" s="204"/>
      <c r="EQ52" s="204"/>
      <c r="ER52" s="204"/>
      <c r="ES52" s="204"/>
      <c r="ET52" s="204"/>
      <c r="EU52" s="204"/>
      <c r="EV52" s="204"/>
      <c r="EW52" s="204"/>
      <c r="EX52" s="204"/>
      <c r="EY52" s="204"/>
      <c r="EZ52" s="204"/>
      <c r="FA52" s="204"/>
      <c r="FB52" s="204"/>
      <c r="FC52" s="204"/>
      <c r="FD52" s="204"/>
      <c r="FE52" s="204"/>
      <c r="FF52" s="204"/>
      <c r="FG52" s="204"/>
      <c r="FH52" s="204"/>
      <c r="FI52" s="204"/>
      <c r="FJ52" s="204"/>
      <c r="FK52" s="204"/>
      <c r="FL52" s="204"/>
      <c r="FM52" s="204"/>
      <c r="FN52" s="204"/>
      <c r="FO52" s="204"/>
      <c r="FP52" s="204"/>
      <c r="FQ52" s="204"/>
      <c r="FR52" s="204"/>
      <c r="FS52" s="204"/>
      <c r="FT52" s="204"/>
      <c r="FU52" s="204"/>
      <c r="FV52" s="204"/>
      <c r="FW52" s="204"/>
      <c r="FX52" s="204"/>
      <c r="FY52" s="204"/>
      <c r="FZ52" s="204"/>
      <c r="GA52" s="204"/>
      <c r="GB52" s="204"/>
      <c r="GC52" s="204"/>
      <c r="GD52" s="204"/>
      <c r="GE52" s="204"/>
      <c r="GF52" s="204"/>
      <c r="GG52" s="204"/>
      <c r="GH52" s="204"/>
      <c r="GI52" s="204"/>
      <c r="GJ52" s="204"/>
      <c r="GK52" s="204"/>
      <c r="GL52" s="204"/>
      <c r="GM52" s="204"/>
      <c r="GN52" s="204"/>
      <c r="GO52" s="204"/>
      <c r="GP52" s="204"/>
      <c r="GQ52" s="204"/>
      <c r="GR52" s="204"/>
      <c r="GS52" s="204"/>
      <c r="GT52" s="204"/>
    </row>
    <row r="53" spans="1:202" s="206" customFormat="1" ht="15" customHeight="1">
      <c r="A53" s="203">
        <v>37</v>
      </c>
      <c r="B53" s="310"/>
      <c r="C53" s="296"/>
      <c r="D53" s="471"/>
      <c r="E53" s="138" t="s">
        <v>125</v>
      </c>
      <c r="F53" s="225" t="s">
        <v>27</v>
      </c>
      <c r="G53" s="110">
        <v>0</v>
      </c>
      <c r="H53" s="112"/>
      <c r="I53" s="233"/>
      <c r="J53" s="140"/>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c r="EN53" s="204"/>
      <c r="EO53" s="204"/>
      <c r="EP53" s="204"/>
      <c r="EQ53" s="204"/>
      <c r="ER53" s="204"/>
      <c r="ES53" s="204"/>
      <c r="ET53" s="204"/>
      <c r="EU53" s="204"/>
      <c r="EV53" s="204"/>
      <c r="EW53" s="204"/>
      <c r="EX53" s="204"/>
      <c r="EY53" s="204"/>
      <c r="EZ53" s="204"/>
      <c r="FA53" s="204"/>
      <c r="FB53" s="204"/>
      <c r="FC53" s="204"/>
      <c r="FD53" s="204"/>
      <c r="FE53" s="204"/>
      <c r="FF53" s="204"/>
      <c r="FG53" s="204"/>
      <c r="FH53" s="204"/>
      <c r="FI53" s="204"/>
      <c r="FJ53" s="204"/>
      <c r="FK53" s="204"/>
      <c r="FL53" s="204"/>
      <c r="FM53" s="204"/>
      <c r="FN53" s="204"/>
      <c r="FO53" s="204"/>
      <c r="FP53" s="204"/>
      <c r="FQ53" s="204"/>
      <c r="FR53" s="204"/>
      <c r="FS53" s="204"/>
      <c r="FT53" s="204"/>
      <c r="FU53" s="204"/>
      <c r="FV53" s="204"/>
      <c r="FW53" s="204"/>
      <c r="FX53" s="204"/>
      <c r="FY53" s="204"/>
      <c r="FZ53" s="204"/>
      <c r="GA53" s="204"/>
      <c r="GB53" s="204"/>
      <c r="GC53" s="204"/>
      <c r="GD53" s="204"/>
      <c r="GE53" s="204"/>
      <c r="GF53" s="204"/>
      <c r="GG53" s="204"/>
      <c r="GH53" s="204"/>
      <c r="GI53" s="204"/>
      <c r="GJ53" s="204"/>
      <c r="GK53" s="204"/>
      <c r="GL53" s="204"/>
      <c r="GM53" s="204"/>
      <c r="GN53" s="204"/>
      <c r="GO53" s="204"/>
      <c r="GP53" s="204"/>
      <c r="GQ53" s="204"/>
      <c r="GR53" s="204"/>
      <c r="GS53" s="204"/>
      <c r="GT53" s="204"/>
    </row>
    <row r="54" spans="1:202" s="206" customFormat="1" ht="15" customHeight="1">
      <c r="A54" s="203">
        <v>38</v>
      </c>
      <c r="B54" s="310"/>
      <c r="C54" s="296"/>
      <c r="D54" s="231" t="s">
        <v>484</v>
      </c>
      <c r="E54" s="135" t="s">
        <v>484</v>
      </c>
      <c r="F54" s="229" t="s">
        <v>389</v>
      </c>
      <c r="G54" s="110">
        <v>0</v>
      </c>
      <c r="H54" s="110">
        <v>0</v>
      </c>
      <c r="I54" s="227" t="e">
        <f>ROUND(G54/(G54+H54)*100,0)</f>
        <v>#DIV/0!</v>
      </c>
      <c r="J54" s="140"/>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c r="EP54" s="204"/>
      <c r="EQ54" s="204"/>
      <c r="ER54" s="204"/>
      <c r="ES54" s="204"/>
      <c r="ET54" s="204"/>
      <c r="EU54" s="204"/>
      <c r="EV54" s="204"/>
      <c r="EW54" s="204"/>
      <c r="EX54" s="204"/>
      <c r="EY54" s="204"/>
      <c r="EZ54" s="204"/>
      <c r="FA54" s="204"/>
      <c r="FB54" s="204"/>
      <c r="FC54" s="204"/>
      <c r="FD54" s="204"/>
      <c r="FE54" s="204"/>
      <c r="FF54" s="204"/>
      <c r="FG54" s="204"/>
      <c r="FH54" s="204"/>
      <c r="FI54" s="204"/>
      <c r="FJ54" s="204"/>
      <c r="FK54" s="204"/>
      <c r="FL54" s="204"/>
      <c r="FM54" s="204"/>
      <c r="FN54" s="204"/>
      <c r="FO54" s="204"/>
      <c r="FP54" s="204"/>
      <c r="FQ54" s="204"/>
      <c r="FR54" s="204"/>
      <c r="FS54" s="204"/>
      <c r="FT54" s="204"/>
      <c r="FU54" s="204"/>
      <c r="FV54" s="204"/>
      <c r="FW54" s="204"/>
      <c r="FX54" s="204"/>
      <c r="FY54" s="204"/>
      <c r="FZ54" s="204"/>
      <c r="GA54" s="204"/>
      <c r="GB54" s="204"/>
      <c r="GC54" s="204"/>
      <c r="GD54" s="204"/>
      <c r="GE54" s="204"/>
      <c r="GF54" s="204"/>
      <c r="GG54" s="204"/>
      <c r="GH54" s="204"/>
      <c r="GI54" s="204"/>
      <c r="GJ54" s="204"/>
      <c r="GK54" s="204"/>
      <c r="GL54" s="204"/>
      <c r="GM54" s="204"/>
      <c r="GN54" s="204"/>
      <c r="GO54" s="204"/>
      <c r="GP54" s="204"/>
      <c r="GQ54" s="204"/>
      <c r="GR54" s="204"/>
      <c r="GS54" s="204"/>
      <c r="GT54" s="204"/>
    </row>
    <row r="55" spans="1:202" s="206" customFormat="1" ht="15" customHeight="1">
      <c r="A55" s="203">
        <v>39</v>
      </c>
      <c r="B55" s="310"/>
      <c r="C55" s="296"/>
      <c r="D55" s="480" t="s">
        <v>11</v>
      </c>
      <c r="E55" s="140" t="s">
        <v>3</v>
      </c>
      <c r="F55" s="229" t="s">
        <v>25</v>
      </c>
      <c r="G55" s="110">
        <v>0</v>
      </c>
      <c r="H55" s="110">
        <v>0</v>
      </c>
      <c r="I55" s="227" t="e">
        <f>ROUND(G55/(G55+H55)*100,0)</f>
        <v>#DIV/0!</v>
      </c>
      <c r="J55" s="140"/>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c r="EN55" s="204"/>
      <c r="EO55" s="204"/>
      <c r="EP55" s="204"/>
      <c r="EQ55" s="204"/>
      <c r="ER55" s="204"/>
      <c r="ES55" s="204"/>
      <c r="ET55" s="204"/>
      <c r="EU55" s="204"/>
      <c r="EV55" s="204"/>
      <c r="EW55" s="204"/>
      <c r="EX55" s="204"/>
      <c r="EY55" s="204"/>
      <c r="EZ55" s="204"/>
      <c r="FA55" s="204"/>
      <c r="FB55" s="204"/>
      <c r="FC55" s="204"/>
      <c r="FD55" s="204"/>
      <c r="FE55" s="204"/>
      <c r="FF55" s="204"/>
      <c r="FG55" s="204"/>
      <c r="FH55" s="204"/>
      <c r="FI55" s="204"/>
      <c r="FJ55" s="204"/>
      <c r="FK55" s="204"/>
      <c r="FL55" s="204"/>
      <c r="FM55" s="204"/>
      <c r="FN55" s="204"/>
      <c r="FO55" s="204"/>
      <c r="FP55" s="204"/>
      <c r="FQ55" s="204"/>
      <c r="FR55" s="204"/>
      <c r="FS55" s="204"/>
      <c r="FT55" s="204"/>
      <c r="FU55" s="204"/>
      <c r="FV55" s="204"/>
      <c r="FW55" s="204"/>
      <c r="FX55" s="204"/>
      <c r="FY55" s="204"/>
      <c r="FZ55" s="204"/>
      <c r="GA55" s="204"/>
      <c r="GB55" s="204"/>
      <c r="GC55" s="204"/>
      <c r="GD55" s="204"/>
      <c r="GE55" s="204"/>
      <c r="GF55" s="204"/>
      <c r="GG55" s="204"/>
      <c r="GH55" s="204"/>
      <c r="GI55" s="204"/>
      <c r="GJ55" s="204"/>
      <c r="GK55" s="204"/>
      <c r="GL55" s="204"/>
      <c r="GM55" s="204"/>
      <c r="GN55" s="204"/>
      <c r="GO55" s="204"/>
      <c r="GP55" s="204"/>
      <c r="GQ55" s="204"/>
      <c r="GR55" s="204"/>
      <c r="GS55" s="204"/>
      <c r="GT55" s="204"/>
    </row>
    <row r="56" spans="1:202" s="206" customFormat="1" ht="15" customHeight="1">
      <c r="A56" s="203">
        <v>40</v>
      </c>
      <c r="B56" s="312"/>
      <c r="C56" s="313"/>
      <c r="D56" s="481"/>
      <c r="E56" s="139" t="s">
        <v>4</v>
      </c>
      <c r="F56" s="225" t="s">
        <v>25</v>
      </c>
      <c r="G56" s="110">
        <v>0</v>
      </c>
      <c r="H56" s="110">
        <v>0</v>
      </c>
      <c r="I56" s="227" t="e">
        <f>ROUND(G56/(G56+H56)*100,0)</f>
        <v>#DIV/0!</v>
      </c>
      <c r="J56" s="139"/>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c r="EN56" s="204"/>
      <c r="EO56" s="204"/>
      <c r="EP56" s="204"/>
      <c r="EQ56" s="204"/>
      <c r="ER56" s="204"/>
      <c r="ES56" s="204"/>
      <c r="ET56" s="204"/>
      <c r="EU56" s="204"/>
      <c r="EV56" s="204"/>
      <c r="EW56" s="204"/>
      <c r="EX56" s="204"/>
      <c r="EY56" s="204"/>
      <c r="EZ56" s="204"/>
      <c r="FA56" s="204"/>
      <c r="FB56" s="204"/>
      <c r="FC56" s="204"/>
      <c r="FD56" s="204"/>
      <c r="FE56" s="204"/>
      <c r="FF56" s="204"/>
      <c r="FG56" s="204"/>
      <c r="FH56" s="204"/>
      <c r="FI56" s="204"/>
      <c r="FJ56" s="204"/>
      <c r="FK56" s="204"/>
      <c r="FL56" s="204"/>
      <c r="FM56" s="204"/>
      <c r="FN56" s="204"/>
      <c r="FO56" s="204"/>
      <c r="FP56" s="204"/>
      <c r="FQ56" s="204"/>
      <c r="FR56" s="204"/>
      <c r="FS56" s="204"/>
      <c r="FT56" s="204"/>
      <c r="FU56" s="204"/>
      <c r="FV56" s="204"/>
      <c r="FW56" s="204"/>
      <c r="FX56" s="204"/>
      <c r="FY56" s="204"/>
      <c r="FZ56" s="204"/>
      <c r="GA56" s="204"/>
      <c r="GB56" s="204"/>
      <c r="GC56" s="204"/>
      <c r="GD56" s="204"/>
      <c r="GE56" s="204"/>
      <c r="GF56" s="204"/>
      <c r="GG56" s="204"/>
      <c r="GH56" s="204"/>
      <c r="GI56" s="204"/>
      <c r="GJ56" s="204"/>
      <c r="GK56" s="204"/>
      <c r="GL56" s="204"/>
      <c r="GM56" s="204"/>
      <c r="GN56" s="204"/>
      <c r="GO56" s="204"/>
      <c r="GP56" s="204"/>
      <c r="GQ56" s="204"/>
      <c r="GR56" s="204"/>
      <c r="GS56" s="204"/>
      <c r="GT56" s="204"/>
    </row>
    <row r="57" spans="1:202" s="206" customFormat="1" ht="15" customHeight="1">
      <c r="A57" s="203">
        <v>41</v>
      </c>
      <c r="B57" s="312"/>
      <c r="C57" s="313"/>
      <c r="D57" s="482"/>
      <c r="E57" s="139" t="s">
        <v>5</v>
      </c>
      <c r="F57" s="225" t="s">
        <v>25</v>
      </c>
      <c r="G57" s="110">
        <v>0</v>
      </c>
      <c r="H57" s="110">
        <v>0</v>
      </c>
      <c r="I57" s="227" t="e">
        <f>ROUND(G57/(G57+H57)*100,0)</f>
        <v>#DIV/0!</v>
      </c>
      <c r="J57" s="139"/>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c r="EO57" s="204"/>
      <c r="EP57" s="204"/>
      <c r="EQ57" s="204"/>
      <c r="ER57" s="204"/>
      <c r="ES57" s="204"/>
      <c r="ET57" s="204"/>
      <c r="EU57" s="204"/>
      <c r="EV57" s="204"/>
      <c r="EW57" s="204"/>
      <c r="EX57" s="204"/>
      <c r="EY57" s="204"/>
      <c r="EZ57" s="204"/>
      <c r="FA57" s="204"/>
      <c r="FB57" s="204"/>
      <c r="FC57" s="204"/>
      <c r="FD57" s="204"/>
      <c r="FE57" s="204"/>
      <c r="FF57" s="204"/>
      <c r="FG57" s="204"/>
      <c r="FH57" s="204"/>
      <c r="FI57" s="204"/>
      <c r="FJ57" s="204"/>
      <c r="FK57" s="204"/>
      <c r="FL57" s="204"/>
      <c r="FM57" s="204"/>
      <c r="FN57" s="204"/>
      <c r="FO57" s="204"/>
      <c r="FP57" s="204"/>
      <c r="FQ57" s="204"/>
      <c r="FR57" s="204"/>
      <c r="FS57" s="204"/>
      <c r="FT57" s="204"/>
      <c r="FU57" s="204"/>
      <c r="FV57" s="204"/>
      <c r="FW57" s="204"/>
      <c r="FX57" s="204"/>
      <c r="FY57" s="204"/>
      <c r="FZ57" s="204"/>
      <c r="GA57" s="204"/>
      <c r="GB57" s="204"/>
      <c r="GC57" s="204"/>
      <c r="GD57" s="204"/>
      <c r="GE57" s="204"/>
      <c r="GF57" s="204"/>
      <c r="GG57" s="204"/>
      <c r="GH57" s="204"/>
      <c r="GI57" s="204"/>
      <c r="GJ57" s="204"/>
      <c r="GK57" s="204"/>
      <c r="GL57" s="204"/>
      <c r="GM57" s="204"/>
      <c r="GN57" s="204"/>
      <c r="GO57" s="204"/>
      <c r="GP57" s="204"/>
      <c r="GQ57" s="204"/>
      <c r="GR57" s="204"/>
      <c r="GS57" s="204"/>
      <c r="GT57" s="204"/>
    </row>
    <row r="58" spans="1:202" s="206" customFormat="1" ht="15" customHeight="1">
      <c r="A58" s="203">
        <v>42</v>
      </c>
      <c r="B58" s="312"/>
      <c r="C58" s="313"/>
      <c r="D58" s="230" t="s">
        <v>315</v>
      </c>
      <c r="E58" s="139" t="s">
        <v>315</v>
      </c>
      <c r="F58" s="225" t="s">
        <v>25</v>
      </c>
      <c r="G58" s="110">
        <v>0</v>
      </c>
      <c r="H58" s="110">
        <v>0</v>
      </c>
      <c r="I58" s="227" t="e">
        <f>ROUND(G58/(G58+H58)*100,0)</f>
        <v>#DIV/0!</v>
      </c>
      <c r="J58" s="139"/>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c r="EO58" s="204"/>
      <c r="EP58" s="204"/>
      <c r="EQ58" s="204"/>
      <c r="ER58" s="204"/>
      <c r="ES58" s="204"/>
      <c r="ET58" s="204"/>
      <c r="EU58" s="204"/>
      <c r="EV58" s="204"/>
      <c r="EW58" s="204"/>
      <c r="EX58" s="204"/>
      <c r="EY58" s="204"/>
      <c r="EZ58" s="204"/>
      <c r="FA58" s="204"/>
      <c r="FB58" s="204"/>
      <c r="FC58" s="204"/>
      <c r="FD58" s="204"/>
      <c r="FE58" s="204"/>
      <c r="FF58" s="204"/>
      <c r="FG58" s="204"/>
      <c r="FH58" s="204"/>
      <c r="FI58" s="204"/>
      <c r="FJ58" s="204"/>
      <c r="FK58" s="204"/>
      <c r="FL58" s="204"/>
      <c r="FM58" s="204"/>
      <c r="FN58" s="204"/>
      <c r="FO58" s="204"/>
      <c r="FP58" s="204"/>
      <c r="FQ58" s="204"/>
      <c r="FR58" s="204"/>
      <c r="FS58" s="204"/>
      <c r="FT58" s="204"/>
      <c r="FU58" s="204"/>
      <c r="FV58" s="204"/>
      <c r="FW58" s="204"/>
      <c r="FX58" s="204"/>
      <c r="FY58" s="204"/>
      <c r="FZ58" s="204"/>
      <c r="GA58" s="204"/>
      <c r="GB58" s="204"/>
      <c r="GC58" s="204"/>
      <c r="GD58" s="204"/>
      <c r="GE58" s="204"/>
      <c r="GF58" s="204"/>
      <c r="GG58" s="204"/>
      <c r="GH58" s="204"/>
      <c r="GI58" s="204"/>
      <c r="GJ58" s="204"/>
      <c r="GK58" s="204"/>
      <c r="GL58" s="204"/>
      <c r="GM58" s="204"/>
      <c r="GN58" s="204"/>
      <c r="GO58" s="204"/>
      <c r="GP58" s="204"/>
      <c r="GQ58" s="204"/>
      <c r="GR58" s="204"/>
      <c r="GS58" s="204"/>
      <c r="GT58" s="204"/>
    </row>
    <row r="59" spans="1:202" s="206" customFormat="1" ht="15" customHeight="1">
      <c r="A59" s="203">
        <v>43</v>
      </c>
      <c r="B59" s="312"/>
      <c r="C59" s="313"/>
      <c r="D59" s="227" t="s">
        <v>52</v>
      </c>
      <c r="E59" s="139" t="s">
        <v>52</v>
      </c>
      <c r="F59" s="225" t="s">
        <v>84</v>
      </c>
      <c r="G59" s="110">
        <v>0</v>
      </c>
      <c r="H59" s="112"/>
      <c r="I59" s="112"/>
      <c r="J59" s="139"/>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c r="EN59" s="204"/>
      <c r="EO59" s="204"/>
      <c r="EP59" s="204"/>
      <c r="EQ59" s="204"/>
      <c r="ER59" s="204"/>
      <c r="ES59" s="204"/>
      <c r="ET59" s="204"/>
      <c r="EU59" s="204"/>
      <c r="EV59" s="204"/>
      <c r="EW59" s="204"/>
      <c r="EX59" s="204"/>
      <c r="EY59" s="204"/>
      <c r="EZ59" s="204"/>
      <c r="FA59" s="204"/>
      <c r="FB59" s="204"/>
      <c r="FC59" s="204"/>
      <c r="FD59" s="204"/>
      <c r="FE59" s="204"/>
      <c r="FF59" s="204"/>
      <c r="FG59" s="204"/>
      <c r="FH59" s="204"/>
      <c r="FI59" s="204"/>
      <c r="FJ59" s="204"/>
      <c r="FK59" s="204"/>
      <c r="FL59" s="204"/>
      <c r="FM59" s="204"/>
      <c r="FN59" s="204"/>
      <c r="FO59" s="204"/>
      <c r="FP59" s="204"/>
      <c r="FQ59" s="204"/>
      <c r="FR59" s="204"/>
      <c r="FS59" s="204"/>
      <c r="FT59" s="204"/>
      <c r="FU59" s="204"/>
      <c r="FV59" s="204"/>
      <c r="FW59" s="204"/>
      <c r="FX59" s="204"/>
      <c r="FY59" s="204"/>
      <c r="FZ59" s="204"/>
      <c r="GA59" s="204"/>
      <c r="GB59" s="204"/>
      <c r="GC59" s="204"/>
      <c r="GD59" s="204"/>
      <c r="GE59" s="204"/>
      <c r="GF59" s="204"/>
      <c r="GG59" s="204"/>
      <c r="GH59" s="204"/>
      <c r="GI59" s="204"/>
      <c r="GJ59" s="204"/>
      <c r="GK59" s="204"/>
      <c r="GL59" s="204"/>
      <c r="GM59" s="204"/>
      <c r="GN59" s="204"/>
      <c r="GO59" s="204"/>
      <c r="GP59" s="204"/>
      <c r="GQ59" s="204"/>
      <c r="GR59" s="204"/>
      <c r="GS59" s="204"/>
      <c r="GT59" s="204"/>
    </row>
    <row r="60" spans="1:202" s="206" customFormat="1" ht="15" customHeight="1">
      <c r="A60" s="203">
        <v>44</v>
      </c>
      <c r="B60" s="312"/>
      <c r="C60" s="313"/>
      <c r="D60" s="226" t="s">
        <v>53</v>
      </c>
      <c r="E60" s="139" t="s">
        <v>54</v>
      </c>
      <c r="F60" s="225" t="s">
        <v>84</v>
      </c>
      <c r="G60" s="110">
        <v>0</v>
      </c>
      <c r="H60" s="110">
        <v>0</v>
      </c>
      <c r="I60" s="227" t="e">
        <f aca="true" t="shared" si="1" ref="I60:I77">ROUND(G60/(G60+H60)*100,0)</f>
        <v>#DIV/0!</v>
      </c>
      <c r="J60" s="139"/>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c r="EN60" s="204"/>
      <c r="EO60" s="204"/>
      <c r="EP60" s="204"/>
      <c r="EQ60" s="204"/>
      <c r="ER60" s="204"/>
      <c r="ES60" s="204"/>
      <c r="ET60" s="204"/>
      <c r="EU60" s="204"/>
      <c r="EV60" s="204"/>
      <c r="EW60" s="204"/>
      <c r="EX60" s="204"/>
      <c r="EY60" s="204"/>
      <c r="EZ60" s="204"/>
      <c r="FA60" s="204"/>
      <c r="FB60" s="204"/>
      <c r="FC60" s="204"/>
      <c r="FD60" s="204"/>
      <c r="FE60" s="204"/>
      <c r="FF60" s="204"/>
      <c r="FG60" s="204"/>
      <c r="FH60" s="204"/>
      <c r="FI60" s="204"/>
      <c r="FJ60" s="204"/>
      <c r="FK60" s="204"/>
      <c r="FL60" s="204"/>
      <c r="FM60" s="204"/>
      <c r="FN60" s="204"/>
      <c r="FO60" s="204"/>
      <c r="FP60" s="204"/>
      <c r="FQ60" s="204"/>
      <c r="FR60" s="204"/>
      <c r="FS60" s="204"/>
      <c r="FT60" s="204"/>
      <c r="FU60" s="204"/>
      <c r="FV60" s="204"/>
      <c r="FW60" s="204"/>
      <c r="FX60" s="204"/>
      <c r="FY60" s="204"/>
      <c r="FZ60" s="204"/>
      <c r="GA60" s="204"/>
      <c r="GB60" s="204"/>
      <c r="GC60" s="204"/>
      <c r="GD60" s="204"/>
      <c r="GE60" s="204"/>
      <c r="GF60" s="204"/>
      <c r="GG60" s="204"/>
      <c r="GH60" s="204"/>
      <c r="GI60" s="204"/>
      <c r="GJ60" s="204"/>
      <c r="GK60" s="204"/>
      <c r="GL60" s="204"/>
      <c r="GM60" s="204"/>
      <c r="GN60" s="204"/>
      <c r="GO60" s="204"/>
      <c r="GP60" s="204"/>
      <c r="GQ60" s="204"/>
      <c r="GR60" s="204"/>
      <c r="GS60" s="204"/>
      <c r="GT60" s="204"/>
    </row>
    <row r="61" spans="1:202" s="206" customFormat="1" ht="15" customHeight="1">
      <c r="A61" s="203">
        <v>45</v>
      </c>
      <c r="B61" s="312"/>
      <c r="C61" s="313"/>
      <c r="D61" s="208" t="s">
        <v>126</v>
      </c>
      <c r="E61" s="139" t="s">
        <v>126</v>
      </c>
      <c r="F61" s="225" t="s">
        <v>76</v>
      </c>
      <c r="G61" s="110">
        <v>0</v>
      </c>
      <c r="H61" s="110">
        <v>0</v>
      </c>
      <c r="I61" s="227" t="e">
        <f t="shared" si="1"/>
        <v>#DIV/0!</v>
      </c>
      <c r="J61" s="139"/>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c r="EP61" s="204"/>
      <c r="EQ61" s="204"/>
      <c r="ER61" s="204"/>
      <c r="ES61" s="204"/>
      <c r="ET61" s="204"/>
      <c r="EU61" s="204"/>
      <c r="EV61" s="204"/>
      <c r="EW61" s="204"/>
      <c r="EX61" s="204"/>
      <c r="EY61" s="204"/>
      <c r="EZ61" s="204"/>
      <c r="FA61" s="204"/>
      <c r="FB61" s="204"/>
      <c r="FC61" s="204"/>
      <c r="FD61" s="204"/>
      <c r="FE61" s="204"/>
      <c r="FF61" s="204"/>
      <c r="FG61" s="204"/>
      <c r="FH61" s="204"/>
      <c r="FI61" s="204"/>
      <c r="FJ61" s="204"/>
      <c r="FK61" s="204"/>
      <c r="FL61" s="204"/>
      <c r="FM61" s="204"/>
      <c r="FN61" s="204"/>
      <c r="FO61" s="204"/>
      <c r="FP61" s="204"/>
      <c r="FQ61" s="204"/>
      <c r="FR61" s="204"/>
      <c r="FS61" s="204"/>
      <c r="FT61" s="204"/>
      <c r="FU61" s="204"/>
      <c r="FV61" s="204"/>
      <c r="FW61" s="204"/>
      <c r="FX61" s="204"/>
      <c r="FY61" s="204"/>
      <c r="FZ61" s="204"/>
      <c r="GA61" s="204"/>
      <c r="GB61" s="204"/>
      <c r="GC61" s="204"/>
      <c r="GD61" s="204"/>
      <c r="GE61" s="204"/>
      <c r="GF61" s="204"/>
      <c r="GG61" s="204"/>
      <c r="GH61" s="204"/>
      <c r="GI61" s="204"/>
      <c r="GJ61" s="204"/>
      <c r="GK61" s="204"/>
      <c r="GL61" s="204"/>
      <c r="GM61" s="204"/>
      <c r="GN61" s="204"/>
      <c r="GO61" s="204"/>
      <c r="GP61" s="204"/>
      <c r="GQ61" s="204"/>
      <c r="GR61" s="204"/>
      <c r="GS61" s="204"/>
      <c r="GT61" s="204"/>
    </row>
    <row r="62" spans="1:202" s="206" customFormat="1" ht="15" customHeight="1">
      <c r="A62" s="203">
        <v>46</v>
      </c>
      <c r="B62" s="312"/>
      <c r="C62" s="313"/>
      <c r="D62" s="439" t="s">
        <v>55</v>
      </c>
      <c r="E62" s="139" t="s">
        <v>56</v>
      </c>
      <c r="F62" s="225" t="s">
        <v>62</v>
      </c>
      <c r="G62" s="110">
        <v>0</v>
      </c>
      <c r="H62" s="110">
        <v>0</v>
      </c>
      <c r="I62" s="227" t="e">
        <f t="shared" si="1"/>
        <v>#DIV/0!</v>
      </c>
      <c r="J62" s="139"/>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c r="EP62" s="204"/>
      <c r="EQ62" s="204"/>
      <c r="ER62" s="204"/>
      <c r="ES62" s="204"/>
      <c r="ET62" s="204"/>
      <c r="EU62" s="204"/>
      <c r="EV62" s="204"/>
      <c r="EW62" s="204"/>
      <c r="EX62" s="204"/>
      <c r="EY62" s="204"/>
      <c r="EZ62" s="204"/>
      <c r="FA62" s="204"/>
      <c r="FB62" s="204"/>
      <c r="FC62" s="204"/>
      <c r="FD62" s="204"/>
      <c r="FE62" s="204"/>
      <c r="FF62" s="204"/>
      <c r="FG62" s="204"/>
      <c r="FH62" s="204"/>
      <c r="FI62" s="204"/>
      <c r="FJ62" s="204"/>
      <c r="FK62" s="204"/>
      <c r="FL62" s="204"/>
      <c r="FM62" s="204"/>
      <c r="FN62" s="204"/>
      <c r="FO62" s="204"/>
      <c r="FP62" s="204"/>
      <c r="FQ62" s="204"/>
      <c r="FR62" s="204"/>
      <c r="FS62" s="204"/>
      <c r="FT62" s="204"/>
      <c r="FU62" s="204"/>
      <c r="FV62" s="204"/>
      <c r="FW62" s="204"/>
      <c r="FX62" s="204"/>
      <c r="FY62" s="204"/>
      <c r="FZ62" s="204"/>
      <c r="GA62" s="204"/>
      <c r="GB62" s="204"/>
      <c r="GC62" s="204"/>
      <c r="GD62" s="204"/>
      <c r="GE62" s="204"/>
      <c r="GF62" s="204"/>
      <c r="GG62" s="204"/>
      <c r="GH62" s="204"/>
      <c r="GI62" s="204"/>
      <c r="GJ62" s="204"/>
      <c r="GK62" s="204"/>
      <c r="GL62" s="204"/>
      <c r="GM62" s="204"/>
      <c r="GN62" s="204"/>
      <c r="GO62" s="204"/>
      <c r="GP62" s="204"/>
      <c r="GQ62" s="204"/>
      <c r="GR62" s="204"/>
      <c r="GS62" s="204"/>
      <c r="GT62" s="204"/>
    </row>
    <row r="63" spans="1:202" s="206" customFormat="1" ht="15" customHeight="1">
      <c r="A63" s="203">
        <v>47</v>
      </c>
      <c r="B63" s="312"/>
      <c r="C63" s="313"/>
      <c r="D63" s="440"/>
      <c r="E63" s="139" t="s">
        <v>70</v>
      </c>
      <c r="F63" s="225" t="s">
        <v>76</v>
      </c>
      <c r="G63" s="110">
        <v>0</v>
      </c>
      <c r="H63" s="110">
        <v>0</v>
      </c>
      <c r="I63" s="227" t="e">
        <f t="shared" si="1"/>
        <v>#DIV/0!</v>
      </c>
      <c r="J63" s="139"/>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c r="EN63" s="204"/>
      <c r="EO63" s="204"/>
      <c r="EP63" s="204"/>
      <c r="EQ63" s="204"/>
      <c r="ER63" s="204"/>
      <c r="ES63" s="204"/>
      <c r="ET63" s="204"/>
      <c r="EU63" s="204"/>
      <c r="EV63" s="204"/>
      <c r="EW63" s="204"/>
      <c r="EX63" s="204"/>
      <c r="EY63" s="204"/>
      <c r="EZ63" s="204"/>
      <c r="FA63" s="204"/>
      <c r="FB63" s="204"/>
      <c r="FC63" s="204"/>
      <c r="FD63" s="204"/>
      <c r="FE63" s="204"/>
      <c r="FF63" s="204"/>
      <c r="FG63" s="204"/>
      <c r="FH63" s="204"/>
      <c r="FI63" s="204"/>
      <c r="FJ63" s="204"/>
      <c r="FK63" s="204"/>
      <c r="FL63" s="204"/>
      <c r="FM63" s="204"/>
      <c r="FN63" s="204"/>
      <c r="FO63" s="204"/>
      <c r="FP63" s="204"/>
      <c r="FQ63" s="204"/>
      <c r="FR63" s="204"/>
      <c r="FS63" s="204"/>
      <c r="FT63" s="204"/>
      <c r="FU63" s="204"/>
      <c r="FV63" s="204"/>
      <c r="FW63" s="204"/>
      <c r="FX63" s="204"/>
      <c r="FY63" s="204"/>
      <c r="FZ63" s="204"/>
      <c r="GA63" s="204"/>
      <c r="GB63" s="204"/>
      <c r="GC63" s="204"/>
      <c r="GD63" s="204"/>
      <c r="GE63" s="204"/>
      <c r="GF63" s="204"/>
      <c r="GG63" s="204"/>
      <c r="GH63" s="204"/>
      <c r="GI63" s="204"/>
      <c r="GJ63" s="204"/>
      <c r="GK63" s="204"/>
      <c r="GL63" s="204"/>
      <c r="GM63" s="204"/>
      <c r="GN63" s="204"/>
      <c r="GO63" s="204"/>
      <c r="GP63" s="204"/>
      <c r="GQ63" s="204"/>
      <c r="GR63" s="204"/>
      <c r="GS63" s="204"/>
      <c r="GT63" s="204"/>
    </row>
    <row r="64" spans="1:202" s="206" customFormat="1" ht="27">
      <c r="A64" s="203">
        <v>48</v>
      </c>
      <c r="B64" s="312"/>
      <c r="C64" s="313"/>
      <c r="D64" s="440"/>
      <c r="E64" s="138" t="s">
        <v>71</v>
      </c>
      <c r="F64" s="225" t="s">
        <v>76</v>
      </c>
      <c r="G64" s="110">
        <v>0</v>
      </c>
      <c r="H64" s="110">
        <v>0</v>
      </c>
      <c r="I64" s="227" t="e">
        <f t="shared" si="1"/>
        <v>#DIV/0!</v>
      </c>
      <c r="J64" s="139"/>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c r="EN64" s="204"/>
      <c r="EO64" s="204"/>
      <c r="EP64" s="204"/>
      <c r="EQ64" s="204"/>
      <c r="ER64" s="204"/>
      <c r="ES64" s="204"/>
      <c r="ET64" s="204"/>
      <c r="EU64" s="204"/>
      <c r="EV64" s="204"/>
      <c r="EW64" s="204"/>
      <c r="EX64" s="204"/>
      <c r="EY64" s="204"/>
      <c r="EZ64" s="204"/>
      <c r="FA64" s="204"/>
      <c r="FB64" s="204"/>
      <c r="FC64" s="204"/>
      <c r="FD64" s="204"/>
      <c r="FE64" s="204"/>
      <c r="FF64" s="204"/>
      <c r="FG64" s="204"/>
      <c r="FH64" s="204"/>
      <c r="FI64" s="204"/>
      <c r="FJ64" s="204"/>
      <c r="FK64" s="204"/>
      <c r="FL64" s="204"/>
      <c r="FM64" s="204"/>
      <c r="FN64" s="204"/>
      <c r="FO64" s="204"/>
      <c r="FP64" s="204"/>
      <c r="FQ64" s="204"/>
      <c r="FR64" s="204"/>
      <c r="FS64" s="204"/>
      <c r="FT64" s="204"/>
      <c r="FU64" s="204"/>
      <c r="FV64" s="204"/>
      <c r="FW64" s="204"/>
      <c r="FX64" s="204"/>
      <c r="FY64" s="204"/>
      <c r="FZ64" s="204"/>
      <c r="GA64" s="204"/>
      <c r="GB64" s="204"/>
      <c r="GC64" s="204"/>
      <c r="GD64" s="204"/>
      <c r="GE64" s="204"/>
      <c r="GF64" s="204"/>
      <c r="GG64" s="204"/>
      <c r="GH64" s="204"/>
      <c r="GI64" s="204"/>
      <c r="GJ64" s="204"/>
      <c r="GK64" s="204"/>
      <c r="GL64" s="204"/>
      <c r="GM64" s="204"/>
      <c r="GN64" s="204"/>
      <c r="GO64" s="204"/>
      <c r="GP64" s="204"/>
      <c r="GQ64" s="204"/>
      <c r="GR64" s="204"/>
      <c r="GS64" s="204"/>
      <c r="GT64" s="204"/>
    </row>
    <row r="65" spans="1:202" s="206" customFormat="1" ht="13.5">
      <c r="A65" s="203">
        <v>49</v>
      </c>
      <c r="B65" s="312"/>
      <c r="C65" s="313"/>
      <c r="D65" s="440"/>
      <c r="E65" s="138" t="s">
        <v>402</v>
      </c>
      <c r="F65" s="225" t="s">
        <v>76</v>
      </c>
      <c r="G65" s="110">
        <v>0</v>
      </c>
      <c r="H65" s="110">
        <v>0</v>
      </c>
      <c r="I65" s="227" t="e">
        <f t="shared" si="1"/>
        <v>#DIV/0!</v>
      </c>
      <c r="J65" s="139"/>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c r="EN65" s="204"/>
      <c r="EO65" s="204"/>
      <c r="EP65" s="204"/>
      <c r="EQ65" s="204"/>
      <c r="ER65" s="204"/>
      <c r="ES65" s="204"/>
      <c r="ET65" s="204"/>
      <c r="EU65" s="204"/>
      <c r="EV65" s="204"/>
      <c r="EW65" s="204"/>
      <c r="EX65" s="204"/>
      <c r="EY65" s="204"/>
      <c r="EZ65" s="204"/>
      <c r="FA65" s="204"/>
      <c r="FB65" s="204"/>
      <c r="FC65" s="204"/>
      <c r="FD65" s="204"/>
      <c r="FE65" s="204"/>
      <c r="FF65" s="204"/>
      <c r="FG65" s="204"/>
      <c r="FH65" s="204"/>
      <c r="FI65" s="204"/>
      <c r="FJ65" s="204"/>
      <c r="FK65" s="204"/>
      <c r="FL65" s="204"/>
      <c r="FM65" s="204"/>
      <c r="FN65" s="204"/>
      <c r="FO65" s="204"/>
      <c r="FP65" s="204"/>
      <c r="FQ65" s="204"/>
      <c r="FR65" s="204"/>
      <c r="FS65" s="204"/>
      <c r="FT65" s="204"/>
      <c r="FU65" s="204"/>
      <c r="FV65" s="204"/>
      <c r="FW65" s="204"/>
      <c r="FX65" s="204"/>
      <c r="FY65" s="204"/>
      <c r="FZ65" s="204"/>
      <c r="GA65" s="204"/>
      <c r="GB65" s="204"/>
      <c r="GC65" s="204"/>
      <c r="GD65" s="204"/>
      <c r="GE65" s="204"/>
      <c r="GF65" s="204"/>
      <c r="GG65" s="204"/>
      <c r="GH65" s="204"/>
      <c r="GI65" s="204"/>
      <c r="GJ65" s="204"/>
      <c r="GK65" s="204"/>
      <c r="GL65" s="204"/>
      <c r="GM65" s="204"/>
      <c r="GN65" s="204"/>
      <c r="GO65" s="204"/>
      <c r="GP65" s="204"/>
      <c r="GQ65" s="204"/>
      <c r="GR65" s="204"/>
      <c r="GS65" s="204"/>
      <c r="GT65" s="204"/>
    </row>
    <row r="66" spans="1:202" s="206" customFormat="1" ht="13.5">
      <c r="A66" s="203">
        <v>50</v>
      </c>
      <c r="B66" s="312"/>
      <c r="C66" s="313"/>
      <c r="D66" s="441"/>
      <c r="E66" s="138" t="s">
        <v>485</v>
      </c>
      <c r="F66" s="225" t="s">
        <v>76</v>
      </c>
      <c r="G66" s="110">
        <v>0</v>
      </c>
      <c r="H66" s="110">
        <v>0</v>
      </c>
      <c r="I66" s="227" t="e">
        <f t="shared" si="1"/>
        <v>#DIV/0!</v>
      </c>
      <c r="J66" s="139"/>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c r="EN66" s="204"/>
      <c r="EO66" s="204"/>
      <c r="EP66" s="204"/>
      <c r="EQ66" s="204"/>
      <c r="ER66" s="204"/>
      <c r="ES66" s="204"/>
      <c r="ET66" s="204"/>
      <c r="EU66" s="204"/>
      <c r="EV66" s="204"/>
      <c r="EW66" s="204"/>
      <c r="EX66" s="204"/>
      <c r="EY66" s="204"/>
      <c r="EZ66" s="204"/>
      <c r="FA66" s="204"/>
      <c r="FB66" s="204"/>
      <c r="FC66" s="204"/>
      <c r="FD66" s="204"/>
      <c r="FE66" s="204"/>
      <c r="FF66" s="204"/>
      <c r="FG66" s="204"/>
      <c r="FH66" s="204"/>
      <c r="FI66" s="204"/>
      <c r="FJ66" s="204"/>
      <c r="FK66" s="204"/>
      <c r="FL66" s="204"/>
      <c r="FM66" s="204"/>
      <c r="FN66" s="204"/>
      <c r="FO66" s="204"/>
      <c r="FP66" s="204"/>
      <c r="FQ66" s="204"/>
      <c r="FR66" s="204"/>
      <c r="FS66" s="204"/>
      <c r="FT66" s="204"/>
      <c r="FU66" s="204"/>
      <c r="FV66" s="204"/>
      <c r="FW66" s="204"/>
      <c r="FX66" s="204"/>
      <c r="FY66" s="204"/>
      <c r="FZ66" s="204"/>
      <c r="GA66" s="204"/>
      <c r="GB66" s="204"/>
      <c r="GC66" s="204"/>
      <c r="GD66" s="204"/>
      <c r="GE66" s="204"/>
      <c r="GF66" s="204"/>
      <c r="GG66" s="204"/>
      <c r="GH66" s="204"/>
      <c r="GI66" s="204"/>
      <c r="GJ66" s="204"/>
      <c r="GK66" s="204"/>
      <c r="GL66" s="204"/>
      <c r="GM66" s="204"/>
      <c r="GN66" s="204"/>
      <c r="GO66" s="204"/>
      <c r="GP66" s="204"/>
      <c r="GQ66" s="204"/>
      <c r="GR66" s="204"/>
      <c r="GS66" s="204"/>
      <c r="GT66" s="204"/>
    </row>
    <row r="67" spans="1:202" s="206" customFormat="1" ht="27">
      <c r="A67" s="203">
        <v>51</v>
      </c>
      <c r="B67" s="312"/>
      <c r="C67" s="313"/>
      <c r="D67" s="227" t="s">
        <v>72</v>
      </c>
      <c r="E67" s="138" t="s">
        <v>529</v>
      </c>
      <c r="F67" s="225" t="s">
        <v>330</v>
      </c>
      <c r="G67" s="110">
        <v>0</v>
      </c>
      <c r="H67" s="110">
        <v>0</v>
      </c>
      <c r="I67" s="227" t="e">
        <f t="shared" si="1"/>
        <v>#DIV/0!</v>
      </c>
      <c r="J67" s="139"/>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c r="EN67" s="204"/>
      <c r="EO67" s="204"/>
      <c r="EP67" s="204"/>
      <c r="EQ67" s="204"/>
      <c r="ER67" s="204"/>
      <c r="ES67" s="204"/>
      <c r="ET67" s="204"/>
      <c r="EU67" s="204"/>
      <c r="EV67" s="204"/>
      <c r="EW67" s="204"/>
      <c r="EX67" s="204"/>
      <c r="EY67" s="204"/>
      <c r="EZ67" s="204"/>
      <c r="FA67" s="204"/>
      <c r="FB67" s="204"/>
      <c r="FC67" s="204"/>
      <c r="FD67" s="204"/>
      <c r="FE67" s="204"/>
      <c r="FF67" s="204"/>
      <c r="FG67" s="204"/>
      <c r="FH67" s="204"/>
      <c r="FI67" s="204"/>
      <c r="FJ67" s="204"/>
      <c r="FK67" s="204"/>
      <c r="FL67" s="204"/>
      <c r="FM67" s="204"/>
      <c r="FN67" s="204"/>
      <c r="FO67" s="204"/>
      <c r="FP67" s="204"/>
      <c r="FQ67" s="204"/>
      <c r="FR67" s="204"/>
      <c r="FS67" s="204"/>
      <c r="FT67" s="204"/>
      <c r="FU67" s="204"/>
      <c r="FV67" s="204"/>
      <c r="FW67" s="204"/>
      <c r="FX67" s="204"/>
      <c r="FY67" s="204"/>
      <c r="FZ67" s="204"/>
      <c r="GA67" s="204"/>
      <c r="GB67" s="204"/>
      <c r="GC67" s="204"/>
      <c r="GD67" s="204"/>
      <c r="GE67" s="204"/>
      <c r="GF67" s="204"/>
      <c r="GG67" s="204"/>
      <c r="GH67" s="204"/>
      <c r="GI67" s="204"/>
      <c r="GJ67" s="204"/>
      <c r="GK67" s="204"/>
      <c r="GL67" s="204"/>
      <c r="GM67" s="204"/>
      <c r="GN67" s="204"/>
      <c r="GO67" s="204"/>
      <c r="GP67" s="204"/>
      <c r="GQ67" s="204"/>
      <c r="GR67" s="204"/>
      <c r="GS67" s="204"/>
      <c r="GT67" s="204"/>
    </row>
    <row r="68" spans="1:202" s="206" customFormat="1" ht="15" customHeight="1">
      <c r="A68" s="203">
        <v>52</v>
      </c>
      <c r="B68" s="312"/>
      <c r="C68" s="313"/>
      <c r="D68" s="470" t="s">
        <v>57</v>
      </c>
      <c r="E68" s="139" t="s">
        <v>58</v>
      </c>
      <c r="F68" s="225" t="s">
        <v>84</v>
      </c>
      <c r="G68" s="110">
        <v>0</v>
      </c>
      <c r="H68" s="110">
        <v>0</v>
      </c>
      <c r="I68" s="227" t="e">
        <f t="shared" si="1"/>
        <v>#DIV/0!</v>
      </c>
      <c r="J68" s="139"/>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c r="EN68" s="204"/>
      <c r="EO68" s="204"/>
      <c r="EP68" s="204"/>
      <c r="EQ68" s="204"/>
      <c r="ER68" s="204"/>
      <c r="ES68" s="204"/>
      <c r="ET68" s="204"/>
      <c r="EU68" s="204"/>
      <c r="EV68" s="204"/>
      <c r="EW68" s="204"/>
      <c r="EX68" s="204"/>
      <c r="EY68" s="204"/>
      <c r="EZ68" s="204"/>
      <c r="FA68" s="204"/>
      <c r="FB68" s="204"/>
      <c r="FC68" s="204"/>
      <c r="FD68" s="204"/>
      <c r="FE68" s="204"/>
      <c r="FF68" s="204"/>
      <c r="FG68" s="204"/>
      <c r="FH68" s="204"/>
      <c r="FI68" s="204"/>
      <c r="FJ68" s="204"/>
      <c r="FK68" s="204"/>
      <c r="FL68" s="204"/>
      <c r="FM68" s="204"/>
      <c r="FN68" s="204"/>
      <c r="FO68" s="204"/>
      <c r="FP68" s="204"/>
      <c r="FQ68" s="204"/>
      <c r="FR68" s="204"/>
      <c r="FS68" s="204"/>
      <c r="FT68" s="204"/>
      <c r="FU68" s="204"/>
      <c r="FV68" s="204"/>
      <c r="FW68" s="204"/>
      <c r="FX68" s="204"/>
      <c r="FY68" s="204"/>
      <c r="FZ68" s="204"/>
      <c r="GA68" s="204"/>
      <c r="GB68" s="204"/>
      <c r="GC68" s="204"/>
      <c r="GD68" s="204"/>
      <c r="GE68" s="204"/>
      <c r="GF68" s="204"/>
      <c r="GG68" s="204"/>
      <c r="GH68" s="204"/>
      <c r="GI68" s="204"/>
      <c r="GJ68" s="204"/>
      <c r="GK68" s="204"/>
      <c r="GL68" s="204"/>
      <c r="GM68" s="204"/>
      <c r="GN68" s="204"/>
      <c r="GO68" s="204"/>
      <c r="GP68" s="204"/>
      <c r="GQ68" s="204"/>
      <c r="GR68" s="204"/>
      <c r="GS68" s="204"/>
      <c r="GT68" s="204"/>
    </row>
    <row r="69" spans="1:202" s="206" customFormat="1" ht="27">
      <c r="A69" s="203">
        <v>53</v>
      </c>
      <c r="B69" s="312"/>
      <c r="C69" s="313"/>
      <c r="D69" s="474"/>
      <c r="E69" s="138" t="s">
        <v>59</v>
      </c>
      <c r="F69" s="225" t="s">
        <v>84</v>
      </c>
      <c r="G69" s="110">
        <v>0</v>
      </c>
      <c r="H69" s="110">
        <v>0</v>
      </c>
      <c r="I69" s="227" t="e">
        <f t="shared" si="1"/>
        <v>#DIV/0!</v>
      </c>
      <c r="J69" s="139"/>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c r="EO69" s="204"/>
      <c r="EP69" s="204"/>
      <c r="EQ69" s="204"/>
      <c r="ER69" s="204"/>
      <c r="ES69" s="204"/>
      <c r="ET69" s="204"/>
      <c r="EU69" s="204"/>
      <c r="EV69" s="204"/>
      <c r="EW69" s="204"/>
      <c r="EX69" s="204"/>
      <c r="EY69" s="204"/>
      <c r="EZ69" s="204"/>
      <c r="FA69" s="204"/>
      <c r="FB69" s="204"/>
      <c r="FC69" s="204"/>
      <c r="FD69" s="204"/>
      <c r="FE69" s="204"/>
      <c r="FF69" s="204"/>
      <c r="FG69" s="204"/>
      <c r="FH69" s="204"/>
      <c r="FI69" s="204"/>
      <c r="FJ69" s="204"/>
      <c r="FK69" s="204"/>
      <c r="FL69" s="204"/>
      <c r="FM69" s="204"/>
      <c r="FN69" s="204"/>
      <c r="FO69" s="204"/>
      <c r="FP69" s="204"/>
      <c r="FQ69" s="204"/>
      <c r="FR69" s="204"/>
      <c r="FS69" s="204"/>
      <c r="FT69" s="204"/>
      <c r="FU69" s="204"/>
      <c r="FV69" s="204"/>
      <c r="FW69" s="204"/>
      <c r="FX69" s="204"/>
      <c r="FY69" s="204"/>
      <c r="FZ69" s="204"/>
      <c r="GA69" s="204"/>
      <c r="GB69" s="204"/>
      <c r="GC69" s="204"/>
      <c r="GD69" s="204"/>
      <c r="GE69" s="204"/>
      <c r="GF69" s="204"/>
      <c r="GG69" s="204"/>
      <c r="GH69" s="204"/>
      <c r="GI69" s="204"/>
      <c r="GJ69" s="204"/>
      <c r="GK69" s="204"/>
      <c r="GL69" s="204"/>
      <c r="GM69" s="204"/>
      <c r="GN69" s="204"/>
      <c r="GO69" s="204"/>
      <c r="GP69" s="204"/>
      <c r="GQ69" s="204"/>
      <c r="GR69" s="204"/>
      <c r="GS69" s="204"/>
      <c r="GT69" s="204"/>
    </row>
    <row r="70" spans="1:202" s="206" customFormat="1" ht="13.5">
      <c r="A70" s="203">
        <v>54</v>
      </c>
      <c r="B70" s="312"/>
      <c r="C70" s="313"/>
      <c r="D70" s="471"/>
      <c r="E70" s="138" t="s">
        <v>528</v>
      </c>
      <c r="F70" s="225" t="s">
        <v>84</v>
      </c>
      <c r="G70" s="110">
        <v>0</v>
      </c>
      <c r="H70" s="176">
        <v>0</v>
      </c>
      <c r="I70" s="227" t="e">
        <f t="shared" si="1"/>
        <v>#DIV/0!</v>
      </c>
      <c r="J70" s="139"/>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c r="EP70" s="204"/>
      <c r="EQ70" s="204"/>
      <c r="ER70" s="204"/>
      <c r="ES70" s="204"/>
      <c r="ET70" s="204"/>
      <c r="EU70" s="204"/>
      <c r="EV70" s="204"/>
      <c r="EW70" s="204"/>
      <c r="EX70" s="204"/>
      <c r="EY70" s="204"/>
      <c r="EZ70" s="204"/>
      <c r="FA70" s="204"/>
      <c r="FB70" s="204"/>
      <c r="FC70" s="204"/>
      <c r="FD70" s="204"/>
      <c r="FE70" s="204"/>
      <c r="FF70" s="204"/>
      <c r="FG70" s="204"/>
      <c r="FH70" s="204"/>
      <c r="FI70" s="204"/>
      <c r="FJ70" s="204"/>
      <c r="FK70" s="204"/>
      <c r="FL70" s="204"/>
      <c r="FM70" s="204"/>
      <c r="FN70" s="204"/>
      <c r="FO70" s="204"/>
      <c r="FP70" s="204"/>
      <c r="FQ70" s="204"/>
      <c r="FR70" s="204"/>
      <c r="FS70" s="204"/>
      <c r="FT70" s="204"/>
      <c r="FU70" s="204"/>
      <c r="FV70" s="204"/>
      <c r="FW70" s="204"/>
      <c r="FX70" s="204"/>
      <c r="FY70" s="204"/>
      <c r="FZ70" s="204"/>
      <c r="GA70" s="204"/>
      <c r="GB70" s="204"/>
      <c r="GC70" s="204"/>
      <c r="GD70" s="204"/>
      <c r="GE70" s="204"/>
      <c r="GF70" s="204"/>
      <c r="GG70" s="204"/>
      <c r="GH70" s="204"/>
      <c r="GI70" s="204"/>
      <c r="GJ70" s="204"/>
      <c r="GK70" s="204"/>
      <c r="GL70" s="204"/>
      <c r="GM70" s="204"/>
      <c r="GN70" s="204"/>
      <c r="GO70" s="204"/>
      <c r="GP70" s="204"/>
      <c r="GQ70" s="204"/>
      <c r="GR70" s="204"/>
      <c r="GS70" s="204"/>
      <c r="GT70" s="204"/>
    </row>
    <row r="71" spans="1:205" s="206" customFormat="1" ht="13.5">
      <c r="A71" s="203">
        <v>55</v>
      </c>
      <c r="B71" s="312"/>
      <c r="C71" s="313"/>
      <c r="D71" s="470" t="s">
        <v>392</v>
      </c>
      <c r="E71" s="138" t="s">
        <v>393</v>
      </c>
      <c r="F71" s="225" t="s">
        <v>84</v>
      </c>
      <c r="G71" s="110">
        <v>0</v>
      </c>
      <c r="H71" s="112"/>
      <c r="I71" s="112"/>
      <c r="J71" s="139"/>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c r="EV71" s="204"/>
      <c r="EW71" s="204"/>
      <c r="EX71" s="204"/>
      <c r="EY71" s="204"/>
      <c r="EZ71" s="204"/>
      <c r="FA71" s="204"/>
      <c r="FB71" s="204"/>
      <c r="FC71" s="204"/>
      <c r="FD71" s="204"/>
      <c r="FE71" s="204"/>
      <c r="FF71" s="204"/>
      <c r="FG71" s="204"/>
      <c r="FH71" s="204"/>
      <c r="FI71" s="204"/>
      <c r="FJ71" s="204"/>
      <c r="FK71" s="204"/>
      <c r="FL71" s="204"/>
      <c r="FM71" s="204"/>
      <c r="FN71" s="204"/>
      <c r="FO71" s="204"/>
      <c r="FP71" s="204"/>
      <c r="FQ71" s="204"/>
      <c r="FR71" s="204"/>
      <c r="FS71" s="204"/>
      <c r="FT71" s="204"/>
      <c r="FU71" s="204"/>
      <c r="FV71" s="204"/>
      <c r="FW71" s="204"/>
      <c r="FX71" s="204"/>
      <c r="FY71" s="204"/>
      <c r="FZ71" s="204"/>
      <c r="GA71" s="204"/>
      <c r="GB71" s="204"/>
      <c r="GC71" s="204"/>
      <c r="GD71" s="204"/>
      <c r="GE71" s="204"/>
      <c r="GF71" s="204"/>
      <c r="GG71" s="204"/>
      <c r="GH71" s="204"/>
      <c r="GI71" s="204"/>
      <c r="GJ71" s="204"/>
      <c r="GK71" s="204"/>
      <c r="GL71" s="204"/>
      <c r="GM71" s="204"/>
      <c r="GN71" s="204"/>
      <c r="GO71" s="204"/>
      <c r="GP71" s="204"/>
      <c r="GQ71" s="204"/>
      <c r="GR71" s="204"/>
      <c r="GS71" s="204"/>
      <c r="GT71" s="204"/>
      <c r="GU71" s="204"/>
      <c r="GV71" s="204"/>
      <c r="GW71" s="204"/>
    </row>
    <row r="72" spans="1:205" s="206" customFormat="1" ht="13.5">
      <c r="A72" s="203">
        <v>56</v>
      </c>
      <c r="B72" s="312"/>
      <c r="C72" s="313"/>
      <c r="D72" s="483"/>
      <c r="E72" s="411" t="s">
        <v>580</v>
      </c>
      <c r="F72" s="225" t="s">
        <v>84</v>
      </c>
      <c r="G72" s="110">
        <v>1</v>
      </c>
      <c r="H72" s="112"/>
      <c r="I72" s="112"/>
      <c r="J72" s="139"/>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c r="EO72" s="204"/>
      <c r="EP72" s="204"/>
      <c r="EQ72" s="204"/>
      <c r="ER72" s="204"/>
      <c r="ES72" s="204"/>
      <c r="ET72" s="204"/>
      <c r="EU72" s="204"/>
      <c r="EV72" s="204"/>
      <c r="EW72" s="204"/>
      <c r="EX72" s="204"/>
      <c r="EY72" s="204"/>
      <c r="EZ72" s="204"/>
      <c r="FA72" s="204"/>
      <c r="FB72" s="204"/>
      <c r="FC72" s="204"/>
      <c r="FD72" s="204"/>
      <c r="FE72" s="204"/>
      <c r="FF72" s="204"/>
      <c r="FG72" s="204"/>
      <c r="FH72" s="204"/>
      <c r="FI72" s="204"/>
      <c r="FJ72" s="204"/>
      <c r="FK72" s="204"/>
      <c r="FL72" s="204"/>
      <c r="FM72" s="204"/>
      <c r="FN72" s="204"/>
      <c r="FO72" s="204"/>
      <c r="FP72" s="204"/>
      <c r="FQ72" s="204"/>
      <c r="FR72" s="204"/>
      <c r="FS72" s="204"/>
      <c r="FT72" s="204"/>
      <c r="FU72" s="204"/>
      <c r="FV72" s="204"/>
      <c r="FW72" s="204"/>
      <c r="FX72" s="204"/>
      <c r="FY72" s="204"/>
      <c r="FZ72" s="204"/>
      <c r="GA72" s="204"/>
      <c r="GB72" s="204"/>
      <c r="GC72" s="204"/>
      <c r="GD72" s="204"/>
      <c r="GE72" s="204"/>
      <c r="GF72" s="204"/>
      <c r="GG72" s="204"/>
      <c r="GH72" s="204"/>
      <c r="GI72" s="204"/>
      <c r="GJ72" s="204"/>
      <c r="GK72" s="204"/>
      <c r="GL72" s="204"/>
      <c r="GM72" s="204"/>
      <c r="GN72" s="204"/>
      <c r="GO72" s="204"/>
      <c r="GP72" s="204"/>
      <c r="GQ72" s="204"/>
      <c r="GR72" s="204"/>
      <c r="GS72" s="204"/>
      <c r="GT72" s="204"/>
      <c r="GU72" s="204"/>
      <c r="GV72" s="204"/>
      <c r="GW72" s="204"/>
    </row>
    <row r="73" spans="1:202" s="206" customFormat="1" ht="15" customHeight="1">
      <c r="A73" s="203">
        <v>57</v>
      </c>
      <c r="B73" s="312"/>
      <c r="C73" s="313"/>
      <c r="D73" s="478" t="s">
        <v>15</v>
      </c>
      <c r="E73" s="139" t="s">
        <v>316</v>
      </c>
      <c r="F73" s="225" t="s">
        <v>84</v>
      </c>
      <c r="G73" s="110">
        <v>1</v>
      </c>
      <c r="H73" s="117">
        <v>0</v>
      </c>
      <c r="I73" s="227">
        <f t="shared" si="1"/>
        <v>100</v>
      </c>
      <c r="J73" s="139"/>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c r="EN73" s="204"/>
      <c r="EO73" s="204"/>
      <c r="EP73" s="204"/>
      <c r="EQ73" s="204"/>
      <c r="ER73" s="204"/>
      <c r="ES73" s="204"/>
      <c r="ET73" s="204"/>
      <c r="EU73" s="204"/>
      <c r="EV73" s="204"/>
      <c r="EW73" s="204"/>
      <c r="EX73" s="237"/>
      <c r="EY73" s="237"/>
      <c r="EZ73" s="237"/>
      <c r="FA73" s="237"/>
      <c r="FB73" s="237"/>
      <c r="FC73" s="237"/>
      <c r="FD73" s="204"/>
      <c r="FE73" s="204"/>
      <c r="FF73" s="204"/>
      <c r="FG73" s="204"/>
      <c r="FH73" s="204"/>
      <c r="FI73" s="204"/>
      <c r="FJ73" s="204"/>
      <c r="FK73" s="204"/>
      <c r="FL73" s="204"/>
      <c r="FM73" s="204"/>
      <c r="FN73" s="204"/>
      <c r="FO73" s="204"/>
      <c r="FP73" s="204"/>
      <c r="FQ73" s="204"/>
      <c r="FR73" s="204"/>
      <c r="FS73" s="204"/>
      <c r="FT73" s="204"/>
      <c r="FU73" s="204"/>
      <c r="FV73" s="204"/>
      <c r="FW73" s="204"/>
      <c r="FX73" s="204"/>
      <c r="FY73" s="204"/>
      <c r="FZ73" s="204"/>
      <c r="GA73" s="204"/>
      <c r="GB73" s="204"/>
      <c r="GC73" s="204"/>
      <c r="GD73" s="204"/>
      <c r="GE73" s="204"/>
      <c r="GF73" s="204"/>
      <c r="GG73" s="204"/>
      <c r="GH73" s="204"/>
      <c r="GI73" s="204"/>
      <c r="GJ73" s="204"/>
      <c r="GK73" s="204"/>
      <c r="GL73" s="204"/>
      <c r="GM73" s="204"/>
      <c r="GN73" s="204"/>
      <c r="GO73" s="204"/>
      <c r="GP73" s="204"/>
      <c r="GQ73" s="204"/>
      <c r="GR73" s="204"/>
      <c r="GS73" s="204"/>
      <c r="GT73" s="204"/>
    </row>
    <row r="74" spans="1:202" s="206" customFormat="1" ht="15" customHeight="1">
      <c r="A74" s="203">
        <v>58</v>
      </c>
      <c r="B74" s="312"/>
      <c r="C74" s="313"/>
      <c r="D74" s="478"/>
      <c r="E74" s="139" t="s">
        <v>317</v>
      </c>
      <c r="F74" s="225" t="s">
        <v>84</v>
      </c>
      <c r="G74" s="110">
        <v>0</v>
      </c>
      <c r="H74" s="113">
        <v>0</v>
      </c>
      <c r="I74" s="227" t="e">
        <f t="shared" si="1"/>
        <v>#DIV/0!</v>
      </c>
      <c r="J74" s="139"/>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4"/>
      <c r="BX74" s="204"/>
      <c r="BY74" s="204"/>
      <c r="BZ74" s="204"/>
      <c r="CA74" s="204"/>
      <c r="CB74" s="204"/>
      <c r="CC74" s="204"/>
      <c r="CD74" s="204"/>
      <c r="CE74" s="204"/>
      <c r="CF74" s="204"/>
      <c r="CG74" s="204"/>
      <c r="CH74" s="204"/>
      <c r="CI74" s="204"/>
      <c r="CJ74" s="204"/>
      <c r="CK74" s="204"/>
      <c r="CL74" s="204"/>
      <c r="CM74" s="204"/>
      <c r="CN74" s="204"/>
      <c r="CO74" s="204"/>
      <c r="CP74" s="204"/>
      <c r="CQ74" s="204"/>
      <c r="CR74" s="204"/>
      <c r="CS74" s="204"/>
      <c r="CT74" s="204"/>
      <c r="CU74" s="204"/>
      <c r="CV74" s="204"/>
      <c r="CW74" s="204"/>
      <c r="CX74" s="204"/>
      <c r="CY74" s="204"/>
      <c r="CZ74" s="204"/>
      <c r="DA74" s="204"/>
      <c r="DB74" s="204"/>
      <c r="DC74" s="204"/>
      <c r="DD74" s="204"/>
      <c r="DE74" s="204"/>
      <c r="DF74" s="204"/>
      <c r="DG74" s="204"/>
      <c r="DH74" s="204"/>
      <c r="DI74" s="204"/>
      <c r="DJ74" s="204"/>
      <c r="DK74" s="204"/>
      <c r="DL74" s="204"/>
      <c r="DM74" s="204"/>
      <c r="DN74" s="204"/>
      <c r="DO74" s="204"/>
      <c r="DP74" s="204"/>
      <c r="DQ74" s="204"/>
      <c r="DR74" s="204"/>
      <c r="DS74" s="204"/>
      <c r="DT74" s="204"/>
      <c r="DU74" s="204"/>
      <c r="DV74" s="204"/>
      <c r="DW74" s="204"/>
      <c r="DX74" s="204"/>
      <c r="DY74" s="204"/>
      <c r="DZ74" s="204"/>
      <c r="EA74" s="204"/>
      <c r="EB74" s="204"/>
      <c r="EC74" s="204"/>
      <c r="ED74" s="204"/>
      <c r="EE74" s="204"/>
      <c r="EF74" s="204"/>
      <c r="EG74" s="204"/>
      <c r="EH74" s="204"/>
      <c r="EI74" s="204"/>
      <c r="EJ74" s="204"/>
      <c r="EK74" s="204"/>
      <c r="EL74" s="204"/>
      <c r="EM74" s="204"/>
      <c r="EN74" s="204"/>
      <c r="EO74" s="204"/>
      <c r="EP74" s="204"/>
      <c r="EQ74" s="204"/>
      <c r="ER74" s="204"/>
      <c r="ES74" s="204"/>
      <c r="ET74" s="204"/>
      <c r="EU74" s="204"/>
      <c r="EV74" s="204"/>
      <c r="EW74" s="204"/>
      <c r="EX74" s="237"/>
      <c r="EY74" s="237"/>
      <c r="EZ74" s="237"/>
      <c r="FA74" s="237"/>
      <c r="FB74" s="237"/>
      <c r="FC74" s="237"/>
      <c r="FD74" s="204"/>
      <c r="FE74" s="204"/>
      <c r="FF74" s="204"/>
      <c r="FG74" s="204"/>
      <c r="FH74" s="204"/>
      <c r="FI74" s="204"/>
      <c r="FJ74" s="204"/>
      <c r="FK74" s="204"/>
      <c r="FL74" s="204"/>
      <c r="FM74" s="204"/>
      <c r="FN74" s="204"/>
      <c r="FO74" s="204"/>
      <c r="FP74" s="204"/>
      <c r="FQ74" s="204"/>
      <c r="FR74" s="204"/>
      <c r="FS74" s="204"/>
      <c r="FT74" s="204"/>
      <c r="FU74" s="204"/>
      <c r="FV74" s="204"/>
      <c r="FW74" s="204"/>
      <c r="FX74" s="204"/>
      <c r="FY74" s="204"/>
      <c r="FZ74" s="204"/>
      <c r="GA74" s="204"/>
      <c r="GB74" s="204"/>
      <c r="GC74" s="204"/>
      <c r="GD74" s="204"/>
      <c r="GE74" s="204"/>
      <c r="GF74" s="204"/>
      <c r="GG74" s="204"/>
      <c r="GH74" s="204"/>
      <c r="GI74" s="204"/>
      <c r="GJ74" s="204"/>
      <c r="GK74" s="204"/>
      <c r="GL74" s="204"/>
      <c r="GM74" s="204"/>
      <c r="GN74" s="204"/>
      <c r="GO74" s="204"/>
      <c r="GP74" s="204"/>
      <c r="GQ74" s="204"/>
      <c r="GR74" s="204"/>
      <c r="GS74" s="204"/>
      <c r="GT74" s="204"/>
    </row>
    <row r="75" spans="1:202" s="206" customFormat="1" ht="27" customHeight="1">
      <c r="A75" s="203">
        <v>59</v>
      </c>
      <c r="B75" s="312"/>
      <c r="C75" s="313"/>
      <c r="D75" s="200" t="s">
        <v>129</v>
      </c>
      <c r="E75" s="139" t="s">
        <v>130</v>
      </c>
      <c r="F75" s="225" t="s">
        <v>84</v>
      </c>
      <c r="G75" s="110">
        <v>1</v>
      </c>
      <c r="H75" s="113">
        <v>0</v>
      </c>
      <c r="I75" s="227">
        <f t="shared" si="1"/>
        <v>100</v>
      </c>
      <c r="J75" s="139"/>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c r="BY75" s="204"/>
      <c r="BZ75" s="204"/>
      <c r="CA75" s="204"/>
      <c r="CB75" s="204"/>
      <c r="CC75" s="204"/>
      <c r="CD75" s="204"/>
      <c r="CE75" s="204"/>
      <c r="CF75" s="204"/>
      <c r="CG75" s="204"/>
      <c r="CH75" s="204"/>
      <c r="CI75" s="204"/>
      <c r="CJ75" s="204"/>
      <c r="CK75" s="204"/>
      <c r="CL75" s="204"/>
      <c r="CM75" s="204"/>
      <c r="CN75" s="204"/>
      <c r="CO75" s="204"/>
      <c r="CP75" s="204"/>
      <c r="CQ75" s="204"/>
      <c r="CR75" s="204"/>
      <c r="CS75" s="204"/>
      <c r="CT75" s="204"/>
      <c r="CU75" s="204"/>
      <c r="CV75" s="204"/>
      <c r="CW75" s="204"/>
      <c r="CX75" s="204"/>
      <c r="CY75" s="204"/>
      <c r="CZ75" s="204"/>
      <c r="DA75" s="204"/>
      <c r="DB75" s="204"/>
      <c r="DC75" s="204"/>
      <c r="DD75" s="204"/>
      <c r="DE75" s="204"/>
      <c r="DF75" s="204"/>
      <c r="DG75" s="204"/>
      <c r="DH75" s="204"/>
      <c r="DI75" s="204"/>
      <c r="DJ75" s="204"/>
      <c r="DK75" s="204"/>
      <c r="DL75" s="204"/>
      <c r="DM75" s="204"/>
      <c r="DN75" s="204"/>
      <c r="DO75" s="204"/>
      <c r="DP75" s="204"/>
      <c r="DQ75" s="204"/>
      <c r="DR75" s="204"/>
      <c r="DS75" s="204"/>
      <c r="DT75" s="204"/>
      <c r="DU75" s="204"/>
      <c r="DV75" s="204"/>
      <c r="DW75" s="204"/>
      <c r="DX75" s="204"/>
      <c r="DY75" s="204"/>
      <c r="DZ75" s="204"/>
      <c r="EA75" s="204"/>
      <c r="EB75" s="204"/>
      <c r="EC75" s="204"/>
      <c r="ED75" s="204"/>
      <c r="EE75" s="204"/>
      <c r="EF75" s="204"/>
      <c r="EG75" s="204"/>
      <c r="EH75" s="204"/>
      <c r="EI75" s="204"/>
      <c r="EJ75" s="204"/>
      <c r="EK75" s="204"/>
      <c r="EL75" s="204"/>
      <c r="EM75" s="204"/>
      <c r="EN75" s="204"/>
      <c r="EO75" s="204"/>
      <c r="EP75" s="204"/>
      <c r="EQ75" s="204"/>
      <c r="ER75" s="204"/>
      <c r="ES75" s="204"/>
      <c r="ET75" s="204"/>
      <c r="EU75" s="204"/>
      <c r="EV75" s="204"/>
      <c r="EW75" s="204"/>
      <c r="EX75" s="237"/>
      <c r="EY75" s="237"/>
      <c r="EZ75" s="237"/>
      <c r="FA75" s="237"/>
      <c r="FB75" s="237"/>
      <c r="FC75" s="237"/>
      <c r="FD75" s="204"/>
      <c r="FE75" s="204"/>
      <c r="FF75" s="204"/>
      <c r="FG75" s="204"/>
      <c r="FH75" s="204"/>
      <c r="FI75" s="204"/>
      <c r="FJ75" s="204"/>
      <c r="FK75" s="204"/>
      <c r="FL75" s="204"/>
      <c r="FM75" s="204"/>
      <c r="FN75" s="204"/>
      <c r="FO75" s="204"/>
      <c r="FP75" s="204"/>
      <c r="FQ75" s="204"/>
      <c r="FR75" s="204"/>
      <c r="FS75" s="204"/>
      <c r="FT75" s="204"/>
      <c r="FU75" s="204"/>
      <c r="FV75" s="204"/>
      <c r="FW75" s="204"/>
      <c r="FX75" s="204"/>
      <c r="FY75" s="204"/>
      <c r="FZ75" s="204"/>
      <c r="GA75" s="204"/>
      <c r="GB75" s="204"/>
      <c r="GC75" s="204"/>
      <c r="GD75" s="204"/>
      <c r="GE75" s="204"/>
      <c r="GF75" s="204"/>
      <c r="GG75" s="204"/>
      <c r="GH75" s="204"/>
      <c r="GI75" s="204"/>
      <c r="GJ75" s="204"/>
      <c r="GK75" s="204"/>
      <c r="GL75" s="204"/>
      <c r="GM75" s="204"/>
      <c r="GN75" s="204"/>
      <c r="GO75" s="204"/>
      <c r="GP75" s="204"/>
      <c r="GQ75" s="204"/>
      <c r="GR75" s="204"/>
      <c r="GS75" s="204"/>
      <c r="GT75" s="204"/>
    </row>
    <row r="76" spans="1:202" s="206" customFormat="1" ht="27">
      <c r="A76" s="203">
        <v>60</v>
      </c>
      <c r="B76" s="312"/>
      <c r="C76" s="313"/>
      <c r="D76" s="200" t="s">
        <v>104</v>
      </c>
      <c r="E76" s="138" t="s">
        <v>331</v>
      </c>
      <c r="F76" s="225" t="s">
        <v>332</v>
      </c>
      <c r="G76" s="110">
        <v>0</v>
      </c>
      <c r="H76" s="110">
        <v>0</v>
      </c>
      <c r="I76" s="227" t="e">
        <f t="shared" si="1"/>
        <v>#DIV/0!</v>
      </c>
      <c r="J76" s="139"/>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c r="BY76" s="204"/>
      <c r="BZ76" s="204"/>
      <c r="CA76" s="204"/>
      <c r="CB76" s="204"/>
      <c r="CC76" s="204"/>
      <c r="CD76" s="204"/>
      <c r="CE76" s="204"/>
      <c r="CF76" s="204"/>
      <c r="CG76" s="204"/>
      <c r="CH76" s="204"/>
      <c r="CI76" s="204"/>
      <c r="CJ76" s="204"/>
      <c r="CK76" s="204"/>
      <c r="CL76" s="204"/>
      <c r="CM76" s="204"/>
      <c r="CN76" s="204"/>
      <c r="CO76" s="204"/>
      <c r="CP76" s="204"/>
      <c r="CQ76" s="204"/>
      <c r="CR76" s="204"/>
      <c r="CS76" s="204"/>
      <c r="CT76" s="204"/>
      <c r="CU76" s="204"/>
      <c r="CV76" s="204"/>
      <c r="CW76" s="204"/>
      <c r="CX76" s="204"/>
      <c r="CY76" s="204"/>
      <c r="CZ76" s="204"/>
      <c r="DA76" s="204"/>
      <c r="DB76" s="204"/>
      <c r="DC76" s="204"/>
      <c r="DD76" s="204"/>
      <c r="DE76" s="204"/>
      <c r="DF76" s="204"/>
      <c r="DG76" s="204"/>
      <c r="DH76" s="204"/>
      <c r="DI76" s="204"/>
      <c r="DJ76" s="204"/>
      <c r="DK76" s="204"/>
      <c r="DL76" s="204"/>
      <c r="DM76" s="204"/>
      <c r="DN76" s="204"/>
      <c r="DO76" s="204"/>
      <c r="DP76" s="204"/>
      <c r="DQ76" s="204"/>
      <c r="DR76" s="204"/>
      <c r="DS76" s="204"/>
      <c r="DT76" s="204"/>
      <c r="DU76" s="204"/>
      <c r="DV76" s="204"/>
      <c r="DW76" s="204"/>
      <c r="DX76" s="204"/>
      <c r="DY76" s="204"/>
      <c r="DZ76" s="204"/>
      <c r="EA76" s="204"/>
      <c r="EB76" s="204"/>
      <c r="EC76" s="204"/>
      <c r="ED76" s="204"/>
      <c r="EE76" s="204"/>
      <c r="EF76" s="204"/>
      <c r="EG76" s="204"/>
      <c r="EH76" s="204"/>
      <c r="EI76" s="204"/>
      <c r="EJ76" s="204"/>
      <c r="EK76" s="204"/>
      <c r="EL76" s="204"/>
      <c r="EM76" s="204"/>
      <c r="EN76" s="204"/>
      <c r="EO76" s="204"/>
      <c r="EP76" s="204"/>
      <c r="EQ76" s="204"/>
      <c r="ER76" s="204"/>
      <c r="ES76" s="204"/>
      <c r="ET76" s="204"/>
      <c r="EU76" s="204"/>
      <c r="EV76" s="204"/>
      <c r="EW76" s="204"/>
      <c r="EX76" s="204"/>
      <c r="EY76" s="204"/>
      <c r="EZ76" s="204"/>
      <c r="FA76" s="204"/>
      <c r="FB76" s="204"/>
      <c r="FC76" s="204"/>
      <c r="FD76" s="204"/>
      <c r="FE76" s="204"/>
      <c r="FF76" s="204"/>
      <c r="FG76" s="204"/>
      <c r="FH76" s="204"/>
      <c r="FI76" s="204"/>
      <c r="FJ76" s="204"/>
      <c r="FK76" s="204"/>
      <c r="FL76" s="204"/>
      <c r="FM76" s="204"/>
      <c r="FN76" s="204"/>
      <c r="FO76" s="204"/>
      <c r="FP76" s="204"/>
      <c r="FQ76" s="204"/>
      <c r="FR76" s="204"/>
      <c r="FS76" s="204"/>
      <c r="FT76" s="204"/>
      <c r="FU76" s="204"/>
      <c r="FV76" s="204"/>
      <c r="FW76" s="204"/>
      <c r="FX76" s="204"/>
      <c r="FY76" s="204"/>
      <c r="FZ76" s="204"/>
      <c r="GA76" s="204"/>
      <c r="GB76" s="204"/>
      <c r="GC76" s="204"/>
      <c r="GD76" s="204"/>
      <c r="GE76" s="204"/>
      <c r="GF76" s="204"/>
      <c r="GG76" s="204"/>
      <c r="GH76" s="204"/>
      <c r="GI76" s="204"/>
      <c r="GJ76" s="204"/>
      <c r="GK76" s="204"/>
      <c r="GL76" s="204"/>
      <c r="GM76" s="204"/>
      <c r="GN76" s="204"/>
      <c r="GO76" s="204"/>
      <c r="GP76" s="204"/>
      <c r="GQ76" s="204"/>
      <c r="GR76" s="204"/>
      <c r="GS76" s="204"/>
      <c r="GT76" s="204"/>
    </row>
    <row r="77" spans="1:202" s="206" customFormat="1" ht="27">
      <c r="A77" s="203">
        <v>61</v>
      </c>
      <c r="B77" s="312"/>
      <c r="C77" s="313"/>
      <c r="D77" s="200" t="s">
        <v>333</v>
      </c>
      <c r="E77" s="138" t="s">
        <v>333</v>
      </c>
      <c r="F77" s="225" t="s">
        <v>105</v>
      </c>
      <c r="G77" s="110">
        <v>0</v>
      </c>
      <c r="H77" s="110"/>
      <c r="I77" s="227" t="e">
        <f t="shared" si="1"/>
        <v>#DIV/0!</v>
      </c>
      <c r="J77" s="139"/>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c r="BY77" s="204"/>
      <c r="BZ77" s="204"/>
      <c r="CA77" s="204"/>
      <c r="CB77" s="204"/>
      <c r="CC77" s="204"/>
      <c r="CD77" s="204"/>
      <c r="CE77" s="204"/>
      <c r="CF77" s="204"/>
      <c r="CG77" s="204"/>
      <c r="CH77" s="204"/>
      <c r="CI77" s="204"/>
      <c r="CJ77" s="204"/>
      <c r="CK77" s="204"/>
      <c r="CL77" s="204"/>
      <c r="CM77" s="204"/>
      <c r="CN77" s="204"/>
      <c r="CO77" s="204"/>
      <c r="CP77" s="204"/>
      <c r="CQ77" s="204"/>
      <c r="CR77" s="204"/>
      <c r="CS77" s="204"/>
      <c r="CT77" s="204"/>
      <c r="CU77" s="204"/>
      <c r="CV77" s="204"/>
      <c r="CW77" s="204"/>
      <c r="CX77" s="204"/>
      <c r="CY77" s="204"/>
      <c r="CZ77" s="204"/>
      <c r="DA77" s="204"/>
      <c r="DB77" s="204"/>
      <c r="DC77" s="204"/>
      <c r="DD77" s="204"/>
      <c r="DE77" s="204"/>
      <c r="DF77" s="204"/>
      <c r="DG77" s="204"/>
      <c r="DH77" s="204"/>
      <c r="DI77" s="204"/>
      <c r="DJ77" s="204"/>
      <c r="DK77" s="204"/>
      <c r="DL77" s="204"/>
      <c r="DM77" s="204"/>
      <c r="DN77" s="204"/>
      <c r="DO77" s="204"/>
      <c r="DP77" s="204"/>
      <c r="DQ77" s="204"/>
      <c r="DR77" s="204"/>
      <c r="DS77" s="204"/>
      <c r="DT77" s="204"/>
      <c r="DU77" s="204"/>
      <c r="DV77" s="204"/>
      <c r="DW77" s="204"/>
      <c r="DX77" s="204"/>
      <c r="DY77" s="204"/>
      <c r="DZ77" s="204"/>
      <c r="EA77" s="204"/>
      <c r="EB77" s="204"/>
      <c r="EC77" s="204"/>
      <c r="ED77" s="204"/>
      <c r="EE77" s="204"/>
      <c r="EF77" s="204"/>
      <c r="EG77" s="204"/>
      <c r="EH77" s="204"/>
      <c r="EI77" s="204"/>
      <c r="EJ77" s="204"/>
      <c r="EK77" s="204"/>
      <c r="EL77" s="204"/>
      <c r="EM77" s="204"/>
      <c r="EN77" s="204"/>
      <c r="EO77" s="204"/>
      <c r="EP77" s="204"/>
      <c r="EQ77" s="204"/>
      <c r="ER77" s="204"/>
      <c r="ES77" s="204"/>
      <c r="ET77" s="204"/>
      <c r="EU77" s="204"/>
      <c r="EV77" s="204"/>
      <c r="EW77" s="204"/>
      <c r="EX77" s="204"/>
      <c r="EY77" s="204"/>
      <c r="EZ77" s="204"/>
      <c r="FA77" s="204"/>
      <c r="FB77" s="204"/>
      <c r="FC77" s="204"/>
      <c r="FD77" s="204"/>
      <c r="FE77" s="204"/>
      <c r="FF77" s="204"/>
      <c r="FG77" s="204"/>
      <c r="FH77" s="204"/>
      <c r="FI77" s="204"/>
      <c r="FJ77" s="204"/>
      <c r="FK77" s="204"/>
      <c r="FL77" s="204"/>
      <c r="FM77" s="204"/>
      <c r="FN77" s="204"/>
      <c r="FO77" s="204"/>
      <c r="FP77" s="204"/>
      <c r="FQ77" s="204"/>
      <c r="FR77" s="204"/>
      <c r="FS77" s="204"/>
      <c r="FT77" s="204"/>
      <c r="FU77" s="204"/>
      <c r="FV77" s="204"/>
      <c r="FW77" s="204"/>
      <c r="FX77" s="204"/>
      <c r="FY77" s="204"/>
      <c r="FZ77" s="204"/>
      <c r="GA77" s="204"/>
      <c r="GB77" s="204"/>
      <c r="GC77" s="204"/>
      <c r="GD77" s="204"/>
      <c r="GE77" s="204"/>
      <c r="GF77" s="204"/>
      <c r="GG77" s="204"/>
      <c r="GH77" s="204"/>
      <c r="GI77" s="204"/>
      <c r="GJ77" s="204"/>
      <c r="GK77" s="204"/>
      <c r="GL77" s="204"/>
      <c r="GM77" s="204"/>
      <c r="GN77" s="204"/>
      <c r="GO77" s="204"/>
      <c r="GP77" s="204"/>
      <c r="GQ77" s="204"/>
      <c r="GR77" s="204"/>
      <c r="GS77" s="204"/>
      <c r="GT77" s="204"/>
    </row>
    <row r="78" spans="1:202" s="206" customFormat="1" ht="15" customHeight="1">
      <c r="A78" s="520">
        <v>62</v>
      </c>
      <c r="B78" s="448"/>
      <c r="C78" s="449"/>
      <c r="D78" s="470" t="s">
        <v>573</v>
      </c>
      <c r="E78" s="476" t="s">
        <v>574</v>
      </c>
      <c r="F78" s="225" t="s">
        <v>105</v>
      </c>
      <c r="G78" s="110">
        <v>0</v>
      </c>
      <c r="H78" s="112"/>
      <c r="I78" s="233"/>
      <c r="J78" s="139"/>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c r="CW78" s="204"/>
      <c r="CX78" s="204"/>
      <c r="CY78" s="204"/>
      <c r="CZ78" s="204"/>
      <c r="DA78" s="204"/>
      <c r="DB78" s="204"/>
      <c r="DC78" s="204"/>
      <c r="DD78" s="204"/>
      <c r="DE78" s="204"/>
      <c r="DF78" s="204"/>
      <c r="DG78" s="204"/>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204"/>
      <c r="EI78" s="204"/>
      <c r="EJ78" s="204"/>
      <c r="EK78" s="204"/>
      <c r="EL78" s="204"/>
      <c r="EM78" s="204"/>
      <c r="EN78" s="204"/>
      <c r="EO78" s="204"/>
      <c r="EP78" s="204"/>
      <c r="EQ78" s="204"/>
      <c r="ER78" s="204"/>
      <c r="ES78" s="204"/>
      <c r="ET78" s="204"/>
      <c r="EU78" s="204"/>
      <c r="EV78" s="204"/>
      <c r="EW78" s="204"/>
      <c r="EX78" s="204"/>
      <c r="EY78" s="204"/>
      <c r="EZ78" s="204"/>
      <c r="FA78" s="204"/>
      <c r="FB78" s="204"/>
      <c r="FC78" s="204"/>
      <c r="FD78" s="204"/>
      <c r="FE78" s="204"/>
      <c r="FF78" s="204"/>
      <c r="FG78" s="204"/>
      <c r="FH78" s="204"/>
      <c r="FI78" s="204"/>
      <c r="FJ78" s="204"/>
      <c r="FK78" s="204"/>
      <c r="FL78" s="204"/>
      <c r="FM78" s="204"/>
      <c r="FN78" s="204"/>
      <c r="FO78" s="204"/>
      <c r="FP78" s="204"/>
      <c r="FQ78" s="204"/>
      <c r="FR78" s="204"/>
      <c r="FS78" s="204"/>
      <c r="FT78" s="204"/>
      <c r="FU78" s="204"/>
      <c r="FV78" s="204"/>
      <c r="FW78" s="204"/>
      <c r="FX78" s="204"/>
      <c r="FY78" s="204"/>
      <c r="FZ78" s="204"/>
      <c r="GA78" s="204"/>
      <c r="GB78" s="204"/>
      <c r="GC78" s="204"/>
      <c r="GD78" s="204"/>
      <c r="GE78" s="204"/>
      <c r="GF78" s="204"/>
      <c r="GG78" s="204"/>
      <c r="GH78" s="204"/>
      <c r="GI78" s="204"/>
      <c r="GJ78" s="204"/>
      <c r="GK78" s="204"/>
      <c r="GL78" s="204"/>
      <c r="GM78" s="204"/>
      <c r="GN78" s="204"/>
      <c r="GO78" s="204"/>
      <c r="GP78" s="204"/>
      <c r="GQ78" s="204"/>
      <c r="GR78" s="204"/>
      <c r="GS78" s="204"/>
      <c r="GT78" s="204"/>
    </row>
    <row r="79" spans="1:202" s="206" customFormat="1" ht="15" customHeight="1">
      <c r="A79" s="521"/>
      <c r="B79" s="450"/>
      <c r="C79" s="451"/>
      <c r="D79" s="471"/>
      <c r="E79" s="477"/>
      <c r="F79" s="225" t="s">
        <v>25</v>
      </c>
      <c r="G79" s="110">
        <v>0</v>
      </c>
      <c r="H79" s="112"/>
      <c r="I79" s="233"/>
      <c r="J79" s="139"/>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c r="BY79" s="204"/>
      <c r="BZ79" s="204"/>
      <c r="CA79" s="204"/>
      <c r="CB79" s="204"/>
      <c r="CC79" s="204"/>
      <c r="CD79" s="204"/>
      <c r="CE79" s="204"/>
      <c r="CF79" s="204"/>
      <c r="CG79" s="204"/>
      <c r="CH79" s="204"/>
      <c r="CI79" s="204"/>
      <c r="CJ79" s="204"/>
      <c r="CK79" s="204"/>
      <c r="CL79" s="204"/>
      <c r="CM79" s="204"/>
      <c r="CN79" s="204"/>
      <c r="CO79" s="204"/>
      <c r="CP79" s="204"/>
      <c r="CQ79" s="204"/>
      <c r="CR79" s="204"/>
      <c r="CS79" s="204"/>
      <c r="CT79" s="204"/>
      <c r="CU79" s="204"/>
      <c r="CV79" s="204"/>
      <c r="CW79" s="204"/>
      <c r="CX79" s="204"/>
      <c r="CY79" s="204"/>
      <c r="CZ79" s="204"/>
      <c r="DA79" s="204"/>
      <c r="DB79" s="204"/>
      <c r="DC79" s="204"/>
      <c r="DD79" s="204"/>
      <c r="DE79" s="204"/>
      <c r="DF79" s="204"/>
      <c r="DG79" s="204"/>
      <c r="DH79" s="204"/>
      <c r="DI79" s="204"/>
      <c r="DJ79" s="204"/>
      <c r="DK79" s="204"/>
      <c r="DL79" s="204"/>
      <c r="DM79" s="204"/>
      <c r="DN79" s="204"/>
      <c r="DO79" s="204"/>
      <c r="DP79" s="204"/>
      <c r="DQ79" s="204"/>
      <c r="DR79" s="204"/>
      <c r="DS79" s="204"/>
      <c r="DT79" s="204"/>
      <c r="DU79" s="204"/>
      <c r="DV79" s="204"/>
      <c r="DW79" s="204"/>
      <c r="DX79" s="204"/>
      <c r="DY79" s="204"/>
      <c r="DZ79" s="204"/>
      <c r="EA79" s="204"/>
      <c r="EB79" s="204"/>
      <c r="EC79" s="204"/>
      <c r="ED79" s="204"/>
      <c r="EE79" s="204"/>
      <c r="EF79" s="204"/>
      <c r="EG79" s="204"/>
      <c r="EH79" s="204"/>
      <c r="EI79" s="204"/>
      <c r="EJ79" s="204"/>
      <c r="EK79" s="204"/>
      <c r="EL79" s="204"/>
      <c r="EM79" s="204"/>
      <c r="EN79" s="204"/>
      <c r="EO79" s="204"/>
      <c r="EP79" s="204"/>
      <c r="EQ79" s="204"/>
      <c r="ER79" s="204"/>
      <c r="ES79" s="204"/>
      <c r="ET79" s="204"/>
      <c r="EU79" s="204"/>
      <c r="EV79" s="204"/>
      <c r="EW79" s="204"/>
      <c r="EX79" s="204"/>
      <c r="EY79" s="204"/>
      <c r="EZ79" s="204"/>
      <c r="FA79" s="204"/>
      <c r="FB79" s="204"/>
      <c r="FC79" s="204"/>
      <c r="FD79" s="204"/>
      <c r="FE79" s="204"/>
      <c r="FF79" s="204"/>
      <c r="FG79" s="204"/>
      <c r="FH79" s="204"/>
      <c r="FI79" s="204"/>
      <c r="FJ79" s="204"/>
      <c r="FK79" s="204"/>
      <c r="FL79" s="204"/>
      <c r="FM79" s="204"/>
      <c r="FN79" s="204"/>
      <c r="FO79" s="204"/>
      <c r="FP79" s="204"/>
      <c r="FQ79" s="204"/>
      <c r="FR79" s="204"/>
      <c r="FS79" s="204"/>
      <c r="FT79" s="204"/>
      <c r="FU79" s="204"/>
      <c r="FV79" s="204"/>
      <c r="FW79" s="204"/>
      <c r="FX79" s="204"/>
      <c r="FY79" s="204"/>
      <c r="FZ79" s="204"/>
      <c r="GA79" s="204"/>
      <c r="GB79" s="204"/>
      <c r="GC79" s="204"/>
      <c r="GD79" s="204"/>
      <c r="GE79" s="204"/>
      <c r="GF79" s="204"/>
      <c r="GG79" s="204"/>
      <c r="GH79" s="204"/>
      <c r="GI79" s="204"/>
      <c r="GJ79" s="204"/>
      <c r="GK79" s="204"/>
      <c r="GL79" s="204"/>
      <c r="GM79" s="204"/>
      <c r="GN79" s="204"/>
      <c r="GO79" s="204"/>
      <c r="GP79" s="204"/>
      <c r="GQ79" s="204"/>
      <c r="GR79" s="204"/>
      <c r="GS79" s="204"/>
      <c r="GT79" s="204"/>
    </row>
    <row r="80" spans="1:202" s="206" customFormat="1" ht="15" customHeight="1">
      <c r="A80" s="520">
        <v>63</v>
      </c>
      <c r="B80" s="448"/>
      <c r="C80" s="449"/>
      <c r="D80" s="470" t="s">
        <v>334</v>
      </c>
      <c r="E80" s="476" t="s">
        <v>335</v>
      </c>
      <c r="F80" s="225" t="s">
        <v>105</v>
      </c>
      <c r="G80" s="110">
        <v>0</v>
      </c>
      <c r="H80" s="112"/>
      <c r="I80" s="233"/>
      <c r="J80" s="139"/>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c r="CA80" s="204"/>
      <c r="CB80" s="204"/>
      <c r="CC80" s="204"/>
      <c r="CD80" s="204"/>
      <c r="CE80" s="204"/>
      <c r="CF80" s="204"/>
      <c r="CG80" s="204"/>
      <c r="CH80" s="204"/>
      <c r="CI80" s="204"/>
      <c r="CJ80" s="204"/>
      <c r="CK80" s="204"/>
      <c r="CL80" s="204"/>
      <c r="CM80" s="204"/>
      <c r="CN80" s="204"/>
      <c r="CO80" s="204"/>
      <c r="CP80" s="204"/>
      <c r="CQ80" s="204"/>
      <c r="CR80" s="204"/>
      <c r="CS80" s="204"/>
      <c r="CT80" s="204"/>
      <c r="CU80" s="204"/>
      <c r="CV80" s="204"/>
      <c r="CW80" s="204"/>
      <c r="CX80" s="204"/>
      <c r="CY80" s="204"/>
      <c r="CZ80" s="204"/>
      <c r="DA80" s="204"/>
      <c r="DB80" s="204"/>
      <c r="DC80" s="204"/>
      <c r="DD80" s="204"/>
      <c r="DE80" s="204"/>
      <c r="DF80" s="204"/>
      <c r="DG80" s="204"/>
      <c r="DH80" s="204"/>
      <c r="DI80" s="204"/>
      <c r="DJ80" s="204"/>
      <c r="DK80" s="204"/>
      <c r="DL80" s="204"/>
      <c r="DM80" s="204"/>
      <c r="DN80" s="204"/>
      <c r="DO80" s="204"/>
      <c r="DP80" s="204"/>
      <c r="DQ80" s="204"/>
      <c r="DR80" s="204"/>
      <c r="DS80" s="204"/>
      <c r="DT80" s="204"/>
      <c r="DU80" s="204"/>
      <c r="DV80" s="204"/>
      <c r="DW80" s="204"/>
      <c r="DX80" s="204"/>
      <c r="DY80" s="204"/>
      <c r="DZ80" s="204"/>
      <c r="EA80" s="204"/>
      <c r="EB80" s="204"/>
      <c r="EC80" s="204"/>
      <c r="ED80" s="204"/>
      <c r="EE80" s="204"/>
      <c r="EF80" s="204"/>
      <c r="EG80" s="204"/>
      <c r="EH80" s="204"/>
      <c r="EI80" s="204"/>
      <c r="EJ80" s="204"/>
      <c r="EK80" s="204"/>
      <c r="EL80" s="204"/>
      <c r="EM80" s="204"/>
      <c r="EN80" s="204"/>
      <c r="EO80" s="204"/>
      <c r="EP80" s="204"/>
      <c r="EQ80" s="204"/>
      <c r="ER80" s="204"/>
      <c r="ES80" s="204"/>
      <c r="ET80" s="204"/>
      <c r="EU80" s="204"/>
      <c r="EV80" s="204"/>
      <c r="EW80" s="204"/>
      <c r="EX80" s="204"/>
      <c r="EY80" s="204"/>
      <c r="EZ80" s="204"/>
      <c r="FA80" s="204"/>
      <c r="FB80" s="204"/>
      <c r="FC80" s="204"/>
      <c r="FD80" s="204"/>
      <c r="FE80" s="204"/>
      <c r="FF80" s="204"/>
      <c r="FG80" s="204"/>
      <c r="FH80" s="204"/>
      <c r="FI80" s="204"/>
      <c r="FJ80" s="204"/>
      <c r="FK80" s="204"/>
      <c r="FL80" s="204"/>
      <c r="FM80" s="204"/>
      <c r="FN80" s="204"/>
      <c r="FO80" s="204"/>
      <c r="FP80" s="204"/>
      <c r="FQ80" s="204"/>
      <c r="FR80" s="204"/>
      <c r="FS80" s="204"/>
      <c r="FT80" s="204"/>
      <c r="FU80" s="204"/>
      <c r="FV80" s="204"/>
      <c r="FW80" s="204"/>
      <c r="FX80" s="204"/>
      <c r="FY80" s="204"/>
      <c r="FZ80" s="204"/>
      <c r="GA80" s="204"/>
      <c r="GB80" s="204"/>
      <c r="GC80" s="204"/>
      <c r="GD80" s="204"/>
      <c r="GE80" s="204"/>
      <c r="GF80" s="204"/>
      <c r="GG80" s="204"/>
      <c r="GH80" s="204"/>
      <c r="GI80" s="204"/>
      <c r="GJ80" s="204"/>
      <c r="GK80" s="204"/>
      <c r="GL80" s="204"/>
      <c r="GM80" s="204"/>
      <c r="GN80" s="204"/>
      <c r="GO80" s="204"/>
      <c r="GP80" s="204"/>
      <c r="GQ80" s="204"/>
      <c r="GR80" s="204"/>
      <c r="GS80" s="204"/>
      <c r="GT80" s="204"/>
    </row>
    <row r="81" spans="1:202" s="206" customFormat="1" ht="15" customHeight="1">
      <c r="A81" s="521"/>
      <c r="B81" s="450"/>
      <c r="C81" s="451"/>
      <c r="D81" s="471"/>
      <c r="E81" s="477"/>
      <c r="F81" s="225" t="s">
        <v>25</v>
      </c>
      <c r="G81" s="110">
        <v>0</v>
      </c>
      <c r="H81" s="112"/>
      <c r="I81" s="233"/>
      <c r="J81" s="139"/>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c r="BY81" s="204"/>
      <c r="BZ81" s="204"/>
      <c r="CA81" s="204"/>
      <c r="CB81" s="204"/>
      <c r="CC81" s="204"/>
      <c r="CD81" s="204"/>
      <c r="CE81" s="204"/>
      <c r="CF81" s="204"/>
      <c r="CG81" s="204"/>
      <c r="CH81" s="204"/>
      <c r="CI81" s="204"/>
      <c r="CJ81" s="204"/>
      <c r="CK81" s="204"/>
      <c r="CL81" s="204"/>
      <c r="CM81" s="204"/>
      <c r="CN81" s="204"/>
      <c r="CO81" s="204"/>
      <c r="CP81" s="204"/>
      <c r="CQ81" s="204"/>
      <c r="CR81" s="204"/>
      <c r="CS81" s="204"/>
      <c r="CT81" s="204"/>
      <c r="CU81" s="204"/>
      <c r="CV81" s="204"/>
      <c r="CW81" s="204"/>
      <c r="CX81" s="204"/>
      <c r="CY81" s="204"/>
      <c r="CZ81" s="204"/>
      <c r="DA81" s="204"/>
      <c r="DB81" s="204"/>
      <c r="DC81" s="204"/>
      <c r="DD81" s="204"/>
      <c r="DE81" s="204"/>
      <c r="DF81" s="204"/>
      <c r="DG81" s="204"/>
      <c r="DH81" s="204"/>
      <c r="DI81" s="204"/>
      <c r="DJ81" s="204"/>
      <c r="DK81" s="204"/>
      <c r="DL81" s="204"/>
      <c r="DM81" s="204"/>
      <c r="DN81" s="204"/>
      <c r="DO81" s="204"/>
      <c r="DP81" s="204"/>
      <c r="DQ81" s="204"/>
      <c r="DR81" s="204"/>
      <c r="DS81" s="204"/>
      <c r="DT81" s="204"/>
      <c r="DU81" s="204"/>
      <c r="DV81" s="204"/>
      <c r="DW81" s="204"/>
      <c r="DX81" s="204"/>
      <c r="DY81" s="204"/>
      <c r="DZ81" s="204"/>
      <c r="EA81" s="204"/>
      <c r="EB81" s="204"/>
      <c r="EC81" s="204"/>
      <c r="ED81" s="204"/>
      <c r="EE81" s="204"/>
      <c r="EF81" s="204"/>
      <c r="EG81" s="204"/>
      <c r="EH81" s="204"/>
      <c r="EI81" s="204"/>
      <c r="EJ81" s="204"/>
      <c r="EK81" s="204"/>
      <c r="EL81" s="204"/>
      <c r="EM81" s="204"/>
      <c r="EN81" s="204"/>
      <c r="EO81" s="204"/>
      <c r="EP81" s="204"/>
      <c r="EQ81" s="204"/>
      <c r="ER81" s="204"/>
      <c r="ES81" s="204"/>
      <c r="ET81" s="204"/>
      <c r="EU81" s="204"/>
      <c r="EV81" s="204"/>
      <c r="EW81" s="204"/>
      <c r="EX81" s="204"/>
      <c r="EY81" s="204"/>
      <c r="EZ81" s="204"/>
      <c r="FA81" s="204"/>
      <c r="FB81" s="204"/>
      <c r="FC81" s="204"/>
      <c r="FD81" s="204"/>
      <c r="FE81" s="204"/>
      <c r="FF81" s="204"/>
      <c r="FG81" s="204"/>
      <c r="FH81" s="204"/>
      <c r="FI81" s="204"/>
      <c r="FJ81" s="204"/>
      <c r="FK81" s="204"/>
      <c r="FL81" s="204"/>
      <c r="FM81" s="204"/>
      <c r="FN81" s="204"/>
      <c r="FO81" s="204"/>
      <c r="FP81" s="204"/>
      <c r="FQ81" s="204"/>
      <c r="FR81" s="204"/>
      <c r="FS81" s="204"/>
      <c r="FT81" s="204"/>
      <c r="FU81" s="204"/>
      <c r="FV81" s="204"/>
      <c r="FW81" s="204"/>
      <c r="FX81" s="204"/>
      <c r="FY81" s="204"/>
      <c r="FZ81" s="204"/>
      <c r="GA81" s="204"/>
      <c r="GB81" s="204"/>
      <c r="GC81" s="204"/>
      <c r="GD81" s="204"/>
      <c r="GE81" s="204"/>
      <c r="GF81" s="204"/>
      <c r="GG81" s="204"/>
      <c r="GH81" s="204"/>
      <c r="GI81" s="204"/>
      <c r="GJ81" s="204"/>
      <c r="GK81" s="204"/>
      <c r="GL81" s="204"/>
      <c r="GM81" s="204"/>
      <c r="GN81" s="204"/>
      <c r="GO81" s="204"/>
      <c r="GP81" s="204"/>
      <c r="GQ81" s="204"/>
      <c r="GR81" s="204"/>
      <c r="GS81" s="204"/>
      <c r="GT81" s="204"/>
    </row>
    <row r="82" spans="1:202" s="206" customFormat="1" ht="15" customHeight="1">
      <c r="A82" s="520">
        <v>64</v>
      </c>
      <c r="B82" s="448"/>
      <c r="C82" s="449"/>
      <c r="D82" s="470" t="s">
        <v>336</v>
      </c>
      <c r="E82" s="476" t="s">
        <v>337</v>
      </c>
      <c r="F82" s="225" t="s">
        <v>105</v>
      </c>
      <c r="G82" s="110">
        <v>0</v>
      </c>
      <c r="H82" s="110">
        <v>0</v>
      </c>
      <c r="I82" s="227" t="e">
        <f>ROUND(G82/(G82+H82)*100,0)</f>
        <v>#DIV/0!</v>
      </c>
      <c r="J82" s="139"/>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4"/>
      <c r="DF82" s="204"/>
      <c r="DG82" s="204"/>
      <c r="DH82" s="204"/>
      <c r="DI82" s="204"/>
      <c r="DJ82" s="204"/>
      <c r="DK82" s="204"/>
      <c r="DL82" s="204"/>
      <c r="DM82" s="204"/>
      <c r="DN82" s="204"/>
      <c r="DO82" s="204"/>
      <c r="DP82" s="204"/>
      <c r="DQ82" s="204"/>
      <c r="DR82" s="204"/>
      <c r="DS82" s="204"/>
      <c r="DT82" s="204"/>
      <c r="DU82" s="204"/>
      <c r="DV82" s="204"/>
      <c r="DW82" s="204"/>
      <c r="DX82" s="204"/>
      <c r="DY82" s="204"/>
      <c r="DZ82" s="204"/>
      <c r="EA82" s="204"/>
      <c r="EB82" s="204"/>
      <c r="EC82" s="204"/>
      <c r="ED82" s="204"/>
      <c r="EE82" s="204"/>
      <c r="EF82" s="204"/>
      <c r="EG82" s="204"/>
      <c r="EH82" s="204"/>
      <c r="EI82" s="204"/>
      <c r="EJ82" s="204"/>
      <c r="EK82" s="204"/>
      <c r="EL82" s="204"/>
      <c r="EM82" s="204"/>
      <c r="EN82" s="204"/>
      <c r="EO82" s="204"/>
      <c r="EP82" s="204"/>
      <c r="EQ82" s="204"/>
      <c r="ER82" s="204"/>
      <c r="ES82" s="204"/>
      <c r="ET82" s="204"/>
      <c r="EU82" s="204"/>
      <c r="EV82" s="204"/>
      <c r="EW82" s="204"/>
      <c r="EX82" s="204"/>
      <c r="EY82" s="204"/>
      <c r="EZ82" s="204"/>
      <c r="FA82" s="204"/>
      <c r="FB82" s="204"/>
      <c r="FC82" s="204"/>
      <c r="FD82" s="204"/>
      <c r="FE82" s="204"/>
      <c r="FF82" s="204"/>
      <c r="FG82" s="204"/>
      <c r="FH82" s="204"/>
      <c r="FI82" s="204"/>
      <c r="FJ82" s="204"/>
      <c r="FK82" s="204"/>
      <c r="FL82" s="204"/>
      <c r="FM82" s="204"/>
      <c r="FN82" s="204"/>
      <c r="FO82" s="204"/>
      <c r="FP82" s="204"/>
      <c r="FQ82" s="204"/>
      <c r="FR82" s="204"/>
      <c r="FS82" s="204"/>
      <c r="FT82" s="204"/>
      <c r="FU82" s="204"/>
      <c r="FV82" s="204"/>
      <c r="FW82" s="204"/>
      <c r="FX82" s="204"/>
      <c r="FY82" s="204"/>
      <c r="FZ82" s="204"/>
      <c r="GA82" s="204"/>
      <c r="GB82" s="204"/>
      <c r="GC82" s="204"/>
      <c r="GD82" s="204"/>
      <c r="GE82" s="204"/>
      <c r="GF82" s="204"/>
      <c r="GG82" s="204"/>
      <c r="GH82" s="204"/>
      <c r="GI82" s="204"/>
      <c r="GJ82" s="204"/>
      <c r="GK82" s="204"/>
      <c r="GL82" s="204"/>
      <c r="GM82" s="204"/>
      <c r="GN82" s="204"/>
      <c r="GO82" s="204"/>
      <c r="GP82" s="204"/>
      <c r="GQ82" s="204"/>
      <c r="GR82" s="204"/>
      <c r="GS82" s="204"/>
      <c r="GT82" s="204"/>
    </row>
    <row r="83" spans="1:202" s="206" customFormat="1" ht="15" customHeight="1">
      <c r="A83" s="521"/>
      <c r="B83" s="450"/>
      <c r="C83" s="451"/>
      <c r="D83" s="471"/>
      <c r="E83" s="477"/>
      <c r="F83" s="225" t="s">
        <v>25</v>
      </c>
      <c r="G83" s="110">
        <v>0</v>
      </c>
      <c r="H83" s="110">
        <v>0</v>
      </c>
      <c r="I83" s="227" t="e">
        <f>ROUND(G83/(G83+H83)*100,0)</f>
        <v>#DIV/0!</v>
      </c>
      <c r="J83" s="139"/>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204"/>
      <c r="DT83" s="204"/>
      <c r="DU83" s="204"/>
      <c r="DV83" s="204"/>
      <c r="DW83" s="204"/>
      <c r="DX83" s="204"/>
      <c r="DY83" s="204"/>
      <c r="DZ83" s="204"/>
      <c r="EA83" s="204"/>
      <c r="EB83" s="204"/>
      <c r="EC83" s="204"/>
      <c r="ED83" s="204"/>
      <c r="EE83" s="204"/>
      <c r="EF83" s="204"/>
      <c r="EG83" s="204"/>
      <c r="EH83" s="204"/>
      <c r="EI83" s="204"/>
      <c r="EJ83" s="204"/>
      <c r="EK83" s="204"/>
      <c r="EL83" s="204"/>
      <c r="EM83" s="204"/>
      <c r="EN83" s="204"/>
      <c r="EO83" s="204"/>
      <c r="EP83" s="204"/>
      <c r="EQ83" s="204"/>
      <c r="ER83" s="204"/>
      <c r="ES83" s="204"/>
      <c r="ET83" s="204"/>
      <c r="EU83" s="204"/>
      <c r="EV83" s="204"/>
      <c r="EW83" s="204"/>
      <c r="EX83" s="204"/>
      <c r="EY83" s="204"/>
      <c r="EZ83" s="204"/>
      <c r="FA83" s="204"/>
      <c r="FB83" s="204"/>
      <c r="FC83" s="204"/>
      <c r="FD83" s="204"/>
      <c r="FE83" s="204"/>
      <c r="FF83" s="204"/>
      <c r="FG83" s="204"/>
      <c r="FH83" s="204"/>
      <c r="FI83" s="204"/>
      <c r="FJ83" s="204"/>
      <c r="FK83" s="204"/>
      <c r="FL83" s="204"/>
      <c r="FM83" s="204"/>
      <c r="FN83" s="204"/>
      <c r="FO83" s="204"/>
      <c r="FP83" s="204"/>
      <c r="FQ83" s="204"/>
      <c r="FR83" s="204"/>
      <c r="FS83" s="204"/>
      <c r="FT83" s="204"/>
      <c r="FU83" s="204"/>
      <c r="FV83" s="204"/>
      <c r="FW83" s="204"/>
      <c r="FX83" s="204"/>
      <c r="FY83" s="204"/>
      <c r="FZ83" s="204"/>
      <c r="GA83" s="204"/>
      <c r="GB83" s="204"/>
      <c r="GC83" s="204"/>
      <c r="GD83" s="204"/>
      <c r="GE83" s="204"/>
      <c r="GF83" s="204"/>
      <c r="GG83" s="204"/>
      <c r="GH83" s="204"/>
      <c r="GI83" s="204"/>
      <c r="GJ83" s="204"/>
      <c r="GK83" s="204"/>
      <c r="GL83" s="204"/>
      <c r="GM83" s="204"/>
      <c r="GN83" s="204"/>
      <c r="GO83" s="204"/>
      <c r="GP83" s="204"/>
      <c r="GQ83" s="204"/>
      <c r="GR83" s="204"/>
      <c r="GS83" s="204"/>
      <c r="GT83" s="204"/>
    </row>
    <row r="84" spans="1:202" s="206" customFormat="1" ht="27" customHeight="1">
      <c r="A84" s="393">
        <v>65</v>
      </c>
      <c r="B84" s="394"/>
      <c r="C84" s="395"/>
      <c r="D84" s="231" t="s">
        <v>486</v>
      </c>
      <c r="E84" s="396" t="s">
        <v>487</v>
      </c>
      <c r="F84" s="225" t="s">
        <v>105</v>
      </c>
      <c r="G84" s="110">
        <v>0</v>
      </c>
      <c r="H84" s="110">
        <v>0</v>
      </c>
      <c r="I84" s="227" t="e">
        <f>ROUND(G84/(G84+H84)*100,0)</f>
        <v>#DIV/0!</v>
      </c>
      <c r="J84" s="139"/>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04"/>
      <c r="DG84" s="204"/>
      <c r="DH84" s="204"/>
      <c r="DI84" s="204"/>
      <c r="DJ84" s="204"/>
      <c r="DK84" s="204"/>
      <c r="DL84" s="204"/>
      <c r="DM84" s="204"/>
      <c r="DN84" s="204"/>
      <c r="DO84" s="204"/>
      <c r="DP84" s="204"/>
      <c r="DQ84" s="204"/>
      <c r="DR84" s="204"/>
      <c r="DS84" s="204"/>
      <c r="DT84" s="204"/>
      <c r="DU84" s="204"/>
      <c r="DV84" s="204"/>
      <c r="DW84" s="204"/>
      <c r="DX84" s="204"/>
      <c r="DY84" s="204"/>
      <c r="DZ84" s="204"/>
      <c r="EA84" s="204"/>
      <c r="EB84" s="204"/>
      <c r="EC84" s="204"/>
      <c r="ED84" s="204"/>
      <c r="EE84" s="204"/>
      <c r="EF84" s="204"/>
      <c r="EG84" s="204"/>
      <c r="EH84" s="204"/>
      <c r="EI84" s="204"/>
      <c r="EJ84" s="204"/>
      <c r="EK84" s="204"/>
      <c r="EL84" s="204"/>
      <c r="EM84" s="204"/>
      <c r="EN84" s="204"/>
      <c r="EO84" s="204"/>
      <c r="EP84" s="204"/>
      <c r="EQ84" s="204"/>
      <c r="ER84" s="204"/>
      <c r="ES84" s="204"/>
      <c r="ET84" s="204"/>
      <c r="EU84" s="204"/>
      <c r="EV84" s="204"/>
      <c r="EW84" s="204"/>
      <c r="EX84" s="204"/>
      <c r="EY84" s="204"/>
      <c r="EZ84" s="204"/>
      <c r="FA84" s="204"/>
      <c r="FB84" s="204"/>
      <c r="FC84" s="204"/>
      <c r="FD84" s="204"/>
      <c r="FE84" s="204"/>
      <c r="FF84" s="204"/>
      <c r="FG84" s="204"/>
      <c r="FH84" s="204"/>
      <c r="FI84" s="204"/>
      <c r="FJ84" s="204"/>
      <c r="FK84" s="204"/>
      <c r="FL84" s="204"/>
      <c r="FM84" s="204"/>
      <c r="FN84" s="204"/>
      <c r="FO84" s="204"/>
      <c r="FP84" s="204"/>
      <c r="FQ84" s="204"/>
      <c r="FR84" s="204"/>
      <c r="FS84" s="204"/>
      <c r="FT84" s="204"/>
      <c r="FU84" s="204"/>
      <c r="FV84" s="204"/>
      <c r="FW84" s="204"/>
      <c r="FX84" s="204"/>
      <c r="FY84" s="204"/>
      <c r="FZ84" s="204"/>
      <c r="GA84" s="204"/>
      <c r="GB84" s="204"/>
      <c r="GC84" s="204"/>
      <c r="GD84" s="204"/>
      <c r="GE84" s="204"/>
      <c r="GF84" s="204"/>
      <c r="GG84" s="204"/>
      <c r="GH84" s="204"/>
      <c r="GI84" s="204"/>
      <c r="GJ84" s="204"/>
      <c r="GK84" s="204"/>
      <c r="GL84" s="204"/>
      <c r="GM84" s="204"/>
      <c r="GN84" s="204"/>
      <c r="GO84" s="204"/>
      <c r="GP84" s="204"/>
      <c r="GQ84" s="204"/>
      <c r="GR84" s="204"/>
      <c r="GS84" s="204"/>
      <c r="GT84" s="204"/>
    </row>
    <row r="85" spans="1:202" s="206" customFormat="1" ht="15" customHeight="1">
      <c r="A85" s="202">
        <v>66</v>
      </c>
      <c r="B85" s="446"/>
      <c r="C85" s="447"/>
      <c r="D85" s="470" t="s">
        <v>338</v>
      </c>
      <c r="E85" s="136" t="s">
        <v>339</v>
      </c>
      <c r="F85" s="225" t="s">
        <v>25</v>
      </c>
      <c r="G85" s="110">
        <v>0</v>
      </c>
      <c r="H85" s="112"/>
      <c r="I85" s="233"/>
      <c r="J85" s="139"/>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4"/>
      <c r="CC85" s="204"/>
      <c r="CD85" s="204"/>
      <c r="CE85" s="204"/>
      <c r="CF85" s="204"/>
      <c r="CG85" s="204"/>
      <c r="CH85" s="204"/>
      <c r="CI85" s="204"/>
      <c r="CJ85" s="204"/>
      <c r="CK85" s="204"/>
      <c r="CL85" s="204"/>
      <c r="CM85" s="204"/>
      <c r="CN85" s="204"/>
      <c r="CO85" s="204"/>
      <c r="CP85" s="204"/>
      <c r="CQ85" s="204"/>
      <c r="CR85" s="204"/>
      <c r="CS85" s="204"/>
      <c r="CT85" s="204"/>
      <c r="CU85" s="204"/>
      <c r="CV85" s="204"/>
      <c r="CW85" s="204"/>
      <c r="CX85" s="204"/>
      <c r="CY85" s="204"/>
      <c r="CZ85" s="204"/>
      <c r="DA85" s="204"/>
      <c r="DB85" s="204"/>
      <c r="DC85" s="204"/>
      <c r="DD85" s="204"/>
      <c r="DE85" s="204"/>
      <c r="DF85" s="204"/>
      <c r="DG85" s="204"/>
      <c r="DH85" s="204"/>
      <c r="DI85" s="204"/>
      <c r="DJ85" s="204"/>
      <c r="DK85" s="204"/>
      <c r="DL85" s="204"/>
      <c r="DM85" s="204"/>
      <c r="DN85" s="204"/>
      <c r="DO85" s="204"/>
      <c r="DP85" s="204"/>
      <c r="DQ85" s="204"/>
      <c r="DR85" s="204"/>
      <c r="DS85" s="204"/>
      <c r="DT85" s="204"/>
      <c r="DU85" s="204"/>
      <c r="DV85" s="204"/>
      <c r="DW85" s="204"/>
      <c r="DX85" s="204"/>
      <c r="DY85" s="204"/>
      <c r="DZ85" s="204"/>
      <c r="EA85" s="204"/>
      <c r="EB85" s="204"/>
      <c r="EC85" s="204"/>
      <c r="ED85" s="204"/>
      <c r="EE85" s="204"/>
      <c r="EF85" s="204"/>
      <c r="EG85" s="204"/>
      <c r="EH85" s="204"/>
      <c r="EI85" s="204"/>
      <c r="EJ85" s="204"/>
      <c r="EK85" s="204"/>
      <c r="EL85" s="204"/>
      <c r="EM85" s="204"/>
      <c r="EN85" s="204"/>
      <c r="EO85" s="204"/>
      <c r="EP85" s="204"/>
      <c r="EQ85" s="204"/>
      <c r="ER85" s="204"/>
      <c r="ES85" s="204"/>
      <c r="ET85" s="204"/>
      <c r="EU85" s="204"/>
      <c r="EV85" s="204"/>
      <c r="EW85" s="204"/>
      <c r="EX85" s="204"/>
      <c r="EY85" s="204"/>
      <c r="EZ85" s="204"/>
      <c r="FA85" s="204"/>
      <c r="FB85" s="204"/>
      <c r="FC85" s="204"/>
      <c r="FD85" s="204"/>
      <c r="FE85" s="204"/>
      <c r="FF85" s="204"/>
      <c r="FG85" s="204"/>
      <c r="FH85" s="204"/>
      <c r="FI85" s="204"/>
      <c r="FJ85" s="204"/>
      <c r="FK85" s="204"/>
      <c r="FL85" s="204"/>
      <c r="FM85" s="204"/>
      <c r="FN85" s="204"/>
      <c r="FO85" s="204"/>
      <c r="FP85" s="204"/>
      <c r="FQ85" s="204"/>
      <c r="FR85" s="204"/>
      <c r="FS85" s="204"/>
      <c r="FT85" s="204"/>
      <c r="FU85" s="204"/>
      <c r="FV85" s="204"/>
      <c r="FW85" s="204"/>
      <c r="FX85" s="204"/>
      <c r="FY85" s="204"/>
      <c r="FZ85" s="204"/>
      <c r="GA85" s="204"/>
      <c r="GB85" s="204"/>
      <c r="GC85" s="204"/>
      <c r="GD85" s="204"/>
      <c r="GE85" s="204"/>
      <c r="GF85" s="204"/>
      <c r="GG85" s="204"/>
      <c r="GH85" s="204"/>
      <c r="GI85" s="204"/>
      <c r="GJ85" s="204"/>
      <c r="GK85" s="204"/>
      <c r="GL85" s="204"/>
      <c r="GM85" s="204"/>
      <c r="GN85" s="204"/>
      <c r="GO85" s="204"/>
      <c r="GP85" s="204"/>
      <c r="GQ85" s="204"/>
      <c r="GR85" s="204"/>
      <c r="GS85" s="204"/>
      <c r="GT85" s="204"/>
    </row>
    <row r="86" spans="1:202" s="206" customFormat="1" ht="15" customHeight="1">
      <c r="A86" s="202">
        <v>67</v>
      </c>
      <c r="B86" s="448"/>
      <c r="C86" s="449"/>
      <c r="D86" s="474"/>
      <c r="E86" s="136" t="s">
        <v>340</v>
      </c>
      <c r="F86" s="225" t="s">
        <v>25</v>
      </c>
      <c r="G86" s="110">
        <v>0</v>
      </c>
      <c r="H86" s="112"/>
      <c r="I86" s="233"/>
      <c r="J86" s="139"/>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c r="DC86" s="204"/>
      <c r="DD86" s="204"/>
      <c r="DE86" s="204"/>
      <c r="DF86" s="204"/>
      <c r="DG86" s="204"/>
      <c r="DH86" s="204"/>
      <c r="DI86" s="204"/>
      <c r="DJ86" s="204"/>
      <c r="DK86" s="204"/>
      <c r="DL86" s="204"/>
      <c r="DM86" s="204"/>
      <c r="DN86" s="204"/>
      <c r="DO86" s="204"/>
      <c r="DP86" s="204"/>
      <c r="DQ86" s="204"/>
      <c r="DR86" s="204"/>
      <c r="DS86" s="204"/>
      <c r="DT86" s="204"/>
      <c r="DU86" s="204"/>
      <c r="DV86" s="204"/>
      <c r="DW86" s="204"/>
      <c r="DX86" s="204"/>
      <c r="DY86" s="204"/>
      <c r="DZ86" s="204"/>
      <c r="EA86" s="204"/>
      <c r="EB86" s="204"/>
      <c r="EC86" s="204"/>
      <c r="ED86" s="204"/>
      <c r="EE86" s="204"/>
      <c r="EF86" s="204"/>
      <c r="EG86" s="204"/>
      <c r="EH86" s="204"/>
      <c r="EI86" s="204"/>
      <c r="EJ86" s="204"/>
      <c r="EK86" s="204"/>
      <c r="EL86" s="204"/>
      <c r="EM86" s="204"/>
      <c r="EN86" s="204"/>
      <c r="EO86" s="204"/>
      <c r="EP86" s="204"/>
      <c r="EQ86" s="204"/>
      <c r="ER86" s="204"/>
      <c r="ES86" s="204"/>
      <c r="ET86" s="204"/>
      <c r="EU86" s="204"/>
      <c r="EV86" s="204"/>
      <c r="EW86" s="204"/>
      <c r="EX86" s="204"/>
      <c r="EY86" s="204"/>
      <c r="EZ86" s="204"/>
      <c r="FA86" s="204"/>
      <c r="FB86" s="204"/>
      <c r="FC86" s="204"/>
      <c r="FD86" s="204"/>
      <c r="FE86" s="204"/>
      <c r="FF86" s="204"/>
      <c r="FG86" s="204"/>
      <c r="FH86" s="204"/>
      <c r="FI86" s="204"/>
      <c r="FJ86" s="204"/>
      <c r="FK86" s="204"/>
      <c r="FL86" s="204"/>
      <c r="FM86" s="204"/>
      <c r="FN86" s="204"/>
      <c r="FO86" s="204"/>
      <c r="FP86" s="204"/>
      <c r="FQ86" s="204"/>
      <c r="FR86" s="204"/>
      <c r="FS86" s="204"/>
      <c r="FT86" s="204"/>
      <c r="FU86" s="204"/>
      <c r="FV86" s="204"/>
      <c r="FW86" s="204"/>
      <c r="FX86" s="204"/>
      <c r="FY86" s="204"/>
      <c r="FZ86" s="204"/>
      <c r="GA86" s="204"/>
      <c r="GB86" s="204"/>
      <c r="GC86" s="204"/>
      <c r="GD86" s="204"/>
      <c r="GE86" s="204"/>
      <c r="GF86" s="204"/>
      <c r="GG86" s="204"/>
      <c r="GH86" s="204"/>
      <c r="GI86" s="204"/>
      <c r="GJ86" s="204"/>
      <c r="GK86" s="204"/>
      <c r="GL86" s="204"/>
      <c r="GM86" s="204"/>
      <c r="GN86" s="204"/>
      <c r="GO86" s="204"/>
      <c r="GP86" s="204"/>
      <c r="GQ86" s="204"/>
      <c r="GR86" s="204"/>
      <c r="GS86" s="204"/>
      <c r="GT86" s="204"/>
    </row>
    <row r="87" spans="1:202" s="206" customFormat="1" ht="15" customHeight="1" thickBot="1">
      <c r="A87" s="242">
        <v>68</v>
      </c>
      <c r="B87" s="444"/>
      <c r="C87" s="445"/>
      <c r="D87" s="243" t="s">
        <v>341</v>
      </c>
      <c r="E87" s="141" t="s">
        <v>341</v>
      </c>
      <c r="F87" s="240" t="s">
        <v>342</v>
      </c>
      <c r="G87" s="177">
        <v>0</v>
      </c>
      <c r="H87" s="178"/>
      <c r="I87" s="244"/>
      <c r="J87" s="245"/>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204"/>
      <c r="DH87" s="204"/>
      <c r="DI87" s="204"/>
      <c r="DJ87" s="204"/>
      <c r="DK87" s="204"/>
      <c r="DL87" s="204"/>
      <c r="DM87" s="204"/>
      <c r="DN87" s="204"/>
      <c r="DO87" s="204"/>
      <c r="DP87" s="204"/>
      <c r="DQ87" s="204"/>
      <c r="DR87" s="204"/>
      <c r="DS87" s="204"/>
      <c r="DT87" s="204"/>
      <c r="DU87" s="204"/>
      <c r="DV87" s="204"/>
      <c r="DW87" s="204"/>
      <c r="DX87" s="204"/>
      <c r="DY87" s="204"/>
      <c r="DZ87" s="204"/>
      <c r="EA87" s="204"/>
      <c r="EB87" s="204"/>
      <c r="EC87" s="204"/>
      <c r="ED87" s="204"/>
      <c r="EE87" s="204"/>
      <c r="EF87" s="204"/>
      <c r="EG87" s="204"/>
      <c r="EH87" s="204"/>
      <c r="EI87" s="204"/>
      <c r="EJ87" s="204"/>
      <c r="EK87" s="204"/>
      <c r="EL87" s="204"/>
      <c r="EM87" s="204"/>
      <c r="EN87" s="204"/>
      <c r="EO87" s="204"/>
      <c r="EP87" s="204"/>
      <c r="EQ87" s="204"/>
      <c r="ER87" s="204"/>
      <c r="ES87" s="204"/>
      <c r="ET87" s="204"/>
      <c r="EU87" s="204"/>
      <c r="EV87" s="204"/>
      <c r="EW87" s="204"/>
      <c r="EX87" s="204"/>
      <c r="EY87" s="204"/>
      <c r="EZ87" s="204"/>
      <c r="FA87" s="204"/>
      <c r="FB87" s="204"/>
      <c r="FC87" s="204"/>
      <c r="FD87" s="204"/>
      <c r="FE87" s="204"/>
      <c r="FF87" s="204"/>
      <c r="FG87" s="204"/>
      <c r="FH87" s="204"/>
      <c r="FI87" s="204"/>
      <c r="FJ87" s="204"/>
      <c r="FK87" s="204"/>
      <c r="FL87" s="204"/>
      <c r="FM87" s="204"/>
      <c r="FN87" s="204"/>
      <c r="FO87" s="204"/>
      <c r="FP87" s="204"/>
      <c r="FQ87" s="204"/>
      <c r="FR87" s="204"/>
      <c r="FS87" s="204"/>
      <c r="FT87" s="204"/>
      <c r="FU87" s="204"/>
      <c r="FV87" s="204"/>
      <c r="FW87" s="204"/>
      <c r="FX87" s="204"/>
      <c r="FY87" s="204"/>
      <c r="FZ87" s="204"/>
      <c r="GA87" s="204"/>
      <c r="GB87" s="204"/>
      <c r="GC87" s="204"/>
      <c r="GD87" s="204"/>
      <c r="GE87" s="204"/>
      <c r="GF87" s="204"/>
      <c r="GG87" s="204"/>
      <c r="GH87" s="204"/>
      <c r="GI87" s="204"/>
      <c r="GJ87" s="204"/>
      <c r="GK87" s="204"/>
      <c r="GL87" s="204"/>
      <c r="GM87" s="204"/>
      <c r="GN87" s="204"/>
      <c r="GO87" s="204"/>
      <c r="GP87" s="204"/>
      <c r="GQ87" s="204"/>
      <c r="GR87" s="204"/>
      <c r="GS87" s="204"/>
      <c r="GT87" s="204"/>
    </row>
    <row r="88" spans="1:202" s="206" customFormat="1" ht="13.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4"/>
      <c r="CB88" s="204"/>
      <c r="CC88" s="204"/>
      <c r="CD88" s="204"/>
      <c r="CE88" s="204"/>
      <c r="CF88" s="204"/>
      <c r="CG88" s="204"/>
      <c r="CH88" s="204"/>
      <c r="CI88" s="204"/>
      <c r="CJ88" s="204"/>
      <c r="CK88" s="204"/>
      <c r="CL88" s="204"/>
      <c r="CM88" s="204"/>
      <c r="CN88" s="204"/>
      <c r="CO88" s="204"/>
      <c r="CP88" s="204"/>
      <c r="CQ88" s="204"/>
      <c r="CR88" s="204"/>
      <c r="CS88" s="204"/>
      <c r="CT88" s="204"/>
      <c r="CU88" s="204"/>
      <c r="CV88" s="204"/>
      <c r="CW88" s="204"/>
      <c r="CX88" s="204"/>
      <c r="CY88" s="204"/>
      <c r="CZ88" s="204"/>
      <c r="DA88" s="204"/>
      <c r="DB88" s="204"/>
      <c r="DC88" s="204"/>
      <c r="DD88" s="204"/>
      <c r="DE88" s="204"/>
      <c r="DF88" s="204"/>
      <c r="DG88" s="204"/>
      <c r="DH88" s="204"/>
      <c r="DI88" s="204"/>
      <c r="DJ88" s="204"/>
      <c r="DK88" s="204"/>
      <c r="DL88" s="204"/>
      <c r="DM88" s="204"/>
      <c r="DN88" s="204"/>
      <c r="DO88" s="204"/>
      <c r="DP88" s="204"/>
      <c r="DQ88" s="204"/>
      <c r="DR88" s="204"/>
      <c r="DS88" s="204"/>
      <c r="DT88" s="204"/>
      <c r="DU88" s="204"/>
      <c r="DV88" s="204"/>
      <c r="DW88" s="204"/>
      <c r="DX88" s="204"/>
      <c r="DY88" s="204"/>
      <c r="DZ88" s="204"/>
      <c r="EA88" s="204"/>
      <c r="EB88" s="204"/>
      <c r="EC88" s="204"/>
      <c r="ED88" s="204"/>
      <c r="EE88" s="204"/>
      <c r="EF88" s="204"/>
      <c r="EG88" s="204"/>
      <c r="EH88" s="204"/>
      <c r="EI88" s="204"/>
      <c r="EJ88" s="204"/>
      <c r="EK88" s="204"/>
      <c r="EL88" s="204"/>
      <c r="EM88" s="204"/>
      <c r="EN88" s="204"/>
      <c r="EO88" s="204"/>
      <c r="EP88" s="204"/>
      <c r="EQ88" s="204"/>
      <c r="ER88" s="204"/>
      <c r="ES88" s="204"/>
      <c r="ET88" s="204"/>
      <c r="EU88" s="204"/>
      <c r="EV88" s="204"/>
      <c r="EW88" s="204"/>
      <c r="EX88" s="204"/>
      <c r="EY88" s="204"/>
      <c r="EZ88" s="204"/>
      <c r="FA88" s="204"/>
      <c r="FB88" s="204"/>
      <c r="FC88" s="204"/>
      <c r="FD88" s="204"/>
      <c r="FE88" s="204"/>
      <c r="FF88" s="204"/>
      <c r="FG88" s="204"/>
      <c r="FH88" s="204"/>
      <c r="FI88" s="204"/>
      <c r="FJ88" s="204"/>
      <c r="FK88" s="204"/>
      <c r="FL88" s="204"/>
      <c r="FM88" s="204"/>
      <c r="FN88" s="204"/>
      <c r="FO88" s="204"/>
      <c r="FP88" s="204"/>
      <c r="FQ88" s="204"/>
      <c r="FR88" s="204"/>
      <c r="FS88" s="204"/>
      <c r="FT88" s="204"/>
      <c r="FU88" s="204"/>
      <c r="FV88" s="204"/>
      <c r="FW88" s="204"/>
      <c r="FX88" s="204"/>
      <c r="FY88" s="204"/>
      <c r="FZ88" s="204"/>
      <c r="GA88" s="204"/>
      <c r="GB88" s="204"/>
      <c r="GC88" s="204"/>
      <c r="GD88" s="204"/>
      <c r="GE88" s="204"/>
      <c r="GF88" s="204"/>
      <c r="GG88" s="204"/>
      <c r="GH88" s="204"/>
      <c r="GI88" s="204"/>
      <c r="GJ88" s="204"/>
      <c r="GK88" s="204"/>
      <c r="GL88" s="204"/>
      <c r="GM88" s="204"/>
      <c r="GN88" s="204"/>
      <c r="GO88" s="204"/>
      <c r="GP88" s="204"/>
      <c r="GQ88" s="204"/>
      <c r="GR88" s="204"/>
      <c r="GS88" s="204"/>
      <c r="GT88" s="204"/>
    </row>
    <row r="89" spans="1:202" s="206" customFormat="1" ht="13.5">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c r="BV89" s="204"/>
      <c r="BW89" s="204"/>
      <c r="BX89" s="204"/>
      <c r="BY89" s="204"/>
      <c r="BZ89" s="204"/>
      <c r="CA89" s="204"/>
      <c r="CB89" s="204"/>
      <c r="CC89" s="204"/>
      <c r="CD89" s="204"/>
      <c r="CE89" s="204"/>
      <c r="CF89" s="204"/>
      <c r="CG89" s="204"/>
      <c r="CH89" s="204"/>
      <c r="CI89" s="204"/>
      <c r="CJ89" s="204"/>
      <c r="CK89" s="204"/>
      <c r="CL89" s="204"/>
      <c r="CM89" s="204"/>
      <c r="CN89" s="204"/>
      <c r="CO89" s="204"/>
      <c r="CP89" s="204"/>
      <c r="CQ89" s="204"/>
      <c r="CR89" s="204"/>
      <c r="CS89" s="204"/>
      <c r="CT89" s="204"/>
      <c r="CU89" s="204"/>
      <c r="CV89" s="204"/>
      <c r="CW89" s="204"/>
      <c r="CX89" s="204"/>
      <c r="CY89" s="204"/>
      <c r="CZ89" s="204"/>
      <c r="DA89" s="204"/>
      <c r="DB89" s="204"/>
      <c r="DC89" s="204"/>
      <c r="DD89" s="204"/>
      <c r="DE89" s="204"/>
      <c r="DF89" s="204"/>
      <c r="DG89" s="204"/>
      <c r="DH89" s="204"/>
      <c r="DI89" s="204"/>
      <c r="DJ89" s="204"/>
      <c r="DK89" s="204"/>
      <c r="DL89" s="204"/>
      <c r="DM89" s="204"/>
      <c r="DN89" s="204"/>
      <c r="DO89" s="204"/>
      <c r="DP89" s="204"/>
      <c r="DQ89" s="204"/>
      <c r="DR89" s="204"/>
      <c r="DS89" s="204"/>
      <c r="DT89" s="204"/>
      <c r="DU89" s="204"/>
      <c r="DV89" s="204"/>
      <c r="DW89" s="204"/>
      <c r="DX89" s="204"/>
      <c r="DY89" s="204"/>
      <c r="DZ89" s="204"/>
      <c r="EA89" s="204"/>
      <c r="EB89" s="204"/>
      <c r="EC89" s="204"/>
      <c r="ED89" s="204"/>
      <c r="EE89" s="204"/>
      <c r="EF89" s="204"/>
      <c r="EG89" s="204"/>
      <c r="EH89" s="204"/>
      <c r="EI89" s="204"/>
      <c r="EJ89" s="204"/>
      <c r="EK89" s="204"/>
      <c r="EL89" s="204"/>
      <c r="EM89" s="204"/>
      <c r="EN89" s="204"/>
      <c r="EO89" s="204"/>
      <c r="EP89" s="204"/>
      <c r="EQ89" s="204"/>
      <c r="ER89" s="204"/>
      <c r="ES89" s="204"/>
      <c r="ET89" s="204"/>
      <c r="EU89" s="204"/>
      <c r="EV89" s="204"/>
      <c r="EW89" s="204"/>
      <c r="EX89" s="204"/>
      <c r="EY89" s="204"/>
      <c r="EZ89" s="204"/>
      <c r="FA89" s="204"/>
      <c r="FB89" s="204"/>
      <c r="FC89" s="204"/>
      <c r="FD89" s="204"/>
      <c r="FE89" s="204"/>
      <c r="FF89" s="204"/>
      <c r="FG89" s="204"/>
      <c r="FH89" s="204"/>
      <c r="FI89" s="204"/>
      <c r="FJ89" s="204"/>
      <c r="FK89" s="204"/>
      <c r="FL89" s="204"/>
      <c r="FM89" s="204"/>
      <c r="FN89" s="204"/>
      <c r="FO89" s="204"/>
      <c r="FP89" s="204"/>
      <c r="FQ89" s="204"/>
      <c r="FR89" s="204"/>
      <c r="FS89" s="204"/>
      <c r="FT89" s="204"/>
      <c r="FU89" s="204"/>
      <c r="FV89" s="204"/>
      <c r="FW89" s="204"/>
      <c r="FX89" s="204"/>
      <c r="FY89" s="204"/>
      <c r="FZ89" s="204"/>
      <c r="GA89" s="204"/>
      <c r="GB89" s="204"/>
      <c r="GC89" s="204"/>
      <c r="GD89" s="204"/>
      <c r="GE89" s="204"/>
      <c r="GF89" s="204"/>
      <c r="GG89" s="204"/>
      <c r="GH89" s="204"/>
      <c r="GI89" s="204"/>
      <c r="GJ89" s="204"/>
      <c r="GK89" s="204"/>
      <c r="GL89" s="204"/>
      <c r="GM89" s="204"/>
      <c r="GN89" s="204"/>
      <c r="GO89" s="204"/>
      <c r="GP89" s="204"/>
      <c r="GQ89" s="204"/>
      <c r="GR89" s="204"/>
      <c r="GS89" s="204"/>
      <c r="GT89" s="204"/>
    </row>
    <row r="90" spans="1:202" s="206" customFormat="1" ht="13.5">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4"/>
      <c r="BZ90" s="204"/>
      <c r="CA90" s="204"/>
      <c r="CB90" s="204"/>
      <c r="CC90" s="204"/>
      <c r="CD90" s="204"/>
      <c r="CE90" s="204"/>
      <c r="CF90" s="204"/>
      <c r="CG90" s="204"/>
      <c r="CH90" s="204"/>
      <c r="CI90" s="204"/>
      <c r="CJ90" s="204"/>
      <c r="CK90" s="204"/>
      <c r="CL90" s="204"/>
      <c r="CM90" s="204"/>
      <c r="CN90" s="204"/>
      <c r="CO90" s="204"/>
      <c r="CP90" s="204"/>
      <c r="CQ90" s="204"/>
      <c r="CR90" s="204"/>
      <c r="CS90" s="204"/>
      <c r="CT90" s="204"/>
      <c r="CU90" s="204"/>
      <c r="CV90" s="204"/>
      <c r="CW90" s="204"/>
      <c r="CX90" s="204"/>
      <c r="CY90" s="204"/>
      <c r="CZ90" s="204"/>
      <c r="DA90" s="204"/>
      <c r="DB90" s="204"/>
      <c r="DC90" s="204"/>
      <c r="DD90" s="204"/>
      <c r="DE90" s="204"/>
      <c r="DF90" s="204"/>
      <c r="DG90" s="204"/>
      <c r="DH90" s="204"/>
      <c r="DI90" s="204"/>
      <c r="DJ90" s="204"/>
      <c r="DK90" s="204"/>
      <c r="DL90" s="204"/>
      <c r="DM90" s="204"/>
      <c r="DN90" s="204"/>
      <c r="DO90" s="204"/>
      <c r="DP90" s="204"/>
      <c r="DQ90" s="204"/>
      <c r="DR90" s="204"/>
      <c r="DS90" s="204"/>
      <c r="DT90" s="204"/>
      <c r="DU90" s="204"/>
      <c r="DV90" s="204"/>
      <c r="DW90" s="204"/>
      <c r="DX90" s="204"/>
      <c r="DY90" s="204"/>
      <c r="DZ90" s="204"/>
      <c r="EA90" s="204"/>
      <c r="EB90" s="204"/>
      <c r="EC90" s="204"/>
      <c r="ED90" s="204"/>
      <c r="EE90" s="204"/>
      <c r="EF90" s="204"/>
      <c r="EG90" s="204"/>
      <c r="EH90" s="204"/>
      <c r="EI90" s="204"/>
      <c r="EJ90" s="204"/>
      <c r="EK90" s="204"/>
      <c r="EL90" s="204"/>
      <c r="EM90" s="204"/>
      <c r="EN90" s="204"/>
      <c r="EO90" s="204"/>
      <c r="EP90" s="204"/>
      <c r="EQ90" s="204"/>
      <c r="ER90" s="204"/>
      <c r="ES90" s="204"/>
      <c r="ET90" s="204"/>
      <c r="EU90" s="204"/>
      <c r="EV90" s="204"/>
      <c r="EW90" s="204"/>
      <c r="EX90" s="204"/>
      <c r="EY90" s="204"/>
      <c r="EZ90" s="204"/>
      <c r="FA90" s="204"/>
      <c r="FB90" s="204"/>
      <c r="FC90" s="204"/>
      <c r="FD90" s="204"/>
      <c r="FE90" s="204"/>
      <c r="FF90" s="204"/>
      <c r="FG90" s="204"/>
      <c r="FH90" s="204"/>
      <c r="FI90" s="204"/>
      <c r="FJ90" s="204"/>
      <c r="FK90" s="204"/>
      <c r="FL90" s="204"/>
      <c r="FM90" s="204"/>
      <c r="FN90" s="204"/>
      <c r="FO90" s="204"/>
      <c r="FP90" s="204"/>
      <c r="FQ90" s="204"/>
      <c r="FR90" s="204"/>
      <c r="FS90" s="204"/>
      <c r="FT90" s="204"/>
      <c r="FU90" s="204"/>
      <c r="FV90" s="204"/>
      <c r="FW90" s="204"/>
      <c r="FX90" s="204"/>
      <c r="FY90" s="204"/>
      <c r="FZ90" s="204"/>
      <c r="GA90" s="204"/>
      <c r="GB90" s="204"/>
      <c r="GC90" s="204"/>
      <c r="GD90" s="204"/>
      <c r="GE90" s="204"/>
      <c r="GF90" s="204"/>
      <c r="GG90" s="204"/>
      <c r="GH90" s="204"/>
      <c r="GI90" s="204"/>
      <c r="GJ90" s="204"/>
      <c r="GK90" s="204"/>
      <c r="GL90" s="204"/>
      <c r="GM90" s="204"/>
      <c r="GN90" s="204"/>
      <c r="GO90" s="204"/>
      <c r="GP90" s="204"/>
      <c r="GQ90" s="204"/>
      <c r="GR90" s="204"/>
      <c r="GS90" s="204"/>
      <c r="GT90" s="204"/>
    </row>
    <row r="91" spans="1:202" s="206" customFormat="1" ht="16.5" customHeight="1">
      <c r="A91" s="204" t="s">
        <v>204</v>
      </c>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c r="BY91" s="204"/>
      <c r="BZ91" s="204"/>
      <c r="CA91" s="204"/>
      <c r="CB91" s="204"/>
      <c r="CC91" s="204"/>
      <c r="CD91" s="204"/>
      <c r="CE91" s="204"/>
      <c r="CF91" s="204"/>
      <c r="CG91" s="204"/>
      <c r="CH91" s="204"/>
      <c r="CI91" s="204"/>
      <c r="CJ91" s="204"/>
      <c r="CK91" s="204"/>
      <c r="CL91" s="204"/>
      <c r="CM91" s="204"/>
      <c r="CN91" s="204"/>
      <c r="CO91" s="204"/>
      <c r="CP91" s="204"/>
      <c r="CQ91" s="204"/>
      <c r="CR91" s="204"/>
      <c r="CS91" s="204"/>
      <c r="CT91" s="204"/>
      <c r="CU91" s="204"/>
      <c r="CV91" s="204"/>
      <c r="CW91" s="204"/>
      <c r="CX91" s="204"/>
      <c r="CY91" s="204"/>
      <c r="CZ91" s="204"/>
      <c r="DA91" s="204"/>
      <c r="DB91" s="204"/>
      <c r="DC91" s="204"/>
      <c r="DD91" s="204"/>
      <c r="DE91" s="204"/>
      <c r="DF91" s="204"/>
      <c r="DG91" s="204"/>
      <c r="DH91" s="204"/>
      <c r="DI91" s="204"/>
      <c r="DJ91" s="204"/>
      <c r="DK91" s="204"/>
      <c r="DL91" s="204"/>
      <c r="DM91" s="204"/>
      <c r="DN91" s="204"/>
      <c r="DO91" s="204"/>
      <c r="DP91" s="204"/>
      <c r="DQ91" s="204"/>
      <c r="DR91" s="204"/>
      <c r="DS91" s="204"/>
      <c r="DT91" s="204"/>
      <c r="DU91" s="204"/>
      <c r="DV91" s="204"/>
      <c r="DW91" s="204"/>
      <c r="DX91" s="204"/>
      <c r="DY91" s="204"/>
      <c r="DZ91" s="204"/>
      <c r="EA91" s="204"/>
      <c r="EB91" s="204"/>
      <c r="EC91" s="204"/>
      <c r="ED91" s="204"/>
      <c r="EE91" s="204"/>
      <c r="EF91" s="204"/>
      <c r="EG91" s="204"/>
      <c r="EH91" s="204"/>
      <c r="EI91" s="204"/>
      <c r="EJ91" s="204"/>
      <c r="EK91" s="204"/>
      <c r="EL91" s="204"/>
      <c r="EM91" s="204"/>
      <c r="EN91" s="204"/>
      <c r="EO91" s="204"/>
      <c r="EP91" s="204"/>
      <c r="EQ91" s="204"/>
      <c r="ER91" s="204"/>
      <c r="ES91" s="204"/>
      <c r="ET91" s="204"/>
      <c r="EU91" s="204"/>
      <c r="EV91" s="204"/>
      <c r="EW91" s="204"/>
      <c r="EX91" s="204"/>
      <c r="EY91" s="204"/>
      <c r="EZ91" s="204"/>
      <c r="FA91" s="204"/>
      <c r="FB91" s="204"/>
      <c r="FC91" s="204"/>
      <c r="FD91" s="204"/>
      <c r="FE91" s="204"/>
      <c r="FF91" s="204"/>
      <c r="FG91" s="204"/>
      <c r="FH91" s="204"/>
      <c r="FI91" s="204"/>
      <c r="FJ91" s="204"/>
      <c r="FK91" s="204"/>
      <c r="FL91" s="204"/>
      <c r="FM91" s="204"/>
      <c r="FN91" s="204"/>
      <c r="FO91" s="204"/>
      <c r="FP91" s="204"/>
      <c r="FQ91" s="204"/>
      <c r="FR91" s="204"/>
      <c r="FS91" s="204"/>
      <c r="FT91" s="204"/>
      <c r="FU91" s="204"/>
      <c r="FV91" s="204"/>
      <c r="FW91" s="204"/>
      <c r="FX91" s="204"/>
      <c r="FY91" s="204"/>
      <c r="FZ91" s="204"/>
      <c r="GA91" s="204"/>
      <c r="GB91" s="204"/>
      <c r="GC91" s="204"/>
      <c r="GD91" s="204"/>
      <c r="GE91" s="204"/>
      <c r="GF91" s="204"/>
      <c r="GG91" s="204"/>
      <c r="GH91" s="204"/>
      <c r="GI91" s="204"/>
      <c r="GJ91" s="204"/>
      <c r="GK91" s="204"/>
      <c r="GL91" s="204"/>
      <c r="GM91" s="204"/>
      <c r="GN91" s="204"/>
      <c r="GO91" s="204"/>
      <c r="GP91" s="204"/>
      <c r="GQ91" s="204"/>
      <c r="GR91" s="204"/>
      <c r="GS91" s="204"/>
      <c r="GT91" s="204"/>
    </row>
    <row r="92" spans="1:202" s="206" customFormat="1" ht="14.25" thickBot="1">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4"/>
      <c r="CC92" s="204"/>
      <c r="CD92" s="204"/>
      <c r="CE92" s="204"/>
      <c r="CF92" s="204"/>
      <c r="CG92" s="204"/>
      <c r="CH92" s="204"/>
      <c r="CI92" s="204"/>
      <c r="CJ92" s="204"/>
      <c r="CK92" s="204"/>
      <c r="CL92" s="204"/>
      <c r="CM92" s="204"/>
      <c r="CN92" s="204"/>
      <c r="CO92" s="204"/>
      <c r="CP92" s="204"/>
      <c r="CQ92" s="204"/>
      <c r="CR92" s="204"/>
      <c r="CS92" s="204"/>
      <c r="CT92" s="204"/>
      <c r="CU92" s="204"/>
      <c r="CV92" s="204"/>
      <c r="CW92" s="204"/>
      <c r="CX92" s="204"/>
      <c r="CY92" s="204"/>
      <c r="CZ92" s="204"/>
      <c r="DA92" s="204"/>
      <c r="DB92" s="204"/>
      <c r="DC92" s="204"/>
      <c r="DD92" s="204"/>
      <c r="DE92" s="204"/>
      <c r="DF92" s="204"/>
      <c r="DG92" s="204"/>
      <c r="DH92" s="204"/>
      <c r="DI92" s="204"/>
      <c r="DJ92" s="204"/>
      <c r="DK92" s="204"/>
      <c r="DL92" s="204"/>
      <c r="DM92" s="204"/>
      <c r="DN92" s="204"/>
      <c r="DO92" s="204"/>
      <c r="DP92" s="204"/>
      <c r="DQ92" s="204"/>
      <c r="DR92" s="204"/>
      <c r="DS92" s="204"/>
      <c r="DT92" s="204"/>
      <c r="DU92" s="204"/>
      <c r="DV92" s="204"/>
      <c r="DW92" s="204"/>
      <c r="DX92" s="204"/>
      <c r="DY92" s="204"/>
      <c r="DZ92" s="204"/>
      <c r="EA92" s="204"/>
      <c r="EB92" s="204"/>
      <c r="EC92" s="204"/>
      <c r="ED92" s="204"/>
      <c r="EE92" s="204"/>
      <c r="EF92" s="204"/>
      <c r="EG92" s="204"/>
      <c r="EH92" s="204"/>
      <c r="EI92" s="204"/>
      <c r="EJ92" s="204"/>
      <c r="EK92" s="204"/>
      <c r="EL92" s="204"/>
      <c r="EM92" s="204"/>
      <c r="EN92" s="204"/>
      <c r="EO92" s="204"/>
      <c r="EP92" s="204"/>
      <c r="EQ92" s="204"/>
      <c r="ER92" s="204"/>
      <c r="ES92" s="204"/>
      <c r="ET92" s="204"/>
      <c r="EU92" s="204"/>
      <c r="EV92" s="204"/>
      <c r="EW92" s="204"/>
      <c r="EX92" s="204"/>
      <c r="EY92" s="204"/>
      <c r="EZ92" s="204"/>
      <c r="FA92" s="204"/>
      <c r="FB92" s="204"/>
      <c r="FC92" s="204"/>
      <c r="FD92" s="204"/>
      <c r="FE92" s="204"/>
      <c r="FF92" s="204"/>
      <c r="FG92" s="204"/>
      <c r="FH92" s="204"/>
      <c r="FI92" s="204"/>
      <c r="FJ92" s="204"/>
      <c r="FK92" s="204"/>
      <c r="FL92" s="204"/>
      <c r="FM92" s="204"/>
      <c r="FN92" s="204"/>
      <c r="FO92" s="204"/>
      <c r="FP92" s="204"/>
      <c r="FQ92" s="204"/>
      <c r="FR92" s="204"/>
      <c r="FS92" s="204"/>
      <c r="FT92" s="204"/>
      <c r="FU92" s="204"/>
      <c r="FV92" s="204"/>
      <c r="FW92" s="204"/>
      <c r="FX92" s="204"/>
      <c r="FY92" s="204"/>
      <c r="FZ92" s="204"/>
      <c r="GA92" s="204"/>
      <c r="GB92" s="204"/>
      <c r="GC92" s="204"/>
      <c r="GD92" s="204"/>
      <c r="GE92" s="204"/>
      <c r="GF92" s="204"/>
      <c r="GG92" s="204"/>
      <c r="GH92" s="204"/>
      <c r="GI92" s="204"/>
      <c r="GJ92" s="204"/>
      <c r="GK92" s="204"/>
      <c r="GL92" s="204"/>
      <c r="GM92" s="204"/>
      <c r="GN92" s="204"/>
      <c r="GO92" s="204"/>
      <c r="GP92" s="204"/>
      <c r="GQ92" s="204"/>
      <c r="GR92" s="204"/>
      <c r="GS92" s="204"/>
      <c r="GT92" s="204"/>
    </row>
    <row r="93" spans="1:204" s="206" customFormat="1" ht="27" customHeight="1">
      <c r="A93" s="496" t="s">
        <v>28</v>
      </c>
      <c r="B93" s="497"/>
      <c r="C93" s="500" t="s">
        <v>29</v>
      </c>
      <c r="D93" s="504" t="s">
        <v>30</v>
      </c>
      <c r="E93" s="508" t="s">
        <v>31</v>
      </c>
      <c r="F93" s="512" t="s">
        <v>64</v>
      </c>
      <c r="G93" s="142" t="s">
        <v>80</v>
      </c>
      <c r="H93" s="142"/>
      <c r="I93" s="142"/>
      <c r="J93" s="142"/>
      <c r="K93" s="142"/>
      <c r="L93" s="143"/>
      <c r="M93" s="142" t="s">
        <v>142</v>
      </c>
      <c r="N93" s="246"/>
      <c r="O93" s="247"/>
      <c r="P93" s="527" t="s">
        <v>323</v>
      </c>
      <c r="Q93" s="528"/>
      <c r="R93" s="528"/>
      <c r="S93" s="528"/>
      <c r="T93" s="529"/>
      <c r="U93" s="142" t="s">
        <v>37</v>
      </c>
      <c r="V93" s="142"/>
      <c r="W93" s="142"/>
      <c r="X93" s="142"/>
      <c r="Y93" s="142"/>
      <c r="Z93" s="143"/>
      <c r="AA93" s="527" t="s">
        <v>324</v>
      </c>
      <c r="AB93" s="528"/>
      <c r="AC93" s="528"/>
      <c r="AD93" s="529"/>
      <c r="AE93" s="142" t="s">
        <v>14</v>
      </c>
      <c r="AF93" s="142"/>
      <c r="AG93" s="143"/>
      <c r="AH93" s="142" t="s">
        <v>13</v>
      </c>
      <c r="AI93" s="142"/>
      <c r="AJ93" s="142"/>
      <c r="AK93" s="142"/>
      <c r="AL93" s="142"/>
      <c r="AM93" s="142"/>
      <c r="AN93" s="142"/>
      <c r="AO93" s="143"/>
      <c r="AP93" s="142" t="s">
        <v>234</v>
      </c>
      <c r="AQ93" s="246"/>
      <c r="AR93" s="247"/>
      <c r="AS93" s="145" t="s">
        <v>235</v>
      </c>
      <c r="AT93" s="246"/>
      <c r="AU93" s="246"/>
      <c r="AV93" s="144"/>
      <c r="AW93" s="248"/>
      <c r="AX93" s="249"/>
      <c r="AY93" s="341" t="s">
        <v>404</v>
      </c>
      <c r="AZ93" s="342"/>
      <c r="BA93" s="343"/>
      <c r="BB93" s="142" t="s">
        <v>144</v>
      </c>
      <c r="BC93" s="246"/>
      <c r="BD93" s="247"/>
      <c r="BE93" s="145" t="s">
        <v>236</v>
      </c>
      <c r="BF93" s="246"/>
      <c r="BG93" s="246"/>
      <c r="BH93" s="142"/>
      <c r="BI93" s="246"/>
      <c r="BJ93" s="246"/>
      <c r="BK93" s="142"/>
      <c r="BL93" s="246"/>
      <c r="BM93" s="247"/>
      <c r="BN93" s="142" t="s">
        <v>417</v>
      </c>
      <c r="BO93" s="246"/>
      <c r="BP93" s="247"/>
      <c r="BQ93" s="142" t="s">
        <v>145</v>
      </c>
      <c r="BR93" s="142"/>
      <c r="BS93" s="246"/>
      <c r="BT93" s="247"/>
      <c r="BU93" s="527" t="s">
        <v>237</v>
      </c>
      <c r="BV93" s="528"/>
      <c r="BW93" s="528"/>
      <c r="BX93" s="529"/>
      <c r="BY93" s="142" t="s">
        <v>238</v>
      </c>
      <c r="BZ93" s="246"/>
      <c r="CA93" s="247"/>
      <c r="CB93" s="341" t="s">
        <v>405</v>
      </c>
      <c r="CC93" s="342"/>
      <c r="CD93" s="343"/>
      <c r="CE93" s="142" t="s">
        <v>239</v>
      </c>
      <c r="CF93" s="246"/>
      <c r="CG93" s="247"/>
      <c r="CH93" s="144" t="s">
        <v>240</v>
      </c>
      <c r="CI93" s="248"/>
      <c r="CJ93" s="249"/>
      <c r="CK93" s="142" t="s">
        <v>146</v>
      </c>
      <c r="CL93" s="246"/>
      <c r="CM93" s="246"/>
      <c r="CN93" s="142"/>
      <c r="CO93" s="246"/>
      <c r="CP93" s="246"/>
      <c r="CQ93" s="248"/>
      <c r="CR93" s="248"/>
      <c r="CS93" s="248"/>
      <c r="CT93" s="248"/>
      <c r="CU93" s="248"/>
      <c r="CV93" s="248"/>
      <c r="CW93" s="248"/>
      <c r="CX93" s="249"/>
      <c r="CY93" s="142" t="s">
        <v>390</v>
      </c>
      <c r="CZ93" s="246"/>
      <c r="DA93" s="247"/>
      <c r="DB93" s="142" t="s">
        <v>241</v>
      </c>
      <c r="DC93" s="246"/>
      <c r="DD93" s="246"/>
      <c r="DE93" s="142"/>
      <c r="DF93" s="246"/>
      <c r="DG93" s="246"/>
      <c r="DH93" s="142"/>
      <c r="DI93" s="246"/>
      <c r="DJ93" s="247"/>
      <c r="DK93" s="315" t="s">
        <v>315</v>
      </c>
      <c r="DL93" s="246"/>
      <c r="DM93" s="247"/>
      <c r="DN93" s="144" t="s">
        <v>242</v>
      </c>
      <c r="DO93" s="248"/>
      <c r="DP93" s="249"/>
      <c r="DQ93" s="142" t="s">
        <v>243</v>
      </c>
      <c r="DR93" s="246"/>
      <c r="DS93" s="247"/>
      <c r="DT93" s="142" t="s">
        <v>147</v>
      </c>
      <c r="DU93" s="246"/>
      <c r="DV93" s="247"/>
      <c r="DW93" s="142" t="s">
        <v>244</v>
      </c>
      <c r="DX93" s="246"/>
      <c r="DY93" s="246"/>
      <c r="DZ93" s="142"/>
      <c r="EA93" s="246"/>
      <c r="EB93" s="246"/>
      <c r="EC93" s="142"/>
      <c r="ED93" s="246"/>
      <c r="EE93" s="246"/>
      <c r="EF93" s="142"/>
      <c r="EG93" s="246"/>
      <c r="EH93" s="246"/>
      <c r="EI93" s="142"/>
      <c r="EJ93" s="246"/>
      <c r="EK93" s="247"/>
      <c r="EL93" s="142" t="s">
        <v>245</v>
      </c>
      <c r="EM93" s="246"/>
      <c r="EN93" s="247"/>
      <c r="EO93" s="142" t="s">
        <v>246</v>
      </c>
      <c r="EP93" s="246"/>
      <c r="EQ93" s="246"/>
      <c r="ER93" s="142"/>
      <c r="ES93" s="246"/>
      <c r="ET93" s="246"/>
      <c r="EU93" s="246"/>
      <c r="EV93" s="246"/>
      <c r="EW93" s="247"/>
      <c r="EX93" s="538" t="s">
        <v>394</v>
      </c>
      <c r="EY93" s="539"/>
      <c r="EZ93" s="539"/>
      <c r="FA93" s="539"/>
      <c r="FB93" s="539"/>
      <c r="FC93" s="540"/>
      <c r="FD93" s="142" t="s">
        <v>247</v>
      </c>
      <c r="FE93" s="142"/>
      <c r="FF93" s="142"/>
      <c r="FG93" s="142"/>
      <c r="FH93" s="142"/>
      <c r="FI93" s="143"/>
      <c r="FJ93" s="142" t="s">
        <v>148</v>
      </c>
      <c r="FK93" s="246"/>
      <c r="FL93" s="247"/>
      <c r="FM93" s="142" t="s">
        <v>248</v>
      </c>
      <c r="FN93" s="246"/>
      <c r="FO93" s="247"/>
      <c r="FP93" s="142" t="s">
        <v>249</v>
      </c>
      <c r="FQ93" s="246"/>
      <c r="FR93" s="247"/>
      <c r="FS93" s="142" t="s">
        <v>575</v>
      </c>
      <c r="FT93" s="142"/>
      <c r="FU93" s="246"/>
      <c r="FV93" s="246"/>
      <c r="FW93" s="246"/>
      <c r="FX93" s="247"/>
      <c r="FY93" s="142" t="s">
        <v>250</v>
      </c>
      <c r="FZ93" s="142"/>
      <c r="GA93" s="246"/>
      <c r="GB93" s="246"/>
      <c r="GC93" s="246"/>
      <c r="GD93" s="247"/>
      <c r="GE93" s="142" t="s">
        <v>95</v>
      </c>
      <c r="GF93" s="142"/>
      <c r="GG93" s="246"/>
      <c r="GH93" s="246"/>
      <c r="GI93" s="246"/>
      <c r="GJ93" s="247"/>
      <c r="GK93" s="142" t="s">
        <v>473</v>
      </c>
      <c r="GL93" s="246"/>
      <c r="GM93" s="247"/>
      <c r="GN93" s="142" t="s">
        <v>319</v>
      </c>
      <c r="GO93" s="246"/>
      <c r="GP93" s="246"/>
      <c r="GQ93" s="142"/>
      <c r="GR93" s="246"/>
      <c r="GS93" s="247"/>
      <c r="GT93" s="142" t="s">
        <v>251</v>
      </c>
      <c r="GU93" s="246"/>
      <c r="GV93" s="247"/>
    </row>
    <row r="94" spans="1:204" s="206" customFormat="1" ht="67.5" customHeight="1">
      <c r="A94" s="498"/>
      <c r="B94" s="499"/>
      <c r="C94" s="501"/>
      <c r="D94" s="505"/>
      <c r="E94" s="509"/>
      <c r="F94" s="513"/>
      <c r="G94" s="111" t="s">
        <v>252</v>
      </c>
      <c r="H94" s="146" t="s">
        <v>253</v>
      </c>
      <c r="I94" s="320" t="s">
        <v>320</v>
      </c>
      <c r="J94" s="321" t="s">
        <v>321</v>
      </c>
      <c r="K94" s="150"/>
      <c r="L94" s="147"/>
      <c r="M94" s="111" t="s">
        <v>322</v>
      </c>
      <c r="N94" s="146"/>
      <c r="O94" s="147"/>
      <c r="P94" s="111" t="s">
        <v>422</v>
      </c>
      <c r="Q94" s="146" t="s">
        <v>423</v>
      </c>
      <c r="R94" s="146" t="s">
        <v>424</v>
      </c>
      <c r="S94" s="146"/>
      <c r="T94" s="147"/>
      <c r="U94" s="111" t="s">
        <v>425</v>
      </c>
      <c r="V94" s="146" t="s">
        <v>426</v>
      </c>
      <c r="W94" s="146" t="s">
        <v>427</v>
      </c>
      <c r="X94" s="146" t="s">
        <v>428</v>
      </c>
      <c r="Y94" s="146"/>
      <c r="Z94" s="147"/>
      <c r="AA94" s="111" t="s">
        <v>429</v>
      </c>
      <c r="AB94" s="146" t="s">
        <v>430</v>
      </c>
      <c r="AC94" s="146"/>
      <c r="AD94" s="147"/>
      <c r="AE94" s="148" t="s">
        <v>431</v>
      </c>
      <c r="AF94" s="148"/>
      <c r="AG94" s="149"/>
      <c r="AH94" s="111" t="s">
        <v>432</v>
      </c>
      <c r="AI94" s="146" t="s">
        <v>433</v>
      </c>
      <c r="AJ94" s="146"/>
      <c r="AK94" s="147"/>
      <c r="AL94" s="111" t="s">
        <v>434</v>
      </c>
      <c r="AM94" s="146" t="s">
        <v>435</v>
      </c>
      <c r="AN94" s="146"/>
      <c r="AO94" s="147"/>
      <c r="AP94" s="111" t="s">
        <v>436</v>
      </c>
      <c r="AQ94" s="146"/>
      <c r="AR94" s="147"/>
      <c r="AS94" s="111" t="s">
        <v>437</v>
      </c>
      <c r="AT94" s="146"/>
      <c r="AU94" s="147"/>
      <c r="AV94" s="111" t="s">
        <v>438</v>
      </c>
      <c r="AW94" s="146"/>
      <c r="AX94" s="147"/>
      <c r="AY94" s="328" t="s">
        <v>439</v>
      </c>
      <c r="AZ94" s="329"/>
      <c r="BA94" s="330"/>
      <c r="BB94" s="111" t="s">
        <v>440</v>
      </c>
      <c r="BC94" s="146"/>
      <c r="BD94" s="147"/>
      <c r="BE94" s="111" t="s">
        <v>441</v>
      </c>
      <c r="BF94" s="146"/>
      <c r="BG94" s="147"/>
      <c r="BH94" s="111" t="s">
        <v>442</v>
      </c>
      <c r="BI94" s="146"/>
      <c r="BJ94" s="147"/>
      <c r="BK94" s="111" t="s">
        <v>443</v>
      </c>
      <c r="BL94" s="146"/>
      <c r="BM94" s="147"/>
      <c r="BN94" s="111" t="s">
        <v>445</v>
      </c>
      <c r="BO94" s="146"/>
      <c r="BP94" s="147"/>
      <c r="BQ94" s="111" t="s">
        <v>446</v>
      </c>
      <c r="BR94" s="250" t="s">
        <v>447</v>
      </c>
      <c r="BS94" s="146"/>
      <c r="BT94" s="147"/>
      <c r="BU94" s="111" t="s">
        <v>448</v>
      </c>
      <c r="BV94" s="146" t="s">
        <v>449</v>
      </c>
      <c r="BW94" s="146"/>
      <c r="BX94" s="147"/>
      <c r="BY94" s="111" t="s">
        <v>610</v>
      </c>
      <c r="BZ94" s="146"/>
      <c r="CA94" s="147"/>
      <c r="CB94" s="328" t="s">
        <v>450</v>
      </c>
      <c r="CC94" s="329"/>
      <c r="CD94" s="330"/>
      <c r="CE94" s="111" t="s">
        <v>451</v>
      </c>
      <c r="CF94" s="146"/>
      <c r="CG94" s="147"/>
      <c r="CH94" s="111" t="s">
        <v>452</v>
      </c>
      <c r="CI94" s="146"/>
      <c r="CJ94" s="147"/>
      <c r="CK94" s="111" t="s">
        <v>453</v>
      </c>
      <c r="CL94" s="146"/>
      <c r="CM94" s="147"/>
      <c r="CN94" s="111" t="s">
        <v>454</v>
      </c>
      <c r="CO94" s="146"/>
      <c r="CP94" s="147"/>
      <c r="CQ94" s="111" t="s">
        <v>455</v>
      </c>
      <c r="CR94" s="150"/>
      <c r="CS94" s="146"/>
      <c r="CT94" s="151"/>
      <c r="CU94" s="147"/>
      <c r="CV94" s="111" t="s">
        <v>456</v>
      </c>
      <c r="CW94" s="146"/>
      <c r="CX94" s="147"/>
      <c r="CY94" s="111" t="s">
        <v>457</v>
      </c>
      <c r="CZ94" s="146"/>
      <c r="DA94" s="147"/>
      <c r="DB94" s="111" t="s">
        <v>458</v>
      </c>
      <c r="DC94" s="146"/>
      <c r="DD94" s="147"/>
      <c r="DE94" s="111" t="s">
        <v>459</v>
      </c>
      <c r="DF94" s="146"/>
      <c r="DG94" s="147"/>
      <c r="DH94" s="111" t="s">
        <v>460</v>
      </c>
      <c r="DI94" s="146"/>
      <c r="DJ94" s="147"/>
      <c r="DK94" s="148" t="s">
        <v>461</v>
      </c>
      <c r="DL94" s="148"/>
      <c r="DM94" s="148"/>
      <c r="DN94" s="111" t="s">
        <v>462</v>
      </c>
      <c r="DO94" s="146"/>
      <c r="DP94" s="147"/>
      <c r="DQ94" s="111" t="s">
        <v>463</v>
      </c>
      <c r="DR94" s="146"/>
      <c r="DS94" s="147"/>
      <c r="DT94" s="111" t="s">
        <v>464</v>
      </c>
      <c r="DU94" s="146"/>
      <c r="DV94" s="147"/>
      <c r="DW94" s="111" t="s">
        <v>465</v>
      </c>
      <c r="DX94" s="146"/>
      <c r="DY94" s="147"/>
      <c r="DZ94" s="111" t="s">
        <v>466</v>
      </c>
      <c r="EA94" s="146"/>
      <c r="EB94" s="147"/>
      <c r="EC94" s="111" t="s">
        <v>467</v>
      </c>
      <c r="ED94" s="146"/>
      <c r="EE94" s="147"/>
      <c r="EF94" s="328" t="s">
        <v>468</v>
      </c>
      <c r="EG94" s="329"/>
      <c r="EH94" s="330"/>
      <c r="EI94" s="328" t="s">
        <v>469</v>
      </c>
      <c r="EJ94" s="329"/>
      <c r="EK94" s="330"/>
      <c r="EL94" s="111" t="s">
        <v>526</v>
      </c>
      <c r="EM94" s="146"/>
      <c r="EN94" s="147"/>
      <c r="EO94" s="111" t="s">
        <v>470</v>
      </c>
      <c r="EP94" s="146"/>
      <c r="EQ94" s="147"/>
      <c r="ER94" s="111" t="s">
        <v>471</v>
      </c>
      <c r="ES94" s="146"/>
      <c r="ET94" s="147"/>
      <c r="EU94" s="111" t="s">
        <v>527</v>
      </c>
      <c r="EV94" s="146"/>
      <c r="EW94" s="147"/>
      <c r="EX94" s="111" t="s">
        <v>472</v>
      </c>
      <c r="EY94" s="146"/>
      <c r="EZ94" s="147"/>
      <c r="FA94" s="412" t="s">
        <v>581</v>
      </c>
      <c r="FB94" s="146"/>
      <c r="FC94" s="147"/>
      <c r="FD94" s="111" t="s">
        <v>582</v>
      </c>
      <c r="FE94" s="146"/>
      <c r="FF94" s="147"/>
      <c r="FG94" s="148" t="s">
        <v>583</v>
      </c>
      <c r="FH94" s="146"/>
      <c r="FI94" s="148"/>
      <c r="FJ94" s="111" t="s">
        <v>584</v>
      </c>
      <c r="FK94" s="146"/>
      <c r="FL94" s="147"/>
      <c r="FM94" s="111" t="s">
        <v>585</v>
      </c>
      <c r="FN94" s="146"/>
      <c r="FO94" s="147"/>
      <c r="FP94" s="111" t="s">
        <v>586</v>
      </c>
      <c r="FQ94" s="146"/>
      <c r="FR94" s="147"/>
      <c r="FS94" s="524" t="s">
        <v>587</v>
      </c>
      <c r="FT94" s="525"/>
      <c r="FU94" s="522"/>
      <c r="FV94" s="526"/>
      <c r="FW94" s="522"/>
      <c r="FX94" s="523"/>
      <c r="FY94" s="524" t="s">
        <v>588</v>
      </c>
      <c r="FZ94" s="525"/>
      <c r="GA94" s="522"/>
      <c r="GB94" s="526"/>
      <c r="GC94" s="522"/>
      <c r="GD94" s="523"/>
      <c r="GE94" s="524" t="s">
        <v>589</v>
      </c>
      <c r="GF94" s="525"/>
      <c r="GG94" s="522"/>
      <c r="GH94" s="526"/>
      <c r="GI94" s="522"/>
      <c r="GJ94" s="523"/>
      <c r="GK94" s="111" t="s">
        <v>590</v>
      </c>
      <c r="GL94" s="146"/>
      <c r="GM94" s="147"/>
      <c r="GN94" s="251" t="s">
        <v>591</v>
      </c>
      <c r="GO94" s="152"/>
      <c r="GP94" s="152"/>
      <c r="GQ94" s="251" t="s">
        <v>592</v>
      </c>
      <c r="GR94" s="152"/>
      <c r="GS94" s="152"/>
      <c r="GT94" s="251" t="s">
        <v>593</v>
      </c>
      <c r="GU94" s="152"/>
      <c r="GV94" s="153"/>
    </row>
    <row r="95" spans="1:204" s="206" customFormat="1" ht="42" customHeight="1">
      <c r="A95" s="516" t="s">
        <v>32</v>
      </c>
      <c r="B95" s="518" t="s">
        <v>33</v>
      </c>
      <c r="C95" s="502"/>
      <c r="D95" s="506"/>
      <c r="E95" s="510"/>
      <c r="F95" s="514"/>
      <c r="G95" s="154" t="s">
        <v>139</v>
      </c>
      <c r="H95" s="155" t="s">
        <v>139</v>
      </c>
      <c r="I95" s="155" t="s">
        <v>139</v>
      </c>
      <c r="J95" s="155" t="s">
        <v>139</v>
      </c>
      <c r="K95" s="155" t="s">
        <v>140</v>
      </c>
      <c r="L95" s="156" t="s">
        <v>34</v>
      </c>
      <c r="M95" s="154" t="s">
        <v>139</v>
      </c>
      <c r="N95" s="155" t="s">
        <v>140</v>
      </c>
      <c r="O95" s="157" t="s">
        <v>34</v>
      </c>
      <c r="P95" s="154" t="s">
        <v>139</v>
      </c>
      <c r="Q95" s="155" t="s">
        <v>139</v>
      </c>
      <c r="R95" s="155" t="s">
        <v>139</v>
      </c>
      <c r="S95" s="155" t="s">
        <v>140</v>
      </c>
      <c r="T95" s="157" t="s">
        <v>34</v>
      </c>
      <c r="U95" s="154" t="s">
        <v>139</v>
      </c>
      <c r="V95" s="155" t="s">
        <v>139</v>
      </c>
      <c r="W95" s="155" t="s">
        <v>139</v>
      </c>
      <c r="X95" s="155" t="s">
        <v>139</v>
      </c>
      <c r="Y95" s="155" t="s">
        <v>140</v>
      </c>
      <c r="Z95" s="157" t="s">
        <v>34</v>
      </c>
      <c r="AA95" s="154" t="s">
        <v>139</v>
      </c>
      <c r="AB95" s="155" t="s">
        <v>139</v>
      </c>
      <c r="AC95" s="155" t="s">
        <v>140</v>
      </c>
      <c r="AD95" s="157" t="s">
        <v>34</v>
      </c>
      <c r="AE95" s="154" t="s">
        <v>139</v>
      </c>
      <c r="AF95" s="155" t="s">
        <v>140</v>
      </c>
      <c r="AG95" s="156" t="s">
        <v>34</v>
      </c>
      <c r="AH95" s="154" t="s">
        <v>139</v>
      </c>
      <c r="AI95" s="155" t="s">
        <v>139</v>
      </c>
      <c r="AJ95" s="155" t="s">
        <v>140</v>
      </c>
      <c r="AK95" s="157" t="s">
        <v>34</v>
      </c>
      <c r="AL95" s="154" t="s">
        <v>139</v>
      </c>
      <c r="AM95" s="155" t="s">
        <v>139</v>
      </c>
      <c r="AN95" s="155" t="s">
        <v>140</v>
      </c>
      <c r="AO95" s="157" t="s">
        <v>34</v>
      </c>
      <c r="AP95" s="154" t="s">
        <v>139</v>
      </c>
      <c r="AQ95" s="155" t="s">
        <v>140</v>
      </c>
      <c r="AR95" s="157" t="s">
        <v>34</v>
      </c>
      <c r="AS95" s="154" t="s">
        <v>139</v>
      </c>
      <c r="AT95" s="155" t="s">
        <v>140</v>
      </c>
      <c r="AU95" s="157" t="s">
        <v>34</v>
      </c>
      <c r="AV95" s="154" t="s">
        <v>139</v>
      </c>
      <c r="AW95" s="155" t="s">
        <v>140</v>
      </c>
      <c r="AX95" s="157" t="s">
        <v>34</v>
      </c>
      <c r="AY95" s="331" t="s">
        <v>139</v>
      </c>
      <c r="AZ95" s="332" t="s">
        <v>140</v>
      </c>
      <c r="BA95" s="333" t="s">
        <v>34</v>
      </c>
      <c r="BB95" s="154" t="s">
        <v>139</v>
      </c>
      <c r="BC95" s="155" t="s">
        <v>140</v>
      </c>
      <c r="BD95" s="157" t="s">
        <v>34</v>
      </c>
      <c r="BE95" s="154" t="s">
        <v>139</v>
      </c>
      <c r="BF95" s="155" t="s">
        <v>140</v>
      </c>
      <c r="BG95" s="157" t="s">
        <v>34</v>
      </c>
      <c r="BH95" s="154" t="s">
        <v>139</v>
      </c>
      <c r="BI95" s="155" t="s">
        <v>140</v>
      </c>
      <c r="BJ95" s="157" t="s">
        <v>34</v>
      </c>
      <c r="BK95" s="154" t="s">
        <v>139</v>
      </c>
      <c r="BL95" s="155" t="s">
        <v>140</v>
      </c>
      <c r="BM95" s="157" t="s">
        <v>34</v>
      </c>
      <c r="BN95" s="154" t="s">
        <v>139</v>
      </c>
      <c r="BO95" s="155" t="s">
        <v>140</v>
      </c>
      <c r="BP95" s="157" t="s">
        <v>34</v>
      </c>
      <c r="BQ95" s="154" t="s">
        <v>139</v>
      </c>
      <c r="BR95" s="154" t="s">
        <v>139</v>
      </c>
      <c r="BS95" s="155" t="s">
        <v>140</v>
      </c>
      <c r="BT95" s="157" t="s">
        <v>34</v>
      </c>
      <c r="BU95" s="154" t="s">
        <v>139</v>
      </c>
      <c r="BV95" s="155"/>
      <c r="BW95" s="155" t="s">
        <v>140</v>
      </c>
      <c r="BX95" s="157" t="s">
        <v>34</v>
      </c>
      <c r="BY95" s="154"/>
      <c r="BZ95" s="155" t="s">
        <v>140</v>
      </c>
      <c r="CA95" s="157" t="s">
        <v>34</v>
      </c>
      <c r="CB95" s="331" t="s">
        <v>139</v>
      </c>
      <c r="CC95" s="332" t="s">
        <v>140</v>
      </c>
      <c r="CD95" s="333" t="s">
        <v>34</v>
      </c>
      <c r="CE95" s="154" t="s">
        <v>139</v>
      </c>
      <c r="CF95" s="155" t="s">
        <v>140</v>
      </c>
      <c r="CG95" s="157" t="s">
        <v>34</v>
      </c>
      <c r="CH95" s="154" t="s">
        <v>139</v>
      </c>
      <c r="CI95" s="155" t="s">
        <v>140</v>
      </c>
      <c r="CJ95" s="157" t="s">
        <v>34</v>
      </c>
      <c r="CK95" s="154" t="s">
        <v>139</v>
      </c>
      <c r="CL95" s="155" t="s">
        <v>140</v>
      </c>
      <c r="CM95" s="157" t="s">
        <v>34</v>
      </c>
      <c r="CN95" s="154" t="s">
        <v>139</v>
      </c>
      <c r="CO95" s="155" t="s">
        <v>140</v>
      </c>
      <c r="CP95" s="157" t="s">
        <v>34</v>
      </c>
      <c r="CQ95" s="530" t="s">
        <v>139</v>
      </c>
      <c r="CR95" s="531"/>
      <c r="CS95" s="532" t="s">
        <v>140</v>
      </c>
      <c r="CT95" s="531"/>
      <c r="CU95" s="157" t="s">
        <v>34</v>
      </c>
      <c r="CV95" s="154" t="s">
        <v>139</v>
      </c>
      <c r="CW95" s="155" t="s">
        <v>140</v>
      </c>
      <c r="CX95" s="157" t="s">
        <v>34</v>
      </c>
      <c r="CY95" s="154" t="s">
        <v>139</v>
      </c>
      <c r="CZ95" s="155" t="s">
        <v>140</v>
      </c>
      <c r="DA95" s="157" t="s">
        <v>34</v>
      </c>
      <c r="DB95" s="154" t="s">
        <v>139</v>
      </c>
      <c r="DC95" s="155" t="s">
        <v>140</v>
      </c>
      <c r="DD95" s="157" t="s">
        <v>34</v>
      </c>
      <c r="DE95" s="154" t="s">
        <v>139</v>
      </c>
      <c r="DF95" s="155" t="s">
        <v>140</v>
      </c>
      <c r="DG95" s="157" t="s">
        <v>34</v>
      </c>
      <c r="DH95" s="154" t="s">
        <v>139</v>
      </c>
      <c r="DI95" s="155" t="s">
        <v>140</v>
      </c>
      <c r="DJ95" s="157" t="s">
        <v>34</v>
      </c>
      <c r="DK95" s="154" t="s">
        <v>139</v>
      </c>
      <c r="DL95" s="155" t="s">
        <v>140</v>
      </c>
      <c r="DM95" s="157" t="s">
        <v>34</v>
      </c>
      <c r="DN95" s="154" t="s">
        <v>139</v>
      </c>
      <c r="DO95" s="155" t="s">
        <v>140</v>
      </c>
      <c r="DP95" s="157" t="s">
        <v>34</v>
      </c>
      <c r="DQ95" s="154" t="s">
        <v>139</v>
      </c>
      <c r="DR95" s="155" t="s">
        <v>140</v>
      </c>
      <c r="DS95" s="157" t="s">
        <v>34</v>
      </c>
      <c r="DT95" s="154" t="s">
        <v>139</v>
      </c>
      <c r="DU95" s="155" t="s">
        <v>140</v>
      </c>
      <c r="DV95" s="157" t="s">
        <v>34</v>
      </c>
      <c r="DW95" s="154" t="s">
        <v>139</v>
      </c>
      <c r="DX95" s="155" t="s">
        <v>140</v>
      </c>
      <c r="DY95" s="157" t="s">
        <v>34</v>
      </c>
      <c r="DZ95" s="154" t="s">
        <v>139</v>
      </c>
      <c r="EA95" s="155" t="s">
        <v>140</v>
      </c>
      <c r="EB95" s="157" t="s">
        <v>34</v>
      </c>
      <c r="EC95" s="154" t="s">
        <v>139</v>
      </c>
      <c r="ED95" s="155" t="s">
        <v>140</v>
      </c>
      <c r="EE95" s="157" t="s">
        <v>34</v>
      </c>
      <c r="EF95" s="331" t="s">
        <v>139</v>
      </c>
      <c r="EG95" s="332" t="s">
        <v>140</v>
      </c>
      <c r="EH95" s="333" t="s">
        <v>34</v>
      </c>
      <c r="EI95" s="331" t="s">
        <v>139</v>
      </c>
      <c r="EJ95" s="332" t="s">
        <v>140</v>
      </c>
      <c r="EK95" s="333" t="s">
        <v>34</v>
      </c>
      <c r="EL95" s="154" t="s">
        <v>139</v>
      </c>
      <c r="EM95" s="155" t="s">
        <v>140</v>
      </c>
      <c r="EN95" s="157" t="s">
        <v>34</v>
      </c>
      <c r="EO95" s="154" t="s">
        <v>139</v>
      </c>
      <c r="EP95" s="155" t="s">
        <v>140</v>
      </c>
      <c r="EQ95" s="157" t="s">
        <v>34</v>
      </c>
      <c r="ER95" s="154" t="s">
        <v>139</v>
      </c>
      <c r="ES95" s="155" t="s">
        <v>140</v>
      </c>
      <c r="ET95" s="157" t="s">
        <v>34</v>
      </c>
      <c r="EU95" s="154" t="s">
        <v>139</v>
      </c>
      <c r="EV95" s="155" t="s">
        <v>140</v>
      </c>
      <c r="EW95" s="157" t="s">
        <v>34</v>
      </c>
      <c r="EX95" s="154" t="s">
        <v>139</v>
      </c>
      <c r="EY95" s="155" t="s">
        <v>140</v>
      </c>
      <c r="EZ95" s="157" t="s">
        <v>34</v>
      </c>
      <c r="FA95" s="154" t="s">
        <v>139</v>
      </c>
      <c r="FB95" s="155" t="s">
        <v>140</v>
      </c>
      <c r="FC95" s="157" t="s">
        <v>34</v>
      </c>
      <c r="FD95" s="154" t="s">
        <v>139</v>
      </c>
      <c r="FE95" s="155" t="s">
        <v>140</v>
      </c>
      <c r="FF95" s="157" t="s">
        <v>34</v>
      </c>
      <c r="FG95" s="154" t="s">
        <v>139</v>
      </c>
      <c r="FH95" s="155" t="s">
        <v>140</v>
      </c>
      <c r="FI95" s="157" t="s">
        <v>34</v>
      </c>
      <c r="FJ95" s="154" t="s">
        <v>139</v>
      </c>
      <c r="FK95" s="155" t="s">
        <v>140</v>
      </c>
      <c r="FL95" s="157" t="s">
        <v>34</v>
      </c>
      <c r="FM95" s="154" t="s">
        <v>139</v>
      </c>
      <c r="FN95" s="155" t="s">
        <v>140</v>
      </c>
      <c r="FO95" s="157" t="s">
        <v>34</v>
      </c>
      <c r="FP95" s="154" t="s">
        <v>139</v>
      </c>
      <c r="FQ95" s="155" t="s">
        <v>140</v>
      </c>
      <c r="FR95" s="157" t="s">
        <v>34</v>
      </c>
      <c r="FS95" s="533" t="s">
        <v>138</v>
      </c>
      <c r="FT95" s="534"/>
      <c r="FU95" s="535" t="s">
        <v>141</v>
      </c>
      <c r="FV95" s="536"/>
      <c r="FW95" s="535" t="s">
        <v>254</v>
      </c>
      <c r="FX95" s="537"/>
      <c r="FY95" s="533" t="s">
        <v>138</v>
      </c>
      <c r="FZ95" s="534"/>
      <c r="GA95" s="535" t="s">
        <v>141</v>
      </c>
      <c r="GB95" s="536"/>
      <c r="GC95" s="535" t="s">
        <v>254</v>
      </c>
      <c r="GD95" s="537"/>
      <c r="GE95" s="533" t="s">
        <v>138</v>
      </c>
      <c r="GF95" s="534"/>
      <c r="GG95" s="535" t="s">
        <v>141</v>
      </c>
      <c r="GH95" s="536"/>
      <c r="GI95" s="535" t="s">
        <v>254</v>
      </c>
      <c r="GJ95" s="537"/>
      <c r="GK95" s="154" t="s">
        <v>139</v>
      </c>
      <c r="GL95" s="155" t="s">
        <v>140</v>
      </c>
      <c r="GM95" s="157" t="s">
        <v>34</v>
      </c>
      <c r="GN95" s="158" t="s">
        <v>138</v>
      </c>
      <c r="GO95" s="154" t="s">
        <v>141</v>
      </c>
      <c r="GP95" s="154" t="s">
        <v>254</v>
      </c>
      <c r="GQ95" s="158" t="s">
        <v>138</v>
      </c>
      <c r="GR95" s="154" t="s">
        <v>141</v>
      </c>
      <c r="GS95" s="154" t="s">
        <v>254</v>
      </c>
      <c r="GT95" s="158" t="s">
        <v>138</v>
      </c>
      <c r="GU95" s="154" t="s">
        <v>141</v>
      </c>
      <c r="GV95" s="157" t="s">
        <v>254</v>
      </c>
    </row>
    <row r="96" spans="1:204" s="206" customFormat="1" ht="19.5" customHeight="1" thickBot="1">
      <c r="A96" s="517"/>
      <c r="B96" s="519"/>
      <c r="C96" s="503"/>
      <c r="D96" s="507"/>
      <c r="E96" s="511"/>
      <c r="F96" s="515"/>
      <c r="G96" s="159" t="s">
        <v>27</v>
      </c>
      <c r="H96" s="160" t="s">
        <v>255</v>
      </c>
      <c r="I96" s="160" t="s">
        <v>255</v>
      </c>
      <c r="J96" s="160" t="s">
        <v>27</v>
      </c>
      <c r="K96" s="160" t="s">
        <v>27</v>
      </c>
      <c r="L96" s="161" t="s">
        <v>35</v>
      </c>
      <c r="M96" s="159" t="s">
        <v>27</v>
      </c>
      <c r="N96" s="160" t="s">
        <v>255</v>
      </c>
      <c r="O96" s="162" t="s">
        <v>35</v>
      </c>
      <c r="P96" s="163" t="s">
        <v>256</v>
      </c>
      <c r="Q96" s="160" t="s">
        <v>256</v>
      </c>
      <c r="R96" s="160" t="s">
        <v>256</v>
      </c>
      <c r="S96" s="160" t="s">
        <v>27</v>
      </c>
      <c r="T96" s="161" t="s">
        <v>35</v>
      </c>
      <c r="U96" s="164" t="s">
        <v>27</v>
      </c>
      <c r="V96" s="160" t="s">
        <v>27</v>
      </c>
      <c r="W96" s="160" t="s">
        <v>27</v>
      </c>
      <c r="X96" s="160" t="s">
        <v>27</v>
      </c>
      <c r="Y96" s="160" t="s">
        <v>27</v>
      </c>
      <c r="Z96" s="162" t="s">
        <v>35</v>
      </c>
      <c r="AA96" s="164" t="s">
        <v>27</v>
      </c>
      <c r="AB96" s="160" t="s">
        <v>27</v>
      </c>
      <c r="AC96" s="160" t="s">
        <v>27</v>
      </c>
      <c r="AD96" s="162" t="s">
        <v>35</v>
      </c>
      <c r="AE96" s="163" t="s">
        <v>27</v>
      </c>
      <c r="AF96" s="160" t="s">
        <v>27</v>
      </c>
      <c r="AG96" s="161" t="s">
        <v>35</v>
      </c>
      <c r="AH96" s="165" t="s">
        <v>26</v>
      </c>
      <c r="AI96" s="163" t="s">
        <v>256</v>
      </c>
      <c r="AJ96" s="163" t="s">
        <v>26</v>
      </c>
      <c r="AK96" s="162" t="s">
        <v>35</v>
      </c>
      <c r="AL96" s="165" t="s">
        <v>255</v>
      </c>
      <c r="AM96" s="163" t="s">
        <v>255</v>
      </c>
      <c r="AN96" s="163" t="s">
        <v>255</v>
      </c>
      <c r="AO96" s="162" t="s">
        <v>35</v>
      </c>
      <c r="AP96" s="159" t="s">
        <v>109</v>
      </c>
      <c r="AQ96" s="160" t="s">
        <v>109</v>
      </c>
      <c r="AR96" s="162" t="s">
        <v>35</v>
      </c>
      <c r="AS96" s="165" t="s">
        <v>27</v>
      </c>
      <c r="AT96" s="160" t="s">
        <v>27</v>
      </c>
      <c r="AU96" s="162" t="s">
        <v>35</v>
      </c>
      <c r="AV96" s="165" t="s">
        <v>109</v>
      </c>
      <c r="AW96" s="160" t="s">
        <v>109</v>
      </c>
      <c r="AX96" s="162" t="s">
        <v>35</v>
      </c>
      <c r="AY96" s="344" t="s">
        <v>399</v>
      </c>
      <c r="AZ96" s="335" t="s">
        <v>258</v>
      </c>
      <c r="BA96" s="336" t="s">
        <v>35</v>
      </c>
      <c r="BB96" s="159" t="s">
        <v>27</v>
      </c>
      <c r="BC96" s="160" t="s">
        <v>255</v>
      </c>
      <c r="BD96" s="162" t="s">
        <v>35</v>
      </c>
      <c r="BE96" s="165" t="s">
        <v>258</v>
      </c>
      <c r="BF96" s="160" t="s">
        <v>258</v>
      </c>
      <c r="BG96" s="162" t="s">
        <v>35</v>
      </c>
      <c r="BH96" s="165" t="s">
        <v>259</v>
      </c>
      <c r="BI96" s="160" t="s">
        <v>259</v>
      </c>
      <c r="BJ96" s="162" t="s">
        <v>35</v>
      </c>
      <c r="BK96" s="165" t="s">
        <v>259</v>
      </c>
      <c r="BL96" s="160" t="s">
        <v>259</v>
      </c>
      <c r="BM96" s="162" t="s">
        <v>35</v>
      </c>
      <c r="BN96" s="165" t="s">
        <v>259</v>
      </c>
      <c r="BO96" s="160" t="s">
        <v>259</v>
      </c>
      <c r="BP96" s="162" t="s">
        <v>35</v>
      </c>
      <c r="BQ96" s="159" t="s">
        <v>259</v>
      </c>
      <c r="BR96" s="159" t="s">
        <v>259</v>
      </c>
      <c r="BS96" s="160" t="s">
        <v>259</v>
      </c>
      <c r="BT96" s="162" t="s">
        <v>35</v>
      </c>
      <c r="BU96" s="164" t="s">
        <v>258</v>
      </c>
      <c r="BV96" s="160" t="s">
        <v>258</v>
      </c>
      <c r="BW96" s="160" t="s">
        <v>258</v>
      </c>
      <c r="BX96" s="162" t="s">
        <v>35</v>
      </c>
      <c r="BY96" s="165" t="s">
        <v>108</v>
      </c>
      <c r="BZ96" s="160" t="s">
        <v>108</v>
      </c>
      <c r="CA96" s="162" t="s">
        <v>35</v>
      </c>
      <c r="CB96" s="334" t="s">
        <v>131</v>
      </c>
      <c r="CC96" s="335" t="s">
        <v>131</v>
      </c>
      <c r="CD96" s="336" t="s">
        <v>35</v>
      </c>
      <c r="CE96" s="165" t="s">
        <v>25</v>
      </c>
      <c r="CF96" s="160" t="s">
        <v>25</v>
      </c>
      <c r="CG96" s="162" t="s">
        <v>35</v>
      </c>
      <c r="CH96" s="165" t="s">
        <v>110</v>
      </c>
      <c r="CI96" s="160" t="s">
        <v>110</v>
      </c>
      <c r="CJ96" s="162" t="s">
        <v>35</v>
      </c>
      <c r="CK96" s="165" t="s">
        <v>255</v>
      </c>
      <c r="CL96" s="160" t="s">
        <v>255</v>
      </c>
      <c r="CM96" s="162" t="s">
        <v>35</v>
      </c>
      <c r="CN96" s="165" t="s">
        <v>255</v>
      </c>
      <c r="CO96" s="160" t="s">
        <v>255</v>
      </c>
      <c r="CP96" s="162" t="s">
        <v>35</v>
      </c>
      <c r="CQ96" s="165" t="s">
        <v>25</v>
      </c>
      <c r="CR96" s="160" t="s">
        <v>255</v>
      </c>
      <c r="CS96" s="160" t="s">
        <v>25</v>
      </c>
      <c r="CT96" s="160" t="s">
        <v>255</v>
      </c>
      <c r="CU96" s="162" t="s">
        <v>35</v>
      </c>
      <c r="CV96" s="165" t="s">
        <v>255</v>
      </c>
      <c r="CW96" s="160" t="s">
        <v>255</v>
      </c>
      <c r="CX96" s="162" t="s">
        <v>35</v>
      </c>
      <c r="CY96" s="159" t="s">
        <v>259</v>
      </c>
      <c r="CZ96" s="160" t="s">
        <v>259</v>
      </c>
      <c r="DA96" s="162" t="s">
        <v>35</v>
      </c>
      <c r="DB96" s="165" t="s">
        <v>25</v>
      </c>
      <c r="DC96" s="160" t="s">
        <v>259</v>
      </c>
      <c r="DD96" s="162" t="s">
        <v>35</v>
      </c>
      <c r="DE96" s="165" t="s">
        <v>25</v>
      </c>
      <c r="DF96" s="160" t="s">
        <v>25</v>
      </c>
      <c r="DG96" s="162" t="s">
        <v>35</v>
      </c>
      <c r="DH96" s="165" t="s">
        <v>259</v>
      </c>
      <c r="DI96" s="160" t="s">
        <v>25</v>
      </c>
      <c r="DJ96" s="162" t="s">
        <v>35</v>
      </c>
      <c r="DK96" s="165" t="s">
        <v>259</v>
      </c>
      <c r="DL96" s="160" t="s">
        <v>25</v>
      </c>
      <c r="DM96" s="162" t="s">
        <v>35</v>
      </c>
      <c r="DN96" s="165" t="s">
        <v>110</v>
      </c>
      <c r="DO96" s="160" t="s">
        <v>110</v>
      </c>
      <c r="DP96" s="162" t="s">
        <v>35</v>
      </c>
      <c r="DQ96" s="165" t="s">
        <v>110</v>
      </c>
      <c r="DR96" s="160" t="s">
        <v>110</v>
      </c>
      <c r="DS96" s="162" t="s">
        <v>35</v>
      </c>
      <c r="DT96" s="165" t="s">
        <v>108</v>
      </c>
      <c r="DU96" s="160" t="s">
        <v>108</v>
      </c>
      <c r="DV96" s="162" t="s">
        <v>35</v>
      </c>
      <c r="DW96" s="165" t="s">
        <v>108</v>
      </c>
      <c r="DX96" s="160" t="s">
        <v>108</v>
      </c>
      <c r="DY96" s="162" t="s">
        <v>35</v>
      </c>
      <c r="DZ96" s="165" t="s">
        <v>108</v>
      </c>
      <c r="EA96" s="160" t="s">
        <v>108</v>
      </c>
      <c r="EB96" s="162" t="s">
        <v>35</v>
      </c>
      <c r="EC96" s="165" t="s">
        <v>108</v>
      </c>
      <c r="ED96" s="160" t="s">
        <v>108</v>
      </c>
      <c r="EE96" s="162" t="s">
        <v>35</v>
      </c>
      <c r="EF96" s="334" t="s">
        <v>108</v>
      </c>
      <c r="EG96" s="335" t="s">
        <v>108</v>
      </c>
      <c r="EH96" s="336" t="s">
        <v>35</v>
      </c>
      <c r="EI96" s="334" t="s">
        <v>108</v>
      </c>
      <c r="EJ96" s="335" t="s">
        <v>108</v>
      </c>
      <c r="EK96" s="336" t="s">
        <v>35</v>
      </c>
      <c r="EL96" s="165" t="s">
        <v>260</v>
      </c>
      <c r="EM96" s="160" t="s">
        <v>260</v>
      </c>
      <c r="EN96" s="162" t="s">
        <v>35</v>
      </c>
      <c r="EO96" s="165" t="s">
        <v>110</v>
      </c>
      <c r="EP96" s="160" t="s">
        <v>110</v>
      </c>
      <c r="EQ96" s="162" t="s">
        <v>35</v>
      </c>
      <c r="ER96" s="165" t="s">
        <v>110</v>
      </c>
      <c r="ES96" s="160" t="s">
        <v>110</v>
      </c>
      <c r="ET96" s="162" t="s">
        <v>35</v>
      </c>
      <c r="EU96" s="165" t="s">
        <v>110</v>
      </c>
      <c r="EV96" s="160" t="s">
        <v>110</v>
      </c>
      <c r="EW96" s="162" t="s">
        <v>35</v>
      </c>
      <c r="EX96" s="165" t="s">
        <v>110</v>
      </c>
      <c r="EY96" s="160" t="s">
        <v>110</v>
      </c>
      <c r="EZ96" s="162" t="s">
        <v>35</v>
      </c>
      <c r="FA96" s="165" t="s">
        <v>110</v>
      </c>
      <c r="FB96" s="160" t="s">
        <v>110</v>
      </c>
      <c r="FC96" s="162" t="s">
        <v>35</v>
      </c>
      <c r="FD96" s="165" t="s">
        <v>110</v>
      </c>
      <c r="FE96" s="160" t="s">
        <v>110</v>
      </c>
      <c r="FF96" s="162" t="s">
        <v>35</v>
      </c>
      <c r="FG96" s="165" t="s">
        <v>110</v>
      </c>
      <c r="FH96" s="160" t="s">
        <v>110</v>
      </c>
      <c r="FI96" s="162" t="s">
        <v>35</v>
      </c>
      <c r="FJ96" s="165" t="s">
        <v>110</v>
      </c>
      <c r="FK96" s="160" t="s">
        <v>110</v>
      </c>
      <c r="FL96" s="162" t="s">
        <v>35</v>
      </c>
      <c r="FM96" s="165" t="s">
        <v>110</v>
      </c>
      <c r="FN96" s="160" t="s">
        <v>110</v>
      </c>
      <c r="FO96" s="162" t="s">
        <v>35</v>
      </c>
      <c r="FP96" s="165" t="s">
        <v>110</v>
      </c>
      <c r="FQ96" s="160" t="s">
        <v>110</v>
      </c>
      <c r="FR96" s="162" t="s">
        <v>35</v>
      </c>
      <c r="FS96" s="165" t="s">
        <v>110</v>
      </c>
      <c r="FT96" s="166" t="s">
        <v>25</v>
      </c>
      <c r="FU96" s="160" t="s">
        <v>110</v>
      </c>
      <c r="FV96" s="159" t="s">
        <v>25</v>
      </c>
      <c r="FW96" s="159" t="s">
        <v>35</v>
      </c>
      <c r="FX96" s="162" t="s">
        <v>35</v>
      </c>
      <c r="FY96" s="165" t="s">
        <v>110</v>
      </c>
      <c r="FZ96" s="166" t="s">
        <v>25</v>
      </c>
      <c r="GA96" s="160" t="s">
        <v>110</v>
      </c>
      <c r="GB96" s="159" t="s">
        <v>25</v>
      </c>
      <c r="GC96" s="159" t="s">
        <v>35</v>
      </c>
      <c r="GD96" s="162" t="s">
        <v>35</v>
      </c>
      <c r="GE96" s="165" t="s">
        <v>110</v>
      </c>
      <c r="GF96" s="166" t="s">
        <v>25</v>
      </c>
      <c r="GG96" s="160" t="s">
        <v>110</v>
      </c>
      <c r="GH96" s="159" t="s">
        <v>25</v>
      </c>
      <c r="GI96" s="159" t="s">
        <v>35</v>
      </c>
      <c r="GJ96" s="162" t="s">
        <v>35</v>
      </c>
      <c r="GK96" s="165" t="s">
        <v>110</v>
      </c>
      <c r="GL96" s="160" t="s">
        <v>110</v>
      </c>
      <c r="GM96" s="162" t="s">
        <v>35</v>
      </c>
      <c r="GN96" s="165" t="s">
        <v>259</v>
      </c>
      <c r="GO96" s="160" t="s">
        <v>259</v>
      </c>
      <c r="GP96" s="159" t="s">
        <v>35</v>
      </c>
      <c r="GQ96" s="165" t="s">
        <v>259</v>
      </c>
      <c r="GR96" s="160" t="s">
        <v>259</v>
      </c>
      <c r="GS96" s="159" t="s">
        <v>35</v>
      </c>
      <c r="GT96" s="165" t="s">
        <v>259</v>
      </c>
      <c r="GU96" s="160" t="s">
        <v>259</v>
      </c>
      <c r="GV96" s="167" t="s">
        <v>35</v>
      </c>
    </row>
    <row r="97" spans="1:203" s="206" customFormat="1" ht="13.5" customHeight="1" thickBot="1">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337"/>
      <c r="AZ97" s="337"/>
      <c r="BA97" s="337"/>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c r="BY97" s="204"/>
      <c r="BZ97" s="204"/>
      <c r="CA97" s="204"/>
      <c r="CB97" s="337"/>
      <c r="CC97" s="337"/>
      <c r="CD97" s="337"/>
      <c r="CE97" s="204"/>
      <c r="CF97" s="204"/>
      <c r="CG97" s="204"/>
      <c r="CH97" s="204"/>
      <c r="CI97" s="204"/>
      <c r="CJ97" s="204"/>
      <c r="CK97" s="204"/>
      <c r="CL97" s="204"/>
      <c r="CM97" s="204"/>
      <c r="CN97" s="204"/>
      <c r="CO97" s="204"/>
      <c r="CP97" s="204"/>
      <c r="CQ97" s="204"/>
      <c r="CR97" s="204"/>
      <c r="CS97" s="204"/>
      <c r="CT97" s="204"/>
      <c r="CU97" s="204"/>
      <c r="CV97" s="204"/>
      <c r="CW97" s="204"/>
      <c r="CX97" s="204"/>
      <c r="CY97" s="204"/>
      <c r="CZ97" s="204"/>
      <c r="DA97" s="204"/>
      <c r="DB97" s="204"/>
      <c r="DC97" s="204"/>
      <c r="DD97" s="204"/>
      <c r="DE97" s="204"/>
      <c r="DF97" s="204"/>
      <c r="DG97" s="204"/>
      <c r="DH97" s="204"/>
      <c r="DI97" s="204"/>
      <c r="DJ97" s="204"/>
      <c r="DK97" s="204"/>
      <c r="DL97" s="204"/>
      <c r="DM97" s="204"/>
      <c r="DN97" s="204"/>
      <c r="DO97" s="204"/>
      <c r="DP97" s="204"/>
      <c r="DQ97" s="204"/>
      <c r="DR97" s="204"/>
      <c r="DS97" s="204"/>
      <c r="DT97" s="204"/>
      <c r="DU97" s="204"/>
      <c r="DV97" s="204"/>
      <c r="DW97" s="204"/>
      <c r="DX97" s="204"/>
      <c r="DY97" s="204"/>
      <c r="DZ97" s="204"/>
      <c r="EA97" s="204"/>
      <c r="EB97" s="204"/>
      <c r="EC97" s="204"/>
      <c r="ED97" s="204"/>
      <c r="EE97" s="204"/>
      <c r="EF97" s="337"/>
      <c r="EG97" s="337"/>
      <c r="EH97" s="337"/>
      <c r="EI97" s="337"/>
      <c r="EJ97" s="337"/>
      <c r="EK97" s="337"/>
      <c r="EL97" s="204"/>
      <c r="EM97" s="204"/>
      <c r="EN97" s="204"/>
      <c r="EO97" s="204"/>
      <c r="EP97" s="204"/>
      <c r="EQ97" s="204"/>
      <c r="ER97" s="204"/>
      <c r="ES97" s="204"/>
      <c r="ET97" s="204"/>
      <c r="EU97" s="204"/>
      <c r="EV97" s="204"/>
      <c r="EW97" s="204"/>
      <c r="EX97" s="204"/>
      <c r="EY97" s="204"/>
      <c r="EZ97" s="204"/>
      <c r="FA97" s="204"/>
      <c r="FB97" s="204"/>
      <c r="FC97" s="204"/>
      <c r="FD97" s="204"/>
      <c r="FE97" s="204"/>
      <c r="FF97" s="204"/>
      <c r="FG97" s="204"/>
      <c r="FH97" s="204"/>
      <c r="FI97" s="204"/>
      <c r="FJ97" s="204"/>
      <c r="FK97" s="204"/>
      <c r="FL97" s="204"/>
      <c r="FM97" s="204"/>
      <c r="FN97" s="204"/>
      <c r="FO97" s="204"/>
      <c r="FP97" s="204"/>
      <c r="FQ97" s="204"/>
      <c r="FR97" s="204"/>
      <c r="FS97" s="204"/>
      <c r="FT97" s="204"/>
      <c r="FU97" s="204"/>
      <c r="FV97" s="204"/>
      <c r="FW97" s="204"/>
      <c r="FX97" s="204"/>
      <c r="FY97" s="204"/>
      <c r="FZ97" s="204"/>
      <c r="GA97" s="204"/>
      <c r="GB97" s="204"/>
      <c r="GC97" s="204"/>
      <c r="GD97" s="204"/>
      <c r="GE97" s="204"/>
      <c r="GF97" s="204"/>
      <c r="GG97" s="204"/>
      <c r="GH97" s="204"/>
      <c r="GI97" s="204"/>
      <c r="GJ97" s="204"/>
      <c r="GK97" s="204"/>
      <c r="GL97" s="204"/>
      <c r="GM97" s="204"/>
      <c r="GN97" s="204"/>
      <c r="GO97" s="204"/>
      <c r="GP97" s="204"/>
      <c r="GQ97" s="204"/>
      <c r="GR97" s="204"/>
      <c r="GS97" s="204"/>
      <c r="GT97" s="204"/>
      <c r="GU97" s="204"/>
    </row>
    <row r="98" spans="1:204" s="206" customFormat="1" ht="40.5" customHeight="1" thickBot="1">
      <c r="A98" s="179"/>
      <c r="B98" s="180"/>
      <c r="C98" s="181"/>
      <c r="D98" s="182" t="str">
        <f>F5</f>
        <v>○×川築堤工事</v>
      </c>
      <c r="E98" s="183">
        <f>F7</f>
        <v>125000</v>
      </c>
      <c r="F98" s="184" t="s">
        <v>261</v>
      </c>
      <c r="G98" s="185">
        <f>G13</f>
        <v>3980</v>
      </c>
      <c r="H98" s="186">
        <f>G14</f>
        <v>2510</v>
      </c>
      <c r="I98" s="186">
        <f>G15</f>
        <v>0</v>
      </c>
      <c r="J98" s="186">
        <f>G16</f>
        <v>0</v>
      </c>
      <c r="K98" s="198">
        <f>H13</f>
        <v>2304</v>
      </c>
      <c r="L98" s="187">
        <f>(G98+H98+I98+J98)/(G98+H98+I98+J98+K98)*100</f>
        <v>73.80031839890835</v>
      </c>
      <c r="M98" s="188">
        <f>G17</f>
        <v>0</v>
      </c>
      <c r="N98" s="186">
        <f>H17</f>
        <v>0</v>
      </c>
      <c r="O98" s="187" t="e">
        <f>M98/(M98+N98)*100</f>
        <v>#DIV/0!</v>
      </c>
      <c r="P98" s="189">
        <f>G18</f>
        <v>1092</v>
      </c>
      <c r="Q98" s="186">
        <f>G19</f>
        <v>0</v>
      </c>
      <c r="R98" s="186">
        <f>G20</f>
        <v>0</v>
      </c>
      <c r="S98" s="186">
        <f>H18</f>
        <v>0</v>
      </c>
      <c r="T98" s="187">
        <f>(P98+Q98+R98)/(P98+Q98+R98+S98)*100</f>
        <v>100</v>
      </c>
      <c r="U98" s="188">
        <f>G21</f>
        <v>0</v>
      </c>
      <c r="V98" s="186">
        <f>G22</f>
        <v>927</v>
      </c>
      <c r="W98" s="186">
        <f>G23</f>
        <v>0</v>
      </c>
      <c r="X98" s="186">
        <f>G24</f>
        <v>0</v>
      </c>
      <c r="Y98" s="186">
        <f>H21</f>
        <v>53</v>
      </c>
      <c r="Z98" s="187">
        <f>(U98+V98+W98+X98)/(U98+V98+W98+X98+Y98)*100</f>
        <v>94.59183673469389</v>
      </c>
      <c r="AA98" s="188">
        <f>G25</f>
        <v>0</v>
      </c>
      <c r="AB98" s="186">
        <f>G26</f>
        <v>0</v>
      </c>
      <c r="AC98" s="186">
        <f>H25</f>
        <v>0</v>
      </c>
      <c r="AD98" s="187" t="e">
        <f>(AA98+AB98)/(AA98+AB98+AC98)*100</f>
        <v>#DIV/0!</v>
      </c>
      <c r="AE98" s="190">
        <f>G27</f>
        <v>0</v>
      </c>
      <c r="AF98" s="191"/>
      <c r="AG98" s="192"/>
      <c r="AH98" s="188">
        <f>G28</f>
        <v>596</v>
      </c>
      <c r="AI98" s="186">
        <f>G29</f>
        <v>0</v>
      </c>
      <c r="AJ98" s="186">
        <f>H28</f>
        <v>32</v>
      </c>
      <c r="AK98" s="187">
        <f>(AH98+AI98)/(AH98+AI98+AJ98)*100</f>
        <v>94.90445859872611</v>
      </c>
      <c r="AL98" s="188">
        <f>G30</f>
        <v>17283</v>
      </c>
      <c r="AM98" s="186">
        <f>G31</f>
        <v>0</v>
      </c>
      <c r="AN98" s="186">
        <f>H30</f>
        <v>2342</v>
      </c>
      <c r="AO98" s="187">
        <f>(AL98+AM98)/(AL98+AM98+AN98)*100</f>
        <v>88.06624203821656</v>
      </c>
      <c r="AP98" s="188">
        <f>G32</f>
        <v>0</v>
      </c>
      <c r="AQ98" s="193"/>
      <c r="AR98" s="194"/>
      <c r="AS98" s="188">
        <f>G33</f>
        <v>0</v>
      </c>
      <c r="AT98" s="193"/>
      <c r="AU98" s="194"/>
      <c r="AV98" s="188">
        <f>G34</f>
        <v>0</v>
      </c>
      <c r="AW98" s="193"/>
      <c r="AX98" s="194"/>
      <c r="AY98" s="338">
        <f>G35</f>
        <v>0</v>
      </c>
      <c r="AZ98" s="339">
        <f>H35</f>
        <v>0</v>
      </c>
      <c r="BA98" s="340" t="e">
        <f>AY98/(AY98+AZ98)*100</f>
        <v>#DIV/0!</v>
      </c>
      <c r="BB98" s="188">
        <f>G36</f>
        <v>0</v>
      </c>
      <c r="BC98" s="186">
        <f>H36</f>
        <v>0</v>
      </c>
      <c r="BD98" s="187" t="e">
        <f>BB98/(BB98+BC98)*100</f>
        <v>#DIV/0!</v>
      </c>
      <c r="BE98" s="188">
        <f>G37</f>
        <v>0</v>
      </c>
      <c r="BF98" s="186">
        <f>H37</f>
        <v>0</v>
      </c>
      <c r="BG98" s="187" t="e">
        <f>BE98/(BE98+BF98)*100</f>
        <v>#DIV/0!</v>
      </c>
      <c r="BH98" s="188">
        <f>G38</f>
        <v>0</v>
      </c>
      <c r="BI98" s="186">
        <f>H38</f>
        <v>0</v>
      </c>
      <c r="BJ98" s="187" t="e">
        <f>BH98/(BH98+BI98)*100</f>
        <v>#DIV/0!</v>
      </c>
      <c r="BK98" s="188">
        <f>G39</f>
        <v>0</v>
      </c>
      <c r="BL98" s="186">
        <f>H39</f>
        <v>0</v>
      </c>
      <c r="BM98" s="187" t="e">
        <f>BK98/(BK98+BL98)*100</f>
        <v>#DIV/0!</v>
      </c>
      <c r="BN98" s="188">
        <f>G40</f>
        <v>0</v>
      </c>
      <c r="BO98" s="186">
        <f>H40</f>
        <v>0</v>
      </c>
      <c r="BP98" s="187" t="e">
        <f>BN98/(BN98+BO98)*100</f>
        <v>#DIV/0!</v>
      </c>
      <c r="BQ98" s="188">
        <f>G41</f>
        <v>0</v>
      </c>
      <c r="BR98" s="195">
        <f>G42</f>
        <v>0</v>
      </c>
      <c r="BS98" s="186">
        <f>H41</f>
        <v>0</v>
      </c>
      <c r="BT98" s="187" t="e">
        <f>BQ98+BR98/(BQ98+BR98+BS98)*100</f>
        <v>#DIV/0!</v>
      </c>
      <c r="BU98" s="188">
        <f>G43</f>
        <v>0</v>
      </c>
      <c r="BV98" s="186">
        <f>G44</f>
        <v>0</v>
      </c>
      <c r="BW98" s="186">
        <f>H43</f>
        <v>0</v>
      </c>
      <c r="BX98" s="187" t="e">
        <f>(BU98+BV98)/(BU98+BV98+BW98)*100</f>
        <v>#DIV/0!</v>
      </c>
      <c r="BY98" s="188">
        <f>G45</f>
        <v>0</v>
      </c>
      <c r="BZ98" s="186">
        <f>H45</f>
        <v>0</v>
      </c>
      <c r="CA98" s="187" t="e">
        <f>BY98/(BY98+BZ98)*100</f>
        <v>#DIV/0!</v>
      </c>
      <c r="CB98" s="338">
        <f>G46</f>
        <v>0</v>
      </c>
      <c r="CC98" s="339">
        <f>H46</f>
        <v>0</v>
      </c>
      <c r="CD98" s="340" t="e">
        <f>CB98/(CB98+CC98)*100</f>
        <v>#DIV/0!</v>
      </c>
      <c r="CE98" s="188">
        <f>G47</f>
        <v>0</v>
      </c>
      <c r="CF98" s="186">
        <f>H47</f>
        <v>0</v>
      </c>
      <c r="CG98" s="187" t="e">
        <f>CE98/(CE98+CF98)*100</f>
        <v>#DIV/0!</v>
      </c>
      <c r="CH98" s="188">
        <f>G48</f>
        <v>0</v>
      </c>
      <c r="CI98" s="193"/>
      <c r="CJ98" s="194"/>
      <c r="CK98" s="188">
        <f>G49</f>
        <v>0</v>
      </c>
      <c r="CL98" s="193"/>
      <c r="CM98" s="194"/>
      <c r="CN98" s="188">
        <f>G50</f>
        <v>0</v>
      </c>
      <c r="CO98" s="193"/>
      <c r="CP98" s="194"/>
      <c r="CQ98" s="188">
        <f>G51</f>
        <v>0</v>
      </c>
      <c r="CR98" s="195">
        <f>G52</f>
        <v>0</v>
      </c>
      <c r="CS98" s="193"/>
      <c r="CT98" s="196"/>
      <c r="CU98" s="194"/>
      <c r="CV98" s="188">
        <f>G53</f>
        <v>0</v>
      </c>
      <c r="CW98" s="193"/>
      <c r="CX98" s="194"/>
      <c r="CY98" s="188">
        <f>G54</f>
        <v>0</v>
      </c>
      <c r="CZ98" s="186">
        <f>H54</f>
        <v>0</v>
      </c>
      <c r="DA98" s="187" t="e">
        <f>CY98/(CY98+CZ98)*100</f>
        <v>#DIV/0!</v>
      </c>
      <c r="DB98" s="188">
        <f>G55</f>
        <v>0</v>
      </c>
      <c r="DC98" s="186">
        <f>H55</f>
        <v>0</v>
      </c>
      <c r="DD98" s="187" t="e">
        <f>DB98/(DB98+DC98)*100</f>
        <v>#DIV/0!</v>
      </c>
      <c r="DE98" s="188">
        <f>G56</f>
        <v>0</v>
      </c>
      <c r="DF98" s="186">
        <f>H56</f>
        <v>0</v>
      </c>
      <c r="DG98" s="187" t="e">
        <f>DE98/(DE98+DF98)*100</f>
        <v>#DIV/0!</v>
      </c>
      <c r="DH98" s="188">
        <f>G57</f>
        <v>0</v>
      </c>
      <c r="DI98" s="186">
        <f>H57</f>
        <v>0</v>
      </c>
      <c r="DJ98" s="187" t="e">
        <f>DH98/(DH98+DI98)*100</f>
        <v>#DIV/0!</v>
      </c>
      <c r="DK98" s="197">
        <f>G58</f>
        <v>0</v>
      </c>
      <c r="DL98" s="197">
        <f>H58</f>
        <v>0</v>
      </c>
      <c r="DM98" s="187" t="e">
        <f>DK98/(DK98+DL98)*100</f>
        <v>#DIV/0!</v>
      </c>
      <c r="DN98" s="188">
        <f>G59</f>
        <v>0</v>
      </c>
      <c r="DO98" s="193"/>
      <c r="DP98" s="194"/>
      <c r="DQ98" s="188">
        <f>G60</f>
        <v>0</v>
      </c>
      <c r="DR98" s="186">
        <f>H60</f>
        <v>0</v>
      </c>
      <c r="DS98" s="187" t="e">
        <f>DQ98/(DQ98+DR98)*100</f>
        <v>#DIV/0!</v>
      </c>
      <c r="DT98" s="188">
        <f>G61</f>
        <v>0</v>
      </c>
      <c r="DU98" s="186">
        <f>H61</f>
        <v>0</v>
      </c>
      <c r="DV98" s="187" t="e">
        <f>DT98/(DT98+DU98)*100</f>
        <v>#DIV/0!</v>
      </c>
      <c r="DW98" s="188">
        <f>G62</f>
        <v>0</v>
      </c>
      <c r="DX98" s="186">
        <f>H62</f>
        <v>0</v>
      </c>
      <c r="DY98" s="187" t="e">
        <f>DW98/(DW98+DX98)*100</f>
        <v>#DIV/0!</v>
      </c>
      <c r="DZ98" s="188">
        <f>G63</f>
        <v>0</v>
      </c>
      <c r="EA98" s="186">
        <f>H63</f>
        <v>0</v>
      </c>
      <c r="EB98" s="187" t="e">
        <f>DZ98/(DZ98+EA98)*100</f>
        <v>#DIV/0!</v>
      </c>
      <c r="EC98" s="188">
        <f>G64</f>
        <v>0</v>
      </c>
      <c r="ED98" s="186">
        <f>H64</f>
        <v>0</v>
      </c>
      <c r="EE98" s="187" t="e">
        <f>EC98/(EC98+ED98)*100</f>
        <v>#DIV/0!</v>
      </c>
      <c r="EF98" s="338">
        <f>G65</f>
        <v>0</v>
      </c>
      <c r="EG98" s="339">
        <f>H65</f>
        <v>0</v>
      </c>
      <c r="EH98" s="340" t="e">
        <f>EF98/(EF98+EG98)*100</f>
        <v>#DIV/0!</v>
      </c>
      <c r="EI98" s="338">
        <f>G66</f>
        <v>0</v>
      </c>
      <c r="EJ98" s="339">
        <f>H66</f>
        <v>0</v>
      </c>
      <c r="EK98" s="340" t="e">
        <f>EI98/(EI98+EJ98)*100</f>
        <v>#DIV/0!</v>
      </c>
      <c r="EL98" s="188">
        <f>G67</f>
        <v>0</v>
      </c>
      <c r="EM98" s="186">
        <f>H67</f>
        <v>0</v>
      </c>
      <c r="EN98" s="187" t="e">
        <f>EL98/(EL98+EM98)*100</f>
        <v>#DIV/0!</v>
      </c>
      <c r="EO98" s="188">
        <f>G68</f>
        <v>0</v>
      </c>
      <c r="EP98" s="186">
        <f>H68</f>
        <v>0</v>
      </c>
      <c r="EQ98" s="187" t="e">
        <f>EO98/(EO98+EP98)*100</f>
        <v>#DIV/0!</v>
      </c>
      <c r="ER98" s="188">
        <f>G69</f>
        <v>0</v>
      </c>
      <c r="ES98" s="186">
        <f>H69</f>
        <v>0</v>
      </c>
      <c r="ET98" s="187" t="e">
        <f>ER98/(ER98+ES98)*100</f>
        <v>#DIV/0!</v>
      </c>
      <c r="EU98" s="188">
        <f>G70</f>
        <v>0</v>
      </c>
      <c r="EV98" s="186">
        <f>H70</f>
        <v>0</v>
      </c>
      <c r="EW98" s="187" t="e">
        <f>EU98/(EU98+EV98)*100</f>
        <v>#DIV/0!</v>
      </c>
      <c r="EX98" s="188">
        <f>G71</f>
        <v>0</v>
      </c>
      <c r="EY98" s="196"/>
      <c r="EZ98" s="194"/>
      <c r="FA98" s="188">
        <f>G72</f>
        <v>1</v>
      </c>
      <c r="FB98" s="196"/>
      <c r="FC98" s="194"/>
      <c r="FD98" s="188">
        <f>G73</f>
        <v>1</v>
      </c>
      <c r="FE98" s="186">
        <f>H73</f>
        <v>0</v>
      </c>
      <c r="FF98" s="187">
        <f>FD98/(FD98+FE98)*100</f>
        <v>100</v>
      </c>
      <c r="FG98" s="197">
        <f>G74</f>
        <v>0</v>
      </c>
      <c r="FH98" s="197">
        <f>H74</f>
        <v>0</v>
      </c>
      <c r="FI98" s="187" t="e">
        <f>FG98/(FG98+FH98)*100</f>
        <v>#DIV/0!</v>
      </c>
      <c r="FJ98" s="188">
        <f>G75</f>
        <v>1</v>
      </c>
      <c r="FK98" s="186">
        <f>H75</f>
        <v>0</v>
      </c>
      <c r="FL98" s="187">
        <f>FJ98/(FJ98+FK98)*100</f>
        <v>100</v>
      </c>
      <c r="FM98" s="188">
        <f>G76</f>
        <v>0</v>
      </c>
      <c r="FN98" s="186">
        <f>H76</f>
        <v>0</v>
      </c>
      <c r="FO98" s="187" t="e">
        <f>FM98/(FM98+FN98)*100</f>
        <v>#DIV/0!</v>
      </c>
      <c r="FP98" s="188">
        <f>G77</f>
        <v>0</v>
      </c>
      <c r="FQ98" s="186">
        <f>H77</f>
        <v>0</v>
      </c>
      <c r="FR98" s="187" t="e">
        <f>FP98/(FP98+FQ98)*100</f>
        <v>#DIV/0!</v>
      </c>
      <c r="FS98" s="188">
        <f>G78</f>
        <v>0</v>
      </c>
      <c r="FT98" s="195">
        <f>G79</f>
        <v>0</v>
      </c>
      <c r="FU98" s="193"/>
      <c r="FV98" s="196"/>
      <c r="FW98" s="196"/>
      <c r="FX98" s="194"/>
      <c r="FY98" s="188">
        <f>G80</f>
        <v>0</v>
      </c>
      <c r="FZ98" s="195">
        <f>G81</f>
        <v>0</v>
      </c>
      <c r="GA98" s="193"/>
      <c r="GB98" s="196"/>
      <c r="GC98" s="196"/>
      <c r="GD98" s="194"/>
      <c r="GE98" s="188">
        <f>G82</f>
        <v>0</v>
      </c>
      <c r="GF98" s="195">
        <f>G83</f>
        <v>0</v>
      </c>
      <c r="GG98" s="186">
        <f>H82</f>
        <v>0</v>
      </c>
      <c r="GH98" s="198">
        <f>H83</f>
        <v>0</v>
      </c>
      <c r="GI98" s="198" t="e">
        <f>GE98/(GE98+GG98)*100</f>
        <v>#DIV/0!</v>
      </c>
      <c r="GJ98" s="187" t="e">
        <f>GF98/(GF98+GH98)*100</f>
        <v>#DIV/0!</v>
      </c>
      <c r="GK98" s="188">
        <f>G84</f>
        <v>0</v>
      </c>
      <c r="GL98" s="186">
        <f>H84</f>
        <v>0</v>
      </c>
      <c r="GM98" s="187" t="e">
        <f>GK98/(GK98+GL98)*100</f>
        <v>#DIV/0!</v>
      </c>
      <c r="GN98" s="188">
        <f>G85</f>
        <v>0</v>
      </c>
      <c r="GO98" s="193"/>
      <c r="GP98" s="196"/>
      <c r="GQ98" s="188">
        <f>G86</f>
        <v>0</v>
      </c>
      <c r="GR98" s="193"/>
      <c r="GS98" s="196"/>
      <c r="GT98" s="188">
        <f>G87</f>
        <v>0</v>
      </c>
      <c r="GU98" s="193"/>
      <c r="GV98" s="194"/>
    </row>
    <row r="99" spans="1:202" s="206" customFormat="1" ht="13.5">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4"/>
      <c r="CC99" s="204"/>
      <c r="CD99" s="204"/>
      <c r="CE99" s="204"/>
      <c r="CF99" s="204"/>
      <c r="CG99" s="204"/>
      <c r="CH99" s="204"/>
      <c r="CI99" s="204"/>
      <c r="CJ99" s="204"/>
      <c r="CK99" s="204"/>
      <c r="CL99" s="204"/>
      <c r="CM99" s="204"/>
      <c r="CN99" s="204"/>
      <c r="CO99" s="204"/>
      <c r="CP99" s="204"/>
      <c r="CQ99" s="204"/>
      <c r="CR99" s="204"/>
      <c r="CS99" s="204"/>
      <c r="CT99" s="204"/>
      <c r="CU99" s="204"/>
      <c r="CV99" s="204"/>
      <c r="CW99" s="204"/>
      <c r="CX99" s="204"/>
      <c r="CY99" s="204"/>
      <c r="CZ99" s="204"/>
      <c r="DA99" s="204"/>
      <c r="DB99" s="204"/>
      <c r="DC99" s="204"/>
      <c r="DD99" s="204"/>
      <c r="DE99" s="204"/>
      <c r="DF99" s="204"/>
      <c r="DG99" s="204"/>
      <c r="DH99" s="204"/>
      <c r="DI99" s="204"/>
      <c r="DJ99" s="204"/>
      <c r="DK99" s="204"/>
      <c r="DL99" s="204"/>
      <c r="DM99" s="204"/>
      <c r="DN99" s="204"/>
      <c r="DO99" s="204"/>
      <c r="DP99" s="204"/>
      <c r="DQ99" s="204"/>
      <c r="DR99" s="204"/>
      <c r="DS99" s="204"/>
      <c r="DT99" s="204"/>
      <c r="DU99" s="204"/>
      <c r="DV99" s="204"/>
      <c r="DW99" s="204"/>
      <c r="DX99" s="204"/>
      <c r="DY99" s="204"/>
      <c r="DZ99" s="204"/>
      <c r="EA99" s="204"/>
      <c r="EB99" s="204"/>
      <c r="EC99" s="204"/>
      <c r="ED99" s="204"/>
      <c r="EE99" s="204"/>
      <c r="EF99" s="204"/>
      <c r="EG99" s="204"/>
      <c r="EH99" s="204"/>
      <c r="EI99" s="204"/>
      <c r="EJ99" s="204"/>
      <c r="EK99" s="204"/>
      <c r="EL99" s="204"/>
      <c r="EM99" s="204"/>
      <c r="EN99" s="204"/>
      <c r="EO99" s="204"/>
      <c r="EP99" s="204"/>
      <c r="EQ99" s="204"/>
      <c r="ER99" s="204"/>
      <c r="ES99" s="204"/>
      <c r="ET99" s="204"/>
      <c r="EU99" s="204"/>
      <c r="EV99" s="204"/>
      <c r="EW99" s="204"/>
      <c r="EX99" s="204"/>
      <c r="EY99" s="204"/>
      <c r="EZ99" s="204"/>
      <c r="FA99" s="204"/>
      <c r="FB99" s="204"/>
      <c r="FC99" s="204"/>
      <c r="FD99" s="204"/>
      <c r="FE99" s="204"/>
      <c r="FF99" s="204"/>
      <c r="FG99" s="204"/>
      <c r="FH99" s="204"/>
      <c r="FI99" s="204"/>
      <c r="FJ99" s="204"/>
      <c r="FK99" s="204"/>
      <c r="FL99" s="204"/>
      <c r="FM99" s="204"/>
      <c r="FN99" s="204"/>
      <c r="FO99" s="204"/>
      <c r="FP99" s="204"/>
      <c r="FQ99" s="204"/>
      <c r="FR99" s="204"/>
      <c r="FS99" s="204"/>
      <c r="FT99" s="204"/>
      <c r="FU99" s="204"/>
      <c r="FV99" s="204"/>
      <c r="FW99" s="204"/>
      <c r="FX99" s="204"/>
      <c r="FY99" s="204"/>
      <c r="FZ99" s="204"/>
      <c r="GA99" s="204"/>
      <c r="GB99" s="204"/>
      <c r="GC99" s="204"/>
      <c r="GD99" s="204"/>
      <c r="GE99" s="204"/>
      <c r="GF99" s="204"/>
      <c r="GG99" s="204"/>
      <c r="GH99" s="204"/>
      <c r="GI99" s="204"/>
      <c r="GJ99" s="204"/>
      <c r="GK99" s="204"/>
      <c r="GL99" s="204"/>
      <c r="GM99" s="204"/>
      <c r="GN99" s="204"/>
      <c r="GO99" s="204"/>
      <c r="GP99" s="204"/>
      <c r="GQ99" s="204"/>
      <c r="GR99" s="204"/>
      <c r="GS99" s="204"/>
      <c r="GT99" s="204"/>
    </row>
    <row r="100" spans="1:202" s="206" customFormat="1" ht="13.5">
      <c r="A100" s="204"/>
      <c r="B100" s="204"/>
      <c r="C100" s="204"/>
      <c r="D100" s="204" t="s">
        <v>203</v>
      </c>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c r="EI100" s="204"/>
      <c r="EJ100" s="204"/>
      <c r="EK100" s="204"/>
      <c r="EL100" s="204"/>
      <c r="EM100" s="204"/>
      <c r="EN100" s="204"/>
      <c r="EO100" s="204"/>
      <c r="EP100" s="204"/>
      <c r="EQ100" s="204"/>
      <c r="ER100" s="204"/>
      <c r="ES100" s="204"/>
      <c r="ET100" s="204"/>
      <c r="EU100" s="204"/>
      <c r="EV100" s="204"/>
      <c r="EW100" s="204"/>
      <c r="EX100" s="204"/>
      <c r="EY100" s="204"/>
      <c r="EZ100" s="204"/>
      <c r="FA100" s="204"/>
      <c r="FB100" s="204"/>
      <c r="FC100" s="204"/>
      <c r="FD100" s="204"/>
      <c r="FE100" s="204"/>
      <c r="FF100" s="204"/>
      <c r="FG100" s="204"/>
      <c r="FH100" s="204"/>
      <c r="FI100" s="204"/>
      <c r="FJ100" s="204"/>
      <c r="FK100" s="204"/>
      <c r="FL100" s="204"/>
      <c r="FM100" s="204"/>
      <c r="FN100" s="204"/>
      <c r="FO100" s="204"/>
      <c r="FP100" s="204"/>
      <c r="FQ100" s="204"/>
      <c r="FR100" s="204"/>
      <c r="FS100" s="204"/>
      <c r="FT100" s="204"/>
      <c r="FU100" s="204"/>
      <c r="FV100" s="204"/>
      <c r="FW100" s="204"/>
      <c r="FX100" s="204"/>
      <c r="FY100" s="204"/>
      <c r="FZ100" s="204"/>
      <c r="GA100" s="204"/>
      <c r="GB100" s="204"/>
      <c r="GC100" s="204"/>
      <c r="GD100" s="204"/>
      <c r="GE100" s="204"/>
      <c r="GF100" s="204"/>
      <c r="GG100" s="204"/>
      <c r="GH100" s="204"/>
      <c r="GI100" s="204"/>
      <c r="GJ100" s="204"/>
      <c r="GK100" s="204"/>
      <c r="GL100" s="204"/>
      <c r="GM100" s="204"/>
      <c r="GN100" s="204"/>
      <c r="GO100" s="204"/>
      <c r="GP100" s="204"/>
      <c r="GQ100" s="204"/>
      <c r="GR100" s="204"/>
      <c r="GS100" s="204"/>
      <c r="GT100" s="204"/>
    </row>
    <row r="101" spans="1:202" s="206" customFormat="1" ht="13.5">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c r="BY101" s="204"/>
      <c r="BZ101" s="204"/>
      <c r="CA101" s="204"/>
      <c r="CB101" s="204"/>
      <c r="CC101" s="204"/>
      <c r="CD101" s="204"/>
      <c r="CE101" s="204"/>
      <c r="CF101" s="204"/>
      <c r="CG101" s="204"/>
      <c r="CH101" s="204"/>
      <c r="CI101" s="204"/>
      <c r="CJ101" s="204"/>
      <c r="CK101" s="204"/>
      <c r="CL101" s="204"/>
      <c r="CM101" s="204"/>
      <c r="CN101" s="204"/>
      <c r="CO101" s="204"/>
      <c r="CP101" s="204"/>
      <c r="CQ101" s="204"/>
      <c r="CR101" s="204"/>
      <c r="CS101" s="204"/>
      <c r="CT101" s="204"/>
      <c r="CU101" s="204"/>
      <c r="CV101" s="204"/>
      <c r="CW101" s="204"/>
      <c r="CX101" s="204"/>
      <c r="CY101" s="204"/>
      <c r="CZ101" s="204"/>
      <c r="DA101" s="204"/>
      <c r="DB101" s="204"/>
      <c r="DC101" s="204"/>
      <c r="DD101" s="204"/>
      <c r="DE101" s="204"/>
      <c r="DF101" s="204"/>
      <c r="DG101" s="204"/>
      <c r="DH101" s="204"/>
      <c r="DI101" s="204"/>
      <c r="DJ101" s="204"/>
      <c r="DK101" s="204"/>
      <c r="DL101" s="204"/>
      <c r="DM101" s="204"/>
      <c r="DN101" s="204"/>
      <c r="DO101" s="204"/>
      <c r="DP101" s="204"/>
      <c r="DQ101" s="204"/>
      <c r="DR101" s="204"/>
      <c r="DS101" s="204"/>
      <c r="DT101" s="204"/>
      <c r="DU101" s="204"/>
      <c r="DV101" s="204"/>
      <c r="DW101" s="204"/>
      <c r="DX101" s="204"/>
      <c r="DY101" s="204"/>
      <c r="DZ101" s="204"/>
      <c r="EA101" s="204"/>
      <c r="EB101" s="204"/>
      <c r="EC101" s="204"/>
      <c r="ED101" s="204"/>
      <c r="EE101" s="204"/>
      <c r="EF101" s="204"/>
      <c r="EG101" s="204"/>
      <c r="EH101" s="204"/>
      <c r="EI101" s="204"/>
      <c r="EJ101" s="204"/>
      <c r="EK101" s="204"/>
      <c r="EL101" s="204"/>
      <c r="EM101" s="204"/>
      <c r="EN101" s="204"/>
      <c r="EO101" s="204"/>
      <c r="EP101" s="204"/>
      <c r="EQ101" s="204"/>
      <c r="ER101" s="204"/>
      <c r="ES101" s="204"/>
      <c r="ET101" s="204"/>
      <c r="EU101" s="204"/>
      <c r="EV101" s="204"/>
      <c r="EW101" s="204"/>
      <c r="EX101" s="204"/>
      <c r="EY101" s="204"/>
      <c r="EZ101" s="204"/>
      <c r="FA101" s="204"/>
      <c r="FB101" s="204"/>
      <c r="FC101" s="204"/>
      <c r="FD101" s="204"/>
      <c r="FE101" s="204"/>
      <c r="FF101" s="204"/>
      <c r="FG101" s="204"/>
      <c r="FH101" s="204"/>
      <c r="FI101" s="204"/>
      <c r="FJ101" s="204"/>
      <c r="FK101" s="204"/>
      <c r="FL101" s="204"/>
      <c r="FM101" s="204"/>
      <c r="FN101" s="204"/>
      <c r="FO101" s="204"/>
      <c r="FP101" s="204"/>
      <c r="FQ101" s="204"/>
      <c r="FR101" s="204"/>
      <c r="FS101" s="204"/>
      <c r="FT101" s="204"/>
      <c r="FU101" s="204"/>
      <c r="FV101" s="204"/>
      <c r="FW101" s="204"/>
      <c r="FX101" s="204"/>
      <c r="FY101" s="204"/>
      <c r="FZ101" s="204"/>
      <c r="GA101" s="204"/>
      <c r="GB101" s="204"/>
      <c r="GC101" s="204"/>
      <c r="GD101" s="204"/>
      <c r="GE101" s="204"/>
      <c r="GF101" s="204"/>
      <c r="GG101" s="204"/>
      <c r="GH101" s="204"/>
      <c r="GI101" s="204"/>
      <c r="GJ101" s="204"/>
      <c r="GK101" s="204"/>
      <c r="GL101" s="204"/>
      <c r="GM101" s="204"/>
      <c r="GN101" s="204"/>
      <c r="GO101" s="204"/>
      <c r="GP101" s="204"/>
      <c r="GQ101" s="204"/>
      <c r="GR101" s="204"/>
      <c r="GS101" s="204"/>
      <c r="GT101" s="204"/>
    </row>
    <row r="106" ht="13.5">
      <c r="K106" s="314"/>
    </row>
  </sheetData>
  <sheetProtection/>
  <mergeCells count="87">
    <mergeCell ref="B87:C87"/>
    <mergeCell ref="D43:D44"/>
    <mergeCell ref="FU95:FV95"/>
    <mergeCell ref="FW95:FX95"/>
    <mergeCell ref="A78:A79"/>
    <mergeCell ref="B78:C79"/>
    <mergeCell ref="D78:D79"/>
    <mergeCell ref="E78:E79"/>
    <mergeCell ref="D80:D81"/>
    <mergeCell ref="D85:D86"/>
    <mergeCell ref="FS95:FT95"/>
    <mergeCell ref="D21:D24"/>
    <mergeCell ref="B85:C85"/>
    <mergeCell ref="B86:C86"/>
    <mergeCell ref="B82:C83"/>
    <mergeCell ref="H43:H44"/>
    <mergeCell ref="E51:E52"/>
    <mergeCell ref="D55:D57"/>
    <mergeCell ref="D62:D66"/>
    <mergeCell ref="D71:D72"/>
    <mergeCell ref="D73:D74"/>
    <mergeCell ref="H13:H16"/>
    <mergeCell ref="D18:D20"/>
    <mergeCell ref="I18:I20"/>
    <mergeCell ref="D13:D16"/>
    <mergeCell ref="I13:I16"/>
    <mergeCell ref="H18:H20"/>
    <mergeCell ref="E82:E83"/>
    <mergeCell ref="D82:D83"/>
    <mergeCell ref="E80:E81"/>
    <mergeCell ref="I28:I29"/>
    <mergeCell ref="I30:I31"/>
    <mergeCell ref="H30:H31"/>
    <mergeCell ref="I43:I44"/>
    <mergeCell ref="D68:D70"/>
    <mergeCell ref="D41:D42"/>
    <mergeCell ref="D49:D53"/>
    <mergeCell ref="B51:B52"/>
    <mergeCell ref="H21:H24"/>
    <mergeCell ref="I41:I42"/>
    <mergeCell ref="H41:H42"/>
    <mergeCell ref="H25:H26"/>
    <mergeCell ref="H28:H29"/>
    <mergeCell ref="I25:I26"/>
    <mergeCell ref="C51:C52"/>
    <mergeCell ref="I21:I24"/>
    <mergeCell ref="D37:D39"/>
    <mergeCell ref="B95:B96"/>
    <mergeCell ref="D25:D26"/>
    <mergeCell ref="A82:A83"/>
    <mergeCell ref="D5:E5"/>
    <mergeCell ref="D6:E6"/>
    <mergeCell ref="D7:E7"/>
    <mergeCell ref="B80:C81"/>
    <mergeCell ref="A12:C12"/>
    <mergeCell ref="D28:D31"/>
    <mergeCell ref="D33:D34"/>
    <mergeCell ref="FS94:FT94"/>
    <mergeCell ref="A51:A52"/>
    <mergeCell ref="FW94:FX94"/>
    <mergeCell ref="F7:G7"/>
    <mergeCell ref="A93:B94"/>
    <mergeCell ref="C93:C96"/>
    <mergeCell ref="D93:D96"/>
    <mergeCell ref="E93:E96"/>
    <mergeCell ref="F93:F96"/>
    <mergeCell ref="A95:A96"/>
    <mergeCell ref="GA95:GB95"/>
    <mergeCell ref="A80:A81"/>
    <mergeCell ref="GA94:GB94"/>
    <mergeCell ref="GC94:GD94"/>
    <mergeCell ref="GE94:GF94"/>
    <mergeCell ref="GG94:GH94"/>
    <mergeCell ref="P93:T93"/>
    <mergeCell ref="AA93:AD93"/>
    <mergeCell ref="BU93:BX93"/>
    <mergeCell ref="FY94:FZ94"/>
    <mergeCell ref="GC95:GD95"/>
    <mergeCell ref="FU94:FV94"/>
    <mergeCell ref="EX93:FC93"/>
    <mergeCell ref="GI94:GJ94"/>
    <mergeCell ref="CQ95:CR95"/>
    <mergeCell ref="CS95:CT95"/>
    <mergeCell ref="GE95:GF95"/>
    <mergeCell ref="GG95:GH95"/>
    <mergeCell ref="GI95:GJ95"/>
    <mergeCell ref="FY95:FZ95"/>
  </mergeCells>
  <printOptions/>
  <pageMargins left="0.7874015748031497" right="0.42" top="0.7874015748031497" bottom="0.5905511811023623" header="0.5118110236220472" footer="0.5118110236220472"/>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GV34"/>
  <sheetViews>
    <sheetView view="pageBreakPreview" zoomScale="55" zoomScaleSheetLayoutView="55" zoomScalePageLayoutView="0" workbookViewId="0" topLeftCell="A1">
      <pane xSplit="6" ySplit="8" topLeftCell="BS9" activePane="bottomRight" state="frozen"/>
      <selection pane="topLeft" activeCell="A1" sqref="A1"/>
      <selection pane="topRight" activeCell="K1" sqref="K1"/>
      <selection pane="bottomLeft" activeCell="A10" sqref="A10"/>
      <selection pane="bottomRight" activeCell="BY6" sqref="BY6"/>
    </sheetView>
  </sheetViews>
  <sheetFormatPr defaultColWidth="9.00390625" defaultRowHeight="13.5"/>
  <cols>
    <col min="1" max="2" width="3.625" style="7" customWidth="1"/>
    <col min="3" max="3" width="5.625" style="7" customWidth="1"/>
    <col min="4" max="4" width="16.625" style="7" customWidth="1"/>
    <col min="5" max="5" width="9.625" style="7" customWidth="1"/>
    <col min="6" max="6" width="4.625" style="7" customWidth="1"/>
    <col min="7" max="23" width="8.625" style="34" customWidth="1"/>
    <col min="24" max="24" width="8.625" style="199" customWidth="1"/>
    <col min="25" max="69" width="8.625" style="34" customWidth="1"/>
    <col min="70" max="70" width="8.625" style="199" customWidth="1"/>
    <col min="71" max="152" width="8.625" style="34" customWidth="1"/>
    <col min="153" max="198" width="8.625" style="109" customWidth="1"/>
    <col min="199" max="204" width="8.625" style="427" customWidth="1"/>
    <col min="205" max="16384" width="9.00390625" style="7" customWidth="1"/>
  </cols>
  <sheetData>
    <row r="1" spans="1:204" s="55" customFormat="1" ht="32.25">
      <c r="A1" s="418" t="s">
        <v>616</v>
      </c>
      <c r="B1" s="419"/>
      <c r="C1" s="419"/>
      <c r="D1" s="419"/>
      <c r="E1" s="419"/>
      <c r="F1" s="419"/>
      <c r="G1" s="420"/>
      <c r="H1" s="420"/>
      <c r="I1" s="420"/>
      <c r="J1" s="420"/>
      <c r="K1" s="420"/>
      <c r="L1" s="420"/>
      <c r="M1" s="420"/>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4"/>
      <c r="EC1" s="54"/>
      <c r="ED1" s="54"/>
      <c r="EE1" s="54"/>
      <c r="EF1" s="54"/>
      <c r="EG1" s="54"/>
      <c r="EH1" s="54"/>
      <c r="EI1" s="54"/>
      <c r="EJ1" s="54"/>
      <c r="EK1" s="54"/>
      <c r="EL1" s="54"/>
      <c r="EM1" s="54"/>
      <c r="EN1" s="54"/>
      <c r="EO1" s="54"/>
      <c r="EP1" s="54"/>
      <c r="EQ1" s="54"/>
      <c r="ER1" s="54"/>
      <c r="ES1" s="54"/>
      <c r="ET1" s="54"/>
      <c r="EU1" s="54"/>
      <c r="EV1" s="54"/>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6"/>
      <c r="GR1" s="426"/>
      <c r="GS1" s="426"/>
      <c r="GT1" s="426"/>
      <c r="GU1" s="426"/>
      <c r="GV1" s="426"/>
    </row>
    <row r="2" spans="24:70" ht="12">
      <c r="X2" s="34"/>
      <c r="BR2" s="34"/>
    </row>
    <row r="3" spans="24:70" ht="12">
      <c r="X3" s="34"/>
      <c r="BR3" s="34"/>
    </row>
    <row r="4" spans="7:152" ht="12.75" thickBot="1">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row>
    <row r="5" spans="1:204" ht="24" customHeight="1">
      <c r="A5" s="496" t="s">
        <v>28</v>
      </c>
      <c r="B5" s="497"/>
      <c r="C5" s="500" t="s">
        <v>29</v>
      </c>
      <c r="D5" s="504" t="s">
        <v>30</v>
      </c>
      <c r="E5" s="508" t="s">
        <v>31</v>
      </c>
      <c r="F5" s="512" t="s">
        <v>64</v>
      </c>
      <c r="G5" s="142" t="s">
        <v>80</v>
      </c>
      <c r="H5" s="142"/>
      <c r="I5" s="142"/>
      <c r="J5" s="142"/>
      <c r="K5" s="142"/>
      <c r="L5" s="143"/>
      <c r="M5" s="142" t="s">
        <v>142</v>
      </c>
      <c r="N5" s="246"/>
      <c r="O5" s="247"/>
      <c r="P5" s="527" t="s">
        <v>343</v>
      </c>
      <c r="Q5" s="528"/>
      <c r="R5" s="528"/>
      <c r="S5" s="528"/>
      <c r="T5" s="529"/>
      <c r="U5" s="142" t="s">
        <v>37</v>
      </c>
      <c r="V5" s="142"/>
      <c r="W5" s="142"/>
      <c r="X5" s="142"/>
      <c r="Y5" s="142"/>
      <c r="Z5" s="143"/>
      <c r="AA5" s="527" t="s">
        <v>344</v>
      </c>
      <c r="AB5" s="528"/>
      <c r="AC5" s="528"/>
      <c r="AD5" s="529"/>
      <c r="AE5" s="142" t="s">
        <v>14</v>
      </c>
      <c r="AF5" s="142"/>
      <c r="AG5" s="143"/>
      <c r="AH5" s="142" t="s">
        <v>13</v>
      </c>
      <c r="AI5" s="142"/>
      <c r="AJ5" s="142"/>
      <c r="AK5" s="142"/>
      <c r="AL5" s="142"/>
      <c r="AM5" s="142"/>
      <c r="AN5" s="142"/>
      <c r="AO5" s="143"/>
      <c r="AP5" s="142" t="s">
        <v>345</v>
      </c>
      <c r="AQ5" s="246"/>
      <c r="AR5" s="247"/>
      <c r="AS5" s="145" t="s">
        <v>346</v>
      </c>
      <c r="AT5" s="246"/>
      <c r="AU5" s="246"/>
      <c r="AV5" s="144"/>
      <c r="AW5" s="248"/>
      <c r="AX5" s="249"/>
      <c r="AY5" s="142" t="s">
        <v>404</v>
      </c>
      <c r="AZ5" s="246"/>
      <c r="BA5" s="247"/>
      <c r="BB5" s="142" t="s">
        <v>144</v>
      </c>
      <c r="BC5" s="246"/>
      <c r="BD5" s="247"/>
      <c r="BE5" s="145" t="s">
        <v>347</v>
      </c>
      <c r="BF5" s="246"/>
      <c r="BG5" s="246"/>
      <c r="BH5" s="142"/>
      <c r="BI5" s="246"/>
      <c r="BJ5" s="246"/>
      <c r="BK5" s="142"/>
      <c r="BL5" s="246"/>
      <c r="BM5" s="247"/>
      <c r="BN5" s="142" t="s">
        <v>444</v>
      </c>
      <c r="BO5" s="246"/>
      <c r="BP5" s="247"/>
      <c r="BQ5" s="142" t="s">
        <v>145</v>
      </c>
      <c r="BR5" s="142"/>
      <c r="BS5" s="246"/>
      <c r="BT5" s="247"/>
      <c r="BU5" s="527" t="s">
        <v>348</v>
      </c>
      <c r="BV5" s="528"/>
      <c r="BW5" s="528"/>
      <c r="BX5" s="529"/>
      <c r="BY5" s="142" t="s">
        <v>349</v>
      </c>
      <c r="BZ5" s="246"/>
      <c r="CA5" s="247"/>
      <c r="CB5" s="142" t="s">
        <v>405</v>
      </c>
      <c r="CC5" s="246"/>
      <c r="CD5" s="247"/>
      <c r="CE5" s="142" t="s">
        <v>350</v>
      </c>
      <c r="CF5" s="246"/>
      <c r="CG5" s="247"/>
      <c r="CH5" s="144" t="s">
        <v>351</v>
      </c>
      <c r="CI5" s="248"/>
      <c r="CJ5" s="249"/>
      <c r="CK5" s="142" t="s">
        <v>146</v>
      </c>
      <c r="CL5" s="246"/>
      <c r="CM5" s="246"/>
      <c r="CN5" s="142"/>
      <c r="CO5" s="246"/>
      <c r="CP5" s="246"/>
      <c r="CQ5" s="248"/>
      <c r="CR5" s="248"/>
      <c r="CS5" s="248"/>
      <c r="CT5" s="248"/>
      <c r="CU5" s="248"/>
      <c r="CV5" s="248"/>
      <c r="CW5" s="248"/>
      <c r="CX5" s="249"/>
      <c r="CY5" s="142" t="s">
        <v>390</v>
      </c>
      <c r="CZ5" s="246"/>
      <c r="DA5" s="247"/>
      <c r="DB5" s="142" t="s">
        <v>352</v>
      </c>
      <c r="DC5" s="246"/>
      <c r="DD5" s="246"/>
      <c r="DE5" s="142"/>
      <c r="DF5" s="246"/>
      <c r="DG5" s="246"/>
      <c r="DH5" s="142"/>
      <c r="DI5" s="246"/>
      <c r="DJ5" s="247"/>
      <c r="DK5" s="315" t="s">
        <v>368</v>
      </c>
      <c r="DL5" s="246"/>
      <c r="DM5" s="247"/>
      <c r="DN5" s="144" t="s">
        <v>353</v>
      </c>
      <c r="DO5" s="248"/>
      <c r="DP5" s="249"/>
      <c r="DQ5" s="142" t="s">
        <v>354</v>
      </c>
      <c r="DR5" s="246"/>
      <c r="DS5" s="247"/>
      <c r="DT5" s="142" t="s">
        <v>147</v>
      </c>
      <c r="DU5" s="246"/>
      <c r="DV5" s="247"/>
      <c r="DW5" s="142" t="s">
        <v>369</v>
      </c>
      <c r="DX5" s="246"/>
      <c r="DY5" s="246"/>
      <c r="DZ5" s="142"/>
      <c r="EA5" s="246"/>
      <c r="EB5" s="246"/>
      <c r="EC5" s="142"/>
      <c r="ED5" s="246"/>
      <c r="EE5" s="246"/>
      <c r="EF5" s="142"/>
      <c r="EG5" s="246"/>
      <c r="EH5" s="246"/>
      <c r="EI5" s="142"/>
      <c r="EJ5" s="246"/>
      <c r="EK5" s="247"/>
      <c r="EL5" s="142" t="s">
        <v>370</v>
      </c>
      <c r="EM5" s="246"/>
      <c r="EN5" s="247"/>
      <c r="EO5" s="142" t="s">
        <v>371</v>
      </c>
      <c r="EP5" s="246"/>
      <c r="EQ5" s="246"/>
      <c r="ER5" s="142"/>
      <c r="ES5" s="246"/>
      <c r="ET5" s="246"/>
      <c r="EU5" s="246"/>
      <c r="EV5" s="246"/>
      <c r="EW5" s="247"/>
      <c r="EX5" s="538" t="s">
        <v>394</v>
      </c>
      <c r="EY5" s="552"/>
      <c r="EZ5" s="552"/>
      <c r="FA5" s="552"/>
      <c r="FB5" s="552"/>
      <c r="FC5" s="553"/>
      <c r="FD5" s="142" t="s">
        <v>372</v>
      </c>
      <c r="FE5" s="142"/>
      <c r="FF5" s="142"/>
      <c r="FG5" s="142"/>
      <c r="FH5" s="142"/>
      <c r="FI5" s="143"/>
      <c r="FJ5" s="142" t="s">
        <v>148</v>
      </c>
      <c r="FK5" s="246"/>
      <c r="FL5" s="247"/>
      <c r="FM5" s="142" t="s">
        <v>355</v>
      </c>
      <c r="FN5" s="246"/>
      <c r="FO5" s="247"/>
      <c r="FP5" s="142" t="s">
        <v>356</v>
      </c>
      <c r="FQ5" s="246"/>
      <c r="FR5" s="247"/>
      <c r="FS5" s="142" t="s">
        <v>575</v>
      </c>
      <c r="FT5" s="142"/>
      <c r="FU5" s="246"/>
      <c r="FV5" s="246"/>
      <c r="FW5" s="246"/>
      <c r="FX5" s="247"/>
      <c r="FY5" s="142" t="s">
        <v>357</v>
      </c>
      <c r="FZ5" s="142"/>
      <c r="GA5" s="246"/>
      <c r="GB5" s="246"/>
      <c r="GC5" s="246"/>
      <c r="GD5" s="247"/>
      <c r="GE5" s="142" t="s">
        <v>95</v>
      </c>
      <c r="GF5" s="142"/>
      <c r="GG5" s="246"/>
      <c r="GH5" s="246"/>
      <c r="GI5" s="246"/>
      <c r="GJ5" s="247"/>
      <c r="GK5" s="142" t="s">
        <v>473</v>
      </c>
      <c r="GL5" s="246"/>
      <c r="GM5" s="247"/>
      <c r="GN5" s="142" t="s">
        <v>373</v>
      </c>
      <c r="GO5" s="246"/>
      <c r="GP5" s="246"/>
      <c r="GQ5" s="142"/>
      <c r="GR5" s="246"/>
      <c r="GS5" s="246"/>
      <c r="GT5" s="145" t="s">
        <v>358</v>
      </c>
      <c r="GU5" s="246"/>
      <c r="GV5" s="247"/>
    </row>
    <row r="6" spans="1:204" s="88" customFormat="1" ht="67.5" customHeight="1">
      <c r="A6" s="498"/>
      <c r="B6" s="499"/>
      <c r="C6" s="501"/>
      <c r="D6" s="505"/>
      <c r="E6" s="509"/>
      <c r="F6" s="513"/>
      <c r="G6" s="111" t="s">
        <v>359</v>
      </c>
      <c r="H6" s="146" t="s">
        <v>360</v>
      </c>
      <c r="I6" s="146" t="s">
        <v>366</v>
      </c>
      <c r="J6" s="146" t="s">
        <v>367</v>
      </c>
      <c r="K6" s="146"/>
      <c r="L6" s="147"/>
      <c r="M6" s="111" t="s">
        <v>322</v>
      </c>
      <c r="N6" s="146"/>
      <c r="O6" s="147"/>
      <c r="P6" s="111" t="s">
        <v>422</v>
      </c>
      <c r="Q6" s="146" t="s">
        <v>423</v>
      </c>
      <c r="R6" s="146" t="s">
        <v>513</v>
      </c>
      <c r="S6" s="146"/>
      <c r="T6" s="147"/>
      <c r="U6" s="111" t="s">
        <v>425</v>
      </c>
      <c r="V6" s="146" t="s">
        <v>426</v>
      </c>
      <c r="W6" s="146" t="s">
        <v>427</v>
      </c>
      <c r="X6" s="146" t="s">
        <v>428</v>
      </c>
      <c r="Y6" s="146"/>
      <c r="Z6" s="147"/>
      <c r="AA6" s="111" t="s">
        <v>429</v>
      </c>
      <c r="AB6" s="146" t="s">
        <v>430</v>
      </c>
      <c r="AC6" s="146"/>
      <c r="AD6" s="147"/>
      <c r="AE6" s="148" t="s">
        <v>431</v>
      </c>
      <c r="AF6" s="148"/>
      <c r="AG6" s="149"/>
      <c r="AH6" s="111" t="s">
        <v>432</v>
      </c>
      <c r="AI6" s="146" t="s">
        <v>433</v>
      </c>
      <c r="AJ6" s="146"/>
      <c r="AK6" s="147"/>
      <c r="AL6" s="111" t="s">
        <v>434</v>
      </c>
      <c r="AM6" s="146" t="s">
        <v>435</v>
      </c>
      <c r="AN6" s="146"/>
      <c r="AO6" s="147"/>
      <c r="AP6" s="111" t="s">
        <v>514</v>
      </c>
      <c r="AQ6" s="146"/>
      <c r="AR6" s="147"/>
      <c r="AS6" s="111" t="s">
        <v>437</v>
      </c>
      <c r="AT6" s="146"/>
      <c r="AU6" s="147"/>
      <c r="AV6" s="111" t="s">
        <v>515</v>
      </c>
      <c r="AW6" s="146"/>
      <c r="AX6" s="147"/>
      <c r="AY6" s="111" t="s">
        <v>439</v>
      </c>
      <c r="AZ6" s="146"/>
      <c r="BA6" s="147"/>
      <c r="BB6" s="111" t="s">
        <v>440</v>
      </c>
      <c r="BC6" s="146"/>
      <c r="BD6" s="147"/>
      <c r="BE6" s="111" t="s">
        <v>441</v>
      </c>
      <c r="BF6" s="146"/>
      <c r="BG6" s="147"/>
      <c r="BH6" s="111" t="s">
        <v>442</v>
      </c>
      <c r="BI6" s="146"/>
      <c r="BJ6" s="147"/>
      <c r="BK6" s="111" t="s">
        <v>516</v>
      </c>
      <c r="BL6" s="146"/>
      <c r="BM6" s="147"/>
      <c r="BN6" s="111" t="s">
        <v>517</v>
      </c>
      <c r="BO6" s="146"/>
      <c r="BP6" s="147"/>
      <c r="BQ6" s="111" t="s">
        <v>518</v>
      </c>
      <c r="BR6" s="250" t="s">
        <v>519</v>
      </c>
      <c r="BS6" s="146"/>
      <c r="BT6" s="147"/>
      <c r="BU6" s="111" t="s">
        <v>448</v>
      </c>
      <c r="BV6" s="146" t="s">
        <v>449</v>
      </c>
      <c r="BW6" s="146"/>
      <c r="BX6" s="147"/>
      <c r="BY6" s="111" t="s">
        <v>610</v>
      </c>
      <c r="BZ6" s="146"/>
      <c r="CA6" s="147"/>
      <c r="CB6" s="111" t="s">
        <v>450</v>
      </c>
      <c r="CC6" s="146"/>
      <c r="CD6" s="147"/>
      <c r="CE6" s="111" t="s">
        <v>451</v>
      </c>
      <c r="CF6" s="146"/>
      <c r="CG6" s="147"/>
      <c r="CH6" s="111" t="s">
        <v>452</v>
      </c>
      <c r="CI6" s="146"/>
      <c r="CJ6" s="147"/>
      <c r="CK6" s="111" t="s">
        <v>520</v>
      </c>
      <c r="CL6" s="146"/>
      <c r="CM6" s="147"/>
      <c r="CN6" s="111" t="s">
        <v>521</v>
      </c>
      <c r="CO6" s="146"/>
      <c r="CP6" s="147"/>
      <c r="CQ6" s="111" t="s">
        <v>522</v>
      </c>
      <c r="CR6" s="150"/>
      <c r="CS6" s="146"/>
      <c r="CT6" s="151"/>
      <c r="CU6" s="147"/>
      <c r="CV6" s="111" t="s">
        <v>523</v>
      </c>
      <c r="CW6" s="146"/>
      <c r="CX6" s="147"/>
      <c r="CY6" s="111" t="s">
        <v>524</v>
      </c>
      <c r="CZ6" s="146"/>
      <c r="DA6" s="147"/>
      <c r="DB6" s="111" t="s">
        <v>458</v>
      </c>
      <c r="DC6" s="146"/>
      <c r="DD6" s="147"/>
      <c r="DE6" s="111" t="s">
        <v>459</v>
      </c>
      <c r="DF6" s="146"/>
      <c r="DG6" s="147"/>
      <c r="DH6" s="111" t="s">
        <v>460</v>
      </c>
      <c r="DI6" s="146"/>
      <c r="DJ6" s="147"/>
      <c r="DK6" s="111" t="s">
        <v>525</v>
      </c>
      <c r="DL6" s="150"/>
      <c r="DM6" s="149"/>
      <c r="DN6" s="150" t="s">
        <v>462</v>
      </c>
      <c r="DO6" s="146"/>
      <c r="DP6" s="147"/>
      <c r="DQ6" s="111" t="s">
        <v>463</v>
      </c>
      <c r="DR6" s="146"/>
      <c r="DS6" s="147"/>
      <c r="DT6" s="111" t="s">
        <v>464</v>
      </c>
      <c r="DU6" s="146"/>
      <c r="DV6" s="147"/>
      <c r="DW6" s="111" t="s">
        <v>465</v>
      </c>
      <c r="DX6" s="146"/>
      <c r="DY6" s="147"/>
      <c r="DZ6" s="111" t="s">
        <v>466</v>
      </c>
      <c r="EA6" s="146"/>
      <c r="EB6" s="147"/>
      <c r="EC6" s="111" t="s">
        <v>467</v>
      </c>
      <c r="ED6" s="146"/>
      <c r="EE6" s="147"/>
      <c r="EF6" s="111" t="s">
        <v>468</v>
      </c>
      <c r="EG6" s="146"/>
      <c r="EH6" s="147"/>
      <c r="EI6" s="111" t="s">
        <v>469</v>
      </c>
      <c r="EJ6" s="146"/>
      <c r="EK6" s="147"/>
      <c r="EL6" s="111" t="s">
        <v>526</v>
      </c>
      <c r="EM6" s="146"/>
      <c r="EN6" s="147"/>
      <c r="EO6" s="111" t="s">
        <v>470</v>
      </c>
      <c r="EP6" s="146"/>
      <c r="EQ6" s="147"/>
      <c r="ER6" s="111" t="s">
        <v>530</v>
      </c>
      <c r="ES6" s="146"/>
      <c r="ET6" s="147"/>
      <c r="EU6" s="111" t="s">
        <v>531</v>
      </c>
      <c r="EV6" s="146"/>
      <c r="EW6" s="147"/>
      <c r="EX6" s="111" t="s">
        <v>472</v>
      </c>
      <c r="EY6" s="146"/>
      <c r="EZ6" s="147"/>
      <c r="FA6" s="111" t="s">
        <v>581</v>
      </c>
      <c r="FB6" s="146"/>
      <c r="FC6" s="147"/>
      <c r="FD6" s="111" t="s">
        <v>582</v>
      </c>
      <c r="FE6" s="146"/>
      <c r="FF6" s="147"/>
      <c r="FG6" s="148" t="s">
        <v>583</v>
      </c>
      <c r="FH6" s="146"/>
      <c r="FI6" s="148"/>
      <c r="FJ6" s="111" t="s">
        <v>584</v>
      </c>
      <c r="FK6" s="146"/>
      <c r="FL6" s="147"/>
      <c r="FM6" s="111" t="s">
        <v>585</v>
      </c>
      <c r="FN6" s="146"/>
      <c r="FO6" s="147"/>
      <c r="FP6" s="111" t="s">
        <v>586</v>
      </c>
      <c r="FQ6" s="146"/>
      <c r="FR6" s="147"/>
      <c r="FS6" s="524" t="s">
        <v>587</v>
      </c>
      <c r="FT6" s="525"/>
      <c r="FU6" s="522"/>
      <c r="FV6" s="526"/>
      <c r="FW6" s="522"/>
      <c r="FX6" s="523"/>
      <c r="FY6" s="524" t="s">
        <v>588</v>
      </c>
      <c r="FZ6" s="525"/>
      <c r="GA6" s="522"/>
      <c r="GB6" s="526"/>
      <c r="GC6" s="522"/>
      <c r="GD6" s="523"/>
      <c r="GE6" s="524" t="s">
        <v>589</v>
      </c>
      <c r="GF6" s="525"/>
      <c r="GG6" s="522"/>
      <c r="GH6" s="526"/>
      <c r="GI6" s="522"/>
      <c r="GJ6" s="523"/>
      <c r="GK6" s="111" t="s">
        <v>590</v>
      </c>
      <c r="GL6" s="146"/>
      <c r="GM6" s="147"/>
      <c r="GN6" s="251" t="s">
        <v>591</v>
      </c>
      <c r="GO6" s="152"/>
      <c r="GP6" s="152"/>
      <c r="GQ6" s="251" t="s">
        <v>592</v>
      </c>
      <c r="GR6" s="152"/>
      <c r="GS6" s="152"/>
      <c r="GT6" s="251" t="s">
        <v>593</v>
      </c>
      <c r="GU6" s="152"/>
      <c r="GV6" s="153"/>
    </row>
    <row r="7" spans="1:204" ht="42" customHeight="1">
      <c r="A7" s="516" t="s">
        <v>32</v>
      </c>
      <c r="B7" s="518" t="s">
        <v>33</v>
      </c>
      <c r="C7" s="502"/>
      <c r="D7" s="506"/>
      <c r="E7" s="510"/>
      <c r="F7" s="514"/>
      <c r="G7" s="154" t="s">
        <v>139</v>
      </c>
      <c r="H7" s="155" t="s">
        <v>139</v>
      </c>
      <c r="I7" s="155" t="s">
        <v>139</v>
      </c>
      <c r="J7" s="155" t="s">
        <v>139</v>
      </c>
      <c r="K7" s="155" t="s">
        <v>140</v>
      </c>
      <c r="L7" s="156" t="s">
        <v>34</v>
      </c>
      <c r="M7" s="154" t="s">
        <v>139</v>
      </c>
      <c r="N7" s="155" t="s">
        <v>140</v>
      </c>
      <c r="O7" s="157" t="s">
        <v>34</v>
      </c>
      <c r="P7" s="154" t="s">
        <v>139</v>
      </c>
      <c r="Q7" s="155" t="s">
        <v>139</v>
      </c>
      <c r="R7" s="155" t="s">
        <v>139</v>
      </c>
      <c r="S7" s="155" t="s">
        <v>140</v>
      </c>
      <c r="T7" s="157" t="s">
        <v>34</v>
      </c>
      <c r="U7" s="154" t="s">
        <v>139</v>
      </c>
      <c r="V7" s="155" t="s">
        <v>139</v>
      </c>
      <c r="W7" s="155" t="s">
        <v>139</v>
      </c>
      <c r="X7" s="155" t="s">
        <v>139</v>
      </c>
      <c r="Y7" s="155" t="s">
        <v>140</v>
      </c>
      <c r="Z7" s="157" t="s">
        <v>34</v>
      </c>
      <c r="AA7" s="154" t="s">
        <v>139</v>
      </c>
      <c r="AB7" s="155" t="s">
        <v>139</v>
      </c>
      <c r="AC7" s="155" t="s">
        <v>140</v>
      </c>
      <c r="AD7" s="157" t="s">
        <v>34</v>
      </c>
      <c r="AE7" s="154" t="s">
        <v>139</v>
      </c>
      <c r="AF7" s="155" t="s">
        <v>140</v>
      </c>
      <c r="AG7" s="156" t="s">
        <v>34</v>
      </c>
      <c r="AH7" s="154" t="s">
        <v>139</v>
      </c>
      <c r="AI7" s="155" t="s">
        <v>139</v>
      </c>
      <c r="AJ7" s="155" t="s">
        <v>140</v>
      </c>
      <c r="AK7" s="157" t="s">
        <v>34</v>
      </c>
      <c r="AL7" s="154" t="s">
        <v>139</v>
      </c>
      <c r="AM7" s="155" t="s">
        <v>139</v>
      </c>
      <c r="AN7" s="155" t="s">
        <v>140</v>
      </c>
      <c r="AO7" s="157" t="s">
        <v>34</v>
      </c>
      <c r="AP7" s="154" t="s">
        <v>139</v>
      </c>
      <c r="AQ7" s="155" t="s">
        <v>140</v>
      </c>
      <c r="AR7" s="157" t="s">
        <v>34</v>
      </c>
      <c r="AS7" s="154" t="s">
        <v>139</v>
      </c>
      <c r="AT7" s="155" t="s">
        <v>140</v>
      </c>
      <c r="AU7" s="157" t="s">
        <v>34</v>
      </c>
      <c r="AV7" s="154" t="s">
        <v>139</v>
      </c>
      <c r="AW7" s="155" t="s">
        <v>140</v>
      </c>
      <c r="AX7" s="157" t="s">
        <v>34</v>
      </c>
      <c r="AY7" s="154" t="s">
        <v>139</v>
      </c>
      <c r="AZ7" s="155" t="s">
        <v>140</v>
      </c>
      <c r="BA7" s="157" t="s">
        <v>34</v>
      </c>
      <c r="BB7" s="154" t="s">
        <v>139</v>
      </c>
      <c r="BC7" s="155" t="s">
        <v>140</v>
      </c>
      <c r="BD7" s="157" t="s">
        <v>34</v>
      </c>
      <c r="BE7" s="154" t="s">
        <v>139</v>
      </c>
      <c r="BF7" s="155" t="s">
        <v>140</v>
      </c>
      <c r="BG7" s="157" t="s">
        <v>34</v>
      </c>
      <c r="BH7" s="154" t="s">
        <v>139</v>
      </c>
      <c r="BI7" s="155" t="s">
        <v>140</v>
      </c>
      <c r="BJ7" s="157" t="s">
        <v>34</v>
      </c>
      <c r="BK7" s="154" t="s">
        <v>139</v>
      </c>
      <c r="BL7" s="155" t="s">
        <v>140</v>
      </c>
      <c r="BM7" s="157" t="s">
        <v>34</v>
      </c>
      <c r="BN7" s="154" t="s">
        <v>139</v>
      </c>
      <c r="BO7" s="155" t="s">
        <v>140</v>
      </c>
      <c r="BP7" s="157" t="s">
        <v>34</v>
      </c>
      <c r="BQ7" s="154" t="s">
        <v>139</v>
      </c>
      <c r="BR7" s="154" t="s">
        <v>139</v>
      </c>
      <c r="BS7" s="155" t="s">
        <v>140</v>
      </c>
      <c r="BT7" s="157" t="s">
        <v>34</v>
      </c>
      <c r="BU7" s="154" t="s">
        <v>139</v>
      </c>
      <c r="BV7" s="155" t="s">
        <v>139</v>
      </c>
      <c r="BW7" s="155" t="s">
        <v>140</v>
      </c>
      <c r="BX7" s="157" t="s">
        <v>34</v>
      </c>
      <c r="BY7" s="154" t="s">
        <v>139</v>
      </c>
      <c r="BZ7" s="155" t="s">
        <v>140</v>
      </c>
      <c r="CA7" s="157" t="s">
        <v>34</v>
      </c>
      <c r="CB7" s="154" t="s">
        <v>139</v>
      </c>
      <c r="CC7" s="155" t="s">
        <v>140</v>
      </c>
      <c r="CD7" s="157" t="s">
        <v>34</v>
      </c>
      <c r="CE7" s="154" t="s">
        <v>139</v>
      </c>
      <c r="CF7" s="155" t="s">
        <v>140</v>
      </c>
      <c r="CG7" s="157" t="s">
        <v>34</v>
      </c>
      <c r="CH7" s="154" t="s">
        <v>139</v>
      </c>
      <c r="CI7" s="155" t="s">
        <v>140</v>
      </c>
      <c r="CJ7" s="157" t="s">
        <v>34</v>
      </c>
      <c r="CK7" s="154" t="s">
        <v>139</v>
      </c>
      <c r="CL7" s="155" t="s">
        <v>140</v>
      </c>
      <c r="CM7" s="157" t="s">
        <v>34</v>
      </c>
      <c r="CN7" s="154" t="s">
        <v>598</v>
      </c>
      <c r="CO7" s="155" t="s">
        <v>140</v>
      </c>
      <c r="CP7" s="157" t="s">
        <v>34</v>
      </c>
      <c r="CQ7" s="530" t="s">
        <v>139</v>
      </c>
      <c r="CR7" s="531"/>
      <c r="CS7" s="532" t="s">
        <v>140</v>
      </c>
      <c r="CT7" s="531"/>
      <c r="CU7" s="157" t="s">
        <v>34</v>
      </c>
      <c r="CV7" s="154" t="s">
        <v>139</v>
      </c>
      <c r="CW7" s="155" t="s">
        <v>140</v>
      </c>
      <c r="CX7" s="157" t="s">
        <v>34</v>
      </c>
      <c r="CY7" s="154" t="s">
        <v>139</v>
      </c>
      <c r="CZ7" s="155" t="s">
        <v>140</v>
      </c>
      <c r="DA7" s="157" t="s">
        <v>34</v>
      </c>
      <c r="DB7" s="154" t="s">
        <v>139</v>
      </c>
      <c r="DC7" s="155" t="s">
        <v>140</v>
      </c>
      <c r="DD7" s="157" t="s">
        <v>34</v>
      </c>
      <c r="DE7" s="154" t="s">
        <v>139</v>
      </c>
      <c r="DF7" s="155" t="s">
        <v>140</v>
      </c>
      <c r="DG7" s="157" t="s">
        <v>34</v>
      </c>
      <c r="DH7" s="154" t="s">
        <v>139</v>
      </c>
      <c r="DI7" s="155" t="s">
        <v>140</v>
      </c>
      <c r="DJ7" s="157" t="s">
        <v>34</v>
      </c>
      <c r="DK7" s="154" t="s">
        <v>139</v>
      </c>
      <c r="DL7" s="155" t="s">
        <v>140</v>
      </c>
      <c r="DM7" s="157" t="s">
        <v>34</v>
      </c>
      <c r="DN7" s="317" t="s">
        <v>139</v>
      </c>
      <c r="DO7" s="155" t="s">
        <v>140</v>
      </c>
      <c r="DP7" s="157" t="s">
        <v>34</v>
      </c>
      <c r="DQ7" s="154" t="s">
        <v>139</v>
      </c>
      <c r="DR7" s="155" t="s">
        <v>140</v>
      </c>
      <c r="DS7" s="157" t="s">
        <v>34</v>
      </c>
      <c r="DT7" s="154" t="s">
        <v>139</v>
      </c>
      <c r="DU7" s="155" t="s">
        <v>140</v>
      </c>
      <c r="DV7" s="157" t="s">
        <v>34</v>
      </c>
      <c r="DW7" s="154" t="s">
        <v>139</v>
      </c>
      <c r="DX7" s="155" t="s">
        <v>140</v>
      </c>
      <c r="DY7" s="157" t="s">
        <v>34</v>
      </c>
      <c r="DZ7" s="154" t="s">
        <v>139</v>
      </c>
      <c r="EA7" s="155" t="s">
        <v>140</v>
      </c>
      <c r="EB7" s="157" t="s">
        <v>34</v>
      </c>
      <c r="EC7" s="154" t="s">
        <v>139</v>
      </c>
      <c r="ED7" s="155" t="s">
        <v>140</v>
      </c>
      <c r="EE7" s="157" t="s">
        <v>34</v>
      </c>
      <c r="EF7" s="154" t="s">
        <v>139</v>
      </c>
      <c r="EG7" s="155" t="s">
        <v>140</v>
      </c>
      <c r="EH7" s="157" t="s">
        <v>34</v>
      </c>
      <c r="EI7" s="154" t="s">
        <v>139</v>
      </c>
      <c r="EJ7" s="155" t="s">
        <v>140</v>
      </c>
      <c r="EK7" s="157" t="s">
        <v>34</v>
      </c>
      <c r="EL7" s="154" t="s">
        <v>139</v>
      </c>
      <c r="EM7" s="155" t="s">
        <v>140</v>
      </c>
      <c r="EN7" s="157" t="s">
        <v>34</v>
      </c>
      <c r="EO7" s="154" t="s">
        <v>139</v>
      </c>
      <c r="EP7" s="155" t="s">
        <v>140</v>
      </c>
      <c r="EQ7" s="157" t="s">
        <v>34</v>
      </c>
      <c r="ER7" s="154" t="s">
        <v>139</v>
      </c>
      <c r="ES7" s="155" t="s">
        <v>140</v>
      </c>
      <c r="ET7" s="157" t="s">
        <v>34</v>
      </c>
      <c r="EU7" s="154" t="s">
        <v>139</v>
      </c>
      <c r="EV7" s="155" t="s">
        <v>140</v>
      </c>
      <c r="EW7" s="157" t="s">
        <v>34</v>
      </c>
      <c r="EX7" s="154" t="s">
        <v>139</v>
      </c>
      <c r="EY7" s="155" t="s">
        <v>140</v>
      </c>
      <c r="EZ7" s="157" t="s">
        <v>34</v>
      </c>
      <c r="FA7" s="154" t="s">
        <v>139</v>
      </c>
      <c r="FB7" s="155" t="s">
        <v>140</v>
      </c>
      <c r="FC7" s="157" t="s">
        <v>34</v>
      </c>
      <c r="FD7" s="154" t="s">
        <v>139</v>
      </c>
      <c r="FE7" s="155" t="s">
        <v>140</v>
      </c>
      <c r="FF7" s="157" t="s">
        <v>34</v>
      </c>
      <c r="FG7" s="154" t="s">
        <v>139</v>
      </c>
      <c r="FH7" s="155" t="s">
        <v>140</v>
      </c>
      <c r="FI7" s="157" t="s">
        <v>34</v>
      </c>
      <c r="FJ7" s="154" t="s">
        <v>139</v>
      </c>
      <c r="FK7" s="155" t="s">
        <v>140</v>
      </c>
      <c r="FL7" s="157" t="s">
        <v>34</v>
      </c>
      <c r="FM7" s="154" t="s">
        <v>139</v>
      </c>
      <c r="FN7" s="155" t="s">
        <v>140</v>
      </c>
      <c r="FO7" s="157" t="s">
        <v>34</v>
      </c>
      <c r="FP7" s="154" t="s">
        <v>139</v>
      </c>
      <c r="FQ7" s="155" t="s">
        <v>140</v>
      </c>
      <c r="FR7" s="157" t="s">
        <v>34</v>
      </c>
      <c r="FS7" s="533" t="s">
        <v>138</v>
      </c>
      <c r="FT7" s="534"/>
      <c r="FU7" s="535" t="s">
        <v>141</v>
      </c>
      <c r="FV7" s="536"/>
      <c r="FW7" s="535" t="s">
        <v>254</v>
      </c>
      <c r="FX7" s="537"/>
      <c r="FY7" s="533" t="s">
        <v>138</v>
      </c>
      <c r="FZ7" s="534"/>
      <c r="GA7" s="535" t="s">
        <v>141</v>
      </c>
      <c r="GB7" s="536"/>
      <c r="GC7" s="535" t="s">
        <v>374</v>
      </c>
      <c r="GD7" s="537"/>
      <c r="GE7" s="533" t="s">
        <v>598</v>
      </c>
      <c r="GF7" s="534"/>
      <c r="GG7" s="535" t="s">
        <v>141</v>
      </c>
      <c r="GH7" s="536"/>
      <c r="GI7" s="535" t="s">
        <v>374</v>
      </c>
      <c r="GJ7" s="537"/>
      <c r="GK7" s="154" t="s">
        <v>139</v>
      </c>
      <c r="GL7" s="155" t="s">
        <v>140</v>
      </c>
      <c r="GM7" s="157" t="s">
        <v>34</v>
      </c>
      <c r="GN7" s="158" t="s">
        <v>138</v>
      </c>
      <c r="GO7" s="154" t="s">
        <v>141</v>
      </c>
      <c r="GP7" s="154" t="s">
        <v>374</v>
      </c>
      <c r="GQ7" s="158" t="s">
        <v>138</v>
      </c>
      <c r="GR7" s="154" t="s">
        <v>141</v>
      </c>
      <c r="GS7" s="154" t="s">
        <v>374</v>
      </c>
      <c r="GT7" s="158" t="s">
        <v>138</v>
      </c>
      <c r="GU7" s="154" t="s">
        <v>141</v>
      </c>
      <c r="GV7" s="157" t="s">
        <v>374</v>
      </c>
    </row>
    <row r="8" spans="1:204" ht="19.5" customHeight="1" thickBot="1">
      <c r="A8" s="517"/>
      <c r="B8" s="519"/>
      <c r="C8" s="551"/>
      <c r="D8" s="548"/>
      <c r="E8" s="549"/>
      <c r="F8" s="550"/>
      <c r="G8" s="159" t="s">
        <v>27</v>
      </c>
      <c r="H8" s="160" t="s">
        <v>375</v>
      </c>
      <c r="I8" s="160" t="s">
        <v>375</v>
      </c>
      <c r="J8" s="160" t="s">
        <v>375</v>
      </c>
      <c r="K8" s="160" t="s">
        <v>27</v>
      </c>
      <c r="L8" s="161" t="s">
        <v>35</v>
      </c>
      <c r="M8" s="159" t="s">
        <v>27</v>
      </c>
      <c r="N8" s="160" t="s">
        <v>375</v>
      </c>
      <c r="O8" s="162" t="s">
        <v>35</v>
      </c>
      <c r="P8" s="163" t="s">
        <v>376</v>
      </c>
      <c r="Q8" s="160" t="s">
        <v>376</v>
      </c>
      <c r="R8" s="160" t="s">
        <v>376</v>
      </c>
      <c r="S8" s="160" t="s">
        <v>376</v>
      </c>
      <c r="T8" s="161" t="s">
        <v>35</v>
      </c>
      <c r="U8" s="164" t="s">
        <v>27</v>
      </c>
      <c r="V8" s="160" t="s">
        <v>27</v>
      </c>
      <c r="W8" s="160" t="s">
        <v>27</v>
      </c>
      <c r="X8" s="160" t="s">
        <v>27</v>
      </c>
      <c r="Y8" s="160" t="s">
        <v>27</v>
      </c>
      <c r="Z8" s="162" t="s">
        <v>35</v>
      </c>
      <c r="AA8" s="164" t="s">
        <v>27</v>
      </c>
      <c r="AB8" s="160" t="s">
        <v>27</v>
      </c>
      <c r="AC8" s="160" t="s">
        <v>27</v>
      </c>
      <c r="AD8" s="162" t="s">
        <v>35</v>
      </c>
      <c r="AE8" s="163" t="s">
        <v>27</v>
      </c>
      <c r="AF8" s="160" t="s">
        <v>27</v>
      </c>
      <c r="AG8" s="161" t="s">
        <v>35</v>
      </c>
      <c r="AH8" s="165" t="s">
        <v>26</v>
      </c>
      <c r="AI8" s="163" t="s">
        <v>376</v>
      </c>
      <c r="AJ8" s="163" t="s">
        <v>26</v>
      </c>
      <c r="AK8" s="162" t="s">
        <v>35</v>
      </c>
      <c r="AL8" s="165" t="s">
        <v>375</v>
      </c>
      <c r="AM8" s="163" t="s">
        <v>375</v>
      </c>
      <c r="AN8" s="163" t="s">
        <v>375</v>
      </c>
      <c r="AO8" s="162" t="s">
        <v>35</v>
      </c>
      <c r="AP8" s="159" t="s">
        <v>109</v>
      </c>
      <c r="AQ8" s="160" t="s">
        <v>109</v>
      </c>
      <c r="AR8" s="162" t="s">
        <v>35</v>
      </c>
      <c r="AS8" s="165" t="s">
        <v>27</v>
      </c>
      <c r="AT8" s="160" t="s">
        <v>27</v>
      </c>
      <c r="AU8" s="162" t="s">
        <v>35</v>
      </c>
      <c r="AV8" s="165" t="s">
        <v>109</v>
      </c>
      <c r="AW8" s="160" t="s">
        <v>109</v>
      </c>
      <c r="AX8" s="162" t="s">
        <v>35</v>
      </c>
      <c r="AY8" s="159" t="s">
        <v>406</v>
      </c>
      <c r="AZ8" s="160" t="s">
        <v>406</v>
      </c>
      <c r="BA8" s="162" t="s">
        <v>35</v>
      </c>
      <c r="BB8" s="159" t="s">
        <v>27</v>
      </c>
      <c r="BC8" s="160" t="s">
        <v>257</v>
      </c>
      <c r="BD8" s="162" t="s">
        <v>35</v>
      </c>
      <c r="BE8" s="165" t="s">
        <v>258</v>
      </c>
      <c r="BF8" s="160" t="s">
        <v>258</v>
      </c>
      <c r="BG8" s="162" t="s">
        <v>35</v>
      </c>
      <c r="BH8" s="165" t="s">
        <v>259</v>
      </c>
      <c r="BI8" s="160" t="s">
        <v>259</v>
      </c>
      <c r="BJ8" s="162" t="s">
        <v>35</v>
      </c>
      <c r="BK8" s="165" t="s">
        <v>259</v>
      </c>
      <c r="BL8" s="160" t="s">
        <v>259</v>
      </c>
      <c r="BM8" s="162" t="s">
        <v>35</v>
      </c>
      <c r="BN8" s="165" t="s">
        <v>259</v>
      </c>
      <c r="BO8" s="160" t="s">
        <v>259</v>
      </c>
      <c r="BP8" s="162" t="s">
        <v>35</v>
      </c>
      <c r="BQ8" s="159" t="s">
        <v>259</v>
      </c>
      <c r="BR8" s="159" t="s">
        <v>259</v>
      </c>
      <c r="BS8" s="160" t="s">
        <v>259</v>
      </c>
      <c r="BT8" s="162" t="s">
        <v>35</v>
      </c>
      <c r="BU8" s="164" t="s">
        <v>258</v>
      </c>
      <c r="BV8" s="160" t="s">
        <v>258</v>
      </c>
      <c r="BW8" s="160" t="s">
        <v>258</v>
      </c>
      <c r="BX8" s="162" t="s">
        <v>35</v>
      </c>
      <c r="BY8" s="165" t="s">
        <v>108</v>
      </c>
      <c r="BZ8" s="160" t="s">
        <v>108</v>
      </c>
      <c r="CA8" s="162" t="s">
        <v>35</v>
      </c>
      <c r="CB8" s="165" t="s">
        <v>109</v>
      </c>
      <c r="CC8" s="160" t="s">
        <v>109</v>
      </c>
      <c r="CD8" s="162" t="s">
        <v>35</v>
      </c>
      <c r="CE8" s="165" t="s">
        <v>25</v>
      </c>
      <c r="CF8" s="160" t="s">
        <v>25</v>
      </c>
      <c r="CG8" s="162" t="s">
        <v>35</v>
      </c>
      <c r="CH8" s="165" t="s">
        <v>110</v>
      </c>
      <c r="CI8" s="160" t="s">
        <v>110</v>
      </c>
      <c r="CJ8" s="162" t="s">
        <v>35</v>
      </c>
      <c r="CK8" s="165" t="s">
        <v>361</v>
      </c>
      <c r="CL8" s="160" t="s">
        <v>361</v>
      </c>
      <c r="CM8" s="162" t="s">
        <v>35</v>
      </c>
      <c r="CN8" s="165" t="s">
        <v>361</v>
      </c>
      <c r="CO8" s="160" t="s">
        <v>361</v>
      </c>
      <c r="CP8" s="162" t="s">
        <v>35</v>
      </c>
      <c r="CQ8" s="165" t="s">
        <v>25</v>
      </c>
      <c r="CR8" s="160" t="s">
        <v>361</v>
      </c>
      <c r="CS8" s="160" t="s">
        <v>25</v>
      </c>
      <c r="CT8" s="160" t="s">
        <v>361</v>
      </c>
      <c r="CU8" s="162" t="s">
        <v>35</v>
      </c>
      <c r="CV8" s="165" t="s">
        <v>361</v>
      </c>
      <c r="CW8" s="160" t="s">
        <v>361</v>
      </c>
      <c r="CX8" s="162" t="s">
        <v>35</v>
      </c>
      <c r="CY8" s="159" t="s">
        <v>259</v>
      </c>
      <c r="CZ8" s="160" t="s">
        <v>259</v>
      </c>
      <c r="DA8" s="162" t="s">
        <v>35</v>
      </c>
      <c r="DB8" s="165" t="s">
        <v>25</v>
      </c>
      <c r="DC8" s="160" t="s">
        <v>362</v>
      </c>
      <c r="DD8" s="162" t="s">
        <v>35</v>
      </c>
      <c r="DE8" s="165" t="s">
        <v>25</v>
      </c>
      <c r="DF8" s="160" t="s">
        <v>25</v>
      </c>
      <c r="DG8" s="162" t="s">
        <v>35</v>
      </c>
      <c r="DH8" s="165" t="s">
        <v>362</v>
      </c>
      <c r="DI8" s="160" t="s">
        <v>25</v>
      </c>
      <c r="DJ8" s="162" t="s">
        <v>35</v>
      </c>
      <c r="DK8" s="165" t="s">
        <v>362</v>
      </c>
      <c r="DL8" s="160" t="s">
        <v>25</v>
      </c>
      <c r="DM8" s="162" t="s">
        <v>35</v>
      </c>
      <c r="DN8" s="318" t="s">
        <v>110</v>
      </c>
      <c r="DO8" s="160" t="s">
        <v>110</v>
      </c>
      <c r="DP8" s="162" t="s">
        <v>35</v>
      </c>
      <c r="DQ8" s="165" t="s">
        <v>110</v>
      </c>
      <c r="DR8" s="160" t="s">
        <v>110</v>
      </c>
      <c r="DS8" s="162" t="s">
        <v>35</v>
      </c>
      <c r="DT8" s="165" t="s">
        <v>108</v>
      </c>
      <c r="DU8" s="160" t="s">
        <v>108</v>
      </c>
      <c r="DV8" s="162" t="s">
        <v>35</v>
      </c>
      <c r="DW8" s="165" t="s">
        <v>108</v>
      </c>
      <c r="DX8" s="160" t="s">
        <v>108</v>
      </c>
      <c r="DY8" s="162" t="s">
        <v>35</v>
      </c>
      <c r="DZ8" s="165" t="s">
        <v>108</v>
      </c>
      <c r="EA8" s="160" t="s">
        <v>108</v>
      </c>
      <c r="EB8" s="162" t="s">
        <v>35</v>
      </c>
      <c r="EC8" s="165" t="s">
        <v>108</v>
      </c>
      <c r="ED8" s="160" t="s">
        <v>108</v>
      </c>
      <c r="EE8" s="162" t="s">
        <v>35</v>
      </c>
      <c r="EF8" s="165" t="s">
        <v>108</v>
      </c>
      <c r="EG8" s="160" t="s">
        <v>108</v>
      </c>
      <c r="EH8" s="162" t="s">
        <v>35</v>
      </c>
      <c r="EI8" s="165" t="s">
        <v>108</v>
      </c>
      <c r="EJ8" s="160" t="s">
        <v>108</v>
      </c>
      <c r="EK8" s="162" t="s">
        <v>35</v>
      </c>
      <c r="EL8" s="165" t="s">
        <v>363</v>
      </c>
      <c r="EM8" s="160" t="s">
        <v>363</v>
      </c>
      <c r="EN8" s="162" t="s">
        <v>35</v>
      </c>
      <c r="EO8" s="165" t="s">
        <v>110</v>
      </c>
      <c r="EP8" s="160" t="s">
        <v>110</v>
      </c>
      <c r="EQ8" s="162" t="s">
        <v>35</v>
      </c>
      <c r="ER8" s="165" t="s">
        <v>110</v>
      </c>
      <c r="ES8" s="160" t="s">
        <v>110</v>
      </c>
      <c r="ET8" s="162" t="s">
        <v>35</v>
      </c>
      <c r="EU8" s="165" t="s">
        <v>110</v>
      </c>
      <c r="EV8" s="160" t="s">
        <v>110</v>
      </c>
      <c r="EW8" s="162" t="s">
        <v>35</v>
      </c>
      <c r="EX8" s="165" t="s">
        <v>110</v>
      </c>
      <c r="EY8" s="160" t="s">
        <v>110</v>
      </c>
      <c r="EZ8" s="162" t="s">
        <v>35</v>
      </c>
      <c r="FA8" s="165" t="s">
        <v>110</v>
      </c>
      <c r="FB8" s="160" t="s">
        <v>110</v>
      </c>
      <c r="FC8" s="162" t="s">
        <v>35</v>
      </c>
      <c r="FD8" s="165" t="s">
        <v>110</v>
      </c>
      <c r="FE8" s="160" t="s">
        <v>110</v>
      </c>
      <c r="FF8" s="162" t="s">
        <v>35</v>
      </c>
      <c r="FG8" s="165" t="s">
        <v>110</v>
      </c>
      <c r="FH8" s="160" t="s">
        <v>110</v>
      </c>
      <c r="FI8" s="162" t="s">
        <v>35</v>
      </c>
      <c r="FJ8" s="165" t="s">
        <v>110</v>
      </c>
      <c r="FK8" s="160" t="s">
        <v>110</v>
      </c>
      <c r="FL8" s="162" t="s">
        <v>35</v>
      </c>
      <c r="FM8" s="165" t="s">
        <v>110</v>
      </c>
      <c r="FN8" s="160" t="s">
        <v>110</v>
      </c>
      <c r="FO8" s="162" t="s">
        <v>35</v>
      </c>
      <c r="FP8" s="165" t="s">
        <v>110</v>
      </c>
      <c r="FQ8" s="160" t="s">
        <v>110</v>
      </c>
      <c r="FR8" s="162" t="s">
        <v>35</v>
      </c>
      <c r="FS8" s="165" t="s">
        <v>110</v>
      </c>
      <c r="FT8" s="166" t="s">
        <v>25</v>
      </c>
      <c r="FU8" s="160" t="s">
        <v>110</v>
      </c>
      <c r="FV8" s="159" t="s">
        <v>25</v>
      </c>
      <c r="FW8" s="159" t="s">
        <v>35</v>
      </c>
      <c r="FX8" s="162" t="s">
        <v>35</v>
      </c>
      <c r="FY8" s="165" t="s">
        <v>110</v>
      </c>
      <c r="FZ8" s="166" t="s">
        <v>25</v>
      </c>
      <c r="GA8" s="160" t="s">
        <v>110</v>
      </c>
      <c r="GB8" s="159" t="s">
        <v>25</v>
      </c>
      <c r="GC8" s="159" t="s">
        <v>35</v>
      </c>
      <c r="GD8" s="162" t="s">
        <v>35</v>
      </c>
      <c r="GE8" s="165" t="s">
        <v>110</v>
      </c>
      <c r="GF8" s="166" t="s">
        <v>25</v>
      </c>
      <c r="GG8" s="160" t="s">
        <v>110</v>
      </c>
      <c r="GH8" s="159" t="s">
        <v>25</v>
      </c>
      <c r="GI8" s="159" t="s">
        <v>35</v>
      </c>
      <c r="GJ8" s="162" t="s">
        <v>35</v>
      </c>
      <c r="GK8" s="165" t="s">
        <v>110</v>
      </c>
      <c r="GL8" s="160" t="s">
        <v>110</v>
      </c>
      <c r="GM8" s="162" t="s">
        <v>35</v>
      </c>
      <c r="GN8" s="165" t="s">
        <v>362</v>
      </c>
      <c r="GO8" s="160" t="s">
        <v>362</v>
      </c>
      <c r="GP8" s="159" t="s">
        <v>35</v>
      </c>
      <c r="GQ8" s="165" t="s">
        <v>362</v>
      </c>
      <c r="GR8" s="160" t="s">
        <v>362</v>
      </c>
      <c r="GS8" s="159" t="s">
        <v>35</v>
      </c>
      <c r="GT8" s="165" t="s">
        <v>362</v>
      </c>
      <c r="GU8" s="160" t="s">
        <v>362</v>
      </c>
      <c r="GV8" s="167" t="s">
        <v>35</v>
      </c>
    </row>
    <row r="9" spans="1:204" ht="37.5" customHeight="1">
      <c r="A9" s="8"/>
      <c r="B9" s="9"/>
      <c r="C9" s="10"/>
      <c r="D9" s="11"/>
      <c r="E9" s="12"/>
      <c r="F9" s="13"/>
      <c r="G9" s="73"/>
      <c r="H9" s="77"/>
      <c r="I9" s="77"/>
      <c r="J9" s="77"/>
      <c r="K9" s="77"/>
      <c r="L9" s="316" t="e">
        <f aca="true" t="shared" si="0" ref="L9:L34">(G9+H9+I9+J9)/(G9+H9+I9+J9+K9)*100</f>
        <v>#DIV/0!</v>
      </c>
      <c r="M9" s="84"/>
      <c r="N9" s="77"/>
      <c r="O9" s="37" t="e">
        <f aca="true" t="shared" si="1" ref="O9:O34">M9/(M9+N9)*100</f>
        <v>#DIV/0!</v>
      </c>
      <c r="P9" s="84"/>
      <c r="Q9" s="77"/>
      <c r="R9" s="368"/>
      <c r="S9" s="77"/>
      <c r="T9" s="37" t="e">
        <f>(P9+Q9+R9)/(P9+Q9+R9+S9)*100</f>
        <v>#DIV/0!</v>
      </c>
      <c r="U9" s="84"/>
      <c r="V9" s="77"/>
      <c r="W9" s="77"/>
      <c r="X9" s="77"/>
      <c r="Y9" s="77"/>
      <c r="Z9" s="37" t="e">
        <f aca="true" t="shared" si="2" ref="Z9:Z34">(U9+V9+W9+X9)/(U9+V9+W9+X9+Y9)*100</f>
        <v>#DIV/0!</v>
      </c>
      <c r="AA9" s="84"/>
      <c r="AB9" s="77"/>
      <c r="AC9" s="77"/>
      <c r="AD9" s="37" t="e">
        <f aca="true" t="shared" si="3" ref="AD9:AD34">(AA9+AB9)/(AA9+AB9+AC9)*100</f>
        <v>#DIV/0!</v>
      </c>
      <c r="AE9" s="35"/>
      <c r="AF9" s="38"/>
      <c r="AG9" s="39"/>
      <c r="AH9" s="84"/>
      <c r="AI9" s="77"/>
      <c r="AJ9" s="77"/>
      <c r="AK9" s="37" t="e">
        <f aca="true" t="shared" si="4" ref="AK9:AK34">(AH9+AI9)/(AH9+AI9+AJ9)*100</f>
        <v>#DIV/0!</v>
      </c>
      <c r="AL9" s="84"/>
      <c r="AM9" s="77"/>
      <c r="AN9" s="77"/>
      <c r="AO9" s="37" t="e">
        <f aca="true" t="shared" si="5" ref="AO9:AO34">(AL9+AM9)/(AL9+AM9+AN9)*100</f>
        <v>#DIV/0!</v>
      </c>
      <c r="AP9" s="84"/>
      <c r="AQ9" s="89"/>
      <c r="AR9" s="58"/>
      <c r="AS9" s="84"/>
      <c r="AT9" s="89"/>
      <c r="AU9" s="58"/>
      <c r="AV9" s="84"/>
      <c r="AW9" s="89"/>
      <c r="AX9" s="58"/>
      <c r="AY9" s="345"/>
      <c r="AZ9" s="368"/>
      <c r="BA9" s="369" t="e">
        <f>AY9/(AY9+AZ9)*100</f>
        <v>#DIV/0!</v>
      </c>
      <c r="BB9" s="345"/>
      <c r="BC9" s="368"/>
      <c r="BD9" s="37" t="e">
        <f aca="true" t="shared" si="6" ref="BD9:BD34">BB9/(BB9+BC9)*100</f>
        <v>#DIV/0!</v>
      </c>
      <c r="BE9" s="345"/>
      <c r="BF9" s="368"/>
      <c r="BG9" s="37" t="e">
        <f aca="true" t="shared" si="7" ref="BG9:BG34">BE9/(BE9+BF9)*100</f>
        <v>#DIV/0!</v>
      </c>
      <c r="BH9" s="345"/>
      <c r="BI9" s="368"/>
      <c r="BJ9" s="37" t="e">
        <f aca="true" t="shared" si="8" ref="BJ9:BJ34">BH9/(BH9+BI9)*100</f>
        <v>#DIV/0!</v>
      </c>
      <c r="BK9" s="345"/>
      <c r="BL9" s="368"/>
      <c r="BM9" s="369" t="e">
        <f aca="true" t="shared" si="9" ref="BM9:BM34">BK9/(BK9+BL9)*100</f>
        <v>#DIV/0!</v>
      </c>
      <c r="BN9" s="345"/>
      <c r="BO9" s="368"/>
      <c r="BP9" s="369" t="e">
        <f aca="true" t="shared" si="10" ref="BP9:BP34">BN9/(BN9+BO9)*100</f>
        <v>#DIV/0!</v>
      </c>
      <c r="BQ9" s="84"/>
      <c r="BR9" s="36"/>
      <c r="BS9" s="77"/>
      <c r="BT9" s="37" t="e">
        <f>(BQ9+BR9)/(BQ9+BR9+BS9)*100</f>
        <v>#DIV/0!</v>
      </c>
      <c r="BU9" s="84"/>
      <c r="BV9" s="36"/>
      <c r="BW9" s="77"/>
      <c r="BX9" s="37" t="e">
        <f aca="true" t="shared" si="11" ref="BX9:BX34">(BU9+BV9)/(BU9+BV9+BW9)*100</f>
        <v>#DIV/0!</v>
      </c>
      <c r="BY9" s="84"/>
      <c r="BZ9" s="36"/>
      <c r="CA9" s="37" t="e">
        <f>BY9/(BY9+BZ9)*100</f>
        <v>#DIV/0!</v>
      </c>
      <c r="CB9" s="84"/>
      <c r="CC9" s="36"/>
      <c r="CD9" s="369" t="e">
        <f aca="true" t="shared" si="12" ref="CD9:CD34">CB9/(CB9+CC9)*100</f>
        <v>#DIV/0!</v>
      </c>
      <c r="CE9" s="84"/>
      <c r="CF9" s="36"/>
      <c r="CG9" s="37" t="e">
        <f aca="true" t="shared" si="13" ref="CG9:CG34">CE9/(CE9+CF9)*100</f>
        <v>#DIV/0!</v>
      </c>
      <c r="CH9" s="84"/>
      <c r="CI9" s="89"/>
      <c r="CJ9" s="58"/>
      <c r="CK9" s="84"/>
      <c r="CL9" s="89"/>
      <c r="CM9" s="58"/>
      <c r="CN9" s="84"/>
      <c r="CO9" s="89"/>
      <c r="CP9" s="58"/>
      <c r="CQ9" s="84"/>
      <c r="CR9" s="36"/>
      <c r="CS9" s="89"/>
      <c r="CT9" s="104"/>
      <c r="CU9" s="58"/>
      <c r="CV9" s="84"/>
      <c r="CW9" s="381"/>
      <c r="CX9" s="58"/>
      <c r="CY9" s="84"/>
      <c r="CZ9" s="77"/>
      <c r="DA9" s="37" t="e">
        <f aca="true" t="shared" si="14" ref="DA9:DA34">CY9/(CY9+CZ9)*100</f>
        <v>#DIV/0!</v>
      </c>
      <c r="DB9" s="84"/>
      <c r="DC9" s="77"/>
      <c r="DD9" s="37" t="e">
        <f aca="true" t="shared" si="15" ref="DD9:DD34">DB9/(DB9+DC9)*100</f>
        <v>#DIV/0!</v>
      </c>
      <c r="DE9" s="84"/>
      <c r="DF9" s="77"/>
      <c r="DG9" s="37" t="e">
        <f aca="true" t="shared" si="16" ref="DG9:DG34">DE9/(DE9+DF9)*100</f>
        <v>#DIV/0!</v>
      </c>
      <c r="DH9" s="84"/>
      <c r="DI9" s="77"/>
      <c r="DJ9" s="37" t="e">
        <f aca="true" t="shared" si="17" ref="DJ9:DJ34">DH9/(DH9+DI9)*100</f>
        <v>#DIV/0!</v>
      </c>
      <c r="DK9" s="84"/>
      <c r="DL9" s="77"/>
      <c r="DM9" s="37" t="e">
        <f aca="true" t="shared" si="18" ref="DM9:DM34">DK9/(DK9+DL9)*100</f>
        <v>#DIV/0!</v>
      </c>
      <c r="DN9" s="84"/>
      <c r="DO9" s="89"/>
      <c r="DP9" s="58"/>
      <c r="DQ9" s="84"/>
      <c r="DR9" s="77"/>
      <c r="DS9" s="37" t="e">
        <f aca="true" t="shared" si="19" ref="DS9:DS34">DQ9/(DQ9+DR9)*100</f>
        <v>#DIV/0!</v>
      </c>
      <c r="DT9" s="84"/>
      <c r="DU9" s="77"/>
      <c r="DV9" s="37" t="e">
        <f aca="true" t="shared" si="20" ref="DV9:DV34">DT9/(DT9+DU9)*100</f>
        <v>#DIV/0!</v>
      </c>
      <c r="DW9" s="84"/>
      <c r="DX9" s="77"/>
      <c r="DY9" s="37" t="e">
        <f aca="true" t="shared" si="21" ref="DY9:DY34">DW9/(DW9+DX9)*100</f>
        <v>#DIV/0!</v>
      </c>
      <c r="DZ9" s="84"/>
      <c r="EA9" s="77"/>
      <c r="EB9" s="37" t="e">
        <f aca="true" t="shared" si="22" ref="EB9:EB34">DZ9/(DZ9+EA9)*100</f>
        <v>#DIV/0!</v>
      </c>
      <c r="EC9" s="84"/>
      <c r="ED9" s="77"/>
      <c r="EE9" s="37" t="e">
        <f aca="true" t="shared" si="23" ref="EE9:EE34">EC9/(EC9+ED9)*100</f>
        <v>#DIV/0!</v>
      </c>
      <c r="EF9" s="84"/>
      <c r="EG9" s="77"/>
      <c r="EH9" s="369" t="e">
        <f aca="true" t="shared" si="24" ref="EH9:EH34">EF9/(EF9+EG9)*100</f>
        <v>#DIV/0!</v>
      </c>
      <c r="EI9" s="84"/>
      <c r="EJ9" s="77"/>
      <c r="EK9" s="369" t="e">
        <f aca="true" t="shared" si="25" ref="EK9:EK34">EI9/(EI9+EJ9)*100</f>
        <v>#DIV/0!</v>
      </c>
      <c r="EL9" s="84"/>
      <c r="EM9" s="77"/>
      <c r="EN9" s="37" t="e">
        <f aca="true" t="shared" si="26" ref="EN9:EN34">EL9/(EL9+EM9)*100</f>
        <v>#DIV/0!</v>
      </c>
      <c r="EO9" s="84"/>
      <c r="EP9" s="77"/>
      <c r="EQ9" s="37" t="e">
        <f aca="true" t="shared" si="27" ref="EQ9:EQ34">EO9/(EO9+EP9)*100</f>
        <v>#DIV/0!</v>
      </c>
      <c r="ER9" s="84"/>
      <c r="ES9" s="77"/>
      <c r="ET9" s="37" t="e">
        <f aca="true" t="shared" si="28" ref="ET9:ET34">ER9/(ER9+ES9)*100</f>
        <v>#DIV/0!</v>
      </c>
      <c r="EU9" s="84"/>
      <c r="EV9" s="77"/>
      <c r="EW9" s="369" t="e">
        <f aca="true" t="shared" si="29" ref="EW9:EW34">EU9/(EU9+EV9)*100</f>
        <v>#DIV/0!</v>
      </c>
      <c r="EX9" s="345"/>
      <c r="EY9" s="346"/>
      <c r="EZ9" s="347"/>
      <c r="FA9" s="345"/>
      <c r="FB9" s="346"/>
      <c r="FC9" s="347"/>
      <c r="FD9" s="345"/>
      <c r="FE9" s="368"/>
      <c r="FF9" s="369" t="e">
        <f aca="true" t="shared" si="30" ref="FF9:FF34">FD9/(FD9+FE9)*100</f>
        <v>#DIV/0!</v>
      </c>
      <c r="FG9" s="345"/>
      <c r="FH9" s="368"/>
      <c r="FI9" s="369" t="e">
        <f aca="true" t="shared" si="31" ref="FI9:FI34">FG9/(FG9+FH9)*100</f>
        <v>#DIV/0!</v>
      </c>
      <c r="FJ9" s="345"/>
      <c r="FK9" s="368"/>
      <c r="FL9" s="369" t="e">
        <f aca="true" t="shared" si="32" ref="FL9:FL34">FJ9/(FJ9+FK9)*100</f>
        <v>#DIV/0!</v>
      </c>
      <c r="FM9" s="345"/>
      <c r="FN9" s="368"/>
      <c r="FO9" s="369" t="e">
        <f aca="true" t="shared" si="33" ref="FO9:FO34">FM9/(FM9+FN9)*100</f>
        <v>#DIV/0!</v>
      </c>
      <c r="FP9" s="345"/>
      <c r="FQ9" s="368"/>
      <c r="FR9" s="369" t="e">
        <f aca="true" t="shared" si="34" ref="FR9:FR34">FP9/(FP9+FQ9)*100</f>
        <v>#DIV/0!</v>
      </c>
      <c r="FS9" s="345"/>
      <c r="FT9" s="368"/>
      <c r="FU9" s="346"/>
      <c r="FV9" s="347"/>
      <c r="FW9" s="347"/>
      <c r="FX9" s="402"/>
      <c r="FY9" s="345"/>
      <c r="FZ9" s="368"/>
      <c r="GA9" s="346"/>
      <c r="GB9" s="347"/>
      <c r="GC9" s="347"/>
      <c r="GD9" s="402"/>
      <c r="GE9" s="345"/>
      <c r="GF9" s="428"/>
      <c r="GG9" s="368"/>
      <c r="GH9" s="429"/>
      <c r="GI9" s="429" t="e">
        <f>GE9/(GE9+GG9)*100</f>
        <v>#DIV/0!</v>
      </c>
      <c r="GJ9" s="369" t="e">
        <f>GF9/(GF9+GH9)*100</f>
        <v>#DIV/0!</v>
      </c>
      <c r="GK9" s="345"/>
      <c r="GL9" s="368"/>
      <c r="GM9" s="369" t="e">
        <f aca="true" t="shared" si="35" ref="GM9:GM34">GK9/(GK9+GL9)*100</f>
        <v>#DIV/0!</v>
      </c>
      <c r="GN9" s="345"/>
      <c r="GO9" s="346"/>
      <c r="GP9" s="347"/>
      <c r="GQ9" s="345"/>
      <c r="GR9" s="346"/>
      <c r="GS9" s="347"/>
      <c r="GT9" s="345"/>
      <c r="GU9" s="346"/>
      <c r="GV9" s="402"/>
    </row>
    <row r="10" spans="1:204" ht="37.5" customHeight="1">
      <c r="A10" s="14"/>
      <c r="B10" s="15"/>
      <c r="C10" s="16"/>
      <c r="D10" s="17"/>
      <c r="E10" s="18"/>
      <c r="F10" s="19"/>
      <c r="G10" s="74"/>
      <c r="H10" s="78"/>
      <c r="I10" s="78"/>
      <c r="J10" s="78"/>
      <c r="K10" s="78"/>
      <c r="L10" s="40" t="e">
        <f t="shared" si="0"/>
        <v>#DIV/0!</v>
      </c>
      <c r="M10" s="85"/>
      <c r="N10" s="78"/>
      <c r="O10" s="51" t="e">
        <f t="shared" si="1"/>
        <v>#DIV/0!</v>
      </c>
      <c r="P10" s="85"/>
      <c r="Q10" s="78"/>
      <c r="R10" s="370"/>
      <c r="S10" s="78"/>
      <c r="T10" s="40" t="e">
        <f aca="true" t="shared" si="36" ref="T10:T33">(P10+Q10+R10)/(P10+Q10+R10+S10)*100</f>
        <v>#DIV/0!</v>
      </c>
      <c r="U10" s="85"/>
      <c r="V10" s="78"/>
      <c r="W10" s="78"/>
      <c r="X10" s="78"/>
      <c r="Y10" s="78"/>
      <c r="Z10" s="40" t="e">
        <f t="shared" si="2"/>
        <v>#DIV/0!</v>
      </c>
      <c r="AA10" s="85"/>
      <c r="AB10" s="78"/>
      <c r="AC10" s="78"/>
      <c r="AD10" s="40" t="e">
        <f t="shared" si="3"/>
        <v>#DIV/0!</v>
      </c>
      <c r="AE10" s="25"/>
      <c r="AF10" s="33"/>
      <c r="AG10" s="41"/>
      <c r="AH10" s="85"/>
      <c r="AI10" s="78"/>
      <c r="AJ10" s="78"/>
      <c r="AK10" s="40" t="e">
        <f t="shared" si="4"/>
        <v>#DIV/0!</v>
      </c>
      <c r="AL10" s="85"/>
      <c r="AM10" s="78"/>
      <c r="AN10" s="78"/>
      <c r="AO10" s="40" t="e">
        <f t="shared" si="5"/>
        <v>#DIV/0!</v>
      </c>
      <c r="AP10" s="85"/>
      <c r="AQ10" s="90"/>
      <c r="AR10" s="61"/>
      <c r="AS10" s="85"/>
      <c r="AT10" s="90"/>
      <c r="AU10" s="61"/>
      <c r="AV10" s="85"/>
      <c r="AW10" s="90"/>
      <c r="AX10" s="61"/>
      <c r="AY10" s="348"/>
      <c r="AZ10" s="370"/>
      <c r="BA10" s="371" t="e">
        <f aca="true" t="shared" si="37" ref="BA10:BA34">AY10/(AY10+AZ10)*100</f>
        <v>#DIV/0!</v>
      </c>
      <c r="BB10" s="348"/>
      <c r="BC10" s="370"/>
      <c r="BD10" s="51" t="e">
        <f t="shared" si="6"/>
        <v>#DIV/0!</v>
      </c>
      <c r="BE10" s="348"/>
      <c r="BF10" s="370"/>
      <c r="BG10" s="51" t="e">
        <f t="shared" si="7"/>
        <v>#DIV/0!</v>
      </c>
      <c r="BH10" s="348"/>
      <c r="BI10" s="370"/>
      <c r="BJ10" s="51" t="e">
        <f t="shared" si="8"/>
        <v>#DIV/0!</v>
      </c>
      <c r="BK10" s="348"/>
      <c r="BL10" s="370"/>
      <c r="BM10" s="371" t="e">
        <f t="shared" si="9"/>
        <v>#DIV/0!</v>
      </c>
      <c r="BN10" s="348"/>
      <c r="BO10" s="370"/>
      <c r="BP10" s="371" t="e">
        <f t="shared" si="10"/>
        <v>#DIV/0!</v>
      </c>
      <c r="BQ10" s="85"/>
      <c r="BR10" s="32"/>
      <c r="BS10" s="78"/>
      <c r="BT10" s="51" t="e">
        <f aca="true" t="shared" si="38" ref="BT10:BT34">(BQ10+BR10)/(BQ10+BR10+BS10)*100</f>
        <v>#DIV/0!</v>
      </c>
      <c r="BU10" s="85"/>
      <c r="BV10" s="32"/>
      <c r="BW10" s="78"/>
      <c r="BX10" s="40" t="e">
        <f t="shared" si="11"/>
        <v>#DIV/0!</v>
      </c>
      <c r="BY10" s="85"/>
      <c r="BZ10" s="32"/>
      <c r="CA10" s="51" t="e">
        <f aca="true" t="shared" si="39" ref="CA9:CA34">BY10/(BY10+BZ10)*100</f>
        <v>#DIV/0!</v>
      </c>
      <c r="CB10" s="85"/>
      <c r="CC10" s="32"/>
      <c r="CD10" s="371" t="e">
        <f t="shared" si="12"/>
        <v>#DIV/0!</v>
      </c>
      <c r="CE10" s="85"/>
      <c r="CF10" s="32"/>
      <c r="CG10" s="51" t="e">
        <f t="shared" si="13"/>
        <v>#DIV/0!</v>
      </c>
      <c r="CH10" s="85"/>
      <c r="CI10" s="90"/>
      <c r="CJ10" s="61"/>
      <c r="CK10" s="85"/>
      <c r="CL10" s="90"/>
      <c r="CM10" s="61"/>
      <c r="CN10" s="85"/>
      <c r="CO10" s="90"/>
      <c r="CP10" s="61"/>
      <c r="CQ10" s="85"/>
      <c r="CR10" s="32"/>
      <c r="CS10" s="90"/>
      <c r="CT10" s="105"/>
      <c r="CU10" s="61"/>
      <c r="CV10" s="85"/>
      <c r="CW10" s="90"/>
      <c r="CX10" s="61"/>
      <c r="CY10" s="85"/>
      <c r="CZ10" s="78"/>
      <c r="DA10" s="51" t="e">
        <f t="shared" si="14"/>
        <v>#DIV/0!</v>
      </c>
      <c r="DB10" s="85"/>
      <c r="DC10" s="78"/>
      <c r="DD10" s="51" t="e">
        <f t="shared" si="15"/>
        <v>#DIV/0!</v>
      </c>
      <c r="DE10" s="85"/>
      <c r="DF10" s="78"/>
      <c r="DG10" s="51" t="e">
        <f t="shared" si="16"/>
        <v>#DIV/0!</v>
      </c>
      <c r="DH10" s="85"/>
      <c r="DI10" s="78"/>
      <c r="DJ10" s="51" t="e">
        <f t="shared" si="17"/>
        <v>#DIV/0!</v>
      </c>
      <c r="DK10" s="85"/>
      <c r="DL10" s="78"/>
      <c r="DM10" s="51" t="e">
        <f t="shared" si="18"/>
        <v>#DIV/0!</v>
      </c>
      <c r="DN10" s="85"/>
      <c r="DO10" s="90"/>
      <c r="DP10" s="61"/>
      <c r="DQ10" s="85"/>
      <c r="DR10" s="78"/>
      <c r="DS10" s="51" t="e">
        <f t="shared" si="19"/>
        <v>#DIV/0!</v>
      </c>
      <c r="DT10" s="85"/>
      <c r="DU10" s="78"/>
      <c r="DV10" s="51" t="e">
        <f t="shared" si="20"/>
        <v>#DIV/0!</v>
      </c>
      <c r="DW10" s="85"/>
      <c r="DX10" s="78"/>
      <c r="DY10" s="51" t="e">
        <f t="shared" si="21"/>
        <v>#DIV/0!</v>
      </c>
      <c r="DZ10" s="85"/>
      <c r="EA10" s="78"/>
      <c r="EB10" s="51" t="e">
        <f t="shared" si="22"/>
        <v>#DIV/0!</v>
      </c>
      <c r="EC10" s="85"/>
      <c r="ED10" s="78"/>
      <c r="EE10" s="51" t="e">
        <f t="shared" si="23"/>
        <v>#DIV/0!</v>
      </c>
      <c r="EF10" s="85"/>
      <c r="EG10" s="78"/>
      <c r="EH10" s="371" t="e">
        <f t="shared" si="24"/>
        <v>#DIV/0!</v>
      </c>
      <c r="EI10" s="85"/>
      <c r="EJ10" s="78"/>
      <c r="EK10" s="371" t="e">
        <f t="shared" si="25"/>
        <v>#DIV/0!</v>
      </c>
      <c r="EL10" s="85"/>
      <c r="EM10" s="78"/>
      <c r="EN10" s="51" t="e">
        <f t="shared" si="26"/>
        <v>#DIV/0!</v>
      </c>
      <c r="EO10" s="85"/>
      <c r="EP10" s="78"/>
      <c r="EQ10" s="51" t="e">
        <f t="shared" si="27"/>
        <v>#DIV/0!</v>
      </c>
      <c r="ER10" s="85"/>
      <c r="ES10" s="78"/>
      <c r="ET10" s="51" t="e">
        <f t="shared" si="28"/>
        <v>#DIV/0!</v>
      </c>
      <c r="EU10" s="85"/>
      <c r="EV10" s="78"/>
      <c r="EW10" s="371" t="e">
        <f t="shared" si="29"/>
        <v>#DIV/0!</v>
      </c>
      <c r="EX10" s="348"/>
      <c r="EY10" s="349"/>
      <c r="EZ10" s="350"/>
      <c r="FA10" s="348"/>
      <c r="FB10" s="349"/>
      <c r="FC10" s="350"/>
      <c r="FD10" s="348"/>
      <c r="FE10" s="370"/>
      <c r="FF10" s="371" t="e">
        <f t="shared" si="30"/>
        <v>#DIV/0!</v>
      </c>
      <c r="FG10" s="348"/>
      <c r="FH10" s="370"/>
      <c r="FI10" s="371" t="e">
        <f t="shared" si="31"/>
        <v>#DIV/0!</v>
      </c>
      <c r="FJ10" s="348"/>
      <c r="FK10" s="370"/>
      <c r="FL10" s="371" t="e">
        <f t="shared" si="32"/>
        <v>#DIV/0!</v>
      </c>
      <c r="FM10" s="348"/>
      <c r="FN10" s="370"/>
      <c r="FO10" s="371" t="e">
        <f t="shared" si="33"/>
        <v>#DIV/0!</v>
      </c>
      <c r="FP10" s="348"/>
      <c r="FQ10" s="370"/>
      <c r="FR10" s="371" t="e">
        <f t="shared" si="34"/>
        <v>#DIV/0!</v>
      </c>
      <c r="FS10" s="348"/>
      <c r="FT10" s="370"/>
      <c r="FU10" s="349"/>
      <c r="FV10" s="350"/>
      <c r="FW10" s="350"/>
      <c r="FX10" s="403"/>
      <c r="FY10" s="348"/>
      <c r="FZ10" s="370"/>
      <c r="GA10" s="349"/>
      <c r="GB10" s="350"/>
      <c r="GC10" s="350"/>
      <c r="GD10" s="403"/>
      <c r="GE10" s="348"/>
      <c r="GF10" s="404"/>
      <c r="GG10" s="370"/>
      <c r="GH10" s="430"/>
      <c r="GI10" s="430" t="e">
        <f aca="true" t="shared" si="40" ref="GI10:GI34">GE10/(GE10+GG10)*100</f>
        <v>#DIV/0!</v>
      </c>
      <c r="GJ10" s="371" t="e">
        <f aca="true" t="shared" si="41" ref="GJ10:GJ34">GF10/(GF10+GH10)*100</f>
        <v>#DIV/0!</v>
      </c>
      <c r="GK10" s="348"/>
      <c r="GL10" s="370"/>
      <c r="GM10" s="371" t="e">
        <f t="shared" si="35"/>
        <v>#DIV/0!</v>
      </c>
      <c r="GN10" s="348"/>
      <c r="GO10" s="349"/>
      <c r="GP10" s="350"/>
      <c r="GQ10" s="348"/>
      <c r="GR10" s="349"/>
      <c r="GS10" s="350"/>
      <c r="GT10" s="348"/>
      <c r="GU10" s="349"/>
      <c r="GV10" s="403"/>
    </row>
    <row r="11" spans="1:204" ht="37.5" customHeight="1">
      <c r="A11" s="14"/>
      <c r="B11" s="15"/>
      <c r="C11" s="16"/>
      <c r="D11" s="17"/>
      <c r="E11" s="18"/>
      <c r="F11" s="19"/>
      <c r="G11" s="74"/>
      <c r="H11" s="78"/>
      <c r="I11" s="78"/>
      <c r="J11" s="78"/>
      <c r="K11" s="78"/>
      <c r="L11" s="40" t="e">
        <f t="shared" si="0"/>
        <v>#DIV/0!</v>
      </c>
      <c r="M11" s="85"/>
      <c r="N11" s="78"/>
      <c r="O11" s="51" t="e">
        <f t="shared" si="1"/>
        <v>#DIV/0!</v>
      </c>
      <c r="P11" s="85"/>
      <c r="Q11" s="78"/>
      <c r="R11" s="370"/>
      <c r="S11" s="78"/>
      <c r="T11" s="40" t="e">
        <f t="shared" si="36"/>
        <v>#DIV/0!</v>
      </c>
      <c r="U11" s="85"/>
      <c r="V11" s="78"/>
      <c r="W11" s="78"/>
      <c r="X11" s="78"/>
      <c r="Y11" s="78"/>
      <c r="Z11" s="40" t="e">
        <f t="shared" si="2"/>
        <v>#DIV/0!</v>
      </c>
      <c r="AA11" s="85"/>
      <c r="AB11" s="78"/>
      <c r="AC11" s="78"/>
      <c r="AD11" s="40" t="e">
        <f t="shared" si="3"/>
        <v>#DIV/0!</v>
      </c>
      <c r="AE11" s="25"/>
      <c r="AF11" s="33"/>
      <c r="AG11" s="41"/>
      <c r="AH11" s="85"/>
      <c r="AI11" s="78"/>
      <c r="AJ11" s="78"/>
      <c r="AK11" s="40" t="e">
        <f t="shared" si="4"/>
        <v>#DIV/0!</v>
      </c>
      <c r="AL11" s="85"/>
      <c r="AM11" s="78"/>
      <c r="AN11" s="78"/>
      <c r="AO11" s="40" t="e">
        <f t="shared" si="5"/>
        <v>#DIV/0!</v>
      </c>
      <c r="AP11" s="85"/>
      <c r="AQ11" s="90"/>
      <c r="AR11" s="61"/>
      <c r="AS11" s="85"/>
      <c r="AT11" s="90"/>
      <c r="AU11" s="61"/>
      <c r="AV11" s="85"/>
      <c r="AW11" s="90"/>
      <c r="AX11" s="61"/>
      <c r="AY11" s="348"/>
      <c r="AZ11" s="370"/>
      <c r="BA11" s="371" t="e">
        <f t="shared" si="37"/>
        <v>#DIV/0!</v>
      </c>
      <c r="BB11" s="348"/>
      <c r="BC11" s="370"/>
      <c r="BD11" s="51" t="e">
        <f t="shared" si="6"/>
        <v>#DIV/0!</v>
      </c>
      <c r="BE11" s="348"/>
      <c r="BF11" s="370"/>
      <c r="BG11" s="51" t="e">
        <f t="shared" si="7"/>
        <v>#DIV/0!</v>
      </c>
      <c r="BH11" s="348"/>
      <c r="BI11" s="370"/>
      <c r="BJ11" s="51" t="e">
        <f t="shared" si="8"/>
        <v>#DIV/0!</v>
      </c>
      <c r="BK11" s="348"/>
      <c r="BL11" s="370"/>
      <c r="BM11" s="371" t="e">
        <f t="shared" si="9"/>
        <v>#DIV/0!</v>
      </c>
      <c r="BN11" s="348"/>
      <c r="BO11" s="370"/>
      <c r="BP11" s="371" t="e">
        <f t="shared" si="10"/>
        <v>#DIV/0!</v>
      </c>
      <c r="BQ11" s="85"/>
      <c r="BR11" s="32"/>
      <c r="BS11" s="78"/>
      <c r="BT11" s="51" t="e">
        <f t="shared" si="38"/>
        <v>#DIV/0!</v>
      </c>
      <c r="BU11" s="85"/>
      <c r="BV11" s="32"/>
      <c r="BW11" s="78"/>
      <c r="BX11" s="40" t="e">
        <f t="shared" si="11"/>
        <v>#DIV/0!</v>
      </c>
      <c r="BY11" s="85"/>
      <c r="BZ11" s="32"/>
      <c r="CA11" s="51" t="e">
        <f t="shared" si="39"/>
        <v>#DIV/0!</v>
      </c>
      <c r="CB11" s="85"/>
      <c r="CC11" s="32"/>
      <c r="CD11" s="371" t="e">
        <f t="shared" si="12"/>
        <v>#DIV/0!</v>
      </c>
      <c r="CE11" s="85"/>
      <c r="CF11" s="32"/>
      <c r="CG11" s="51" t="e">
        <f t="shared" si="13"/>
        <v>#DIV/0!</v>
      </c>
      <c r="CH11" s="85"/>
      <c r="CI11" s="90"/>
      <c r="CJ11" s="61"/>
      <c r="CK11" s="85"/>
      <c r="CL11" s="90"/>
      <c r="CM11" s="61"/>
      <c r="CN11" s="85"/>
      <c r="CO11" s="90"/>
      <c r="CP11" s="61"/>
      <c r="CQ11" s="85"/>
      <c r="CR11" s="32"/>
      <c r="CS11" s="90"/>
      <c r="CT11" s="105"/>
      <c r="CU11" s="61"/>
      <c r="CV11" s="85"/>
      <c r="CW11" s="90"/>
      <c r="CX11" s="61"/>
      <c r="CY11" s="85"/>
      <c r="CZ11" s="78"/>
      <c r="DA11" s="51" t="e">
        <f t="shared" si="14"/>
        <v>#DIV/0!</v>
      </c>
      <c r="DB11" s="85"/>
      <c r="DC11" s="78"/>
      <c r="DD11" s="51" t="e">
        <f t="shared" si="15"/>
        <v>#DIV/0!</v>
      </c>
      <c r="DE11" s="85"/>
      <c r="DF11" s="78"/>
      <c r="DG11" s="51" t="e">
        <f t="shared" si="16"/>
        <v>#DIV/0!</v>
      </c>
      <c r="DH11" s="85"/>
      <c r="DI11" s="78"/>
      <c r="DJ11" s="51" t="e">
        <f t="shared" si="17"/>
        <v>#DIV/0!</v>
      </c>
      <c r="DK11" s="85"/>
      <c r="DL11" s="78"/>
      <c r="DM11" s="51" t="e">
        <f t="shared" si="18"/>
        <v>#DIV/0!</v>
      </c>
      <c r="DN11" s="85"/>
      <c r="DO11" s="90"/>
      <c r="DP11" s="61"/>
      <c r="DQ11" s="85"/>
      <c r="DR11" s="78"/>
      <c r="DS11" s="51" t="e">
        <f t="shared" si="19"/>
        <v>#DIV/0!</v>
      </c>
      <c r="DT11" s="85"/>
      <c r="DU11" s="78"/>
      <c r="DV11" s="51" t="e">
        <f t="shared" si="20"/>
        <v>#DIV/0!</v>
      </c>
      <c r="DW11" s="85"/>
      <c r="DX11" s="78"/>
      <c r="DY11" s="51" t="e">
        <f t="shared" si="21"/>
        <v>#DIV/0!</v>
      </c>
      <c r="DZ11" s="85"/>
      <c r="EA11" s="78"/>
      <c r="EB11" s="51" t="e">
        <f t="shared" si="22"/>
        <v>#DIV/0!</v>
      </c>
      <c r="EC11" s="85"/>
      <c r="ED11" s="78"/>
      <c r="EE11" s="51" t="e">
        <f t="shared" si="23"/>
        <v>#DIV/0!</v>
      </c>
      <c r="EF11" s="85"/>
      <c r="EG11" s="78"/>
      <c r="EH11" s="371" t="e">
        <f t="shared" si="24"/>
        <v>#DIV/0!</v>
      </c>
      <c r="EI11" s="85"/>
      <c r="EJ11" s="78"/>
      <c r="EK11" s="371" t="e">
        <f t="shared" si="25"/>
        <v>#DIV/0!</v>
      </c>
      <c r="EL11" s="85"/>
      <c r="EM11" s="78"/>
      <c r="EN11" s="51" t="e">
        <f t="shared" si="26"/>
        <v>#DIV/0!</v>
      </c>
      <c r="EO11" s="85"/>
      <c r="EP11" s="78"/>
      <c r="EQ11" s="51" t="e">
        <f t="shared" si="27"/>
        <v>#DIV/0!</v>
      </c>
      <c r="ER11" s="85"/>
      <c r="ES11" s="78"/>
      <c r="ET11" s="51" t="e">
        <f t="shared" si="28"/>
        <v>#DIV/0!</v>
      </c>
      <c r="EU11" s="85"/>
      <c r="EV11" s="78"/>
      <c r="EW11" s="371" t="e">
        <f t="shared" si="29"/>
        <v>#DIV/0!</v>
      </c>
      <c r="EX11" s="348"/>
      <c r="EY11" s="349"/>
      <c r="EZ11" s="350"/>
      <c r="FA11" s="348"/>
      <c r="FB11" s="349"/>
      <c r="FC11" s="350"/>
      <c r="FD11" s="348"/>
      <c r="FE11" s="370"/>
      <c r="FF11" s="371" t="e">
        <f t="shared" si="30"/>
        <v>#DIV/0!</v>
      </c>
      <c r="FG11" s="348"/>
      <c r="FH11" s="370"/>
      <c r="FI11" s="371" t="e">
        <f t="shared" si="31"/>
        <v>#DIV/0!</v>
      </c>
      <c r="FJ11" s="348"/>
      <c r="FK11" s="370"/>
      <c r="FL11" s="371" t="e">
        <f t="shared" si="32"/>
        <v>#DIV/0!</v>
      </c>
      <c r="FM11" s="348"/>
      <c r="FN11" s="370"/>
      <c r="FO11" s="371" t="e">
        <f t="shared" si="33"/>
        <v>#DIV/0!</v>
      </c>
      <c r="FP11" s="348"/>
      <c r="FQ11" s="370"/>
      <c r="FR11" s="371" t="e">
        <f t="shared" si="34"/>
        <v>#DIV/0!</v>
      </c>
      <c r="FS11" s="348"/>
      <c r="FT11" s="370"/>
      <c r="FU11" s="349"/>
      <c r="FV11" s="350"/>
      <c r="FW11" s="350"/>
      <c r="FX11" s="403"/>
      <c r="FY11" s="348"/>
      <c r="FZ11" s="370"/>
      <c r="GA11" s="349"/>
      <c r="GB11" s="350"/>
      <c r="GC11" s="350"/>
      <c r="GD11" s="403"/>
      <c r="GE11" s="348"/>
      <c r="GF11" s="404"/>
      <c r="GG11" s="370"/>
      <c r="GH11" s="430"/>
      <c r="GI11" s="430" t="e">
        <f t="shared" si="40"/>
        <v>#DIV/0!</v>
      </c>
      <c r="GJ11" s="371" t="e">
        <f t="shared" si="41"/>
        <v>#DIV/0!</v>
      </c>
      <c r="GK11" s="348"/>
      <c r="GL11" s="370"/>
      <c r="GM11" s="371" t="e">
        <f t="shared" si="35"/>
        <v>#DIV/0!</v>
      </c>
      <c r="GN11" s="348"/>
      <c r="GO11" s="349"/>
      <c r="GP11" s="350"/>
      <c r="GQ11" s="348"/>
      <c r="GR11" s="349"/>
      <c r="GS11" s="350"/>
      <c r="GT11" s="348"/>
      <c r="GU11" s="349"/>
      <c r="GV11" s="403"/>
    </row>
    <row r="12" spans="1:204" ht="37.5" customHeight="1">
      <c r="A12" s="14"/>
      <c r="B12" s="15"/>
      <c r="C12" s="16"/>
      <c r="D12" s="17"/>
      <c r="E12" s="18"/>
      <c r="F12" s="19"/>
      <c r="G12" s="74"/>
      <c r="H12" s="78"/>
      <c r="I12" s="78"/>
      <c r="J12" s="78"/>
      <c r="K12" s="78"/>
      <c r="L12" s="40" t="e">
        <f t="shared" si="0"/>
        <v>#DIV/0!</v>
      </c>
      <c r="M12" s="85"/>
      <c r="N12" s="78"/>
      <c r="O12" s="51" t="e">
        <f t="shared" si="1"/>
        <v>#DIV/0!</v>
      </c>
      <c r="P12" s="85"/>
      <c r="Q12" s="78"/>
      <c r="R12" s="370"/>
      <c r="S12" s="78"/>
      <c r="T12" s="40" t="e">
        <f t="shared" si="36"/>
        <v>#DIV/0!</v>
      </c>
      <c r="U12" s="85"/>
      <c r="V12" s="78"/>
      <c r="W12" s="78"/>
      <c r="X12" s="78"/>
      <c r="Y12" s="78"/>
      <c r="Z12" s="40" t="e">
        <f t="shared" si="2"/>
        <v>#DIV/0!</v>
      </c>
      <c r="AA12" s="85"/>
      <c r="AB12" s="78"/>
      <c r="AC12" s="78"/>
      <c r="AD12" s="40" t="e">
        <f t="shared" si="3"/>
        <v>#DIV/0!</v>
      </c>
      <c r="AE12" s="25"/>
      <c r="AF12" s="33"/>
      <c r="AG12" s="41"/>
      <c r="AH12" s="85"/>
      <c r="AI12" s="78"/>
      <c r="AJ12" s="78"/>
      <c r="AK12" s="40" t="e">
        <f t="shared" si="4"/>
        <v>#DIV/0!</v>
      </c>
      <c r="AL12" s="85"/>
      <c r="AM12" s="78"/>
      <c r="AN12" s="78"/>
      <c r="AO12" s="40" t="e">
        <f t="shared" si="5"/>
        <v>#DIV/0!</v>
      </c>
      <c r="AP12" s="85"/>
      <c r="AQ12" s="90"/>
      <c r="AR12" s="61"/>
      <c r="AS12" s="85"/>
      <c r="AT12" s="90"/>
      <c r="AU12" s="61"/>
      <c r="AV12" s="85"/>
      <c r="AW12" s="90"/>
      <c r="AX12" s="61"/>
      <c r="AY12" s="348"/>
      <c r="AZ12" s="370"/>
      <c r="BA12" s="371" t="e">
        <f t="shared" si="37"/>
        <v>#DIV/0!</v>
      </c>
      <c r="BB12" s="348"/>
      <c r="BC12" s="370"/>
      <c r="BD12" s="51" t="e">
        <f t="shared" si="6"/>
        <v>#DIV/0!</v>
      </c>
      <c r="BE12" s="348"/>
      <c r="BF12" s="370"/>
      <c r="BG12" s="51" t="e">
        <f t="shared" si="7"/>
        <v>#DIV/0!</v>
      </c>
      <c r="BH12" s="348"/>
      <c r="BI12" s="370"/>
      <c r="BJ12" s="51" t="e">
        <f t="shared" si="8"/>
        <v>#DIV/0!</v>
      </c>
      <c r="BK12" s="348"/>
      <c r="BL12" s="370"/>
      <c r="BM12" s="371" t="e">
        <f t="shared" si="9"/>
        <v>#DIV/0!</v>
      </c>
      <c r="BN12" s="348"/>
      <c r="BO12" s="370"/>
      <c r="BP12" s="371" t="e">
        <f t="shared" si="10"/>
        <v>#DIV/0!</v>
      </c>
      <c r="BQ12" s="85"/>
      <c r="BR12" s="32"/>
      <c r="BS12" s="78"/>
      <c r="BT12" s="51" t="e">
        <f t="shared" si="38"/>
        <v>#DIV/0!</v>
      </c>
      <c r="BU12" s="85"/>
      <c r="BV12" s="32"/>
      <c r="BW12" s="78"/>
      <c r="BX12" s="40" t="e">
        <f t="shared" si="11"/>
        <v>#DIV/0!</v>
      </c>
      <c r="BY12" s="85"/>
      <c r="BZ12" s="32"/>
      <c r="CA12" s="51" t="e">
        <f t="shared" si="39"/>
        <v>#DIV/0!</v>
      </c>
      <c r="CB12" s="85"/>
      <c r="CC12" s="32"/>
      <c r="CD12" s="371" t="e">
        <f t="shared" si="12"/>
        <v>#DIV/0!</v>
      </c>
      <c r="CE12" s="85"/>
      <c r="CF12" s="32"/>
      <c r="CG12" s="51" t="e">
        <f t="shared" si="13"/>
        <v>#DIV/0!</v>
      </c>
      <c r="CH12" s="85"/>
      <c r="CI12" s="90"/>
      <c r="CJ12" s="61"/>
      <c r="CK12" s="85"/>
      <c r="CL12" s="90"/>
      <c r="CM12" s="61"/>
      <c r="CN12" s="85"/>
      <c r="CO12" s="90"/>
      <c r="CP12" s="61"/>
      <c r="CQ12" s="85"/>
      <c r="CR12" s="32"/>
      <c r="CS12" s="90"/>
      <c r="CT12" s="105"/>
      <c r="CU12" s="61"/>
      <c r="CV12" s="85"/>
      <c r="CW12" s="90"/>
      <c r="CX12" s="61"/>
      <c r="CY12" s="85"/>
      <c r="CZ12" s="78"/>
      <c r="DA12" s="51" t="e">
        <f t="shared" si="14"/>
        <v>#DIV/0!</v>
      </c>
      <c r="DB12" s="85"/>
      <c r="DC12" s="78"/>
      <c r="DD12" s="51" t="e">
        <f t="shared" si="15"/>
        <v>#DIV/0!</v>
      </c>
      <c r="DE12" s="85"/>
      <c r="DF12" s="78"/>
      <c r="DG12" s="51" t="e">
        <f t="shared" si="16"/>
        <v>#DIV/0!</v>
      </c>
      <c r="DH12" s="85"/>
      <c r="DI12" s="78"/>
      <c r="DJ12" s="51" t="e">
        <f t="shared" si="17"/>
        <v>#DIV/0!</v>
      </c>
      <c r="DK12" s="85"/>
      <c r="DL12" s="78"/>
      <c r="DM12" s="51" t="e">
        <f t="shared" si="18"/>
        <v>#DIV/0!</v>
      </c>
      <c r="DN12" s="85"/>
      <c r="DO12" s="90"/>
      <c r="DP12" s="61"/>
      <c r="DQ12" s="85"/>
      <c r="DR12" s="78"/>
      <c r="DS12" s="51" t="e">
        <f t="shared" si="19"/>
        <v>#DIV/0!</v>
      </c>
      <c r="DT12" s="85"/>
      <c r="DU12" s="78"/>
      <c r="DV12" s="51" t="e">
        <f t="shared" si="20"/>
        <v>#DIV/0!</v>
      </c>
      <c r="DW12" s="85"/>
      <c r="DX12" s="78"/>
      <c r="DY12" s="51" t="e">
        <f t="shared" si="21"/>
        <v>#DIV/0!</v>
      </c>
      <c r="DZ12" s="85"/>
      <c r="EA12" s="78"/>
      <c r="EB12" s="51" t="e">
        <f t="shared" si="22"/>
        <v>#DIV/0!</v>
      </c>
      <c r="EC12" s="85"/>
      <c r="ED12" s="78"/>
      <c r="EE12" s="51" t="e">
        <f t="shared" si="23"/>
        <v>#DIV/0!</v>
      </c>
      <c r="EF12" s="85"/>
      <c r="EG12" s="78"/>
      <c r="EH12" s="371" t="e">
        <f t="shared" si="24"/>
        <v>#DIV/0!</v>
      </c>
      <c r="EI12" s="85"/>
      <c r="EJ12" s="78"/>
      <c r="EK12" s="371" t="e">
        <f t="shared" si="25"/>
        <v>#DIV/0!</v>
      </c>
      <c r="EL12" s="85"/>
      <c r="EM12" s="78"/>
      <c r="EN12" s="51" t="e">
        <f t="shared" si="26"/>
        <v>#DIV/0!</v>
      </c>
      <c r="EO12" s="85"/>
      <c r="EP12" s="78"/>
      <c r="EQ12" s="51" t="e">
        <f t="shared" si="27"/>
        <v>#DIV/0!</v>
      </c>
      <c r="ER12" s="85"/>
      <c r="ES12" s="78"/>
      <c r="ET12" s="51" t="e">
        <f t="shared" si="28"/>
        <v>#DIV/0!</v>
      </c>
      <c r="EU12" s="85"/>
      <c r="EV12" s="78"/>
      <c r="EW12" s="371" t="e">
        <f t="shared" si="29"/>
        <v>#DIV/0!</v>
      </c>
      <c r="EX12" s="348"/>
      <c r="EY12" s="349"/>
      <c r="EZ12" s="350"/>
      <c r="FA12" s="348"/>
      <c r="FB12" s="349"/>
      <c r="FC12" s="350"/>
      <c r="FD12" s="348"/>
      <c r="FE12" s="370"/>
      <c r="FF12" s="371" t="e">
        <f t="shared" si="30"/>
        <v>#DIV/0!</v>
      </c>
      <c r="FG12" s="348"/>
      <c r="FH12" s="370"/>
      <c r="FI12" s="371" t="e">
        <f t="shared" si="31"/>
        <v>#DIV/0!</v>
      </c>
      <c r="FJ12" s="348"/>
      <c r="FK12" s="370"/>
      <c r="FL12" s="371" t="e">
        <f t="shared" si="32"/>
        <v>#DIV/0!</v>
      </c>
      <c r="FM12" s="348"/>
      <c r="FN12" s="370"/>
      <c r="FO12" s="371" t="e">
        <f t="shared" si="33"/>
        <v>#DIV/0!</v>
      </c>
      <c r="FP12" s="348"/>
      <c r="FQ12" s="370"/>
      <c r="FR12" s="371" t="e">
        <f t="shared" si="34"/>
        <v>#DIV/0!</v>
      </c>
      <c r="FS12" s="348"/>
      <c r="FT12" s="370"/>
      <c r="FU12" s="349"/>
      <c r="FV12" s="350"/>
      <c r="FW12" s="350"/>
      <c r="FX12" s="403"/>
      <c r="FY12" s="348"/>
      <c r="FZ12" s="370"/>
      <c r="GA12" s="349"/>
      <c r="GB12" s="350"/>
      <c r="GC12" s="350"/>
      <c r="GD12" s="403"/>
      <c r="GE12" s="348"/>
      <c r="GF12" s="404"/>
      <c r="GG12" s="370"/>
      <c r="GH12" s="430"/>
      <c r="GI12" s="430" t="e">
        <f t="shared" si="40"/>
        <v>#DIV/0!</v>
      </c>
      <c r="GJ12" s="371" t="e">
        <f t="shared" si="41"/>
        <v>#DIV/0!</v>
      </c>
      <c r="GK12" s="348"/>
      <c r="GL12" s="370"/>
      <c r="GM12" s="371" t="e">
        <f t="shared" si="35"/>
        <v>#DIV/0!</v>
      </c>
      <c r="GN12" s="348"/>
      <c r="GO12" s="349"/>
      <c r="GP12" s="350"/>
      <c r="GQ12" s="348"/>
      <c r="GR12" s="349"/>
      <c r="GS12" s="350"/>
      <c r="GT12" s="348"/>
      <c r="GU12" s="349"/>
      <c r="GV12" s="403"/>
    </row>
    <row r="13" spans="1:204" ht="37.5" customHeight="1">
      <c r="A13" s="14"/>
      <c r="B13" s="15"/>
      <c r="C13" s="16"/>
      <c r="D13" s="17"/>
      <c r="E13" s="18"/>
      <c r="F13" s="19"/>
      <c r="G13" s="74"/>
      <c r="H13" s="78"/>
      <c r="I13" s="78"/>
      <c r="J13" s="78"/>
      <c r="K13" s="78"/>
      <c r="L13" s="40" t="e">
        <f t="shared" si="0"/>
        <v>#DIV/0!</v>
      </c>
      <c r="M13" s="85"/>
      <c r="N13" s="78"/>
      <c r="O13" s="51" t="e">
        <f t="shared" si="1"/>
        <v>#DIV/0!</v>
      </c>
      <c r="P13" s="85"/>
      <c r="Q13" s="78"/>
      <c r="R13" s="370"/>
      <c r="S13" s="78"/>
      <c r="T13" s="40" t="e">
        <f t="shared" si="36"/>
        <v>#DIV/0!</v>
      </c>
      <c r="U13" s="85"/>
      <c r="V13" s="78"/>
      <c r="W13" s="78"/>
      <c r="X13" s="78"/>
      <c r="Y13" s="78"/>
      <c r="Z13" s="40" t="e">
        <f t="shared" si="2"/>
        <v>#DIV/0!</v>
      </c>
      <c r="AA13" s="85"/>
      <c r="AB13" s="78"/>
      <c r="AC13" s="78"/>
      <c r="AD13" s="40" t="e">
        <f t="shared" si="3"/>
        <v>#DIV/0!</v>
      </c>
      <c r="AE13" s="25"/>
      <c r="AF13" s="33"/>
      <c r="AG13" s="41"/>
      <c r="AH13" s="85"/>
      <c r="AI13" s="78"/>
      <c r="AJ13" s="78"/>
      <c r="AK13" s="40" t="e">
        <f t="shared" si="4"/>
        <v>#DIV/0!</v>
      </c>
      <c r="AL13" s="85"/>
      <c r="AM13" s="78"/>
      <c r="AN13" s="78"/>
      <c r="AO13" s="40" t="e">
        <f t="shared" si="5"/>
        <v>#DIV/0!</v>
      </c>
      <c r="AP13" s="85"/>
      <c r="AQ13" s="90"/>
      <c r="AR13" s="61"/>
      <c r="AS13" s="85"/>
      <c r="AT13" s="90"/>
      <c r="AU13" s="61"/>
      <c r="AV13" s="85"/>
      <c r="AW13" s="90"/>
      <c r="AX13" s="61"/>
      <c r="AY13" s="348"/>
      <c r="AZ13" s="370"/>
      <c r="BA13" s="371" t="e">
        <f t="shared" si="37"/>
        <v>#DIV/0!</v>
      </c>
      <c r="BB13" s="348"/>
      <c r="BC13" s="370"/>
      <c r="BD13" s="51" t="e">
        <f t="shared" si="6"/>
        <v>#DIV/0!</v>
      </c>
      <c r="BE13" s="348"/>
      <c r="BF13" s="370"/>
      <c r="BG13" s="51" t="e">
        <f t="shared" si="7"/>
        <v>#DIV/0!</v>
      </c>
      <c r="BH13" s="348"/>
      <c r="BI13" s="370"/>
      <c r="BJ13" s="51" t="e">
        <f t="shared" si="8"/>
        <v>#DIV/0!</v>
      </c>
      <c r="BK13" s="348"/>
      <c r="BL13" s="370"/>
      <c r="BM13" s="371" t="e">
        <f t="shared" si="9"/>
        <v>#DIV/0!</v>
      </c>
      <c r="BN13" s="348"/>
      <c r="BO13" s="370"/>
      <c r="BP13" s="371" t="e">
        <f t="shared" si="10"/>
        <v>#DIV/0!</v>
      </c>
      <c r="BQ13" s="85"/>
      <c r="BR13" s="32"/>
      <c r="BS13" s="78"/>
      <c r="BT13" s="51" t="e">
        <f t="shared" si="38"/>
        <v>#DIV/0!</v>
      </c>
      <c r="BU13" s="85"/>
      <c r="BV13" s="32"/>
      <c r="BW13" s="78"/>
      <c r="BX13" s="40" t="e">
        <f t="shared" si="11"/>
        <v>#DIV/0!</v>
      </c>
      <c r="BY13" s="85"/>
      <c r="BZ13" s="32"/>
      <c r="CA13" s="51" t="e">
        <f t="shared" si="39"/>
        <v>#DIV/0!</v>
      </c>
      <c r="CB13" s="85"/>
      <c r="CC13" s="32"/>
      <c r="CD13" s="371" t="e">
        <f t="shared" si="12"/>
        <v>#DIV/0!</v>
      </c>
      <c r="CE13" s="85"/>
      <c r="CF13" s="32"/>
      <c r="CG13" s="51" t="e">
        <f t="shared" si="13"/>
        <v>#DIV/0!</v>
      </c>
      <c r="CH13" s="85"/>
      <c r="CI13" s="90"/>
      <c r="CJ13" s="61"/>
      <c r="CK13" s="85"/>
      <c r="CL13" s="90"/>
      <c r="CM13" s="61"/>
      <c r="CN13" s="85"/>
      <c r="CO13" s="90"/>
      <c r="CP13" s="61"/>
      <c r="CQ13" s="85"/>
      <c r="CR13" s="32"/>
      <c r="CS13" s="90"/>
      <c r="CT13" s="105"/>
      <c r="CU13" s="61"/>
      <c r="CV13" s="85"/>
      <c r="CW13" s="90"/>
      <c r="CX13" s="61"/>
      <c r="CY13" s="85"/>
      <c r="CZ13" s="78"/>
      <c r="DA13" s="51" t="e">
        <f t="shared" si="14"/>
        <v>#DIV/0!</v>
      </c>
      <c r="DB13" s="85"/>
      <c r="DC13" s="78"/>
      <c r="DD13" s="51" t="e">
        <f t="shared" si="15"/>
        <v>#DIV/0!</v>
      </c>
      <c r="DE13" s="85"/>
      <c r="DF13" s="78"/>
      <c r="DG13" s="51" t="e">
        <f t="shared" si="16"/>
        <v>#DIV/0!</v>
      </c>
      <c r="DH13" s="85"/>
      <c r="DI13" s="78"/>
      <c r="DJ13" s="51" t="e">
        <f t="shared" si="17"/>
        <v>#DIV/0!</v>
      </c>
      <c r="DK13" s="85"/>
      <c r="DL13" s="78"/>
      <c r="DM13" s="51" t="e">
        <f t="shared" si="18"/>
        <v>#DIV/0!</v>
      </c>
      <c r="DN13" s="85"/>
      <c r="DO13" s="90"/>
      <c r="DP13" s="61"/>
      <c r="DQ13" s="85"/>
      <c r="DR13" s="78"/>
      <c r="DS13" s="51" t="e">
        <f t="shared" si="19"/>
        <v>#DIV/0!</v>
      </c>
      <c r="DT13" s="85"/>
      <c r="DU13" s="78"/>
      <c r="DV13" s="51" t="e">
        <f t="shared" si="20"/>
        <v>#DIV/0!</v>
      </c>
      <c r="DW13" s="85"/>
      <c r="DX13" s="78"/>
      <c r="DY13" s="51" t="e">
        <f t="shared" si="21"/>
        <v>#DIV/0!</v>
      </c>
      <c r="DZ13" s="85"/>
      <c r="EA13" s="78"/>
      <c r="EB13" s="51" t="e">
        <f t="shared" si="22"/>
        <v>#DIV/0!</v>
      </c>
      <c r="EC13" s="85"/>
      <c r="ED13" s="78"/>
      <c r="EE13" s="51" t="e">
        <f t="shared" si="23"/>
        <v>#DIV/0!</v>
      </c>
      <c r="EF13" s="85"/>
      <c r="EG13" s="78"/>
      <c r="EH13" s="371" t="e">
        <f t="shared" si="24"/>
        <v>#DIV/0!</v>
      </c>
      <c r="EI13" s="85"/>
      <c r="EJ13" s="78"/>
      <c r="EK13" s="371" t="e">
        <f t="shared" si="25"/>
        <v>#DIV/0!</v>
      </c>
      <c r="EL13" s="85"/>
      <c r="EM13" s="78"/>
      <c r="EN13" s="51" t="e">
        <f t="shared" si="26"/>
        <v>#DIV/0!</v>
      </c>
      <c r="EO13" s="85"/>
      <c r="EP13" s="78"/>
      <c r="EQ13" s="51" t="e">
        <f t="shared" si="27"/>
        <v>#DIV/0!</v>
      </c>
      <c r="ER13" s="85"/>
      <c r="ES13" s="78"/>
      <c r="ET13" s="51" t="e">
        <f t="shared" si="28"/>
        <v>#DIV/0!</v>
      </c>
      <c r="EU13" s="85"/>
      <c r="EV13" s="78"/>
      <c r="EW13" s="371" t="e">
        <f t="shared" si="29"/>
        <v>#DIV/0!</v>
      </c>
      <c r="EX13" s="348"/>
      <c r="EY13" s="349"/>
      <c r="EZ13" s="350"/>
      <c r="FA13" s="348"/>
      <c r="FB13" s="349"/>
      <c r="FC13" s="350"/>
      <c r="FD13" s="348"/>
      <c r="FE13" s="370"/>
      <c r="FF13" s="371" t="e">
        <f t="shared" si="30"/>
        <v>#DIV/0!</v>
      </c>
      <c r="FG13" s="348"/>
      <c r="FH13" s="370"/>
      <c r="FI13" s="371" t="e">
        <f t="shared" si="31"/>
        <v>#DIV/0!</v>
      </c>
      <c r="FJ13" s="348"/>
      <c r="FK13" s="370"/>
      <c r="FL13" s="371" t="e">
        <f t="shared" si="32"/>
        <v>#DIV/0!</v>
      </c>
      <c r="FM13" s="348"/>
      <c r="FN13" s="370"/>
      <c r="FO13" s="371" t="e">
        <f t="shared" si="33"/>
        <v>#DIV/0!</v>
      </c>
      <c r="FP13" s="348"/>
      <c r="FQ13" s="370"/>
      <c r="FR13" s="371" t="e">
        <f t="shared" si="34"/>
        <v>#DIV/0!</v>
      </c>
      <c r="FS13" s="348"/>
      <c r="FT13" s="370"/>
      <c r="FU13" s="349"/>
      <c r="FV13" s="350"/>
      <c r="FW13" s="350"/>
      <c r="FX13" s="403"/>
      <c r="FY13" s="348"/>
      <c r="FZ13" s="370"/>
      <c r="GA13" s="349"/>
      <c r="GB13" s="350"/>
      <c r="GC13" s="350"/>
      <c r="GD13" s="403"/>
      <c r="GE13" s="348"/>
      <c r="GF13" s="404"/>
      <c r="GG13" s="370"/>
      <c r="GH13" s="430"/>
      <c r="GI13" s="430" t="e">
        <f t="shared" si="40"/>
        <v>#DIV/0!</v>
      </c>
      <c r="GJ13" s="371" t="e">
        <f t="shared" si="41"/>
        <v>#DIV/0!</v>
      </c>
      <c r="GK13" s="348"/>
      <c r="GL13" s="370"/>
      <c r="GM13" s="371" t="e">
        <f t="shared" si="35"/>
        <v>#DIV/0!</v>
      </c>
      <c r="GN13" s="348"/>
      <c r="GO13" s="349"/>
      <c r="GP13" s="350"/>
      <c r="GQ13" s="348"/>
      <c r="GR13" s="349"/>
      <c r="GS13" s="350"/>
      <c r="GT13" s="348"/>
      <c r="GU13" s="349"/>
      <c r="GV13" s="403"/>
    </row>
    <row r="14" spans="1:204" ht="37.5" customHeight="1">
      <c r="A14" s="14"/>
      <c r="B14" s="15"/>
      <c r="C14" s="16"/>
      <c r="D14" s="17"/>
      <c r="E14" s="18"/>
      <c r="F14" s="19"/>
      <c r="G14" s="74"/>
      <c r="H14" s="78"/>
      <c r="I14" s="78"/>
      <c r="J14" s="78"/>
      <c r="K14" s="78"/>
      <c r="L14" s="40" t="e">
        <f t="shared" si="0"/>
        <v>#DIV/0!</v>
      </c>
      <c r="M14" s="85"/>
      <c r="N14" s="78"/>
      <c r="O14" s="51" t="e">
        <f t="shared" si="1"/>
        <v>#DIV/0!</v>
      </c>
      <c r="P14" s="82"/>
      <c r="Q14" s="78"/>
      <c r="R14" s="370"/>
      <c r="S14" s="78"/>
      <c r="T14" s="40" t="e">
        <f t="shared" si="36"/>
        <v>#DIV/0!</v>
      </c>
      <c r="U14" s="85"/>
      <c r="V14" s="78"/>
      <c r="W14" s="78"/>
      <c r="X14" s="78"/>
      <c r="Y14" s="78"/>
      <c r="Z14" s="40" t="e">
        <f t="shared" si="2"/>
        <v>#DIV/0!</v>
      </c>
      <c r="AA14" s="85"/>
      <c r="AB14" s="78"/>
      <c r="AC14" s="78"/>
      <c r="AD14" s="40" t="e">
        <f t="shared" si="3"/>
        <v>#DIV/0!</v>
      </c>
      <c r="AE14" s="25"/>
      <c r="AF14" s="33"/>
      <c r="AG14" s="41"/>
      <c r="AH14" s="85"/>
      <c r="AI14" s="78"/>
      <c r="AJ14" s="78"/>
      <c r="AK14" s="40" t="e">
        <f t="shared" si="4"/>
        <v>#DIV/0!</v>
      </c>
      <c r="AL14" s="85"/>
      <c r="AM14" s="78"/>
      <c r="AN14" s="78"/>
      <c r="AO14" s="40" t="e">
        <f t="shared" si="5"/>
        <v>#DIV/0!</v>
      </c>
      <c r="AP14" s="85"/>
      <c r="AQ14" s="90"/>
      <c r="AR14" s="61"/>
      <c r="AS14" s="85"/>
      <c r="AT14" s="90"/>
      <c r="AU14" s="61"/>
      <c r="AV14" s="85"/>
      <c r="AW14" s="90"/>
      <c r="AX14" s="61"/>
      <c r="AY14" s="348"/>
      <c r="AZ14" s="370"/>
      <c r="BA14" s="371" t="e">
        <f t="shared" si="37"/>
        <v>#DIV/0!</v>
      </c>
      <c r="BB14" s="85"/>
      <c r="BC14" s="78"/>
      <c r="BD14" s="51" t="e">
        <f t="shared" si="6"/>
        <v>#DIV/0!</v>
      </c>
      <c r="BE14" s="85"/>
      <c r="BF14" s="78"/>
      <c r="BG14" s="51" t="e">
        <f t="shared" si="7"/>
        <v>#DIV/0!</v>
      </c>
      <c r="BH14" s="85"/>
      <c r="BI14" s="78"/>
      <c r="BJ14" s="51" t="e">
        <f t="shared" si="8"/>
        <v>#DIV/0!</v>
      </c>
      <c r="BK14" s="348"/>
      <c r="BL14" s="370"/>
      <c r="BM14" s="371" t="e">
        <f t="shared" si="9"/>
        <v>#DIV/0!</v>
      </c>
      <c r="BN14" s="348"/>
      <c r="BO14" s="370"/>
      <c r="BP14" s="371" t="e">
        <f t="shared" si="10"/>
        <v>#DIV/0!</v>
      </c>
      <c r="BQ14" s="85"/>
      <c r="BR14" s="32"/>
      <c r="BS14" s="78"/>
      <c r="BT14" s="51" t="e">
        <f t="shared" si="38"/>
        <v>#DIV/0!</v>
      </c>
      <c r="BU14" s="85"/>
      <c r="BV14" s="78"/>
      <c r="BW14" s="78"/>
      <c r="BX14" s="40" t="e">
        <f t="shared" si="11"/>
        <v>#DIV/0!</v>
      </c>
      <c r="BY14" s="85"/>
      <c r="BZ14" s="78"/>
      <c r="CA14" s="51" t="e">
        <f t="shared" si="39"/>
        <v>#DIV/0!</v>
      </c>
      <c r="CB14" s="348"/>
      <c r="CC14" s="370"/>
      <c r="CD14" s="371" t="e">
        <f t="shared" si="12"/>
        <v>#DIV/0!</v>
      </c>
      <c r="CE14" s="85"/>
      <c r="CF14" s="78"/>
      <c r="CG14" s="51" t="e">
        <f t="shared" si="13"/>
        <v>#DIV/0!</v>
      </c>
      <c r="CH14" s="85"/>
      <c r="CI14" s="90"/>
      <c r="CJ14" s="61"/>
      <c r="CK14" s="85"/>
      <c r="CL14" s="90"/>
      <c r="CM14" s="61"/>
      <c r="CN14" s="85"/>
      <c r="CO14" s="90"/>
      <c r="CP14" s="61"/>
      <c r="CQ14" s="85"/>
      <c r="CR14" s="32"/>
      <c r="CS14" s="90"/>
      <c r="CT14" s="105"/>
      <c r="CU14" s="61"/>
      <c r="CV14" s="85"/>
      <c r="CW14" s="90"/>
      <c r="CX14" s="61"/>
      <c r="CY14" s="85"/>
      <c r="CZ14" s="78"/>
      <c r="DA14" s="51" t="e">
        <f t="shared" si="14"/>
        <v>#DIV/0!</v>
      </c>
      <c r="DB14" s="85"/>
      <c r="DC14" s="78"/>
      <c r="DD14" s="51" t="e">
        <f t="shared" si="15"/>
        <v>#DIV/0!</v>
      </c>
      <c r="DE14" s="85"/>
      <c r="DF14" s="78"/>
      <c r="DG14" s="51" t="e">
        <f t="shared" si="16"/>
        <v>#DIV/0!</v>
      </c>
      <c r="DH14" s="85"/>
      <c r="DI14" s="78"/>
      <c r="DJ14" s="51" t="e">
        <f t="shared" si="17"/>
        <v>#DIV/0!</v>
      </c>
      <c r="DK14" s="85"/>
      <c r="DL14" s="78"/>
      <c r="DM14" s="51" t="e">
        <f t="shared" si="18"/>
        <v>#DIV/0!</v>
      </c>
      <c r="DN14" s="85"/>
      <c r="DO14" s="90"/>
      <c r="DP14" s="61"/>
      <c r="DQ14" s="85"/>
      <c r="DR14" s="78"/>
      <c r="DS14" s="51" t="e">
        <f t="shared" si="19"/>
        <v>#DIV/0!</v>
      </c>
      <c r="DT14" s="85"/>
      <c r="DU14" s="78"/>
      <c r="DV14" s="51" t="e">
        <f t="shared" si="20"/>
        <v>#DIV/0!</v>
      </c>
      <c r="DW14" s="85"/>
      <c r="DX14" s="78"/>
      <c r="DY14" s="51" t="e">
        <f t="shared" si="21"/>
        <v>#DIV/0!</v>
      </c>
      <c r="DZ14" s="85"/>
      <c r="EA14" s="78"/>
      <c r="EB14" s="51" t="e">
        <f t="shared" si="22"/>
        <v>#DIV/0!</v>
      </c>
      <c r="EC14" s="85"/>
      <c r="ED14" s="78"/>
      <c r="EE14" s="51" t="e">
        <f t="shared" si="23"/>
        <v>#DIV/0!</v>
      </c>
      <c r="EF14" s="348"/>
      <c r="EG14" s="370"/>
      <c r="EH14" s="371" t="e">
        <f t="shared" si="24"/>
        <v>#DIV/0!</v>
      </c>
      <c r="EI14" s="348"/>
      <c r="EJ14" s="370"/>
      <c r="EK14" s="371" t="e">
        <f t="shared" si="25"/>
        <v>#DIV/0!</v>
      </c>
      <c r="EL14" s="85"/>
      <c r="EM14" s="78"/>
      <c r="EN14" s="51" t="e">
        <f t="shared" si="26"/>
        <v>#DIV/0!</v>
      </c>
      <c r="EO14" s="85"/>
      <c r="EP14" s="78"/>
      <c r="EQ14" s="51" t="e">
        <f t="shared" si="27"/>
        <v>#DIV/0!</v>
      </c>
      <c r="ER14" s="85"/>
      <c r="ES14" s="78"/>
      <c r="ET14" s="51" t="e">
        <f t="shared" si="28"/>
        <v>#DIV/0!</v>
      </c>
      <c r="EU14" s="85"/>
      <c r="EV14" s="78"/>
      <c r="EW14" s="371" t="e">
        <f t="shared" si="29"/>
        <v>#DIV/0!</v>
      </c>
      <c r="EX14" s="348"/>
      <c r="EY14" s="349"/>
      <c r="EZ14" s="350"/>
      <c r="FA14" s="348"/>
      <c r="FB14" s="349"/>
      <c r="FC14" s="350"/>
      <c r="FD14" s="348"/>
      <c r="FE14" s="370"/>
      <c r="FF14" s="371" t="e">
        <f t="shared" si="30"/>
        <v>#DIV/0!</v>
      </c>
      <c r="FG14" s="348"/>
      <c r="FH14" s="413"/>
      <c r="FI14" s="371" t="e">
        <f t="shared" si="31"/>
        <v>#DIV/0!</v>
      </c>
      <c r="FJ14" s="348"/>
      <c r="FK14" s="370"/>
      <c r="FL14" s="371" t="e">
        <f t="shared" si="32"/>
        <v>#DIV/0!</v>
      </c>
      <c r="FM14" s="348"/>
      <c r="FN14" s="370"/>
      <c r="FO14" s="371" t="e">
        <f t="shared" si="33"/>
        <v>#DIV/0!</v>
      </c>
      <c r="FP14" s="348"/>
      <c r="FQ14" s="370"/>
      <c r="FR14" s="371" t="e">
        <f t="shared" si="34"/>
        <v>#DIV/0!</v>
      </c>
      <c r="FS14" s="348"/>
      <c r="FT14" s="404"/>
      <c r="FU14" s="349"/>
      <c r="FV14" s="350"/>
      <c r="FW14" s="350"/>
      <c r="FX14" s="403"/>
      <c r="FY14" s="348"/>
      <c r="FZ14" s="404"/>
      <c r="GA14" s="349"/>
      <c r="GB14" s="350"/>
      <c r="GC14" s="350"/>
      <c r="GD14" s="403"/>
      <c r="GE14" s="348"/>
      <c r="GF14" s="404"/>
      <c r="GG14" s="370"/>
      <c r="GH14" s="430"/>
      <c r="GI14" s="430" t="e">
        <f t="shared" si="40"/>
        <v>#DIV/0!</v>
      </c>
      <c r="GJ14" s="371" t="e">
        <f t="shared" si="41"/>
        <v>#DIV/0!</v>
      </c>
      <c r="GK14" s="348"/>
      <c r="GL14" s="370"/>
      <c r="GM14" s="371" t="e">
        <f t="shared" si="35"/>
        <v>#DIV/0!</v>
      </c>
      <c r="GN14" s="348"/>
      <c r="GO14" s="349"/>
      <c r="GP14" s="350"/>
      <c r="GQ14" s="348"/>
      <c r="GR14" s="349"/>
      <c r="GS14" s="350"/>
      <c r="GT14" s="348"/>
      <c r="GU14" s="349"/>
      <c r="GV14" s="403"/>
    </row>
    <row r="15" spans="1:204" ht="37.5" customHeight="1">
      <c r="A15" s="14"/>
      <c r="B15" s="15"/>
      <c r="C15" s="16"/>
      <c r="D15" s="17"/>
      <c r="E15" s="18"/>
      <c r="F15" s="19"/>
      <c r="G15" s="74"/>
      <c r="H15" s="78"/>
      <c r="I15" s="78"/>
      <c r="J15" s="78"/>
      <c r="K15" s="78"/>
      <c r="L15" s="40" t="e">
        <f t="shared" si="0"/>
        <v>#DIV/0!</v>
      </c>
      <c r="M15" s="85"/>
      <c r="N15" s="78"/>
      <c r="O15" s="51" t="e">
        <f t="shared" si="1"/>
        <v>#DIV/0!</v>
      </c>
      <c r="P15" s="82"/>
      <c r="Q15" s="78"/>
      <c r="R15" s="370"/>
      <c r="S15" s="78"/>
      <c r="T15" s="40" t="e">
        <f t="shared" si="36"/>
        <v>#DIV/0!</v>
      </c>
      <c r="U15" s="85"/>
      <c r="V15" s="78"/>
      <c r="W15" s="78"/>
      <c r="X15" s="78"/>
      <c r="Y15" s="78"/>
      <c r="Z15" s="40" t="e">
        <f t="shared" si="2"/>
        <v>#DIV/0!</v>
      </c>
      <c r="AA15" s="85"/>
      <c r="AB15" s="78"/>
      <c r="AC15" s="78"/>
      <c r="AD15" s="40" t="e">
        <f t="shared" si="3"/>
        <v>#DIV/0!</v>
      </c>
      <c r="AE15" s="25"/>
      <c r="AF15" s="33"/>
      <c r="AG15" s="41"/>
      <c r="AH15" s="85"/>
      <c r="AI15" s="78"/>
      <c r="AJ15" s="78"/>
      <c r="AK15" s="40" t="e">
        <f t="shared" si="4"/>
        <v>#DIV/0!</v>
      </c>
      <c r="AL15" s="85"/>
      <c r="AM15" s="78"/>
      <c r="AN15" s="78"/>
      <c r="AO15" s="40" t="e">
        <f t="shared" si="5"/>
        <v>#DIV/0!</v>
      </c>
      <c r="AP15" s="85"/>
      <c r="AQ15" s="90"/>
      <c r="AR15" s="61"/>
      <c r="AS15" s="85"/>
      <c r="AT15" s="90"/>
      <c r="AU15" s="61"/>
      <c r="AV15" s="85"/>
      <c r="AW15" s="90"/>
      <c r="AX15" s="61"/>
      <c r="AY15" s="348"/>
      <c r="AZ15" s="370"/>
      <c r="BA15" s="371" t="e">
        <f t="shared" si="37"/>
        <v>#DIV/0!</v>
      </c>
      <c r="BB15" s="85"/>
      <c r="BC15" s="78"/>
      <c r="BD15" s="51" t="e">
        <f t="shared" si="6"/>
        <v>#DIV/0!</v>
      </c>
      <c r="BE15" s="85"/>
      <c r="BF15" s="78"/>
      <c r="BG15" s="51" t="e">
        <f t="shared" si="7"/>
        <v>#DIV/0!</v>
      </c>
      <c r="BH15" s="85"/>
      <c r="BI15" s="78"/>
      <c r="BJ15" s="51" t="e">
        <f t="shared" si="8"/>
        <v>#DIV/0!</v>
      </c>
      <c r="BK15" s="348"/>
      <c r="BL15" s="370"/>
      <c r="BM15" s="371" t="e">
        <f t="shared" si="9"/>
        <v>#DIV/0!</v>
      </c>
      <c r="BN15" s="348"/>
      <c r="BO15" s="370"/>
      <c r="BP15" s="371" t="e">
        <f t="shared" si="10"/>
        <v>#DIV/0!</v>
      </c>
      <c r="BQ15" s="85"/>
      <c r="BR15" s="32"/>
      <c r="BS15" s="78"/>
      <c r="BT15" s="51" t="e">
        <f t="shared" si="38"/>
        <v>#DIV/0!</v>
      </c>
      <c r="BU15" s="85"/>
      <c r="BV15" s="78"/>
      <c r="BW15" s="78"/>
      <c r="BX15" s="40" t="e">
        <f t="shared" si="11"/>
        <v>#DIV/0!</v>
      </c>
      <c r="BY15" s="85"/>
      <c r="BZ15" s="78"/>
      <c r="CA15" s="51" t="e">
        <f t="shared" si="39"/>
        <v>#DIV/0!</v>
      </c>
      <c r="CB15" s="348"/>
      <c r="CC15" s="370"/>
      <c r="CD15" s="371" t="e">
        <f t="shared" si="12"/>
        <v>#DIV/0!</v>
      </c>
      <c r="CE15" s="85"/>
      <c r="CF15" s="78"/>
      <c r="CG15" s="51" t="e">
        <f t="shared" si="13"/>
        <v>#DIV/0!</v>
      </c>
      <c r="CH15" s="85"/>
      <c r="CI15" s="90"/>
      <c r="CJ15" s="61"/>
      <c r="CK15" s="85"/>
      <c r="CL15" s="90"/>
      <c r="CM15" s="61"/>
      <c r="CN15" s="85"/>
      <c r="CO15" s="90"/>
      <c r="CP15" s="61"/>
      <c r="CQ15" s="85"/>
      <c r="CR15" s="32"/>
      <c r="CS15" s="90"/>
      <c r="CT15" s="105"/>
      <c r="CU15" s="61"/>
      <c r="CV15" s="85"/>
      <c r="CW15" s="90"/>
      <c r="CX15" s="61"/>
      <c r="CY15" s="85"/>
      <c r="CZ15" s="78"/>
      <c r="DA15" s="51" t="e">
        <f t="shared" si="14"/>
        <v>#DIV/0!</v>
      </c>
      <c r="DB15" s="85"/>
      <c r="DC15" s="78"/>
      <c r="DD15" s="51" t="e">
        <f t="shared" si="15"/>
        <v>#DIV/0!</v>
      </c>
      <c r="DE15" s="85"/>
      <c r="DF15" s="78"/>
      <c r="DG15" s="51" t="e">
        <f t="shared" si="16"/>
        <v>#DIV/0!</v>
      </c>
      <c r="DH15" s="85"/>
      <c r="DI15" s="78"/>
      <c r="DJ15" s="51" t="e">
        <f t="shared" si="17"/>
        <v>#DIV/0!</v>
      </c>
      <c r="DK15" s="85"/>
      <c r="DL15" s="78"/>
      <c r="DM15" s="51" t="e">
        <f t="shared" si="18"/>
        <v>#DIV/0!</v>
      </c>
      <c r="DN15" s="85"/>
      <c r="DO15" s="90"/>
      <c r="DP15" s="61"/>
      <c r="DQ15" s="85"/>
      <c r="DR15" s="78"/>
      <c r="DS15" s="51" t="e">
        <f t="shared" si="19"/>
        <v>#DIV/0!</v>
      </c>
      <c r="DT15" s="85"/>
      <c r="DU15" s="78"/>
      <c r="DV15" s="51" t="e">
        <f t="shared" si="20"/>
        <v>#DIV/0!</v>
      </c>
      <c r="DW15" s="85"/>
      <c r="DX15" s="78"/>
      <c r="DY15" s="51" t="e">
        <f t="shared" si="21"/>
        <v>#DIV/0!</v>
      </c>
      <c r="DZ15" s="85"/>
      <c r="EA15" s="78"/>
      <c r="EB15" s="51" t="e">
        <f t="shared" si="22"/>
        <v>#DIV/0!</v>
      </c>
      <c r="EC15" s="85"/>
      <c r="ED15" s="78"/>
      <c r="EE15" s="51" t="e">
        <f t="shared" si="23"/>
        <v>#DIV/0!</v>
      </c>
      <c r="EF15" s="348"/>
      <c r="EG15" s="370"/>
      <c r="EH15" s="371" t="e">
        <f t="shared" si="24"/>
        <v>#DIV/0!</v>
      </c>
      <c r="EI15" s="348"/>
      <c r="EJ15" s="370"/>
      <c r="EK15" s="371" t="e">
        <f t="shared" si="25"/>
        <v>#DIV/0!</v>
      </c>
      <c r="EL15" s="85"/>
      <c r="EM15" s="78"/>
      <c r="EN15" s="51" t="e">
        <f t="shared" si="26"/>
        <v>#DIV/0!</v>
      </c>
      <c r="EO15" s="85"/>
      <c r="EP15" s="78"/>
      <c r="EQ15" s="51" t="e">
        <f t="shared" si="27"/>
        <v>#DIV/0!</v>
      </c>
      <c r="ER15" s="85"/>
      <c r="ES15" s="78"/>
      <c r="ET15" s="51" t="e">
        <f t="shared" si="28"/>
        <v>#DIV/0!</v>
      </c>
      <c r="EU15" s="85"/>
      <c r="EV15" s="78"/>
      <c r="EW15" s="371" t="e">
        <f t="shared" si="29"/>
        <v>#DIV/0!</v>
      </c>
      <c r="EX15" s="348"/>
      <c r="EY15" s="349"/>
      <c r="EZ15" s="350"/>
      <c r="FA15" s="348"/>
      <c r="FB15" s="349"/>
      <c r="FC15" s="350"/>
      <c r="FD15" s="348"/>
      <c r="FE15" s="370"/>
      <c r="FF15" s="371" t="e">
        <f t="shared" si="30"/>
        <v>#DIV/0!</v>
      </c>
      <c r="FG15" s="348"/>
      <c r="FH15" s="413"/>
      <c r="FI15" s="371" t="e">
        <f t="shared" si="31"/>
        <v>#DIV/0!</v>
      </c>
      <c r="FJ15" s="348"/>
      <c r="FK15" s="370"/>
      <c r="FL15" s="371" t="e">
        <f t="shared" si="32"/>
        <v>#DIV/0!</v>
      </c>
      <c r="FM15" s="348"/>
      <c r="FN15" s="370"/>
      <c r="FO15" s="371" t="e">
        <f t="shared" si="33"/>
        <v>#DIV/0!</v>
      </c>
      <c r="FP15" s="348"/>
      <c r="FQ15" s="370"/>
      <c r="FR15" s="371" t="e">
        <f t="shared" si="34"/>
        <v>#DIV/0!</v>
      </c>
      <c r="FS15" s="348"/>
      <c r="FT15" s="404"/>
      <c r="FU15" s="349"/>
      <c r="FV15" s="350"/>
      <c r="FW15" s="350"/>
      <c r="FX15" s="403"/>
      <c r="FY15" s="348"/>
      <c r="FZ15" s="404"/>
      <c r="GA15" s="349"/>
      <c r="GB15" s="350"/>
      <c r="GC15" s="350"/>
      <c r="GD15" s="403"/>
      <c r="GE15" s="348"/>
      <c r="GF15" s="404"/>
      <c r="GG15" s="370"/>
      <c r="GH15" s="430"/>
      <c r="GI15" s="430" t="e">
        <f t="shared" si="40"/>
        <v>#DIV/0!</v>
      </c>
      <c r="GJ15" s="371" t="e">
        <f t="shared" si="41"/>
        <v>#DIV/0!</v>
      </c>
      <c r="GK15" s="348"/>
      <c r="GL15" s="370"/>
      <c r="GM15" s="371" t="e">
        <f t="shared" si="35"/>
        <v>#DIV/0!</v>
      </c>
      <c r="GN15" s="348"/>
      <c r="GO15" s="349"/>
      <c r="GP15" s="350"/>
      <c r="GQ15" s="348"/>
      <c r="GR15" s="349"/>
      <c r="GS15" s="350"/>
      <c r="GT15" s="348"/>
      <c r="GU15" s="349"/>
      <c r="GV15" s="403"/>
    </row>
    <row r="16" spans="1:204" ht="37.5" customHeight="1">
      <c r="A16" s="14"/>
      <c r="B16" s="15"/>
      <c r="C16" s="16"/>
      <c r="D16" s="17"/>
      <c r="E16" s="18"/>
      <c r="F16" s="19"/>
      <c r="G16" s="74"/>
      <c r="H16" s="78"/>
      <c r="I16" s="78"/>
      <c r="J16" s="78"/>
      <c r="K16" s="78"/>
      <c r="L16" s="40" t="e">
        <f t="shared" si="0"/>
        <v>#DIV/0!</v>
      </c>
      <c r="M16" s="85"/>
      <c r="N16" s="78"/>
      <c r="O16" s="51" t="e">
        <f t="shared" si="1"/>
        <v>#DIV/0!</v>
      </c>
      <c r="P16" s="82"/>
      <c r="Q16" s="78"/>
      <c r="R16" s="370"/>
      <c r="S16" s="78"/>
      <c r="T16" s="40" t="e">
        <f t="shared" si="36"/>
        <v>#DIV/0!</v>
      </c>
      <c r="U16" s="85"/>
      <c r="V16" s="78"/>
      <c r="W16" s="78"/>
      <c r="X16" s="78"/>
      <c r="Y16" s="78"/>
      <c r="Z16" s="40" t="e">
        <f t="shared" si="2"/>
        <v>#DIV/0!</v>
      </c>
      <c r="AA16" s="85"/>
      <c r="AB16" s="78"/>
      <c r="AC16" s="78"/>
      <c r="AD16" s="40" t="e">
        <f t="shared" si="3"/>
        <v>#DIV/0!</v>
      </c>
      <c r="AE16" s="25"/>
      <c r="AF16" s="33"/>
      <c r="AG16" s="41"/>
      <c r="AH16" s="85"/>
      <c r="AI16" s="78"/>
      <c r="AJ16" s="78"/>
      <c r="AK16" s="40" t="e">
        <f t="shared" si="4"/>
        <v>#DIV/0!</v>
      </c>
      <c r="AL16" s="85"/>
      <c r="AM16" s="78"/>
      <c r="AN16" s="78"/>
      <c r="AO16" s="40" t="e">
        <f t="shared" si="5"/>
        <v>#DIV/0!</v>
      </c>
      <c r="AP16" s="85"/>
      <c r="AQ16" s="90"/>
      <c r="AR16" s="61"/>
      <c r="AS16" s="85"/>
      <c r="AT16" s="90"/>
      <c r="AU16" s="61"/>
      <c r="AV16" s="85"/>
      <c r="AW16" s="90"/>
      <c r="AX16" s="61"/>
      <c r="AY16" s="348"/>
      <c r="AZ16" s="370"/>
      <c r="BA16" s="371" t="e">
        <f t="shared" si="37"/>
        <v>#DIV/0!</v>
      </c>
      <c r="BB16" s="85"/>
      <c r="BC16" s="78"/>
      <c r="BD16" s="51" t="e">
        <f t="shared" si="6"/>
        <v>#DIV/0!</v>
      </c>
      <c r="BE16" s="85"/>
      <c r="BF16" s="78"/>
      <c r="BG16" s="51" t="e">
        <f t="shared" si="7"/>
        <v>#DIV/0!</v>
      </c>
      <c r="BH16" s="85"/>
      <c r="BI16" s="78"/>
      <c r="BJ16" s="51" t="e">
        <f t="shared" si="8"/>
        <v>#DIV/0!</v>
      </c>
      <c r="BK16" s="348"/>
      <c r="BL16" s="370"/>
      <c r="BM16" s="371" t="e">
        <f t="shared" si="9"/>
        <v>#DIV/0!</v>
      </c>
      <c r="BN16" s="348"/>
      <c r="BO16" s="370"/>
      <c r="BP16" s="371" t="e">
        <f t="shared" si="10"/>
        <v>#DIV/0!</v>
      </c>
      <c r="BQ16" s="85"/>
      <c r="BR16" s="32"/>
      <c r="BS16" s="78"/>
      <c r="BT16" s="51" t="e">
        <f t="shared" si="38"/>
        <v>#DIV/0!</v>
      </c>
      <c r="BU16" s="85"/>
      <c r="BV16" s="78"/>
      <c r="BW16" s="78"/>
      <c r="BX16" s="40" t="e">
        <f t="shared" si="11"/>
        <v>#DIV/0!</v>
      </c>
      <c r="BY16" s="85"/>
      <c r="BZ16" s="78"/>
      <c r="CA16" s="51" t="e">
        <f t="shared" si="39"/>
        <v>#DIV/0!</v>
      </c>
      <c r="CB16" s="348"/>
      <c r="CC16" s="370"/>
      <c r="CD16" s="371" t="e">
        <f t="shared" si="12"/>
        <v>#DIV/0!</v>
      </c>
      <c r="CE16" s="85"/>
      <c r="CF16" s="78"/>
      <c r="CG16" s="51" t="e">
        <f t="shared" si="13"/>
        <v>#DIV/0!</v>
      </c>
      <c r="CH16" s="85"/>
      <c r="CI16" s="90"/>
      <c r="CJ16" s="61"/>
      <c r="CK16" s="85"/>
      <c r="CL16" s="90"/>
      <c r="CM16" s="61"/>
      <c r="CN16" s="85"/>
      <c r="CO16" s="90"/>
      <c r="CP16" s="61"/>
      <c r="CQ16" s="85"/>
      <c r="CR16" s="32"/>
      <c r="CS16" s="90"/>
      <c r="CT16" s="105"/>
      <c r="CU16" s="61"/>
      <c r="CV16" s="85"/>
      <c r="CW16" s="90"/>
      <c r="CX16" s="61"/>
      <c r="CY16" s="85"/>
      <c r="CZ16" s="78"/>
      <c r="DA16" s="51" t="e">
        <f t="shared" si="14"/>
        <v>#DIV/0!</v>
      </c>
      <c r="DB16" s="85"/>
      <c r="DC16" s="78"/>
      <c r="DD16" s="51" t="e">
        <f t="shared" si="15"/>
        <v>#DIV/0!</v>
      </c>
      <c r="DE16" s="85"/>
      <c r="DF16" s="78"/>
      <c r="DG16" s="51" t="e">
        <f t="shared" si="16"/>
        <v>#DIV/0!</v>
      </c>
      <c r="DH16" s="85"/>
      <c r="DI16" s="78"/>
      <c r="DJ16" s="51" t="e">
        <f t="shared" si="17"/>
        <v>#DIV/0!</v>
      </c>
      <c r="DK16" s="85"/>
      <c r="DL16" s="78"/>
      <c r="DM16" s="51" t="e">
        <f t="shared" si="18"/>
        <v>#DIV/0!</v>
      </c>
      <c r="DN16" s="85"/>
      <c r="DO16" s="90"/>
      <c r="DP16" s="61"/>
      <c r="DQ16" s="85"/>
      <c r="DR16" s="78"/>
      <c r="DS16" s="51" t="e">
        <f t="shared" si="19"/>
        <v>#DIV/0!</v>
      </c>
      <c r="DT16" s="85"/>
      <c r="DU16" s="78"/>
      <c r="DV16" s="51" t="e">
        <f t="shared" si="20"/>
        <v>#DIV/0!</v>
      </c>
      <c r="DW16" s="85"/>
      <c r="DX16" s="78"/>
      <c r="DY16" s="51" t="e">
        <f t="shared" si="21"/>
        <v>#DIV/0!</v>
      </c>
      <c r="DZ16" s="85"/>
      <c r="EA16" s="78"/>
      <c r="EB16" s="51" t="e">
        <f t="shared" si="22"/>
        <v>#DIV/0!</v>
      </c>
      <c r="EC16" s="85"/>
      <c r="ED16" s="78"/>
      <c r="EE16" s="51" t="e">
        <f t="shared" si="23"/>
        <v>#DIV/0!</v>
      </c>
      <c r="EF16" s="348"/>
      <c r="EG16" s="370"/>
      <c r="EH16" s="371" t="e">
        <f t="shared" si="24"/>
        <v>#DIV/0!</v>
      </c>
      <c r="EI16" s="348"/>
      <c r="EJ16" s="370"/>
      <c r="EK16" s="371" t="e">
        <f t="shared" si="25"/>
        <v>#DIV/0!</v>
      </c>
      <c r="EL16" s="85"/>
      <c r="EM16" s="78"/>
      <c r="EN16" s="51" t="e">
        <f t="shared" si="26"/>
        <v>#DIV/0!</v>
      </c>
      <c r="EO16" s="85"/>
      <c r="EP16" s="78"/>
      <c r="EQ16" s="51" t="e">
        <f t="shared" si="27"/>
        <v>#DIV/0!</v>
      </c>
      <c r="ER16" s="85"/>
      <c r="ES16" s="78"/>
      <c r="ET16" s="51" t="e">
        <f t="shared" si="28"/>
        <v>#DIV/0!</v>
      </c>
      <c r="EU16" s="85"/>
      <c r="EV16" s="78"/>
      <c r="EW16" s="371" t="e">
        <f t="shared" si="29"/>
        <v>#DIV/0!</v>
      </c>
      <c r="EX16" s="348"/>
      <c r="EY16" s="349"/>
      <c r="EZ16" s="350"/>
      <c r="FA16" s="348"/>
      <c r="FB16" s="349"/>
      <c r="FC16" s="350"/>
      <c r="FD16" s="348"/>
      <c r="FE16" s="370"/>
      <c r="FF16" s="371" t="e">
        <f t="shared" si="30"/>
        <v>#DIV/0!</v>
      </c>
      <c r="FG16" s="348"/>
      <c r="FH16" s="413"/>
      <c r="FI16" s="371" t="e">
        <f t="shared" si="31"/>
        <v>#DIV/0!</v>
      </c>
      <c r="FJ16" s="348"/>
      <c r="FK16" s="370"/>
      <c r="FL16" s="371" t="e">
        <f t="shared" si="32"/>
        <v>#DIV/0!</v>
      </c>
      <c r="FM16" s="348"/>
      <c r="FN16" s="370"/>
      <c r="FO16" s="371" t="e">
        <f t="shared" si="33"/>
        <v>#DIV/0!</v>
      </c>
      <c r="FP16" s="348"/>
      <c r="FQ16" s="370"/>
      <c r="FR16" s="371" t="e">
        <f t="shared" si="34"/>
        <v>#DIV/0!</v>
      </c>
      <c r="FS16" s="348"/>
      <c r="FT16" s="404"/>
      <c r="FU16" s="349"/>
      <c r="FV16" s="350"/>
      <c r="FW16" s="350"/>
      <c r="FX16" s="403"/>
      <c r="FY16" s="348"/>
      <c r="FZ16" s="404"/>
      <c r="GA16" s="349"/>
      <c r="GB16" s="350"/>
      <c r="GC16" s="350"/>
      <c r="GD16" s="403"/>
      <c r="GE16" s="348"/>
      <c r="GF16" s="404"/>
      <c r="GG16" s="370"/>
      <c r="GH16" s="430"/>
      <c r="GI16" s="430" t="e">
        <f t="shared" si="40"/>
        <v>#DIV/0!</v>
      </c>
      <c r="GJ16" s="371" t="e">
        <f t="shared" si="41"/>
        <v>#DIV/0!</v>
      </c>
      <c r="GK16" s="348"/>
      <c r="GL16" s="370"/>
      <c r="GM16" s="371" t="e">
        <f t="shared" si="35"/>
        <v>#DIV/0!</v>
      </c>
      <c r="GN16" s="348"/>
      <c r="GO16" s="349"/>
      <c r="GP16" s="350"/>
      <c r="GQ16" s="348"/>
      <c r="GR16" s="349"/>
      <c r="GS16" s="350"/>
      <c r="GT16" s="348"/>
      <c r="GU16" s="349"/>
      <c r="GV16" s="403"/>
    </row>
    <row r="17" spans="1:204" ht="37.5" customHeight="1">
      <c r="A17" s="14"/>
      <c r="B17" s="15"/>
      <c r="C17" s="16"/>
      <c r="D17" s="17"/>
      <c r="E17" s="18"/>
      <c r="F17" s="19"/>
      <c r="G17" s="74"/>
      <c r="H17" s="78"/>
      <c r="I17" s="78"/>
      <c r="J17" s="78"/>
      <c r="K17" s="78"/>
      <c r="L17" s="40" t="e">
        <f t="shared" si="0"/>
        <v>#DIV/0!</v>
      </c>
      <c r="M17" s="85"/>
      <c r="N17" s="78"/>
      <c r="O17" s="51" t="e">
        <f t="shared" si="1"/>
        <v>#DIV/0!</v>
      </c>
      <c r="P17" s="82"/>
      <c r="Q17" s="78"/>
      <c r="R17" s="370"/>
      <c r="S17" s="78"/>
      <c r="T17" s="40" t="e">
        <f t="shared" si="36"/>
        <v>#DIV/0!</v>
      </c>
      <c r="U17" s="85"/>
      <c r="V17" s="78"/>
      <c r="W17" s="78"/>
      <c r="X17" s="78"/>
      <c r="Y17" s="78"/>
      <c r="Z17" s="40" t="e">
        <f t="shared" si="2"/>
        <v>#DIV/0!</v>
      </c>
      <c r="AA17" s="85"/>
      <c r="AB17" s="78"/>
      <c r="AC17" s="78"/>
      <c r="AD17" s="40" t="e">
        <f t="shared" si="3"/>
        <v>#DIV/0!</v>
      </c>
      <c r="AE17" s="25"/>
      <c r="AF17" s="33"/>
      <c r="AG17" s="41"/>
      <c r="AH17" s="85"/>
      <c r="AI17" s="78"/>
      <c r="AJ17" s="78"/>
      <c r="AK17" s="40" t="e">
        <f t="shared" si="4"/>
        <v>#DIV/0!</v>
      </c>
      <c r="AL17" s="85"/>
      <c r="AM17" s="78"/>
      <c r="AN17" s="78"/>
      <c r="AO17" s="40" t="e">
        <f t="shared" si="5"/>
        <v>#DIV/0!</v>
      </c>
      <c r="AP17" s="85"/>
      <c r="AQ17" s="90"/>
      <c r="AR17" s="61"/>
      <c r="AS17" s="85"/>
      <c r="AT17" s="90"/>
      <c r="AU17" s="61"/>
      <c r="AV17" s="85"/>
      <c r="AW17" s="90"/>
      <c r="AX17" s="61"/>
      <c r="AY17" s="348"/>
      <c r="AZ17" s="370"/>
      <c r="BA17" s="371" t="e">
        <f t="shared" si="37"/>
        <v>#DIV/0!</v>
      </c>
      <c r="BB17" s="85"/>
      <c r="BC17" s="78"/>
      <c r="BD17" s="51" t="e">
        <f t="shared" si="6"/>
        <v>#DIV/0!</v>
      </c>
      <c r="BE17" s="85"/>
      <c r="BF17" s="78"/>
      <c r="BG17" s="51" t="e">
        <f t="shared" si="7"/>
        <v>#DIV/0!</v>
      </c>
      <c r="BH17" s="85"/>
      <c r="BI17" s="78"/>
      <c r="BJ17" s="51" t="e">
        <f t="shared" si="8"/>
        <v>#DIV/0!</v>
      </c>
      <c r="BK17" s="348"/>
      <c r="BL17" s="370"/>
      <c r="BM17" s="371" t="e">
        <f t="shared" si="9"/>
        <v>#DIV/0!</v>
      </c>
      <c r="BN17" s="348"/>
      <c r="BO17" s="370"/>
      <c r="BP17" s="371" t="e">
        <f t="shared" si="10"/>
        <v>#DIV/0!</v>
      </c>
      <c r="BQ17" s="85"/>
      <c r="BR17" s="32"/>
      <c r="BS17" s="78"/>
      <c r="BT17" s="51" t="e">
        <f t="shared" si="38"/>
        <v>#DIV/0!</v>
      </c>
      <c r="BU17" s="85"/>
      <c r="BV17" s="78"/>
      <c r="BW17" s="78"/>
      <c r="BX17" s="40" t="e">
        <f t="shared" si="11"/>
        <v>#DIV/0!</v>
      </c>
      <c r="BY17" s="85"/>
      <c r="BZ17" s="78"/>
      <c r="CA17" s="51" t="e">
        <f t="shared" si="39"/>
        <v>#DIV/0!</v>
      </c>
      <c r="CB17" s="348"/>
      <c r="CC17" s="370"/>
      <c r="CD17" s="371" t="e">
        <f t="shared" si="12"/>
        <v>#DIV/0!</v>
      </c>
      <c r="CE17" s="85"/>
      <c r="CF17" s="78"/>
      <c r="CG17" s="51" t="e">
        <f t="shared" si="13"/>
        <v>#DIV/0!</v>
      </c>
      <c r="CH17" s="85"/>
      <c r="CI17" s="90"/>
      <c r="CJ17" s="61"/>
      <c r="CK17" s="85"/>
      <c r="CL17" s="90"/>
      <c r="CM17" s="61"/>
      <c r="CN17" s="85"/>
      <c r="CO17" s="90"/>
      <c r="CP17" s="61"/>
      <c r="CQ17" s="85"/>
      <c r="CR17" s="32"/>
      <c r="CS17" s="90"/>
      <c r="CT17" s="105"/>
      <c r="CU17" s="61"/>
      <c r="CV17" s="85"/>
      <c r="CW17" s="90"/>
      <c r="CX17" s="61"/>
      <c r="CY17" s="85"/>
      <c r="CZ17" s="78"/>
      <c r="DA17" s="51" t="e">
        <f t="shared" si="14"/>
        <v>#DIV/0!</v>
      </c>
      <c r="DB17" s="85"/>
      <c r="DC17" s="78"/>
      <c r="DD17" s="51" t="e">
        <f t="shared" si="15"/>
        <v>#DIV/0!</v>
      </c>
      <c r="DE17" s="85"/>
      <c r="DF17" s="78"/>
      <c r="DG17" s="51" t="e">
        <f t="shared" si="16"/>
        <v>#DIV/0!</v>
      </c>
      <c r="DH17" s="85"/>
      <c r="DI17" s="78"/>
      <c r="DJ17" s="51" t="e">
        <f t="shared" si="17"/>
        <v>#DIV/0!</v>
      </c>
      <c r="DK17" s="85"/>
      <c r="DL17" s="78"/>
      <c r="DM17" s="51" t="e">
        <f t="shared" si="18"/>
        <v>#DIV/0!</v>
      </c>
      <c r="DN17" s="85"/>
      <c r="DO17" s="90"/>
      <c r="DP17" s="61"/>
      <c r="DQ17" s="85"/>
      <c r="DR17" s="78"/>
      <c r="DS17" s="51" t="e">
        <f t="shared" si="19"/>
        <v>#DIV/0!</v>
      </c>
      <c r="DT17" s="85"/>
      <c r="DU17" s="78"/>
      <c r="DV17" s="51" t="e">
        <f t="shared" si="20"/>
        <v>#DIV/0!</v>
      </c>
      <c r="DW17" s="85"/>
      <c r="DX17" s="78"/>
      <c r="DY17" s="51" t="e">
        <f t="shared" si="21"/>
        <v>#DIV/0!</v>
      </c>
      <c r="DZ17" s="85"/>
      <c r="EA17" s="78"/>
      <c r="EB17" s="51" t="e">
        <f t="shared" si="22"/>
        <v>#DIV/0!</v>
      </c>
      <c r="EC17" s="85"/>
      <c r="ED17" s="78"/>
      <c r="EE17" s="51" t="e">
        <f t="shared" si="23"/>
        <v>#DIV/0!</v>
      </c>
      <c r="EF17" s="348"/>
      <c r="EG17" s="370"/>
      <c r="EH17" s="371" t="e">
        <f t="shared" si="24"/>
        <v>#DIV/0!</v>
      </c>
      <c r="EI17" s="348"/>
      <c r="EJ17" s="370"/>
      <c r="EK17" s="371" t="e">
        <f t="shared" si="25"/>
        <v>#DIV/0!</v>
      </c>
      <c r="EL17" s="85"/>
      <c r="EM17" s="78"/>
      <c r="EN17" s="51" t="e">
        <f t="shared" si="26"/>
        <v>#DIV/0!</v>
      </c>
      <c r="EO17" s="85"/>
      <c r="EP17" s="78"/>
      <c r="EQ17" s="51" t="e">
        <f t="shared" si="27"/>
        <v>#DIV/0!</v>
      </c>
      <c r="ER17" s="85"/>
      <c r="ES17" s="78"/>
      <c r="ET17" s="51" t="e">
        <f t="shared" si="28"/>
        <v>#DIV/0!</v>
      </c>
      <c r="EU17" s="85"/>
      <c r="EV17" s="78"/>
      <c r="EW17" s="371" t="e">
        <f t="shared" si="29"/>
        <v>#DIV/0!</v>
      </c>
      <c r="EX17" s="348"/>
      <c r="EY17" s="349"/>
      <c r="EZ17" s="350"/>
      <c r="FA17" s="348"/>
      <c r="FB17" s="349"/>
      <c r="FC17" s="350"/>
      <c r="FD17" s="348"/>
      <c r="FE17" s="370"/>
      <c r="FF17" s="371" t="e">
        <f t="shared" si="30"/>
        <v>#DIV/0!</v>
      </c>
      <c r="FG17" s="348"/>
      <c r="FH17" s="413"/>
      <c r="FI17" s="371" t="e">
        <f t="shared" si="31"/>
        <v>#DIV/0!</v>
      </c>
      <c r="FJ17" s="348"/>
      <c r="FK17" s="370"/>
      <c r="FL17" s="371" t="e">
        <f t="shared" si="32"/>
        <v>#DIV/0!</v>
      </c>
      <c r="FM17" s="348"/>
      <c r="FN17" s="370"/>
      <c r="FO17" s="371" t="e">
        <f t="shared" si="33"/>
        <v>#DIV/0!</v>
      </c>
      <c r="FP17" s="348"/>
      <c r="FQ17" s="370"/>
      <c r="FR17" s="371" t="e">
        <f t="shared" si="34"/>
        <v>#DIV/0!</v>
      </c>
      <c r="FS17" s="348"/>
      <c r="FT17" s="404"/>
      <c r="FU17" s="349"/>
      <c r="FV17" s="350"/>
      <c r="FW17" s="350"/>
      <c r="FX17" s="403"/>
      <c r="FY17" s="348"/>
      <c r="FZ17" s="404"/>
      <c r="GA17" s="349"/>
      <c r="GB17" s="350"/>
      <c r="GC17" s="350"/>
      <c r="GD17" s="403"/>
      <c r="GE17" s="348"/>
      <c r="GF17" s="404"/>
      <c r="GG17" s="370"/>
      <c r="GH17" s="430"/>
      <c r="GI17" s="430" t="e">
        <f t="shared" si="40"/>
        <v>#DIV/0!</v>
      </c>
      <c r="GJ17" s="371" t="e">
        <f t="shared" si="41"/>
        <v>#DIV/0!</v>
      </c>
      <c r="GK17" s="348"/>
      <c r="GL17" s="370"/>
      <c r="GM17" s="371" t="e">
        <f t="shared" si="35"/>
        <v>#DIV/0!</v>
      </c>
      <c r="GN17" s="348"/>
      <c r="GO17" s="349"/>
      <c r="GP17" s="350"/>
      <c r="GQ17" s="348"/>
      <c r="GR17" s="349"/>
      <c r="GS17" s="350"/>
      <c r="GT17" s="348"/>
      <c r="GU17" s="349"/>
      <c r="GV17" s="403"/>
    </row>
    <row r="18" spans="1:204" ht="37.5" customHeight="1">
      <c r="A18" s="14"/>
      <c r="B18" s="20"/>
      <c r="C18" s="21"/>
      <c r="D18" s="22"/>
      <c r="E18" s="23"/>
      <c r="F18" s="24"/>
      <c r="G18" s="75"/>
      <c r="H18" s="79"/>
      <c r="I18" s="79"/>
      <c r="J18" s="79"/>
      <c r="K18" s="79"/>
      <c r="L18" s="40" t="e">
        <f t="shared" si="0"/>
        <v>#DIV/0!</v>
      </c>
      <c r="M18" s="86"/>
      <c r="N18" s="79"/>
      <c r="O18" s="40" t="e">
        <f t="shared" si="1"/>
        <v>#DIV/0!</v>
      </c>
      <c r="P18" s="83"/>
      <c r="Q18" s="79"/>
      <c r="R18" s="372"/>
      <c r="S18" s="79"/>
      <c r="T18" s="40" t="e">
        <f t="shared" si="36"/>
        <v>#DIV/0!</v>
      </c>
      <c r="U18" s="86"/>
      <c r="V18" s="79"/>
      <c r="W18" s="79"/>
      <c r="X18" s="79"/>
      <c r="Y18" s="79"/>
      <c r="Z18" s="40" t="e">
        <f t="shared" si="2"/>
        <v>#DIV/0!</v>
      </c>
      <c r="AA18" s="86"/>
      <c r="AB18" s="79"/>
      <c r="AC18" s="79"/>
      <c r="AD18" s="40" t="e">
        <f t="shared" si="3"/>
        <v>#DIV/0!</v>
      </c>
      <c r="AE18" s="42"/>
      <c r="AF18" s="44"/>
      <c r="AG18" s="45"/>
      <c r="AH18" s="86"/>
      <c r="AI18" s="79"/>
      <c r="AJ18" s="79"/>
      <c r="AK18" s="40" t="e">
        <f t="shared" si="4"/>
        <v>#DIV/0!</v>
      </c>
      <c r="AL18" s="86"/>
      <c r="AM18" s="79"/>
      <c r="AN18" s="79"/>
      <c r="AO18" s="40" t="e">
        <f t="shared" si="5"/>
        <v>#DIV/0!</v>
      </c>
      <c r="AP18" s="86"/>
      <c r="AQ18" s="91"/>
      <c r="AR18" s="59"/>
      <c r="AS18" s="86"/>
      <c r="AT18" s="91"/>
      <c r="AU18" s="59"/>
      <c r="AV18" s="86"/>
      <c r="AW18" s="91"/>
      <c r="AX18" s="59"/>
      <c r="AY18" s="351"/>
      <c r="AZ18" s="372"/>
      <c r="BA18" s="373" t="e">
        <f t="shared" si="37"/>
        <v>#DIV/0!</v>
      </c>
      <c r="BB18" s="86"/>
      <c r="BC18" s="79"/>
      <c r="BD18" s="40" t="e">
        <f t="shared" si="6"/>
        <v>#DIV/0!</v>
      </c>
      <c r="BE18" s="86"/>
      <c r="BF18" s="79"/>
      <c r="BG18" s="40" t="e">
        <f t="shared" si="7"/>
        <v>#DIV/0!</v>
      </c>
      <c r="BH18" s="86"/>
      <c r="BI18" s="79"/>
      <c r="BJ18" s="40" t="e">
        <f t="shared" si="8"/>
        <v>#DIV/0!</v>
      </c>
      <c r="BK18" s="351"/>
      <c r="BL18" s="372"/>
      <c r="BM18" s="373" t="e">
        <f t="shared" si="9"/>
        <v>#DIV/0!</v>
      </c>
      <c r="BN18" s="351"/>
      <c r="BO18" s="372"/>
      <c r="BP18" s="373" t="e">
        <f t="shared" si="10"/>
        <v>#DIV/0!</v>
      </c>
      <c r="BQ18" s="86"/>
      <c r="BR18" s="43"/>
      <c r="BS18" s="79"/>
      <c r="BT18" s="51" t="e">
        <f t="shared" si="38"/>
        <v>#DIV/0!</v>
      </c>
      <c r="BU18" s="86"/>
      <c r="BV18" s="79"/>
      <c r="BW18" s="79"/>
      <c r="BX18" s="40" t="e">
        <f t="shared" si="11"/>
        <v>#DIV/0!</v>
      </c>
      <c r="BY18" s="86"/>
      <c r="BZ18" s="79"/>
      <c r="CA18" s="40" t="e">
        <f t="shared" si="39"/>
        <v>#DIV/0!</v>
      </c>
      <c r="CB18" s="351"/>
      <c r="CC18" s="372"/>
      <c r="CD18" s="373" t="e">
        <f t="shared" si="12"/>
        <v>#DIV/0!</v>
      </c>
      <c r="CE18" s="86"/>
      <c r="CF18" s="79"/>
      <c r="CG18" s="40" t="e">
        <f t="shared" si="13"/>
        <v>#DIV/0!</v>
      </c>
      <c r="CH18" s="86"/>
      <c r="CI18" s="91"/>
      <c r="CJ18" s="59"/>
      <c r="CK18" s="86"/>
      <c r="CL18" s="91"/>
      <c r="CM18" s="59"/>
      <c r="CN18" s="86"/>
      <c r="CO18" s="91"/>
      <c r="CP18" s="59"/>
      <c r="CQ18" s="86"/>
      <c r="CR18" s="43"/>
      <c r="CS18" s="91"/>
      <c r="CT18" s="106"/>
      <c r="CU18" s="59"/>
      <c r="CV18" s="86"/>
      <c r="CW18" s="91"/>
      <c r="CX18" s="59"/>
      <c r="CY18" s="86"/>
      <c r="CZ18" s="79"/>
      <c r="DA18" s="40" t="e">
        <f t="shared" si="14"/>
        <v>#DIV/0!</v>
      </c>
      <c r="DB18" s="86"/>
      <c r="DC18" s="79"/>
      <c r="DD18" s="40" t="e">
        <f t="shared" si="15"/>
        <v>#DIV/0!</v>
      </c>
      <c r="DE18" s="86"/>
      <c r="DF18" s="79"/>
      <c r="DG18" s="40" t="e">
        <f t="shared" si="16"/>
        <v>#DIV/0!</v>
      </c>
      <c r="DH18" s="86"/>
      <c r="DI18" s="79"/>
      <c r="DJ18" s="40" t="e">
        <f t="shared" si="17"/>
        <v>#DIV/0!</v>
      </c>
      <c r="DK18" s="86"/>
      <c r="DL18" s="79"/>
      <c r="DM18" s="40" t="e">
        <f t="shared" si="18"/>
        <v>#DIV/0!</v>
      </c>
      <c r="DN18" s="86"/>
      <c r="DO18" s="91"/>
      <c r="DP18" s="59"/>
      <c r="DQ18" s="86"/>
      <c r="DR18" s="79"/>
      <c r="DS18" s="40" t="e">
        <f t="shared" si="19"/>
        <v>#DIV/0!</v>
      </c>
      <c r="DT18" s="86"/>
      <c r="DU18" s="79"/>
      <c r="DV18" s="40" t="e">
        <f t="shared" si="20"/>
        <v>#DIV/0!</v>
      </c>
      <c r="DW18" s="86"/>
      <c r="DX18" s="79"/>
      <c r="DY18" s="40" t="e">
        <f t="shared" si="21"/>
        <v>#DIV/0!</v>
      </c>
      <c r="DZ18" s="86"/>
      <c r="EA18" s="79"/>
      <c r="EB18" s="40" t="e">
        <f t="shared" si="22"/>
        <v>#DIV/0!</v>
      </c>
      <c r="EC18" s="86"/>
      <c r="ED18" s="79"/>
      <c r="EE18" s="40" t="e">
        <f t="shared" si="23"/>
        <v>#DIV/0!</v>
      </c>
      <c r="EF18" s="351"/>
      <c r="EG18" s="372"/>
      <c r="EH18" s="373" t="e">
        <f t="shared" si="24"/>
        <v>#DIV/0!</v>
      </c>
      <c r="EI18" s="351"/>
      <c r="EJ18" s="372"/>
      <c r="EK18" s="373" t="e">
        <f t="shared" si="25"/>
        <v>#DIV/0!</v>
      </c>
      <c r="EL18" s="86"/>
      <c r="EM18" s="79"/>
      <c r="EN18" s="40" t="e">
        <f t="shared" si="26"/>
        <v>#DIV/0!</v>
      </c>
      <c r="EO18" s="86"/>
      <c r="EP18" s="79"/>
      <c r="EQ18" s="40" t="e">
        <f t="shared" si="27"/>
        <v>#DIV/0!</v>
      </c>
      <c r="ER18" s="86"/>
      <c r="ES18" s="79"/>
      <c r="ET18" s="40" t="e">
        <f t="shared" si="28"/>
        <v>#DIV/0!</v>
      </c>
      <c r="EU18" s="86"/>
      <c r="EV18" s="79"/>
      <c r="EW18" s="373" t="e">
        <f t="shared" si="29"/>
        <v>#DIV/0!</v>
      </c>
      <c r="EX18" s="351"/>
      <c r="EY18" s="352"/>
      <c r="EZ18" s="353"/>
      <c r="FA18" s="351"/>
      <c r="FB18" s="352"/>
      <c r="FC18" s="353"/>
      <c r="FD18" s="351"/>
      <c r="FE18" s="372"/>
      <c r="FF18" s="373" t="e">
        <f t="shared" si="30"/>
        <v>#DIV/0!</v>
      </c>
      <c r="FG18" s="351"/>
      <c r="FH18" s="414"/>
      <c r="FI18" s="373" t="e">
        <f t="shared" si="31"/>
        <v>#DIV/0!</v>
      </c>
      <c r="FJ18" s="351"/>
      <c r="FK18" s="372"/>
      <c r="FL18" s="373" t="e">
        <f t="shared" si="32"/>
        <v>#DIV/0!</v>
      </c>
      <c r="FM18" s="351"/>
      <c r="FN18" s="372"/>
      <c r="FO18" s="373" t="e">
        <f t="shared" si="33"/>
        <v>#DIV/0!</v>
      </c>
      <c r="FP18" s="351"/>
      <c r="FQ18" s="372"/>
      <c r="FR18" s="373" t="e">
        <f t="shared" si="34"/>
        <v>#DIV/0!</v>
      </c>
      <c r="FS18" s="351"/>
      <c r="FT18" s="405"/>
      <c r="FU18" s="352"/>
      <c r="FV18" s="353"/>
      <c r="FW18" s="353"/>
      <c r="FX18" s="406"/>
      <c r="FY18" s="351"/>
      <c r="FZ18" s="405"/>
      <c r="GA18" s="352"/>
      <c r="GB18" s="353"/>
      <c r="GC18" s="353"/>
      <c r="GD18" s="406"/>
      <c r="GE18" s="351"/>
      <c r="GF18" s="405"/>
      <c r="GG18" s="372"/>
      <c r="GH18" s="431"/>
      <c r="GI18" s="431" t="e">
        <f t="shared" si="40"/>
        <v>#DIV/0!</v>
      </c>
      <c r="GJ18" s="373" t="e">
        <f t="shared" si="41"/>
        <v>#DIV/0!</v>
      </c>
      <c r="GK18" s="351"/>
      <c r="GL18" s="372"/>
      <c r="GM18" s="373" t="e">
        <f t="shared" si="35"/>
        <v>#DIV/0!</v>
      </c>
      <c r="GN18" s="351"/>
      <c r="GO18" s="352"/>
      <c r="GP18" s="353"/>
      <c r="GQ18" s="351"/>
      <c r="GR18" s="352"/>
      <c r="GS18" s="353"/>
      <c r="GT18" s="351"/>
      <c r="GU18" s="352"/>
      <c r="GV18" s="406"/>
    </row>
    <row r="19" spans="1:204" ht="37.5" customHeight="1">
      <c r="A19" s="14"/>
      <c r="B19" s="20"/>
      <c r="C19" s="21"/>
      <c r="D19" s="22"/>
      <c r="E19" s="23"/>
      <c r="F19" s="24"/>
      <c r="G19" s="75"/>
      <c r="H19" s="79"/>
      <c r="I19" s="79"/>
      <c r="J19" s="79"/>
      <c r="K19" s="79"/>
      <c r="L19" s="40" t="e">
        <f t="shared" si="0"/>
        <v>#DIV/0!</v>
      </c>
      <c r="M19" s="86"/>
      <c r="N19" s="79"/>
      <c r="O19" s="40" t="e">
        <f t="shared" si="1"/>
        <v>#DIV/0!</v>
      </c>
      <c r="P19" s="83"/>
      <c r="Q19" s="79"/>
      <c r="R19" s="372"/>
      <c r="S19" s="79"/>
      <c r="T19" s="40" t="e">
        <f t="shared" si="36"/>
        <v>#DIV/0!</v>
      </c>
      <c r="U19" s="86"/>
      <c r="V19" s="79"/>
      <c r="W19" s="79"/>
      <c r="X19" s="79"/>
      <c r="Y19" s="79"/>
      <c r="Z19" s="40" t="e">
        <f t="shared" si="2"/>
        <v>#DIV/0!</v>
      </c>
      <c r="AA19" s="86"/>
      <c r="AB19" s="79"/>
      <c r="AC19" s="79"/>
      <c r="AD19" s="40" t="e">
        <f t="shared" si="3"/>
        <v>#DIV/0!</v>
      </c>
      <c r="AE19" s="42"/>
      <c r="AF19" s="44"/>
      <c r="AG19" s="45"/>
      <c r="AH19" s="86"/>
      <c r="AI19" s="79"/>
      <c r="AJ19" s="79"/>
      <c r="AK19" s="40" t="e">
        <f t="shared" si="4"/>
        <v>#DIV/0!</v>
      </c>
      <c r="AL19" s="86"/>
      <c r="AM19" s="79"/>
      <c r="AN19" s="79"/>
      <c r="AO19" s="40" t="e">
        <f t="shared" si="5"/>
        <v>#DIV/0!</v>
      </c>
      <c r="AP19" s="86"/>
      <c r="AQ19" s="91"/>
      <c r="AR19" s="59"/>
      <c r="AS19" s="86"/>
      <c r="AT19" s="91"/>
      <c r="AU19" s="59"/>
      <c r="AV19" s="86"/>
      <c r="AW19" s="91"/>
      <c r="AX19" s="59"/>
      <c r="AY19" s="351"/>
      <c r="AZ19" s="372"/>
      <c r="BA19" s="373" t="e">
        <f t="shared" si="37"/>
        <v>#DIV/0!</v>
      </c>
      <c r="BB19" s="86"/>
      <c r="BC19" s="79"/>
      <c r="BD19" s="40" t="e">
        <f t="shared" si="6"/>
        <v>#DIV/0!</v>
      </c>
      <c r="BE19" s="86"/>
      <c r="BF19" s="79"/>
      <c r="BG19" s="40" t="e">
        <f t="shared" si="7"/>
        <v>#DIV/0!</v>
      </c>
      <c r="BH19" s="86"/>
      <c r="BI19" s="79"/>
      <c r="BJ19" s="40" t="e">
        <f t="shared" si="8"/>
        <v>#DIV/0!</v>
      </c>
      <c r="BK19" s="351"/>
      <c r="BL19" s="372"/>
      <c r="BM19" s="373" t="e">
        <f t="shared" si="9"/>
        <v>#DIV/0!</v>
      </c>
      <c r="BN19" s="351"/>
      <c r="BO19" s="372"/>
      <c r="BP19" s="373" t="e">
        <f t="shared" si="10"/>
        <v>#DIV/0!</v>
      </c>
      <c r="BQ19" s="86"/>
      <c r="BR19" s="43"/>
      <c r="BS19" s="79"/>
      <c r="BT19" s="51" t="e">
        <f t="shared" si="38"/>
        <v>#DIV/0!</v>
      </c>
      <c r="BU19" s="86"/>
      <c r="BV19" s="79"/>
      <c r="BW19" s="79"/>
      <c r="BX19" s="40" t="e">
        <f t="shared" si="11"/>
        <v>#DIV/0!</v>
      </c>
      <c r="BY19" s="86"/>
      <c r="BZ19" s="79"/>
      <c r="CA19" s="40" t="e">
        <f t="shared" si="39"/>
        <v>#DIV/0!</v>
      </c>
      <c r="CB19" s="351"/>
      <c r="CC19" s="372"/>
      <c r="CD19" s="373" t="e">
        <f t="shared" si="12"/>
        <v>#DIV/0!</v>
      </c>
      <c r="CE19" s="86"/>
      <c r="CF19" s="79"/>
      <c r="CG19" s="40" t="e">
        <f t="shared" si="13"/>
        <v>#DIV/0!</v>
      </c>
      <c r="CH19" s="86"/>
      <c r="CI19" s="91"/>
      <c r="CJ19" s="59"/>
      <c r="CK19" s="86"/>
      <c r="CL19" s="91"/>
      <c r="CM19" s="59"/>
      <c r="CN19" s="86"/>
      <c r="CO19" s="91"/>
      <c r="CP19" s="59"/>
      <c r="CQ19" s="86"/>
      <c r="CR19" s="43"/>
      <c r="CS19" s="91"/>
      <c r="CT19" s="106"/>
      <c r="CU19" s="59"/>
      <c r="CV19" s="86"/>
      <c r="CW19" s="91"/>
      <c r="CX19" s="59"/>
      <c r="CY19" s="86"/>
      <c r="CZ19" s="79"/>
      <c r="DA19" s="40" t="e">
        <f t="shared" si="14"/>
        <v>#DIV/0!</v>
      </c>
      <c r="DB19" s="86"/>
      <c r="DC19" s="79"/>
      <c r="DD19" s="40" t="e">
        <f t="shared" si="15"/>
        <v>#DIV/0!</v>
      </c>
      <c r="DE19" s="86"/>
      <c r="DF19" s="79"/>
      <c r="DG19" s="40" t="e">
        <f t="shared" si="16"/>
        <v>#DIV/0!</v>
      </c>
      <c r="DH19" s="86"/>
      <c r="DI19" s="79"/>
      <c r="DJ19" s="40" t="e">
        <f t="shared" si="17"/>
        <v>#DIV/0!</v>
      </c>
      <c r="DK19" s="86"/>
      <c r="DL19" s="79"/>
      <c r="DM19" s="40" t="e">
        <f t="shared" si="18"/>
        <v>#DIV/0!</v>
      </c>
      <c r="DN19" s="86"/>
      <c r="DO19" s="91"/>
      <c r="DP19" s="59"/>
      <c r="DQ19" s="86"/>
      <c r="DR19" s="79"/>
      <c r="DS19" s="40" t="e">
        <f t="shared" si="19"/>
        <v>#DIV/0!</v>
      </c>
      <c r="DT19" s="86"/>
      <c r="DU19" s="79"/>
      <c r="DV19" s="40" t="e">
        <f t="shared" si="20"/>
        <v>#DIV/0!</v>
      </c>
      <c r="DW19" s="86"/>
      <c r="DX19" s="79"/>
      <c r="DY19" s="40" t="e">
        <f t="shared" si="21"/>
        <v>#DIV/0!</v>
      </c>
      <c r="DZ19" s="86"/>
      <c r="EA19" s="79"/>
      <c r="EB19" s="40" t="e">
        <f t="shared" si="22"/>
        <v>#DIV/0!</v>
      </c>
      <c r="EC19" s="86"/>
      <c r="ED19" s="79"/>
      <c r="EE19" s="40" t="e">
        <f t="shared" si="23"/>
        <v>#DIV/0!</v>
      </c>
      <c r="EF19" s="351"/>
      <c r="EG19" s="372"/>
      <c r="EH19" s="373" t="e">
        <f t="shared" si="24"/>
        <v>#DIV/0!</v>
      </c>
      <c r="EI19" s="351"/>
      <c r="EJ19" s="372"/>
      <c r="EK19" s="373" t="e">
        <f t="shared" si="25"/>
        <v>#DIV/0!</v>
      </c>
      <c r="EL19" s="86"/>
      <c r="EM19" s="79"/>
      <c r="EN19" s="40" t="e">
        <f t="shared" si="26"/>
        <v>#DIV/0!</v>
      </c>
      <c r="EO19" s="86"/>
      <c r="EP19" s="79"/>
      <c r="EQ19" s="40" t="e">
        <f t="shared" si="27"/>
        <v>#DIV/0!</v>
      </c>
      <c r="ER19" s="86"/>
      <c r="ES19" s="79"/>
      <c r="ET19" s="40" t="e">
        <f t="shared" si="28"/>
        <v>#DIV/0!</v>
      </c>
      <c r="EU19" s="86"/>
      <c r="EV19" s="79"/>
      <c r="EW19" s="373" t="e">
        <f t="shared" si="29"/>
        <v>#DIV/0!</v>
      </c>
      <c r="EX19" s="351"/>
      <c r="EY19" s="352"/>
      <c r="EZ19" s="353"/>
      <c r="FA19" s="351"/>
      <c r="FB19" s="352"/>
      <c r="FC19" s="353"/>
      <c r="FD19" s="351"/>
      <c r="FE19" s="372"/>
      <c r="FF19" s="373" t="e">
        <f t="shared" si="30"/>
        <v>#DIV/0!</v>
      </c>
      <c r="FG19" s="351"/>
      <c r="FH19" s="414"/>
      <c r="FI19" s="373" t="e">
        <f t="shared" si="31"/>
        <v>#DIV/0!</v>
      </c>
      <c r="FJ19" s="351"/>
      <c r="FK19" s="372"/>
      <c r="FL19" s="373" t="e">
        <f t="shared" si="32"/>
        <v>#DIV/0!</v>
      </c>
      <c r="FM19" s="351"/>
      <c r="FN19" s="372"/>
      <c r="FO19" s="373" t="e">
        <f t="shared" si="33"/>
        <v>#DIV/0!</v>
      </c>
      <c r="FP19" s="351"/>
      <c r="FQ19" s="372"/>
      <c r="FR19" s="373" t="e">
        <f t="shared" si="34"/>
        <v>#DIV/0!</v>
      </c>
      <c r="FS19" s="351"/>
      <c r="FT19" s="405"/>
      <c r="FU19" s="352"/>
      <c r="FV19" s="353"/>
      <c r="FW19" s="353"/>
      <c r="FX19" s="406"/>
      <c r="FY19" s="351"/>
      <c r="FZ19" s="405"/>
      <c r="GA19" s="352"/>
      <c r="GB19" s="353"/>
      <c r="GC19" s="353"/>
      <c r="GD19" s="406"/>
      <c r="GE19" s="351"/>
      <c r="GF19" s="405"/>
      <c r="GG19" s="372"/>
      <c r="GH19" s="431"/>
      <c r="GI19" s="431" t="e">
        <f t="shared" si="40"/>
        <v>#DIV/0!</v>
      </c>
      <c r="GJ19" s="373" t="e">
        <f t="shared" si="41"/>
        <v>#DIV/0!</v>
      </c>
      <c r="GK19" s="351"/>
      <c r="GL19" s="372"/>
      <c r="GM19" s="373" t="e">
        <f t="shared" si="35"/>
        <v>#DIV/0!</v>
      </c>
      <c r="GN19" s="351"/>
      <c r="GO19" s="352"/>
      <c r="GP19" s="353"/>
      <c r="GQ19" s="351"/>
      <c r="GR19" s="352"/>
      <c r="GS19" s="353"/>
      <c r="GT19" s="351"/>
      <c r="GU19" s="352"/>
      <c r="GV19" s="406"/>
    </row>
    <row r="20" spans="1:204" ht="37.5" customHeight="1">
      <c r="A20" s="14"/>
      <c r="B20" s="20"/>
      <c r="C20" s="21"/>
      <c r="D20" s="22"/>
      <c r="E20" s="23"/>
      <c r="F20" s="24"/>
      <c r="G20" s="75"/>
      <c r="H20" s="79"/>
      <c r="I20" s="79"/>
      <c r="J20" s="79"/>
      <c r="K20" s="79"/>
      <c r="L20" s="40" t="e">
        <f t="shared" si="0"/>
        <v>#DIV/0!</v>
      </c>
      <c r="M20" s="86"/>
      <c r="N20" s="79"/>
      <c r="O20" s="40" t="e">
        <f t="shared" si="1"/>
        <v>#DIV/0!</v>
      </c>
      <c r="P20" s="83"/>
      <c r="Q20" s="79"/>
      <c r="R20" s="372"/>
      <c r="S20" s="79"/>
      <c r="T20" s="40" t="e">
        <f t="shared" si="36"/>
        <v>#DIV/0!</v>
      </c>
      <c r="U20" s="86"/>
      <c r="V20" s="79"/>
      <c r="W20" s="79"/>
      <c r="X20" s="79"/>
      <c r="Y20" s="79"/>
      <c r="Z20" s="40" t="e">
        <f t="shared" si="2"/>
        <v>#DIV/0!</v>
      </c>
      <c r="AA20" s="86"/>
      <c r="AB20" s="79"/>
      <c r="AC20" s="79"/>
      <c r="AD20" s="40" t="e">
        <f t="shared" si="3"/>
        <v>#DIV/0!</v>
      </c>
      <c r="AE20" s="42"/>
      <c r="AF20" s="44"/>
      <c r="AG20" s="45"/>
      <c r="AH20" s="86"/>
      <c r="AI20" s="79"/>
      <c r="AJ20" s="79"/>
      <c r="AK20" s="40" t="e">
        <f t="shared" si="4"/>
        <v>#DIV/0!</v>
      </c>
      <c r="AL20" s="86"/>
      <c r="AM20" s="79"/>
      <c r="AN20" s="79"/>
      <c r="AO20" s="40" t="e">
        <f t="shared" si="5"/>
        <v>#DIV/0!</v>
      </c>
      <c r="AP20" s="86"/>
      <c r="AQ20" s="91"/>
      <c r="AR20" s="59"/>
      <c r="AS20" s="86"/>
      <c r="AT20" s="91"/>
      <c r="AU20" s="59"/>
      <c r="AV20" s="86"/>
      <c r="AW20" s="91"/>
      <c r="AX20" s="59"/>
      <c r="AY20" s="351"/>
      <c r="AZ20" s="372"/>
      <c r="BA20" s="373" t="e">
        <f t="shared" si="37"/>
        <v>#DIV/0!</v>
      </c>
      <c r="BB20" s="86"/>
      <c r="BC20" s="79"/>
      <c r="BD20" s="40" t="e">
        <f t="shared" si="6"/>
        <v>#DIV/0!</v>
      </c>
      <c r="BE20" s="86"/>
      <c r="BF20" s="79"/>
      <c r="BG20" s="40" t="e">
        <f t="shared" si="7"/>
        <v>#DIV/0!</v>
      </c>
      <c r="BH20" s="86"/>
      <c r="BI20" s="79"/>
      <c r="BJ20" s="40" t="e">
        <f t="shared" si="8"/>
        <v>#DIV/0!</v>
      </c>
      <c r="BK20" s="351"/>
      <c r="BL20" s="372"/>
      <c r="BM20" s="373" t="e">
        <f t="shared" si="9"/>
        <v>#DIV/0!</v>
      </c>
      <c r="BN20" s="351"/>
      <c r="BO20" s="372"/>
      <c r="BP20" s="373" t="e">
        <f t="shared" si="10"/>
        <v>#DIV/0!</v>
      </c>
      <c r="BQ20" s="86"/>
      <c r="BR20" s="43"/>
      <c r="BS20" s="79"/>
      <c r="BT20" s="51" t="e">
        <f t="shared" si="38"/>
        <v>#DIV/0!</v>
      </c>
      <c r="BU20" s="86"/>
      <c r="BV20" s="79"/>
      <c r="BW20" s="79"/>
      <c r="BX20" s="40" t="e">
        <f t="shared" si="11"/>
        <v>#DIV/0!</v>
      </c>
      <c r="BY20" s="86"/>
      <c r="BZ20" s="79"/>
      <c r="CA20" s="40" t="e">
        <f t="shared" si="39"/>
        <v>#DIV/0!</v>
      </c>
      <c r="CB20" s="351"/>
      <c r="CC20" s="372"/>
      <c r="CD20" s="373" t="e">
        <f t="shared" si="12"/>
        <v>#DIV/0!</v>
      </c>
      <c r="CE20" s="86"/>
      <c r="CF20" s="79"/>
      <c r="CG20" s="40" t="e">
        <f t="shared" si="13"/>
        <v>#DIV/0!</v>
      </c>
      <c r="CH20" s="86"/>
      <c r="CI20" s="91"/>
      <c r="CJ20" s="59"/>
      <c r="CK20" s="86"/>
      <c r="CL20" s="91"/>
      <c r="CM20" s="59"/>
      <c r="CN20" s="86"/>
      <c r="CO20" s="91"/>
      <c r="CP20" s="59"/>
      <c r="CQ20" s="86"/>
      <c r="CR20" s="43"/>
      <c r="CS20" s="91"/>
      <c r="CT20" s="106"/>
      <c r="CU20" s="59"/>
      <c r="CV20" s="86"/>
      <c r="CW20" s="91"/>
      <c r="CX20" s="59"/>
      <c r="CY20" s="86"/>
      <c r="CZ20" s="79"/>
      <c r="DA20" s="40" t="e">
        <f t="shared" si="14"/>
        <v>#DIV/0!</v>
      </c>
      <c r="DB20" s="86"/>
      <c r="DC20" s="79"/>
      <c r="DD20" s="40" t="e">
        <f t="shared" si="15"/>
        <v>#DIV/0!</v>
      </c>
      <c r="DE20" s="86"/>
      <c r="DF20" s="79"/>
      <c r="DG20" s="40" t="e">
        <f t="shared" si="16"/>
        <v>#DIV/0!</v>
      </c>
      <c r="DH20" s="86"/>
      <c r="DI20" s="79"/>
      <c r="DJ20" s="40" t="e">
        <f t="shared" si="17"/>
        <v>#DIV/0!</v>
      </c>
      <c r="DK20" s="86"/>
      <c r="DL20" s="79"/>
      <c r="DM20" s="40" t="e">
        <f t="shared" si="18"/>
        <v>#DIV/0!</v>
      </c>
      <c r="DN20" s="86"/>
      <c r="DO20" s="91"/>
      <c r="DP20" s="59"/>
      <c r="DQ20" s="86"/>
      <c r="DR20" s="79"/>
      <c r="DS20" s="40" t="e">
        <f t="shared" si="19"/>
        <v>#DIV/0!</v>
      </c>
      <c r="DT20" s="86"/>
      <c r="DU20" s="79"/>
      <c r="DV20" s="40" t="e">
        <f t="shared" si="20"/>
        <v>#DIV/0!</v>
      </c>
      <c r="DW20" s="86"/>
      <c r="DX20" s="79"/>
      <c r="DY20" s="40" t="e">
        <f t="shared" si="21"/>
        <v>#DIV/0!</v>
      </c>
      <c r="DZ20" s="86"/>
      <c r="EA20" s="79"/>
      <c r="EB20" s="40" t="e">
        <f t="shared" si="22"/>
        <v>#DIV/0!</v>
      </c>
      <c r="EC20" s="86"/>
      <c r="ED20" s="79"/>
      <c r="EE20" s="40" t="e">
        <f t="shared" si="23"/>
        <v>#DIV/0!</v>
      </c>
      <c r="EF20" s="351"/>
      <c r="EG20" s="372"/>
      <c r="EH20" s="373" t="e">
        <f t="shared" si="24"/>
        <v>#DIV/0!</v>
      </c>
      <c r="EI20" s="351"/>
      <c r="EJ20" s="372"/>
      <c r="EK20" s="373" t="e">
        <f t="shared" si="25"/>
        <v>#DIV/0!</v>
      </c>
      <c r="EL20" s="86"/>
      <c r="EM20" s="79"/>
      <c r="EN20" s="40" t="e">
        <f t="shared" si="26"/>
        <v>#DIV/0!</v>
      </c>
      <c r="EO20" s="86"/>
      <c r="EP20" s="79"/>
      <c r="EQ20" s="40" t="e">
        <f t="shared" si="27"/>
        <v>#DIV/0!</v>
      </c>
      <c r="ER20" s="86"/>
      <c r="ES20" s="79"/>
      <c r="ET20" s="40" t="e">
        <f t="shared" si="28"/>
        <v>#DIV/0!</v>
      </c>
      <c r="EU20" s="86"/>
      <c r="EV20" s="79"/>
      <c r="EW20" s="373" t="e">
        <f t="shared" si="29"/>
        <v>#DIV/0!</v>
      </c>
      <c r="EX20" s="351"/>
      <c r="EY20" s="352"/>
      <c r="EZ20" s="353"/>
      <c r="FA20" s="351"/>
      <c r="FB20" s="352"/>
      <c r="FC20" s="353"/>
      <c r="FD20" s="351"/>
      <c r="FE20" s="372"/>
      <c r="FF20" s="373" t="e">
        <f t="shared" si="30"/>
        <v>#DIV/0!</v>
      </c>
      <c r="FG20" s="351"/>
      <c r="FH20" s="414"/>
      <c r="FI20" s="373" t="e">
        <f t="shared" si="31"/>
        <v>#DIV/0!</v>
      </c>
      <c r="FJ20" s="351"/>
      <c r="FK20" s="372"/>
      <c r="FL20" s="373" t="e">
        <f t="shared" si="32"/>
        <v>#DIV/0!</v>
      </c>
      <c r="FM20" s="351"/>
      <c r="FN20" s="372"/>
      <c r="FO20" s="373" t="e">
        <f t="shared" si="33"/>
        <v>#DIV/0!</v>
      </c>
      <c r="FP20" s="351"/>
      <c r="FQ20" s="372"/>
      <c r="FR20" s="373" t="e">
        <f t="shared" si="34"/>
        <v>#DIV/0!</v>
      </c>
      <c r="FS20" s="351"/>
      <c r="FT20" s="405"/>
      <c r="FU20" s="352"/>
      <c r="FV20" s="353"/>
      <c r="FW20" s="353"/>
      <c r="FX20" s="406"/>
      <c r="FY20" s="351"/>
      <c r="FZ20" s="405"/>
      <c r="GA20" s="352"/>
      <c r="GB20" s="353"/>
      <c r="GC20" s="353"/>
      <c r="GD20" s="406"/>
      <c r="GE20" s="351"/>
      <c r="GF20" s="405"/>
      <c r="GG20" s="372"/>
      <c r="GH20" s="431"/>
      <c r="GI20" s="431" t="e">
        <f t="shared" si="40"/>
        <v>#DIV/0!</v>
      </c>
      <c r="GJ20" s="373" t="e">
        <f t="shared" si="41"/>
        <v>#DIV/0!</v>
      </c>
      <c r="GK20" s="351"/>
      <c r="GL20" s="372"/>
      <c r="GM20" s="373" t="e">
        <f t="shared" si="35"/>
        <v>#DIV/0!</v>
      </c>
      <c r="GN20" s="351"/>
      <c r="GO20" s="352"/>
      <c r="GP20" s="353"/>
      <c r="GQ20" s="351"/>
      <c r="GR20" s="352"/>
      <c r="GS20" s="353"/>
      <c r="GT20" s="351"/>
      <c r="GU20" s="352"/>
      <c r="GV20" s="406"/>
    </row>
    <row r="21" spans="1:204" ht="37.5" customHeight="1">
      <c r="A21" s="14"/>
      <c r="B21" s="20"/>
      <c r="C21" s="21"/>
      <c r="D21" s="22"/>
      <c r="E21" s="23"/>
      <c r="F21" s="24"/>
      <c r="G21" s="75"/>
      <c r="H21" s="79"/>
      <c r="I21" s="79"/>
      <c r="J21" s="79"/>
      <c r="K21" s="79"/>
      <c r="L21" s="40" t="e">
        <f t="shared" si="0"/>
        <v>#DIV/0!</v>
      </c>
      <c r="M21" s="86"/>
      <c r="N21" s="79"/>
      <c r="O21" s="40" t="e">
        <f t="shared" si="1"/>
        <v>#DIV/0!</v>
      </c>
      <c r="P21" s="83"/>
      <c r="Q21" s="79"/>
      <c r="R21" s="372"/>
      <c r="S21" s="79"/>
      <c r="T21" s="40" t="e">
        <f t="shared" si="36"/>
        <v>#DIV/0!</v>
      </c>
      <c r="U21" s="86"/>
      <c r="V21" s="79"/>
      <c r="W21" s="79"/>
      <c r="X21" s="79"/>
      <c r="Y21" s="79"/>
      <c r="Z21" s="40" t="e">
        <f t="shared" si="2"/>
        <v>#DIV/0!</v>
      </c>
      <c r="AA21" s="86"/>
      <c r="AB21" s="79"/>
      <c r="AC21" s="79"/>
      <c r="AD21" s="40" t="e">
        <f t="shared" si="3"/>
        <v>#DIV/0!</v>
      </c>
      <c r="AE21" s="42"/>
      <c r="AF21" s="44"/>
      <c r="AG21" s="45"/>
      <c r="AH21" s="86"/>
      <c r="AI21" s="79"/>
      <c r="AJ21" s="79"/>
      <c r="AK21" s="40" t="e">
        <f t="shared" si="4"/>
        <v>#DIV/0!</v>
      </c>
      <c r="AL21" s="86"/>
      <c r="AM21" s="79"/>
      <c r="AN21" s="79"/>
      <c r="AO21" s="40" t="e">
        <f t="shared" si="5"/>
        <v>#DIV/0!</v>
      </c>
      <c r="AP21" s="86"/>
      <c r="AQ21" s="91"/>
      <c r="AR21" s="59"/>
      <c r="AS21" s="86"/>
      <c r="AT21" s="91"/>
      <c r="AU21" s="59"/>
      <c r="AV21" s="86"/>
      <c r="AW21" s="91"/>
      <c r="AX21" s="59"/>
      <c r="AY21" s="351"/>
      <c r="AZ21" s="372"/>
      <c r="BA21" s="373" t="e">
        <f t="shared" si="37"/>
        <v>#DIV/0!</v>
      </c>
      <c r="BB21" s="86"/>
      <c r="BC21" s="79"/>
      <c r="BD21" s="40" t="e">
        <f t="shared" si="6"/>
        <v>#DIV/0!</v>
      </c>
      <c r="BE21" s="86"/>
      <c r="BF21" s="79"/>
      <c r="BG21" s="40" t="e">
        <f t="shared" si="7"/>
        <v>#DIV/0!</v>
      </c>
      <c r="BH21" s="86"/>
      <c r="BI21" s="79"/>
      <c r="BJ21" s="40" t="e">
        <f t="shared" si="8"/>
        <v>#DIV/0!</v>
      </c>
      <c r="BK21" s="351"/>
      <c r="BL21" s="372"/>
      <c r="BM21" s="373" t="e">
        <f t="shared" si="9"/>
        <v>#DIV/0!</v>
      </c>
      <c r="BN21" s="351"/>
      <c r="BO21" s="372"/>
      <c r="BP21" s="373" t="e">
        <f t="shared" si="10"/>
        <v>#DIV/0!</v>
      </c>
      <c r="BQ21" s="86"/>
      <c r="BR21" s="43"/>
      <c r="BS21" s="79"/>
      <c r="BT21" s="51" t="e">
        <f t="shared" si="38"/>
        <v>#DIV/0!</v>
      </c>
      <c r="BU21" s="86"/>
      <c r="BV21" s="79"/>
      <c r="BW21" s="79"/>
      <c r="BX21" s="40" t="e">
        <f t="shared" si="11"/>
        <v>#DIV/0!</v>
      </c>
      <c r="BY21" s="86"/>
      <c r="BZ21" s="79"/>
      <c r="CA21" s="40" t="e">
        <f t="shared" si="39"/>
        <v>#DIV/0!</v>
      </c>
      <c r="CB21" s="351"/>
      <c r="CC21" s="372"/>
      <c r="CD21" s="373" t="e">
        <f t="shared" si="12"/>
        <v>#DIV/0!</v>
      </c>
      <c r="CE21" s="86"/>
      <c r="CF21" s="79"/>
      <c r="CG21" s="40" t="e">
        <f t="shared" si="13"/>
        <v>#DIV/0!</v>
      </c>
      <c r="CH21" s="86"/>
      <c r="CI21" s="91"/>
      <c r="CJ21" s="59"/>
      <c r="CK21" s="86"/>
      <c r="CL21" s="91"/>
      <c r="CM21" s="59"/>
      <c r="CN21" s="86"/>
      <c r="CO21" s="91"/>
      <c r="CP21" s="59"/>
      <c r="CQ21" s="86"/>
      <c r="CR21" s="43"/>
      <c r="CS21" s="91"/>
      <c r="CT21" s="106"/>
      <c r="CU21" s="59"/>
      <c r="CV21" s="86"/>
      <c r="CW21" s="91"/>
      <c r="CX21" s="59"/>
      <c r="CY21" s="86"/>
      <c r="CZ21" s="79"/>
      <c r="DA21" s="40" t="e">
        <f t="shared" si="14"/>
        <v>#DIV/0!</v>
      </c>
      <c r="DB21" s="86"/>
      <c r="DC21" s="79"/>
      <c r="DD21" s="40" t="e">
        <f t="shared" si="15"/>
        <v>#DIV/0!</v>
      </c>
      <c r="DE21" s="86"/>
      <c r="DF21" s="79"/>
      <c r="DG21" s="40" t="e">
        <f t="shared" si="16"/>
        <v>#DIV/0!</v>
      </c>
      <c r="DH21" s="86"/>
      <c r="DI21" s="79"/>
      <c r="DJ21" s="40" t="e">
        <f t="shared" si="17"/>
        <v>#DIV/0!</v>
      </c>
      <c r="DK21" s="86"/>
      <c r="DL21" s="79"/>
      <c r="DM21" s="40" t="e">
        <f t="shared" si="18"/>
        <v>#DIV/0!</v>
      </c>
      <c r="DN21" s="86"/>
      <c r="DO21" s="91"/>
      <c r="DP21" s="59"/>
      <c r="DQ21" s="86"/>
      <c r="DR21" s="79"/>
      <c r="DS21" s="40" t="e">
        <f t="shared" si="19"/>
        <v>#DIV/0!</v>
      </c>
      <c r="DT21" s="86"/>
      <c r="DU21" s="79"/>
      <c r="DV21" s="40" t="e">
        <f t="shared" si="20"/>
        <v>#DIV/0!</v>
      </c>
      <c r="DW21" s="86"/>
      <c r="DX21" s="79"/>
      <c r="DY21" s="40" t="e">
        <f t="shared" si="21"/>
        <v>#DIV/0!</v>
      </c>
      <c r="DZ21" s="86"/>
      <c r="EA21" s="79"/>
      <c r="EB21" s="40" t="e">
        <f t="shared" si="22"/>
        <v>#DIV/0!</v>
      </c>
      <c r="EC21" s="86"/>
      <c r="ED21" s="79"/>
      <c r="EE21" s="40" t="e">
        <f t="shared" si="23"/>
        <v>#DIV/0!</v>
      </c>
      <c r="EF21" s="351"/>
      <c r="EG21" s="372"/>
      <c r="EH21" s="373" t="e">
        <f t="shared" si="24"/>
        <v>#DIV/0!</v>
      </c>
      <c r="EI21" s="351"/>
      <c r="EJ21" s="372"/>
      <c r="EK21" s="373" t="e">
        <f t="shared" si="25"/>
        <v>#DIV/0!</v>
      </c>
      <c r="EL21" s="86"/>
      <c r="EM21" s="79"/>
      <c r="EN21" s="40" t="e">
        <f t="shared" si="26"/>
        <v>#DIV/0!</v>
      </c>
      <c r="EO21" s="86"/>
      <c r="EP21" s="79"/>
      <c r="EQ21" s="40" t="e">
        <f t="shared" si="27"/>
        <v>#DIV/0!</v>
      </c>
      <c r="ER21" s="86"/>
      <c r="ES21" s="79"/>
      <c r="ET21" s="40" t="e">
        <f t="shared" si="28"/>
        <v>#DIV/0!</v>
      </c>
      <c r="EU21" s="86"/>
      <c r="EV21" s="79"/>
      <c r="EW21" s="373" t="e">
        <f t="shared" si="29"/>
        <v>#DIV/0!</v>
      </c>
      <c r="EX21" s="351"/>
      <c r="EY21" s="352"/>
      <c r="EZ21" s="353"/>
      <c r="FA21" s="351"/>
      <c r="FB21" s="352"/>
      <c r="FC21" s="353"/>
      <c r="FD21" s="351"/>
      <c r="FE21" s="372"/>
      <c r="FF21" s="373" t="e">
        <f t="shared" si="30"/>
        <v>#DIV/0!</v>
      </c>
      <c r="FG21" s="351"/>
      <c r="FH21" s="414"/>
      <c r="FI21" s="373" t="e">
        <f t="shared" si="31"/>
        <v>#DIV/0!</v>
      </c>
      <c r="FJ21" s="351"/>
      <c r="FK21" s="372"/>
      <c r="FL21" s="373" t="e">
        <f t="shared" si="32"/>
        <v>#DIV/0!</v>
      </c>
      <c r="FM21" s="351"/>
      <c r="FN21" s="372"/>
      <c r="FO21" s="373" t="e">
        <f t="shared" si="33"/>
        <v>#DIV/0!</v>
      </c>
      <c r="FP21" s="351"/>
      <c r="FQ21" s="372"/>
      <c r="FR21" s="373" t="e">
        <f t="shared" si="34"/>
        <v>#DIV/0!</v>
      </c>
      <c r="FS21" s="351"/>
      <c r="FT21" s="405"/>
      <c r="FU21" s="352"/>
      <c r="FV21" s="353"/>
      <c r="FW21" s="353"/>
      <c r="FX21" s="406"/>
      <c r="FY21" s="351"/>
      <c r="FZ21" s="405"/>
      <c r="GA21" s="352"/>
      <c r="GB21" s="353"/>
      <c r="GC21" s="353"/>
      <c r="GD21" s="406"/>
      <c r="GE21" s="351"/>
      <c r="GF21" s="405"/>
      <c r="GG21" s="372"/>
      <c r="GH21" s="431"/>
      <c r="GI21" s="431" t="e">
        <f t="shared" si="40"/>
        <v>#DIV/0!</v>
      </c>
      <c r="GJ21" s="373" t="e">
        <f t="shared" si="41"/>
        <v>#DIV/0!</v>
      </c>
      <c r="GK21" s="351"/>
      <c r="GL21" s="372"/>
      <c r="GM21" s="373" t="e">
        <f t="shared" si="35"/>
        <v>#DIV/0!</v>
      </c>
      <c r="GN21" s="351"/>
      <c r="GO21" s="352"/>
      <c r="GP21" s="353"/>
      <c r="GQ21" s="351"/>
      <c r="GR21" s="352"/>
      <c r="GS21" s="353"/>
      <c r="GT21" s="351"/>
      <c r="GU21" s="352"/>
      <c r="GV21" s="406"/>
    </row>
    <row r="22" spans="1:204" ht="37.5" customHeight="1">
      <c r="A22" s="14"/>
      <c r="B22" s="20"/>
      <c r="C22" s="21"/>
      <c r="D22" s="22"/>
      <c r="E22" s="23"/>
      <c r="F22" s="24"/>
      <c r="G22" s="75"/>
      <c r="H22" s="79"/>
      <c r="I22" s="79"/>
      <c r="J22" s="79"/>
      <c r="K22" s="79"/>
      <c r="L22" s="40" t="e">
        <f t="shared" si="0"/>
        <v>#DIV/0!</v>
      </c>
      <c r="M22" s="86"/>
      <c r="N22" s="79"/>
      <c r="O22" s="40" t="e">
        <f t="shared" si="1"/>
        <v>#DIV/0!</v>
      </c>
      <c r="P22" s="83"/>
      <c r="Q22" s="79"/>
      <c r="R22" s="372"/>
      <c r="S22" s="79"/>
      <c r="T22" s="40" t="e">
        <f t="shared" si="36"/>
        <v>#DIV/0!</v>
      </c>
      <c r="U22" s="86"/>
      <c r="V22" s="79"/>
      <c r="W22" s="79"/>
      <c r="X22" s="79"/>
      <c r="Y22" s="79"/>
      <c r="Z22" s="40" t="e">
        <f t="shared" si="2"/>
        <v>#DIV/0!</v>
      </c>
      <c r="AA22" s="86"/>
      <c r="AB22" s="79"/>
      <c r="AC22" s="79"/>
      <c r="AD22" s="40" t="e">
        <f t="shared" si="3"/>
        <v>#DIV/0!</v>
      </c>
      <c r="AE22" s="42"/>
      <c r="AF22" s="44"/>
      <c r="AG22" s="45"/>
      <c r="AH22" s="86"/>
      <c r="AI22" s="79"/>
      <c r="AJ22" s="79"/>
      <c r="AK22" s="40" t="e">
        <f t="shared" si="4"/>
        <v>#DIV/0!</v>
      </c>
      <c r="AL22" s="86"/>
      <c r="AM22" s="79"/>
      <c r="AN22" s="79"/>
      <c r="AO22" s="40" t="e">
        <f t="shared" si="5"/>
        <v>#DIV/0!</v>
      </c>
      <c r="AP22" s="86"/>
      <c r="AQ22" s="91"/>
      <c r="AR22" s="59"/>
      <c r="AS22" s="86"/>
      <c r="AT22" s="91"/>
      <c r="AU22" s="59"/>
      <c r="AV22" s="86"/>
      <c r="AW22" s="91"/>
      <c r="AX22" s="59"/>
      <c r="AY22" s="351"/>
      <c r="AZ22" s="372"/>
      <c r="BA22" s="373" t="e">
        <f t="shared" si="37"/>
        <v>#DIV/0!</v>
      </c>
      <c r="BB22" s="86"/>
      <c r="BC22" s="79"/>
      <c r="BD22" s="40" t="e">
        <f t="shared" si="6"/>
        <v>#DIV/0!</v>
      </c>
      <c r="BE22" s="86"/>
      <c r="BF22" s="79"/>
      <c r="BG22" s="40" t="e">
        <f t="shared" si="7"/>
        <v>#DIV/0!</v>
      </c>
      <c r="BH22" s="86"/>
      <c r="BI22" s="79"/>
      <c r="BJ22" s="40" t="e">
        <f t="shared" si="8"/>
        <v>#DIV/0!</v>
      </c>
      <c r="BK22" s="351"/>
      <c r="BL22" s="372"/>
      <c r="BM22" s="373" t="e">
        <f t="shared" si="9"/>
        <v>#DIV/0!</v>
      </c>
      <c r="BN22" s="351"/>
      <c r="BO22" s="372"/>
      <c r="BP22" s="373" t="e">
        <f t="shared" si="10"/>
        <v>#DIV/0!</v>
      </c>
      <c r="BQ22" s="86"/>
      <c r="BR22" s="43"/>
      <c r="BS22" s="79"/>
      <c r="BT22" s="51" t="e">
        <f t="shared" si="38"/>
        <v>#DIV/0!</v>
      </c>
      <c r="BU22" s="86"/>
      <c r="BV22" s="79"/>
      <c r="BW22" s="79"/>
      <c r="BX22" s="40" t="e">
        <f t="shared" si="11"/>
        <v>#DIV/0!</v>
      </c>
      <c r="BY22" s="86"/>
      <c r="BZ22" s="79"/>
      <c r="CA22" s="40" t="e">
        <f t="shared" si="39"/>
        <v>#DIV/0!</v>
      </c>
      <c r="CB22" s="351"/>
      <c r="CC22" s="372"/>
      <c r="CD22" s="373" t="e">
        <f t="shared" si="12"/>
        <v>#DIV/0!</v>
      </c>
      <c r="CE22" s="86"/>
      <c r="CF22" s="79"/>
      <c r="CG22" s="40" t="e">
        <f t="shared" si="13"/>
        <v>#DIV/0!</v>
      </c>
      <c r="CH22" s="86"/>
      <c r="CI22" s="91"/>
      <c r="CJ22" s="59"/>
      <c r="CK22" s="86"/>
      <c r="CL22" s="91"/>
      <c r="CM22" s="59"/>
      <c r="CN22" s="86"/>
      <c r="CO22" s="91"/>
      <c r="CP22" s="59"/>
      <c r="CQ22" s="86"/>
      <c r="CR22" s="43"/>
      <c r="CS22" s="91"/>
      <c r="CT22" s="106"/>
      <c r="CU22" s="59"/>
      <c r="CV22" s="86"/>
      <c r="CW22" s="91"/>
      <c r="CX22" s="59"/>
      <c r="CY22" s="86"/>
      <c r="CZ22" s="79"/>
      <c r="DA22" s="40" t="e">
        <f t="shared" si="14"/>
        <v>#DIV/0!</v>
      </c>
      <c r="DB22" s="86"/>
      <c r="DC22" s="79"/>
      <c r="DD22" s="40" t="e">
        <f t="shared" si="15"/>
        <v>#DIV/0!</v>
      </c>
      <c r="DE22" s="86"/>
      <c r="DF22" s="79"/>
      <c r="DG22" s="40" t="e">
        <f t="shared" si="16"/>
        <v>#DIV/0!</v>
      </c>
      <c r="DH22" s="86"/>
      <c r="DI22" s="79"/>
      <c r="DJ22" s="40" t="e">
        <f t="shared" si="17"/>
        <v>#DIV/0!</v>
      </c>
      <c r="DK22" s="86"/>
      <c r="DL22" s="79"/>
      <c r="DM22" s="40" t="e">
        <f t="shared" si="18"/>
        <v>#DIV/0!</v>
      </c>
      <c r="DN22" s="86"/>
      <c r="DO22" s="91"/>
      <c r="DP22" s="59"/>
      <c r="DQ22" s="86"/>
      <c r="DR22" s="79"/>
      <c r="DS22" s="40" t="e">
        <f t="shared" si="19"/>
        <v>#DIV/0!</v>
      </c>
      <c r="DT22" s="86"/>
      <c r="DU22" s="79"/>
      <c r="DV22" s="40" t="e">
        <f t="shared" si="20"/>
        <v>#DIV/0!</v>
      </c>
      <c r="DW22" s="86"/>
      <c r="DX22" s="79"/>
      <c r="DY22" s="40" t="e">
        <f t="shared" si="21"/>
        <v>#DIV/0!</v>
      </c>
      <c r="DZ22" s="86"/>
      <c r="EA22" s="79"/>
      <c r="EB22" s="40" t="e">
        <f t="shared" si="22"/>
        <v>#DIV/0!</v>
      </c>
      <c r="EC22" s="86"/>
      <c r="ED22" s="79"/>
      <c r="EE22" s="40" t="e">
        <f t="shared" si="23"/>
        <v>#DIV/0!</v>
      </c>
      <c r="EF22" s="351"/>
      <c r="EG22" s="372"/>
      <c r="EH22" s="373" t="e">
        <f t="shared" si="24"/>
        <v>#DIV/0!</v>
      </c>
      <c r="EI22" s="351"/>
      <c r="EJ22" s="372"/>
      <c r="EK22" s="373" t="e">
        <f t="shared" si="25"/>
        <v>#DIV/0!</v>
      </c>
      <c r="EL22" s="86"/>
      <c r="EM22" s="79"/>
      <c r="EN22" s="40" t="e">
        <f t="shared" si="26"/>
        <v>#DIV/0!</v>
      </c>
      <c r="EO22" s="86"/>
      <c r="EP22" s="79"/>
      <c r="EQ22" s="40" t="e">
        <f t="shared" si="27"/>
        <v>#DIV/0!</v>
      </c>
      <c r="ER22" s="86"/>
      <c r="ES22" s="79"/>
      <c r="ET22" s="40" t="e">
        <f t="shared" si="28"/>
        <v>#DIV/0!</v>
      </c>
      <c r="EU22" s="86"/>
      <c r="EV22" s="79"/>
      <c r="EW22" s="373" t="e">
        <f t="shared" si="29"/>
        <v>#DIV/0!</v>
      </c>
      <c r="EX22" s="351"/>
      <c r="EY22" s="352"/>
      <c r="EZ22" s="353"/>
      <c r="FA22" s="351"/>
      <c r="FB22" s="352"/>
      <c r="FC22" s="353"/>
      <c r="FD22" s="351"/>
      <c r="FE22" s="372"/>
      <c r="FF22" s="373" t="e">
        <f t="shared" si="30"/>
        <v>#DIV/0!</v>
      </c>
      <c r="FG22" s="351"/>
      <c r="FH22" s="414"/>
      <c r="FI22" s="373" t="e">
        <f t="shared" si="31"/>
        <v>#DIV/0!</v>
      </c>
      <c r="FJ22" s="351"/>
      <c r="FK22" s="372"/>
      <c r="FL22" s="373" t="e">
        <f t="shared" si="32"/>
        <v>#DIV/0!</v>
      </c>
      <c r="FM22" s="351"/>
      <c r="FN22" s="372"/>
      <c r="FO22" s="373" t="e">
        <f t="shared" si="33"/>
        <v>#DIV/0!</v>
      </c>
      <c r="FP22" s="351"/>
      <c r="FQ22" s="372"/>
      <c r="FR22" s="373" t="e">
        <f t="shared" si="34"/>
        <v>#DIV/0!</v>
      </c>
      <c r="FS22" s="351"/>
      <c r="FT22" s="405"/>
      <c r="FU22" s="352"/>
      <c r="FV22" s="353"/>
      <c r="FW22" s="353"/>
      <c r="FX22" s="406"/>
      <c r="FY22" s="351"/>
      <c r="FZ22" s="405"/>
      <c r="GA22" s="352"/>
      <c r="GB22" s="353"/>
      <c r="GC22" s="353"/>
      <c r="GD22" s="406"/>
      <c r="GE22" s="351"/>
      <c r="GF22" s="405"/>
      <c r="GG22" s="372"/>
      <c r="GH22" s="431"/>
      <c r="GI22" s="431" t="e">
        <f t="shared" si="40"/>
        <v>#DIV/0!</v>
      </c>
      <c r="GJ22" s="373" t="e">
        <f t="shared" si="41"/>
        <v>#DIV/0!</v>
      </c>
      <c r="GK22" s="351"/>
      <c r="GL22" s="372"/>
      <c r="GM22" s="373" t="e">
        <f t="shared" si="35"/>
        <v>#DIV/0!</v>
      </c>
      <c r="GN22" s="351"/>
      <c r="GO22" s="352"/>
      <c r="GP22" s="353"/>
      <c r="GQ22" s="351"/>
      <c r="GR22" s="352"/>
      <c r="GS22" s="353"/>
      <c r="GT22" s="351"/>
      <c r="GU22" s="352"/>
      <c r="GV22" s="406"/>
    </row>
    <row r="23" spans="1:204" ht="37.5" customHeight="1">
      <c r="A23" s="14"/>
      <c r="B23" s="20"/>
      <c r="C23" s="21"/>
      <c r="D23" s="22"/>
      <c r="E23" s="23"/>
      <c r="F23" s="24"/>
      <c r="G23" s="75"/>
      <c r="H23" s="79"/>
      <c r="I23" s="79"/>
      <c r="J23" s="79"/>
      <c r="K23" s="79"/>
      <c r="L23" s="40" t="e">
        <f t="shared" si="0"/>
        <v>#DIV/0!</v>
      </c>
      <c r="M23" s="86"/>
      <c r="N23" s="79"/>
      <c r="O23" s="40" t="e">
        <f t="shared" si="1"/>
        <v>#DIV/0!</v>
      </c>
      <c r="P23" s="83"/>
      <c r="Q23" s="79"/>
      <c r="R23" s="372"/>
      <c r="S23" s="79"/>
      <c r="T23" s="40" t="e">
        <f t="shared" si="36"/>
        <v>#DIV/0!</v>
      </c>
      <c r="U23" s="86"/>
      <c r="V23" s="79"/>
      <c r="W23" s="79"/>
      <c r="X23" s="79"/>
      <c r="Y23" s="79"/>
      <c r="Z23" s="40" t="e">
        <f t="shared" si="2"/>
        <v>#DIV/0!</v>
      </c>
      <c r="AA23" s="86"/>
      <c r="AB23" s="79"/>
      <c r="AC23" s="79"/>
      <c r="AD23" s="40" t="e">
        <f t="shared" si="3"/>
        <v>#DIV/0!</v>
      </c>
      <c r="AE23" s="42"/>
      <c r="AF23" s="44"/>
      <c r="AG23" s="45"/>
      <c r="AH23" s="86"/>
      <c r="AI23" s="79"/>
      <c r="AJ23" s="79"/>
      <c r="AK23" s="40" t="e">
        <f t="shared" si="4"/>
        <v>#DIV/0!</v>
      </c>
      <c r="AL23" s="86"/>
      <c r="AM23" s="79"/>
      <c r="AN23" s="79"/>
      <c r="AO23" s="40" t="e">
        <f t="shared" si="5"/>
        <v>#DIV/0!</v>
      </c>
      <c r="AP23" s="86"/>
      <c r="AQ23" s="91"/>
      <c r="AR23" s="59"/>
      <c r="AS23" s="86"/>
      <c r="AT23" s="91"/>
      <c r="AU23" s="59"/>
      <c r="AV23" s="86"/>
      <c r="AW23" s="91"/>
      <c r="AX23" s="59"/>
      <c r="AY23" s="351"/>
      <c r="AZ23" s="372"/>
      <c r="BA23" s="373" t="e">
        <f t="shared" si="37"/>
        <v>#DIV/0!</v>
      </c>
      <c r="BB23" s="86"/>
      <c r="BC23" s="79"/>
      <c r="BD23" s="40" t="e">
        <f t="shared" si="6"/>
        <v>#DIV/0!</v>
      </c>
      <c r="BE23" s="86"/>
      <c r="BF23" s="79"/>
      <c r="BG23" s="40" t="e">
        <f t="shared" si="7"/>
        <v>#DIV/0!</v>
      </c>
      <c r="BH23" s="86"/>
      <c r="BI23" s="79"/>
      <c r="BJ23" s="40" t="e">
        <f t="shared" si="8"/>
        <v>#DIV/0!</v>
      </c>
      <c r="BK23" s="351"/>
      <c r="BL23" s="372"/>
      <c r="BM23" s="373" t="e">
        <f t="shared" si="9"/>
        <v>#DIV/0!</v>
      </c>
      <c r="BN23" s="351"/>
      <c r="BO23" s="372"/>
      <c r="BP23" s="373" t="e">
        <f t="shared" si="10"/>
        <v>#DIV/0!</v>
      </c>
      <c r="BQ23" s="86"/>
      <c r="BR23" s="43"/>
      <c r="BS23" s="79"/>
      <c r="BT23" s="51" t="e">
        <f t="shared" si="38"/>
        <v>#DIV/0!</v>
      </c>
      <c r="BU23" s="86"/>
      <c r="BV23" s="79"/>
      <c r="BW23" s="79"/>
      <c r="BX23" s="40" t="e">
        <f t="shared" si="11"/>
        <v>#DIV/0!</v>
      </c>
      <c r="BY23" s="86"/>
      <c r="BZ23" s="79"/>
      <c r="CA23" s="40" t="e">
        <f t="shared" si="39"/>
        <v>#DIV/0!</v>
      </c>
      <c r="CB23" s="351"/>
      <c r="CC23" s="372"/>
      <c r="CD23" s="373" t="e">
        <f t="shared" si="12"/>
        <v>#DIV/0!</v>
      </c>
      <c r="CE23" s="86"/>
      <c r="CF23" s="79"/>
      <c r="CG23" s="40" t="e">
        <f t="shared" si="13"/>
        <v>#DIV/0!</v>
      </c>
      <c r="CH23" s="86"/>
      <c r="CI23" s="91"/>
      <c r="CJ23" s="59"/>
      <c r="CK23" s="86"/>
      <c r="CL23" s="91"/>
      <c r="CM23" s="59"/>
      <c r="CN23" s="86"/>
      <c r="CO23" s="91"/>
      <c r="CP23" s="59"/>
      <c r="CQ23" s="86"/>
      <c r="CR23" s="43"/>
      <c r="CS23" s="91"/>
      <c r="CT23" s="106"/>
      <c r="CU23" s="59"/>
      <c r="CV23" s="86"/>
      <c r="CW23" s="91"/>
      <c r="CX23" s="59"/>
      <c r="CY23" s="86"/>
      <c r="CZ23" s="79"/>
      <c r="DA23" s="40" t="e">
        <f t="shared" si="14"/>
        <v>#DIV/0!</v>
      </c>
      <c r="DB23" s="86"/>
      <c r="DC23" s="79"/>
      <c r="DD23" s="40" t="e">
        <f t="shared" si="15"/>
        <v>#DIV/0!</v>
      </c>
      <c r="DE23" s="86"/>
      <c r="DF23" s="79"/>
      <c r="DG23" s="40" t="e">
        <f t="shared" si="16"/>
        <v>#DIV/0!</v>
      </c>
      <c r="DH23" s="86"/>
      <c r="DI23" s="79"/>
      <c r="DJ23" s="40" t="e">
        <f t="shared" si="17"/>
        <v>#DIV/0!</v>
      </c>
      <c r="DK23" s="86"/>
      <c r="DL23" s="79"/>
      <c r="DM23" s="40" t="e">
        <f t="shared" si="18"/>
        <v>#DIV/0!</v>
      </c>
      <c r="DN23" s="86"/>
      <c r="DO23" s="91"/>
      <c r="DP23" s="59"/>
      <c r="DQ23" s="86"/>
      <c r="DR23" s="79"/>
      <c r="DS23" s="40" t="e">
        <f t="shared" si="19"/>
        <v>#DIV/0!</v>
      </c>
      <c r="DT23" s="86"/>
      <c r="DU23" s="79"/>
      <c r="DV23" s="40" t="e">
        <f t="shared" si="20"/>
        <v>#DIV/0!</v>
      </c>
      <c r="DW23" s="86"/>
      <c r="DX23" s="79"/>
      <c r="DY23" s="40" t="e">
        <f t="shared" si="21"/>
        <v>#DIV/0!</v>
      </c>
      <c r="DZ23" s="86"/>
      <c r="EA23" s="79"/>
      <c r="EB23" s="40" t="e">
        <f t="shared" si="22"/>
        <v>#DIV/0!</v>
      </c>
      <c r="EC23" s="86"/>
      <c r="ED23" s="79"/>
      <c r="EE23" s="40" t="e">
        <f t="shared" si="23"/>
        <v>#DIV/0!</v>
      </c>
      <c r="EF23" s="351"/>
      <c r="EG23" s="372"/>
      <c r="EH23" s="373" t="e">
        <f t="shared" si="24"/>
        <v>#DIV/0!</v>
      </c>
      <c r="EI23" s="351"/>
      <c r="EJ23" s="372"/>
      <c r="EK23" s="373" t="e">
        <f t="shared" si="25"/>
        <v>#DIV/0!</v>
      </c>
      <c r="EL23" s="86"/>
      <c r="EM23" s="79"/>
      <c r="EN23" s="40" t="e">
        <f t="shared" si="26"/>
        <v>#DIV/0!</v>
      </c>
      <c r="EO23" s="86"/>
      <c r="EP23" s="79"/>
      <c r="EQ23" s="40" t="e">
        <f t="shared" si="27"/>
        <v>#DIV/0!</v>
      </c>
      <c r="ER23" s="86"/>
      <c r="ES23" s="79"/>
      <c r="ET23" s="40" t="e">
        <f t="shared" si="28"/>
        <v>#DIV/0!</v>
      </c>
      <c r="EU23" s="86"/>
      <c r="EV23" s="79"/>
      <c r="EW23" s="373" t="e">
        <f t="shared" si="29"/>
        <v>#DIV/0!</v>
      </c>
      <c r="EX23" s="351"/>
      <c r="EY23" s="352"/>
      <c r="EZ23" s="353"/>
      <c r="FA23" s="351"/>
      <c r="FB23" s="352"/>
      <c r="FC23" s="353"/>
      <c r="FD23" s="351"/>
      <c r="FE23" s="372"/>
      <c r="FF23" s="373" t="e">
        <f t="shared" si="30"/>
        <v>#DIV/0!</v>
      </c>
      <c r="FG23" s="351"/>
      <c r="FH23" s="414"/>
      <c r="FI23" s="373" t="e">
        <f t="shared" si="31"/>
        <v>#DIV/0!</v>
      </c>
      <c r="FJ23" s="351"/>
      <c r="FK23" s="372"/>
      <c r="FL23" s="373" t="e">
        <f t="shared" si="32"/>
        <v>#DIV/0!</v>
      </c>
      <c r="FM23" s="351"/>
      <c r="FN23" s="372"/>
      <c r="FO23" s="373" t="e">
        <f t="shared" si="33"/>
        <v>#DIV/0!</v>
      </c>
      <c r="FP23" s="351"/>
      <c r="FQ23" s="372"/>
      <c r="FR23" s="373" t="e">
        <f t="shared" si="34"/>
        <v>#DIV/0!</v>
      </c>
      <c r="FS23" s="351"/>
      <c r="FT23" s="405"/>
      <c r="FU23" s="352"/>
      <c r="FV23" s="353"/>
      <c r="FW23" s="353"/>
      <c r="FX23" s="406"/>
      <c r="FY23" s="351"/>
      <c r="FZ23" s="405"/>
      <c r="GA23" s="352"/>
      <c r="GB23" s="353"/>
      <c r="GC23" s="353"/>
      <c r="GD23" s="406"/>
      <c r="GE23" s="351"/>
      <c r="GF23" s="405"/>
      <c r="GG23" s="372"/>
      <c r="GH23" s="431"/>
      <c r="GI23" s="431" t="e">
        <f t="shared" si="40"/>
        <v>#DIV/0!</v>
      </c>
      <c r="GJ23" s="373" t="e">
        <f t="shared" si="41"/>
        <v>#DIV/0!</v>
      </c>
      <c r="GK23" s="351"/>
      <c r="GL23" s="372"/>
      <c r="GM23" s="373" t="e">
        <f t="shared" si="35"/>
        <v>#DIV/0!</v>
      </c>
      <c r="GN23" s="351"/>
      <c r="GO23" s="352"/>
      <c r="GP23" s="353"/>
      <c r="GQ23" s="351"/>
      <c r="GR23" s="352"/>
      <c r="GS23" s="353"/>
      <c r="GT23" s="351"/>
      <c r="GU23" s="352"/>
      <c r="GV23" s="406"/>
    </row>
    <row r="24" spans="1:204" ht="37.5" customHeight="1">
      <c r="A24" s="14"/>
      <c r="B24" s="20"/>
      <c r="C24" s="21"/>
      <c r="D24" s="22"/>
      <c r="E24" s="23"/>
      <c r="F24" s="24"/>
      <c r="G24" s="75"/>
      <c r="H24" s="79"/>
      <c r="I24" s="79"/>
      <c r="J24" s="79"/>
      <c r="K24" s="79"/>
      <c r="L24" s="40" t="e">
        <f t="shared" si="0"/>
        <v>#DIV/0!</v>
      </c>
      <c r="M24" s="86"/>
      <c r="N24" s="79"/>
      <c r="O24" s="40" t="e">
        <f t="shared" si="1"/>
        <v>#DIV/0!</v>
      </c>
      <c r="P24" s="83"/>
      <c r="Q24" s="79"/>
      <c r="R24" s="372"/>
      <c r="S24" s="79"/>
      <c r="T24" s="40" t="e">
        <f t="shared" si="36"/>
        <v>#DIV/0!</v>
      </c>
      <c r="U24" s="86"/>
      <c r="V24" s="79"/>
      <c r="W24" s="79"/>
      <c r="X24" s="79"/>
      <c r="Y24" s="79"/>
      <c r="Z24" s="40" t="e">
        <f t="shared" si="2"/>
        <v>#DIV/0!</v>
      </c>
      <c r="AA24" s="86"/>
      <c r="AB24" s="79"/>
      <c r="AC24" s="79"/>
      <c r="AD24" s="40" t="e">
        <f t="shared" si="3"/>
        <v>#DIV/0!</v>
      </c>
      <c r="AE24" s="42"/>
      <c r="AF24" s="44"/>
      <c r="AG24" s="45"/>
      <c r="AH24" s="86"/>
      <c r="AI24" s="79"/>
      <c r="AJ24" s="79"/>
      <c r="AK24" s="40" t="e">
        <f t="shared" si="4"/>
        <v>#DIV/0!</v>
      </c>
      <c r="AL24" s="86"/>
      <c r="AM24" s="79"/>
      <c r="AN24" s="79"/>
      <c r="AO24" s="40" t="e">
        <f t="shared" si="5"/>
        <v>#DIV/0!</v>
      </c>
      <c r="AP24" s="86"/>
      <c r="AQ24" s="91"/>
      <c r="AR24" s="59"/>
      <c r="AS24" s="86"/>
      <c r="AT24" s="91"/>
      <c r="AU24" s="59"/>
      <c r="AV24" s="86"/>
      <c r="AW24" s="91"/>
      <c r="AX24" s="59"/>
      <c r="AY24" s="351"/>
      <c r="AZ24" s="372"/>
      <c r="BA24" s="373" t="e">
        <f t="shared" si="37"/>
        <v>#DIV/0!</v>
      </c>
      <c r="BB24" s="86"/>
      <c r="BC24" s="79"/>
      <c r="BD24" s="40" t="e">
        <f t="shared" si="6"/>
        <v>#DIV/0!</v>
      </c>
      <c r="BE24" s="86"/>
      <c r="BF24" s="79"/>
      <c r="BG24" s="40" t="e">
        <f t="shared" si="7"/>
        <v>#DIV/0!</v>
      </c>
      <c r="BH24" s="86"/>
      <c r="BI24" s="79"/>
      <c r="BJ24" s="40" t="e">
        <f t="shared" si="8"/>
        <v>#DIV/0!</v>
      </c>
      <c r="BK24" s="351"/>
      <c r="BL24" s="372"/>
      <c r="BM24" s="373" t="e">
        <f t="shared" si="9"/>
        <v>#DIV/0!</v>
      </c>
      <c r="BN24" s="351"/>
      <c r="BO24" s="372"/>
      <c r="BP24" s="373" t="e">
        <f t="shared" si="10"/>
        <v>#DIV/0!</v>
      </c>
      <c r="BQ24" s="86"/>
      <c r="BR24" s="43"/>
      <c r="BS24" s="79"/>
      <c r="BT24" s="51" t="e">
        <f t="shared" si="38"/>
        <v>#DIV/0!</v>
      </c>
      <c r="BU24" s="86"/>
      <c r="BV24" s="79"/>
      <c r="BW24" s="79"/>
      <c r="BX24" s="40" t="e">
        <f t="shared" si="11"/>
        <v>#DIV/0!</v>
      </c>
      <c r="BY24" s="86"/>
      <c r="BZ24" s="79"/>
      <c r="CA24" s="40" t="e">
        <f t="shared" si="39"/>
        <v>#DIV/0!</v>
      </c>
      <c r="CB24" s="351"/>
      <c r="CC24" s="372"/>
      <c r="CD24" s="373" t="e">
        <f t="shared" si="12"/>
        <v>#DIV/0!</v>
      </c>
      <c r="CE24" s="86"/>
      <c r="CF24" s="79"/>
      <c r="CG24" s="40" t="e">
        <f t="shared" si="13"/>
        <v>#DIV/0!</v>
      </c>
      <c r="CH24" s="86"/>
      <c r="CI24" s="91"/>
      <c r="CJ24" s="59"/>
      <c r="CK24" s="86"/>
      <c r="CL24" s="91"/>
      <c r="CM24" s="59"/>
      <c r="CN24" s="86"/>
      <c r="CO24" s="91"/>
      <c r="CP24" s="59"/>
      <c r="CQ24" s="86"/>
      <c r="CR24" s="43"/>
      <c r="CS24" s="91"/>
      <c r="CT24" s="106"/>
      <c r="CU24" s="59"/>
      <c r="CV24" s="86"/>
      <c r="CW24" s="91"/>
      <c r="CX24" s="59"/>
      <c r="CY24" s="86"/>
      <c r="CZ24" s="79"/>
      <c r="DA24" s="40" t="e">
        <f t="shared" si="14"/>
        <v>#DIV/0!</v>
      </c>
      <c r="DB24" s="86"/>
      <c r="DC24" s="79"/>
      <c r="DD24" s="40" t="e">
        <f t="shared" si="15"/>
        <v>#DIV/0!</v>
      </c>
      <c r="DE24" s="86"/>
      <c r="DF24" s="79"/>
      <c r="DG24" s="40" t="e">
        <f t="shared" si="16"/>
        <v>#DIV/0!</v>
      </c>
      <c r="DH24" s="86"/>
      <c r="DI24" s="79"/>
      <c r="DJ24" s="40" t="e">
        <f t="shared" si="17"/>
        <v>#DIV/0!</v>
      </c>
      <c r="DK24" s="86"/>
      <c r="DL24" s="79"/>
      <c r="DM24" s="40" t="e">
        <f t="shared" si="18"/>
        <v>#DIV/0!</v>
      </c>
      <c r="DN24" s="86"/>
      <c r="DO24" s="91"/>
      <c r="DP24" s="59"/>
      <c r="DQ24" s="86"/>
      <c r="DR24" s="79"/>
      <c r="DS24" s="40" t="e">
        <f t="shared" si="19"/>
        <v>#DIV/0!</v>
      </c>
      <c r="DT24" s="86"/>
      <c r="DU24" s="79"/>
      <c r="DV24" s="40" t="e">
        <f t="shared" si="20"/>
        <v>#DIV/0!</v>
      </c>
      <c r="DW24" s="86"/>
      <c r="DX24" s="79"/>
      <c r="DY24" s="40" t="e">
        <f t="shared" si="21"/>
        <v>#DIV/0!</v>
      </c>
      <c r="DZ24" s="86"/>
      <c r="EA24" s="79"/>
      <c r="EB24" s="40" t="e">
        <f t="shared" si="22"/>
        <v>#DIV/0!</v>
      </c>
      <c r="EC24" s="86"/>
      <c r="ED24" s="79"/>
      <c r="EE24" s="40" t="e">
        <f t="shared" si="23"/>
        <v>#DIV/0!</v>
      </c>
      <c r="EF24" s="351"/>
      <c r="EG24" s="372"/>
      <c r="EH24" s="373" t="e">
        <f t="shared" si="24"/>
        <v>#DIV/0!</v>
      </c>
      <c r="EI24" s="351"/>
      <c r="EJ24" s="372"/>
      <c r="EK24" s="373" t="e">
        <f t="shared" si="25"/>
        <v>#DIV/0!</v>
      </c>
      <c r="EL24" s="86"/>
      <c r="EM24" s="79"/>
      <c r="EN24" s="40" t="e">
        <f t="shared" si="26"/>
        <v>#DIV/0!</v>
      </c>
      <c r="EO24" s="86"/>
      <c r="EP24" s="79"/>
      <c r="EQ24" s="40" t="e">
        <f t="shared" si="27"/>
        <v>#DIV/0!</v>
      </c>
      <c r="ER24" s="86"/>
      <c r="ES24" s="79"/>
      <c r="ET24" s="40" t="e">
        <f t="shared" si="28"/>
        <v>#DIV/0!</v>
      </c>
      <c r="EU24" s="86"/>
      <c r="EV24" s="79"/>
      <c r="EW24" s="373" t="e">
        <f t="shared" si="29"/>
        <v>#DIV/0!</v>
      </c>
      <c r="EX24" s="351"/>
      <c r="EY24" s="352"/>
      <c r="EZ24" s="353"/>
      <c r="FA24" s="351"/>
      <c r="FB24" s="352"/>
      <c r="FC24" s="353"/>
      <c r="FD24" s="351"/>
      <c r="FE24" s="372"/>
      <c r="FF24" s="373" t="e">
        <f t="shared" si="30"/>
        <v>#DIV/0!</v>
      </c>
      <c r="FG24" s="351"/>
      <c r="FH24" s="414"/>
      <c r="FI24" s="373" t="e">
        <f t="shared" si="31"/>
        <v>#DIV/0!</v>
      </c>
      <c r="FJ24" s="351"/>
      <c r="FK24" s="372"/>
      <c r="FL24" s="373" t="e">
        <f t="shared" si="32"/>
        <v>#DIV/0!</v>
      </c>
      <c r="FM24" s="351"/>
      <c r="FN24" s="372"/>
      <c r="FO24" s="373" t="e">
        <f t="shared" si="33"/>
        <v>#DIV/0!</v>
      </c>
      <c r="FP24" s="351"/>
      <c r="FQ24" s="372"/>
      <c r="FR24" s="373" t="e">
        <f t="shared" si="34"/>
        <v>#DIV/0!</v>
      </c>
      <c r="FS24" s="351"/>
      <c r="FT24" s="405"/>
      <c r="FU24" s="352"/>
      <c r="FV24" s="353"/>
      <c r="FW24" s="353"/>
      <c r="FX24" s="406"/>
      <c r="FY24" s="351"/>
      <c r="FZ24" s="405"/>
      <c r="GA24" s="352"/>
      <c r="GB24" s="353"/>
      <c r="GC24" s="353"/>
      <c r="GD24" s="406"/>
      <c r="GE24" s="351"/>
      <c r="GF24" s="405"/>
      <c r="GG24" s="372"/>
      <c r="GH24" s="431"/>
      <c r="GI24" s="431" t="e">
        <f t="shared" si="40"/>
        <v>#DIV/0!</v>
      </c>
      <c r="GJ24" s="373" t="e">
        <f t="shared" si="41"/>
        <v>#DIV/0!</v>
      </c>
      <c r="GK24" s="351"/>
      <c r="GL24" s="372"/>
      <c r="GM24" s="373" t="e">
        <f>GK24/(GK24+GL24)*100</f>
        <v>#DIV/0!</v>
      </c>
      <c r="GN24" s="351"/>
      <c r="GO24" s="352"/>
      <c r="GP24" s="353"/>
      <c r="GQ24" s="351"/>
      <c r="GR24" s="352"/>
      <c r="GS24" s="353"/>
      <c r="GT24" s="351"/>
      <c r="GU24" s="352"/>
      <c r="GV24" s="406"/>
    </row>
    <row r="25" spans="1:204" ht="37.5" customHeight="1">
      <c r="A25" s="14"/>
      <c r="B25" s="20"/>
      <c r="C25" s="21"/>
      <c r="D25" s="22"/>
      <c r="E25" s="23"/>
      <c r="F25" s="24"/>
      <c r="G25" s="75"/>
      <c r="H25" s="79"/>
      <c r="I25" s="79"/>
      <c r="J25" s="79"/>
      <c r="K25" s="79"/>
      <c r="L25" s="40" t="e">
        <f t="shared" si="0"/>
        <v>#DIV/0!</v>
      </c>
      <c r="M25" s="86"/>
      <c r="N25" s="79"/>
      <c r="O25" s="40" t="e">
        <f t="shared" si="1"/>
        <v>#DIV/0!</v>
      </c>
      <c r="P25" s="83"/>
      <c r="Q25" s="79"/>
      <c r="R25" s="372"/>
      <c r="S25" s="79"/>
      <c r="T25" s="40" t="e">
        <f t="shared" si="36"/>
        <v>#DIV/0!</v>
      </c>
      <c r="U25" s="86"/>
      <c r="V25" s="79"/>
      <c r="W25" s="79"/>
      <c r="X25" s="79"/>
      <c r="Y25" s="79"/>
      <c r="Z25" s="40" t="e">
        <f t="shared" si="2"/>
        <v>#DIV/0!</v>
      </c>
      <c r="AA25" s="86"/>
      <c r="AB25" s="79"/>
      <c r="AC25" s="79"/>
      <c r="AD25" s="40" t="e">
        <f t="shared" si="3"/>
        <v>#DIV/0!</v>
      </c>
      <c r="AE25" s="42"/>
      <c r="AF25" s="44"/>
      <c r="AG25" s="45"/>
      <c r="AH25" s="86"/>
      <c r="AI25" s="79"/>
      <c r="AJ25" s="79"/>
      <c r="AK25" s="40" t="e">
        <f t="shared" si="4"/>
        <v>#DIV/0!</v>
      </c>
      <c r="AL25" s="86"/>
      <c r="AM25" s="79"/>
      <c r="AN25" s="79"/>
      <c r="AO25" s="40" t="e">
        <f t="shared" si="5"/>
        <v>#DIV/0!</v>
      </c>
      <c r="AP25" s="86"/>
      <c r="AQ25" s="91"/>
      <c r="AR25" s="59"/>
      <c r="AS25" s="86"/>
      <c r="AT25" s="91"/>
      <c r="AU25" s="59"/>
      <c r="AV25" s="86"/>
      <c r="AW25" s="91"/>
      <c r="AX25" s="59"/>
      <c r="AY25" s="351"/>
      <c r="AZ25" s="372"/>
      <c r="BA25" s="373" t="e">
        <f t="shared" si="37"/>
        <v>#DIV/0!</v>
      </c>
      <c r="BB25" s="86"/>
      <c r="BC25" s="79"/>
      <c r="BD25" s="40" t="e">
        <f t="shared" si="6"/>
        <v>#DIV/0!</v>
      </c>
      <c r="BE25" s="86"/>
      <c r="BF25" s="79"/>
      <c r="BG25" s="40" t="e">
        <f t="shared" si="7"/>
        <v>#DIV/0!</v>
      </c>
      <c r="BH25" s="86"/>
      <c r="BI25" s="79"/>
      <c r="BJ25" s="40" t="e">
        <f t="shared" si="8"/>
        <v>#DIV/0!</v>
      </c>
      <c r="BK25" s="351"/>
      <c r="BL25" s="372"/>
      <c r="BM25" s="373" t="e">
        <f t="shared" si="9"/>
        <v>#DIV/0!</v>
      </c>
      <c r="BN25" s="351"/>
      <c r="BO25" s="372"/>
      <c r="BP25" s="373" t="e">
        <f t="shared" si="10"/>
        <v>#DIV/0!</v>
      </c>
      <c r="BQ25" s="86"/>
      <c r="BR25" s="43"/>
      <c r="BS25" s="79"/>
      <c r="BT25" s="51" t="e">
        <f t="shared" si="38"/>
        <v>#DIV/0!</v>
      </c>
      <c r="BU25" s="86"/>
      <c r="BV25" s="79"/>
      <c r="BW25" s="79"/>
      <c r="BX25" s="40" t="e">
        <f t="shared" si="11"/>
        <v>#DIV/0!</v>
      </c>
      <c r="BY25" s="86"/>
      <c r="BZ25" s="79"/>
      <c r="CA25" s="40" t="e">
        <f t="shared" si="39"/>
        <v>#DIV/0!</v>
      </c>
      <c r="CB25" s="351"/>
      <c r="CC25" s="372"/>
      <c r="CD25" s="373" t="e">
        <f t="shared" si="12"/>
        <v>#DIV/0!</v>
      </c>
      <c r="CE25" s="86"/>
      <c r="CF25" s="79"/>
      <c r="CG25" s="40" t="e">
        <f t="shared" si="13"/>
        <v>#DIV/0!</v>
      </c>
      <c r="CH25" s="86"/>
      <c r="CI25" s="91"/>
      <c r="CJ25" s="59"/>
      <c r="CK25" s="86"/>
      <c r="CL25" s="91"/>
      <c r="CM25" s="59"/>
      <c r="CN25" s="86"/>
      <c r="CO25" s="91"/>
      <c r="CP25" s="59"/>
      <c r="CQ25" s="86"/>
      <c r="CR25" s="43"/>
      <c r="CS25" s="91"/>
      <c r="CT25" s="106"/>
      <c r="CU25" s="59"/>
      <c r="CV25" s="86"/>
      <c r="CW25" s="91"/>
      <c r="CX25" s="59"/>
      <c r="CY25" s="86"/>
      <c r="CZ25" s="79"/>
      <c r="DA25" s="40" t="e">
        <f t="shared" si="14"/>
        <v>#DIV/0!</v>
      </c>
      <c r="DB25" s="86"/>
      <c r="DC25" s="79"/>
      <c r="DD25" s="40" t="e">
        <f t="shared" si="15"/>
        <v>#DIV/0!</v>
      </c>
      <c r="DE25" s="86"/>
      <c r="DF25" s="79"/>
      <c r="DG25" s="40" t="e">
        <f t="shared" si="16"/>
        <v>#DIV/0!</v>
      </c>
      <c r="DH25" s="86"/>
      <c r="DI25" s="79"/>
      <c r="DJ25" s="40" t="e">
        <f t="shared" si="17"/>
        <v>#DIV/0!</v>
      </c>
      <c r="DK25" s="86"/>
      <c r="DL25" s="79"/>
      <c r="DM25" s="40" t="e">
        <f t="shared" si="18"/>
        <v>#DIV/0!</v>
      </c>
      <c r="DN25" s="86"/>
      <c r="DO25" s="91"/>
      <c r="DP25" s="59"/>
      <c r="DQ25" s="86"/>
      <c r="DR25" s="79"/>
      <c r="DS25" s="40" t="e">
        <f t="shared" si="19"/>
        <v>#DIV/0!</v>
      </c>
      <c r="DT25" s="86"/>
      <c r="DU25" s="79"/>
      <c r="DV25" s="40" t="e">
        <f t="shared" si="20"/>
        <v>#DIV/0!</v>
      </c>
      <c r="DW25" s="86"/>
      <c r="DX25" s="79"/>
      <c r="DY25" s="40" t="e">
        <f t="shared" si="21"/>
        <v>#DIV/0!</v>
      </c>
      <c r="DZ25" s="86"/>
      <c r="EA25" s="79"/>
      <c r="EB25" s="40" t="e">
        <f t="shared" si="22"/>
        <v>#DIV/0!</v>
      </c>
      <c r="EC25" s="86"/>
      <c r="ED25" s="79"/>
      <c r="EE25" s="40" t="e">
        <f t="shared" si="23"/>
        <v>#DIV/0!</v>
      </c>
      <c r="EF25" s="351"/>
      <c r="EG25" s="372"/>
      <c r="EH25" s="373" t="e">
        <f t="shared" si="24"/>
        <v>#DIV/0!</v>
      </c>
      <c r="EI25" s="351"/>
      <c r="EJ25" s="372"/>
      <c r="EK25" s="373" t="e">
        <f t="shared" si="25"/>
        <v>#DIV/0!</v>
      </c>
      <c r="EL25" s="86"/>
      <c r="EM25" s="79"/>
      <c r="EN25" s="40" t="e">
        <f t="shared" si="26"/>
        <v>#DIV/0!</v>
      </c>
      <c r="EO25" s="86"/>
      <c r="EP25" s="79"/>
      <c r="EQ25" s="40" t="e">
        <f t="shared" si="27"/>
        <v>#DIV/0!</v>
      </c>
      <c r="ER25" s="86"/>
      <c r="ES25" s="79"/>
      <c r="ET25" s="40" t="e">
        <f t="shared" si="28"/>
        <v>#DIV/0!</v>
      </c>
      <c r="EU25" s="86"/>
      <c r="EV25" s="79"/>
      <c r="EW25" s="373" t="e">
        <f t="shared" si="29"/>
        <v>#DIV/0!</v>
      </c>
      <c r="EX25" s="351"/>
      <c r="EY25" s="352"/>
      <c r="EZ25" s="353"/>
      <c r="FA25" s="351"/>
      <c r="FB25" s="352"/>
      <c r="FC25" s="353"/>
      <c r="FD25" s="351"/>
      <c r="FE25" s="372"/>
      <c r="FF25" s="373" t="e">
        <f t="shared" si="30"/>
        <v>#DIV/0!</v>
      </c>
      <c r="FG25" s="351"/>
      <c r="FH25" s="414"/>
      <c r="FI25" s="373" t="e">
        <f t="shared" si="31"/>
        <v>#DIV/0!</v>
      </c>
      <c r="FJ25" s="351"/>
      <c r="FK25" s="372"/>
      <c r="FL25" s="373" t="e">
        <f t="shared" si="32"/>
        <v>#DIV/0!</v>
      </c>
      <c r="FM25" s="351"/>
      <c r="FN25" s="372"/>
      <c r="FO25" s="373" t="e">
        <f t="shared" si="33"/>
        <v>#DIV/0!</v>
      </c>
      <c r="FP25" s="351"/>
      <c r="FQ25" s="372"/>
      <c r="FR25" s="373" t="e">
        <f t="shared" si="34"/>
        <v>#DIV/0!</v>
      </c>
      <c r="FS25" s="351"/>
      <c r="FT25" s="405"/>
      <c r="FU25" s="352"/>
      <c r="FV25" s="353"/>
      <c r="FW25" s="353"/>
      <c r="FX25" s="406"/>
      <c r="FY25" s="351"/>
      <c r="FZ25" s="405"/>
      <c r="GA25" s="352"/>
      <c r="GB25" s="353"/>
      <c r="GC25" s="353"/>
      <c r="GD25" s="406"/>
      <c r="GE25" s="351"/>
      <c r="GF25" s="405"/>
      <c r="GG25" s="372"/>
      <c r="GH25" s="431"/>
      <c r="GI25" s="431" t="e">
        <f t="shared" si="40"/>
        <v>#DIV/0!</v>
      </c>
      <c r="GJ25" s="373" t="e">
        <f t="shared" si="41"/>
        <v>#DIV/0!</v>
      </c>
      <c r="GK25" s="351"/>
      <c r="GL25" s="372"/>
      <c r="GM25" s="373" t="e">
        <f t="shared" si="35"/>
        <v>#DIV/0!</v>
      </c>
      <c r="GN25" s="351"/>
      <c r="GO25" s="352"/>
      <c r="GP25" s="353"/>
      <c r="GQ25" s="351"/>
      <c r="GR25" s="352"/>
      <c r="GS25" s="353"/>
      <c r="GT25" s="351"/>
      <c r="GU25" s="352"/>
      <c r="GV25" s="406"/>
    </row>
    <row r="26" spans="1:204" ht="37.5" customHeight="1">
      <c r="A26" s="14"/>
      <c r="B26" s="20"/>
      <c r="C26" s="21"/>
      <c r="D26" s="22"/>
      <c r="E26" s="23"/>
      <c r="F26" s="24"/>
      <c r="G26" s="75"/>
      <c r="H26" s="79"/>
      <c r="I26" s="79"/>
      <c r="J26" s="79"/>
      <c r="K26" s="79"/>
      <c r="L26" s="40" t="e">
        <f t="shared" si="0"/>
        <v>#DIV/0!</v>
      </c>
      <c r="M26" s="86"/>
      <c r="N26" s="79"/>
      <c r="O26" s="40" t="e">
        <f t="shared" si="1"/>
        <v>#DIV/0!</v>
      </c>
      <c r="P26" s="83"/>
      <c r="Q26" s="79"/>
      <c r="R26" s="372"/>
      <c r="S26" s="79"/>
      <c r="T26" s="40" t="e">
        <f t="shared" si="36"/>
        <v>#DIV/0!</v>
      </c>
      <c r="U26" s="86"/>
      <c r="V26" s="79"/>
      <c r="W26" s="79"/>
      <c r="X26" s="79"/>
      <c r="Y26" s="79"/>
      <c r="Z26" s="40" t="e">
        <f t="shared" si="2"/>
        <v>#DIV/0!</v>
      </c>
      <c r="AA26" s="86"/>
      <c r="AB26" s="79"/>
      <c r="AC26" s="79"/>
      <c r="AD26" s="40" t="e">
        <f t="shared" si="3"/>
        <v>#DIV/0!</v>
      </c>
      <c r="AE26" s="42"/>
      <c r="AF26" s="44"/>
      <c r="AG26" s="45"/>
      <c r="AH26" s="86"/>
      <c r="AI26" s="79"/>
      <c r="AJ26" s="79"/>
      <c r="AK26" s="40" t="e">
        <f t="shared" si="4"/>
        <v>#DIV/0!</v>
      </c>
      <c r="AL26" s="86"/>
      <c r="AM26" s="79"/>
      <c r="AN26" s="79"/>
      <c r="AO26" s="40" t="e">
        <f t="shared" si="5"/>
        <v>#DIV/0!</v>
      </c>
      <c r="AP26" s="86"/>
      <c r="AQ26" s="91"/>
      <c r="AR26" s="59"/>
      <c r="AS26" s="86"/>
      <c r="AT26" s="91"/>
      <c r="AU26" s="59"/>
      <c r="AV26" s="86"/>
      <c r="AW26" s="91"/>
      <c r="AX26" s="59"/>
      <c r="AY26" s="351"/>
      <c r="AZ26" s="372"/>
      <c r="BA26" s="373" t="e">
        <f t="shared" si="37"/>
        <v>#DIV/0!</v>
      </c>
      <c r="BB26" s="86"/>
      <c r="BC26" s="79"/>
      <c r="BD26" s="40" t="e">
        <f t="shared" si="6"/>
        <v>#DIV/0!</v>
      </c>
      <c r="BE26" s="86"/>
      <c r="BF26" s="79"/>
      <c r="BG26" s="40" t="e">
        <f t="shared" si="7"/>
        <v>#DIV/0!</v>
      </c>
      <c r="BH26" s="86"/>
      <c r="BI26" s="79"/>
      <c r="BJ26" s="40" t="e">
        <f t="shared" si="8"/>
        <v>#DIV/0!</v>
      </c>
      <c r="BK26" s="351"/>
      <c r="BL26" s="372"/>
      <c r="BM26" s="373" t="e">
        <f t="shared" si="9"/>
        <v>#DIV/0!</v>
      </c>
      <c r="BN26" s="351"/>
      <c r="BO26" s="372"/>
      <c r="BP26" s="373" t="e">
        <f t="shared" si="10"/>
        <v>#DIV/0!</v>
      </c>
      <c r="BQ26" s="86"/>
      <c r="BR26" s="43"/>
      <c r="BS26" s="79"/>
      <c r="BT26" s="51" t="e">
        <f t="shared" si="38"/>
        <v>#DIV/0!</v>
      </c>
      <c r="BU26" s="86"/>
      <c r="BV26" s="79"/>
      <c r="BW26" s="79"/>
      <c r="BX26" s="40" t="e">
        <f t="shared" si="11"/>
        <v>#DIV/0!</v>
      </c>
      <c r="BY26" s="86"/>
      <c r="BZ26" s="79"/>
      <c r="CA26" s="40" t="e">
        <f t="shared" si="39"/>
        <v>#DIV/0!</v>
      </c>
      <c r="CB26" s="351"/>
      <c r="CC26" s="372"/>
      <c r="CD26" s="373" t="e">
        <f t="shared" si="12"/>
        <v>#DIV/0!</v>
      </c>
      <c r="CE26" s="86"/>
      <c r="CF26" s="79"/>
      <c r="CG26" s="40" t="e">
        <f t="shared" si="13"/>
        <v>#DIV/0!</v>
      </c>
      <c r="CH26" s="86"/>
      <c r="CI26" s="91"/>
      <c r="CJ26" s="59"/>
      <c r="CK26" s="86"/>
      <c r="CL26" s="91"/>
      <c r="CM26" s="59"/>
      <c r="CN26" s="86"/>
      <c r="CO26" s="91"/>
      <c r="CP26" s="59"/>
      <c r="CQ26" s="86"/>
      <c r="CR26" s="43"/>
      <c r="CS26" s="91"/>
      <c r="CT26" s="106"/>
      <c r="CU26" s="59"/>
      <c r="CV26" s="86"/>
      <c r="CW26" s="91"/>
      <c r="CX26" s="59"/>
      <c r="CY26" s="86"/>
      <c r="CZ26" s="79"/>
      <c r="DA26" s="40" t="e">
        <f t="shared" si="14"/>
        <v>#DIV/0!</v>
      </c>
      <c r="DB26" s="86"/>
      <c r="DC26" s="79"/>
      <c r="DD26" s="40" t="e">
        <f t="shared" si="15"/>
        <v>#DIV/0!</v>
      </c>
      <c r="DE26" s="86"/>
      <c r="DF26" s="79"/>
      <c r="DG26" s="40" t="e">
        <f t="shared" si="16"/>
        <v>#DIV/0!</v>
      </c>
      <c r="DH26" s="86"/>
      <c r="DI26" s="79"/>
      <c r="DJ26" s="40" t="e">
        <f t="shared" si="17"/>
        <v>#DIV/0!</v>
      </c>
      <c r="DK26" s="86"/>
      <c r="DL26" s="79"/>
      <c r="DM26" s="40" t="e">
        <f t="shared" si="18"/>
        <v>#DIV/0!</v>
      </c>
      <c r="DN26" s="86"/>
      <c r="DO26" s="91"/>
      <c r="DP26" s="59"/>
      <c r="DQ26" s="86"/>
      <c r="DR26" s="79"/>
      <c r="DS26" s="40" t="e">
        <f t="shared" si="19"/>
        <v>#DIV/0!</v>
      </c>
      <c r="DT26" s="86"/>
      <c r="DU26" s="79"/>
      <c r="DV26" s="40" t="e">
        <f t="shared" si="20"/>
        <v>#DIV/0!</v>
      </c>
      <c r="DW26" s="86"/>
      <c r="DX26" s="79"/>
      <c r="DY26" s="40" t="e">
        <f t="shared" si="21"/>
        <v>#DIV/0!</v>
      </c>
      <c r="DZ26" s="86"/>
      <c r="EA26" s="79"/>
      <c r="EB26" s="40" t="e">
        <f t="shared" si="22"/>
        <v>#DIV/0!</v>
      </c>
      <c r="EC26" s="86"/>
      <c r="ED26" s="79"/>
      <c r="EE26" s="40" t="e">
        <f t="shared" si="23"/>
        <v>#DIV/0!</v>
      </c>
      <c r="EF26" s="351"/>
      <c r="EG26" s="372"/>
      <c r="EH26" s="373" t="e">
        <f t="shared" si="24"/>
        <v>#DIV/0!</v>
      </c>
      <c r="EI26" s="351"/>
      <c r="EJ26" s="372"/>
      <c r="EK26" s="373" t="e">
        <f t="shared" si="25"/>
        <v>#DIV/0!</v>
      </c>
      <c r="EL26" s="86"/>
      <c r="EM26" s="79"/>
      <c r="EN26" s="40" t="e">
        <f t="shared" si="26"/>
        <v>#DIV/0!</v>
      </c>
      <c r="EO26" s="86"/>
      <c r="EP26" s="79"/>
      <c r="EQ26" s="40" t="e">
        <f t="shared" si="27"/>
        <v>#DIV/0!</v>
      </c>
      <c r="ER26" s="86"/>
      <c r="ES26" s="79"/>
      <c r="ET26" s="40" t="e">
        <f t="shared" si="28"/>
        <v>#DIV/0!</v>
      </c>
      <c r="EU26" s="86"/>
      <c r="EV26" s="79"/>
      <c r="EW26" s="373" t="e">
        <f t="shared" si="29"/>
        <v>#DIV/0!</v>
      </c>
      <c r="EX26" s="351"/>
      <c r="EY26" s="352"/>
      <c r="EZ26" s="353"/>
      <c r="FA26" s="351"/>
      <c r="FB26" s="352"/>
      <c r="FC26" s="353"/>
      <c r="FD26" s="351"/>
      <c r="FE26" s="372"/>
      <c r="FF26" s="373" t="e">
        <f t="shared" si="30"/>
        <v>#DIV/0!</v>
      </c>
      <c r="FG26" s="351"/>
      <c r="FH26" s="414"/>
      <c r="FI26" s="373" t="e">
        <f t="shared" si="31"/>
        <v>#DIV/0!</v>
      </c>
      <c r="FJ26" s="351"/>
      <c r="FK26" s="372"/>
      <c r="FL26" s="373" t="e">
        <f t="shared" si="32"/>
        <v>#DIV/0!</v>
      </c>
      <c r="FM26" s="351"/>
      <c r="FN26" s="372"/>
      <c r="FO26" s="373" t="e">
        <f t="shared" si="33"/>
        <v>#DIV/0!</v>
      </c>
      <c r="FP26" s="351"/>
      <c r="FQ26" s="372"/>
      <c r="FR26" s="373" t="e">
        <f t="shared" si="34"/>
        <v>#DIV/0!</v>
      </c>
      <c r="FS26" s="351"/>
      <c r="FT26" s="405"/>
      <c r="FU26" s="352"/>
      <c r="FV26" s="353"/>
      <c r="FW26" s="353"/>
      <c r="FX26" s="406"/>
      <c r="FY26" s="351"/>
      <c r="FZ26" s="405"/>
      <c r="GA26" s="352"/>
      <c r="GB26" s="353"/>
      <c r="GC26" s="353"/>
      <c r="GD26" s="406"/>
      <c r="GE26" s="351"/>
      <c r="GF26" s="405"/>
      <c r="GG26" s="372"/>
      <c r="GH26" s="431"/>
      <c r="GI26" s="431" t="e">
        <f t="shared" si="40"/>
        <v>#DIV/0!</v>
      </c>
      <c r="GJ26" s="373" t="e">
        <f t="shared" si="41"/>
        <v>#DIV/0!</v>
      </c>
      <c r="GK26" s="351"/>
      <c r="GL26" s="372"/>
      <c r="GM26" s="373" t="e">
        <f t="shared" si="35"/>
        <v>#DIV/0!</v>
      </c>
      <c r="GN26" s="351"/>
      <c r="GO26" s="352"/>
      <c r="GP26" s="353"/>
      <c r="GQ26" s="351"/>
      <c r="GR26" s="352"/>
      <c r="GS26" s="353"/>
      <c r="GT26" s="351"/>
      <c r="GU26" s="352"/>
      <c r="GV26" s="406"/>
    </row>
    <row r="27" spans="1:204" ht="37.5" customHeight="1">
      <c r="A27" s="14"/>
      <c r="B27" s="20"/>
      <c r="C27" s="21"/>
      <c r="D27" s="22"/>
      <c r="E27" s="23"/>
      <c r="F27" s="24"/>
      <c r="G27" s="75"/>
      <c r="H27" s="79"/>
      <c r="I27" s="79"/>
      <c r="J27" s="79"/>
      <c r="K27" s="79"/>
      <c r="L27" s="40" t="e">
        <f t="shared" si="0"/>
        <v>#DIV/0!</v>
      </c>
      <c r="M27" s="86"/>
      <c r="N27" s="79"/>
      <c r="O27" s="40" t="e">
        <f t="shared" si="1"/>
        <v>#DIV/0!</v>
      </c>
      <c r="P27" s="83"/>
      <c r="Q27" s="79"/>
      <c r="R27" s="372"/>
      <c r="S27" s="79"/>
      <c r="T27" s="40" t="e">
        <f t="shared" si="36"/>
        <v>#DIV/0!</v>
      </c>
      <c r="U27" s="86"/>
      <c r="V27" s="79"/>
      <c r="W27" s="79"/>
      <c r="X27" s="79"/>
      <c r="Y27" s="79"/>
      <c r="Z27" s="40" t="e">
        <f t="shared" si="2"/>
        <v>#DIV/0!</v>
      </c>
      <c r="AA27" s="86"/>
      <c r="AB27" s="79"/>
      <c r="AC27" s="79"/>
      <c r="AD27" s="40" t="e">
        <f t="shared" si="3"/>
        <v>#DIV/0!</v>
      </c>
      <c r="AE27" s="42"/>
      <c r="AF27" s="44"/>
      <c r="AG27" s="45"/>
      <c r="AH27" s="86"/>
      <c r="AI27" s="79"/>
      <c r="AJ27" s="79"/>
      <c r="AK27" s="40" t="e">
        <f t="shared" si="4"/>
        <v>#DIV/0!</v>
      </c>
      <c r="AL27" s="86"/>
      <c r="AM27" s="79"/>
      <c r="AN27" s="79"/>
      <c r="AO27" s="40" t="e">
        <f t="shared" si="5"/>
        <v>#DIV/0!</v>
      </c>
      <c r="AP27" s="86"/>
      <c r="AQ27" s="91"/>
      <c r="AR27" s="59"/>
      <c r="AS27" s="86"/>
      <c r="AT27" s="91"/>
      <c r="AU27" s="59"/>
      <c r="AV27" s="86"/>
      <c r="AW27" s="91"/>
      <c r="AX27" s="59"/>
      <c r="AY27" s="351"/>
      <c r="AZ27" s="372"/>
      <c r="BA27" s="373" t="e">
        <f t="shared" si="37"/>
        <v>#DIV/0!</v>
      </c>
      <c r="BB27" s="86"/>
      <c r="BC27" s="79"/>
      <c r="BD27" s="40" t="e">
        <f t="shared" si="6"/>
        <v>#DIV/0!</v>
      </c>
      <c r="BE27" s="86"/>
      <c r="BF27" s="79"/>
      <c r="BG27" s="40" t="e">
        <f t="shared" si="7"/>
        <v>#DIV/0!</v>
      </c>
      <c r="BH27" s="86"/>
      <c r="BI27" s="79"/>
      <c r="BJ27" s="40" t="e">
        <f t="shared" si="8"/>
        <v>#DIV/0!</v>
      </c>
      <c r="BK27" s="351"/>
      <c r="BL27" s="372"/>
      <c r="BM27" s="373" t="e">
        <f t="shared" si="9"/>
        <v>#DIV/0!</v>
      </c>
      <c r="BN27" s="351"/>
      <c r="BO27" s="372"/>
      <c r="BP27" s="373" t="e">
        <f t="shared" si="10"/>
        <v>#DIV/0!</v>
      </c>
      <c r="BQ27" s="86"/>
      <c r="BR27" s="43"/>
      <c r="BS27" s="79"/>
      <c r="BT27" s="51" t="e">
        <f t="shared" si="38"/>
        <v>#DIV/0!</v>
      </c>
      <c r="BU27" s="86"/>
      <c r="BV27" s="79"/>
      <c r="BW27" s="79"/>
      <c r="BX27" s="40" t="e">
        <f t="shared" si="11"/>
        <v>#DIV/0!</v>
      </c>
      <c r="BY27" s="86"/>
      <c r="BZ27" s="79"/>
      <c r="CA27" s="40" t="e">
        <f t="shared" si="39"/>
        <v>#DIV/0!</v>
      </c>
      <c r="CB27" s="351"/>
      <c r="CC27" s="372"/>
      <c r="CD27" s="373" t="e">
        <f t="shared" si="12"/>
        <v>#DIV/0!</v>
      </c>
      <c r="CE27" s="86"/>
      <c r="CF27" s="79"/>
      <c r="CG27" s="40" t="e">
        <f t="shared" si="13"/>
        <v>#DIV/0!</v>
      </c>
      <c r="CH27" s="86"/>
      <c r="CI27" s="91"/>
      <c r="CJ27" s="59"/>
      <c r="CK27" s="86"/>
      <c r="CL27" s="91"/>
      <c r="CM27" s="59"/>
      <c r="CN27" s="86"/>
      <c r="CO27" s="91"/>
      <c r="CP27" s="59"/>
      <c r="CQ27" s="86"/>
      <c r="CR27" s="43"/>
      <c r="CS27" s="91"/>
      <c r="CT27" s="106"/>
      <c r="CU27" s="59"/>
      <c r="CV27" s="86"/>
      <c r="CW27" s="91"/>
      <c r="CX27" s="59"/>
      <c r="CY27" s="86"/>
      <c r="CZ27" s="79"/>
      <c r="DA27" s="40" t="e">
        <f t="shared" si="14"/>
        <v>#DIV/0!</v>
      </c>
      <c r="DB27" s="86"/>
      <c r="DC27" s="79"/>
      <c r="DD27" s="40" t="e">
        <f t="shared" si="15"/>
        <v>#DIV/0!</v>
      </c>
      <c r="DE27" s="86"/>
      <c r="DF27" s="79"/>
      <c r="DG27" s="40" t="e">
        <f t="shared" si="16"/>
        <v>#DIV/0!</v>
      </c>
      <c r="DH27" s="86"/>
      <c r="DI27" s="79"/>
      <c r="DJ27" s="40" t="e">
        <f t="shared" si="17"/>
        <v>#DIV/0!</v>
      </c>
      <c r="DK27" s="86"/>
      <c r="DL27" s="79"/>
      <c r="DM27" s="40" t="e">
        <f t="shared" si="18"/>
        <v>#DIV/0!</v>
      </c>
      <c r="DN27" s="86"/>
      <c r="DO27" s="91"/>
      <c r="DP27" s="59"/>
      <c r="DQ27" s="86"/>
      <c r="DR27" s="79"/>
      <c r="DS27" s="40" t="e">
        <f t="shared" si="19"/>
        <v>#DIV/0!</v>
      </c>
      <c r="DT27" s="86"/>
      <c r="DU27" s="79"/>
      <c r="DV27" s="40" t="e">
        <f t="shared" si="20"/>
        <v>#DIV/0!</v>
      </c>
      <c r="DW27" s="86"/>
      <c r="DX27" s="79"/>
      <c r="DY27" s="40" t="e">
        <f t="shared" si="21"/>
        <v>#DIV/0!</v>
      </c>
      <c r="DZ27" s="86"/>
      <c r="EA27" s="79"/>
      <c r="EB27" s="40" t="e">
        <f t="shared" si="22"/>
        <v>#DIV/0!</v>
      </c>
      <c r="EC27" s="86"/>
      <c r="ED27" s="79"/>
      <c r="EE27" s="40" t="e">
        <f t="shared" si="23"/>
        <v>#DIV/0!</v>
      </c>
      <c r="EF27" s="351"/>
      <c r="EG27" s="372"/>
      <c r="EH27" s="373" t="e">
        <f t="shared" si="24"/>
        <v>#DIV/0!</v>
      </c>
      <c r="EI27" s="351"/>
      <c r="EJ27" s="372"/>
      <c r="EK27" s="373" t="e">
        <f t="shared" si="25"/>
        <v>#DIV/0!</v>
      </c>
      <c r="EL27" s="86"/>
      <c r="EM27" s="79"/>
      <c r="EN27" s="40" t="e">
        <f t="shared" si="26"/>
        <v>#DIV/0!</v>
      </c>
      <c r="EO27" s="86"/>
      <c r="EP27" s="79"/>
      <c r="EQ27" s="40" t="e">
        <f t="shared" si="27"/>
        <v>#DIV/0!</v>
      </c>
      <c r="ER27" s="86"/>
      <c r="ES27" s="79"/>
      <c r="ET27" s="40" t="e">
        <f t="shared" si="28"/>
        <v>#DIV/0!</v>
      </c>
      <c r="EU27" s="86"/>
      <c r="EV27" s="79"/>
      <c r="EW27" s="373" t="e">
        <f t="shared" si="29"/>
        <v>#DIV/0!</v>
      </c>
      <c r="EX27" s="351"/>
      <c r="EY27" s="352"/>
      <c r="EZ27" s="353"/>
      <c r="FA27" s="351"/>
      <c r="FB27" s="352"/>
      <c r="FC27" s="353"/>
      <c r="FD27" s="351"/>
      <c r="FE27" s="372"/>
      <c r="FF27" s="373" t="e">
        <f t="shared" si="30"/>
        <v>#DIV/0!</v>
      </c>
      <c r="FG27" s="351"/>
      <c r="FH27" s="414"/>
      <c r="FI27" s="373" t="e">
        <f t="shared" si="31"/>
        <v>#DIV/0!</v>
      </c>
      <c r="FJ27" s="351"/>
      <c r="FK27" s="372"/>
      <c r="FL27" s="373" t="e">
        <f t="shared" si="32"/>
        <v>#DIV/0!</v>
      </c>
      <c r="FM27" s="351"/>
      <c r="FN27" s="372"/>
      <c r="FO27" s="373" t="e">
        <f t="shared" si="33"/>
        <v>#DIV/0!</v>
      </c>
      <c r="FP27" s="351"/>
      <c r="FQ27" s="372"/>
      <c r="FR27" s="373" t="e">
        <f t="shared" si="34"/>
        <v>#DIV/0!</v>
      </c>
      <c r="FS27" s="351"/>
      <c r="FT27" s="405"/>
      <c r="FU27" s="352"/>
      <c r="FV27" s="353"/>
      <c r="FW27" s="353"/>
      <c r="FX27" s="406"/>
      <c r="FY27" s="351"/>
      <c r="FZ27" s="405"/>
      <c r="GA27" s="352"/>
      <c r="GB27" s="353"/>
      <c r="GC27" s="353"/>
      <c r="GD27" s="406"/>
      <c r="GE27" s="351"/>
      <c r="GF27" s="405"/>
      <c r="GG27" s="372"/>
      <c r="GH27" s="431"/>
      <c r="GI27" s="431" t="e">
        <f t="shared" si="40"/>
        <v>#DIV/0!</v>
      </c>
      <c r="GJ27" s="373" t="e">
        <f t="shared" si="41"/>
        <v>#DIV/0!</v>
      </c>
      <c r="GK27" s="351"/>
      <c r="GL27" s="372"/>
      <c r="GM27" s="373" t="e">
        <f t="shared" si="35"/>
        <v>#DIV/0!</v>
      </c>
      <c r="GN27" s="351"/>
      <c r="GO27" s="352"/>
      <c r="GP27" s="353"/>
      <c r="GQ27" s="351"/>
      <c r="GR27" s="352"/>
      <c r="GS27" s="353"/>
      <c r="GT27" s="351"/>
      <c r="GU27" s="352"/>
      <c r="GV27" s="406"/>
    </row>
    <row r="28" spans="1:204" ht="37.5" customHeight="1">
      <c r="A28" s="14"/>
      <c r="B28" s="20"/>
      <c r="C28" s="21"/>
      <c r="D28" s="22"/>
      <c r="E28" s="23"/>
      <c r="F28" s="24"/>
      <c r="G28" s="75"/>
      <c r="H28" s="79"/>
      <c r="I28" s="79"/>
      <c r="J28" s="79"/>
      <c r="K28" s="79"/>
      <c r="L28" s="40" t="e">
        <f t="shared" si="0"/>
        <v>#DIV/0!</v>
      </c>
      <c r="M28" s="86"/>
      <c r="N28" s="79"/>
      <c r="O28" s="40" t="e">
        <f t="shared" si="1"/>
        <v>#DIV/0!</v>
      </c>
      <c r="P28" s="83"/>
      <c r="Q28" s="79"/>
      <c r="R28" s="372"/>
      <c r="S28" s="79"/>
      <c r="T28" s="40" t="e">
        <f t="shared" si="36"/>
        <v>#DIV/0!</v>
      </c>
      <c r="U28" s="86"/>
      <c r="V28" s="79"/>
      <c r="W28" s="79"/>
      <c r="X28" s="79"/>
      <c r="Y28" s="79"/>
      <c r="Z28" s="40" t="e">
        <f t="shared" si="2"/>
        <v>#DIV/0!</v>
      </c>
      <c r="AA28" s="86"/>
      <c r="AB28" s="79"/>
      <c r="AC28" s="79"/>
      <c r="AD28" s="40" t="e">
        <f t="shared" si="3"/>
        <v>#DIV/0!</v>
      </c>
      <c r="AE28" s="42"/>
      <c r="AF28" s="44"/>
      <c r="AG28" s="45"/>
      <c r="AH28" s="86"/>
      <c r="AI28" s="79"/>
      <c r="AJ28" s="79"/>
      <c r="AK28" s="40" t="e">
        <f t="shared" si="4"/>
        <v>#DIV/0!</v>
      </c>
      <c r="AL28" s="86"/>
      <c r="AM28" s="79"/>
      <c r="AN28" s="79"/>
      <c r="AO28" s="40" t="e">
        <f t="shared" si="5"/>
        <v>#DIV/0!</v>
      </c>
      <c r="AP28" s="86"/>
      <c r="AQ28" s="91"/>
      <c r="AR28" s="59"/>
      <c r="AS28" s="86"/>
      <c r="AT28" s="91"/>
      <c r="AU28" s="59"/>
      <c r="AV28" s="86"/>
      <c r="AW28" s="91"/>
      <c r="AX28" s="59"/>
      <c r="AY28" s="351"/>
      <c r="AZ28" s="372"/>
      <c r="BA28" s="373" t="e">
        <f t="shared" si="37"/>
        <v>#DIV/0!</v>
      </c>
      <c r="BB28" s="86"/>
      <c r="BC28" s="79"/>
      <c r="BD28" s="40" t="e">
        <f t="shared" si="6"/>
        <v>#DIV/0!</v>
      </c>
      <c r="BE28" s="86"/>
      <c r="BF28" s="79"/>
      <c r="BG28" s="40" t="e">
        <f t="shared" si="7"/>
        <v>#DIV/0!</v>
      </c>
      <c r="BH28" s="86"/>
      <c r="BI28" s="79"/>
      <c r="BJ28" s="40" t="e">
        <f t="shared" si="8"/>
        <v>#DIV/0!</v>
      </c>
      <c r="BK28" s="351"/>
      <c r="BL28" s="372"/>
      <c r="BM28" s="373" t="e">
        <f t="shared" si="9"/>
        <v>#DIV/0!</v>
      </c>
      <c r="BN28" s="351"/>
      <c r="BO28" s="372"/>
      <c r="BP28" s="373" t="e">
        <f t="shared" si="10"/>
        <v>#DIV/0!</v>
      </c>
      <c r="BQ28" s="86"/>
      <c r="BR28" s="43"/>
      <c r="BS28" s="79"/>
      <c r="BT28" s="51" t="e">
        <f t="shared" si="38"/>
        <v>#DIV/0!</v>
      </c>
      <c r="BU28" s="86"/>
      <c r="BV28" s="79"/>
      <c r="BW28" s="79"/>
      <c r="BX28" s="40" t="e">
        <f t="shared" si="11"/>
        <v>#DIV/0!</v>
      </c>
      <c r="BY28" s="86"/>
      <c r="BZ28" s="79"/>
      <c r="CA28" s="40" t="e">
        <f t="shared" si="39"/>
        <v>#DIV/0!</v>
      </c>
      <c r="CB28" s="351"/>
      <c r="CC28" s="372"/>
      <c r="CD28" s="373" t="e">
        <f t="shared" si="12"/>
        <v>#DIV/0!</v>
      </c>
      <c r="CE28" s="86"/>
      <c r="CF28" s="79"/>
      <c r="CG28" s="40" t="e">
        <f t="shared" si="13"/>
        <v>#DIV/0!</v>
      </c>
      <c r="CH28" s="86"/>
      <c r="CI28" s="91"/>
      <c r="CJ28" s="59"/>
      <c r="CK28" s="86"/>
      <c r="CL28" s="91"/>
      <c r="CM28" s="59"/>
      <c r="CN28" s="86"/>
      <c r="CO28" s="91"/>
      <c r="CP28" s="59"/>
      <c r="CQ28" s="86"/>
      <c r="CR28" s="43"/>
      <c r="CS28" s="91"/>
      <c r="CT28" s="106"/>
      <c r="CU28" s="59"/>
      <c r="CV28" s="86"/>
      <c r="CW28" s="91"/>
      <c r="CX28" s="59"/>
      <c r="CY28" s="86"/>
      <c r="CZ28" s="79"/>
      <c r="DA28" s="40" t="e">
        <f t="shared" si="14"/>
        <v>#DIV/0!</v>
      </c>
      <c r="DB28" s="86"/>
      <c r="DC28" s="79"/>
      <c r="DD28" s="40" t="e">
        <f t="shared" si="15"/>
        <v>#DIV/0!</v>
      </c>
      <c r="DE28" s="86"/>
      <c r="DF28" s="79"/>
      <c r="DG28" s="40" t="e">
        <f t="shared" si="16"/>
        <v>#DIV/0!</v>
      </c>
      <c r="DH28" s="86"/>
      <c r="DI28" s="79"/>
      <c r="DJ28" s="40" t="e">
        <f t="shared" si="17"/>
        <v>#DIV/0!</v>
      </c>
      <c r="DK28" s="86"/>
      <c r="DL28" s="79"/>
      <c r="DM28" s="40" t="e">
        <f t="shared" si="18"/>
        <v>#DIV/0!</v>
      </c>
      <c r="DN28" s="86"/>
      <c r="DO28" s="91"/>
      <c r="DP28" s="59"/>
      <c r="DQ28" s="86"/>
      <c r="DR28" s="79"/>
      <c r="DS28" s="40" t="e">
        <f t="shared" si="19"/>
        <v>#DIV/0!</v>
      </c>
      <c r="DT28" s="86"/>
      <c r="DU28" s="79"/>
      <c r="DV28" s="40" t="e">
        <f t="shared" si="20"/>
        <v>#DIV/0!</v>
      </c>
      <c r="DW28" s="86"/>
      <c r="DX28" s="79"/>
      <c r="DY28" s="40" t="e">
        <f t="shared" si="21"/>
        <v>#DIV/0!</v>
      </c>
      <c r="DZ28" s="86"/>
      <c r="EA28" s="79"/>
      <c r="EB28" s="40" t="e">
        <f t="shared" si="22"/>
        <v>#DIV/0!</v>
      </c>
      <c r="EC28" s="86"/>
      <c r="ED28" s="79"/>
      <c r="EE28" s="40" t="e">
        <f t="shared" si="23"/>
        <v>#DIV/0!</v>
      </c>
      <c r="EF28" s="351"/>
      <c r="EG28" s="372"/>
      <c r="EH28" s="373" t="e">
        <f t="shared" si="24"/>
        <v>#DIV/0!</v>
      </c>
      <c r="EI28" s="351"/>
      <c r="EJ28" s="372"/>
      <c r="EK28" s="373" t="e">
        <f t="shared" si="25"/>
        <v>#DIV/0!</v>
      </c>
      <c r="EL28" s="86"/>
      <c r="EM28" s="79"/>
      <c r="EN28" s="40" t="e">
        <f t="shared" si="26"/>
        <v>#DIV/0!</v>
      </c>
      <c r="EO28" s="86"/>
      <c r="EP28" s="79"/>
      <c r="EQ28" s="40" t="e">
        <f t="shared" si="27"/>
        <v>#DIV/0!</v>
      </c>
      <c r="ER28" s="86"/>
      <c r="ES28" s="79"/>
      <c r="ET28" s="40" t="e">
        <f t="shared" si="28"/>
        <v>#DIV/0!</v>
      </c>
      <c r="EU28" s="86"/>
      <c r="EV28" s="79"/>
      <c r="EW28" s="373" t="e">
        <f t="shared" si="29"/>
        <v>#DIV/0!</v>
      </c>
      <c r="EX28" s="351"/>
      <c r="EY28" s="352"/>
      <c r="EZ28" s="353"/>
      <c r="FA28" s="351"/>
      <c r="FB28" s="352"/>
      <c r="FC28" s="353"/>
      <c r="FD28" s="351"/>
      <c r="FE28" s="372"/>
      <c r="FF28" s="373" t="e">
        <f t="shared" si="30"/>
        <v>#DIV/0!</v>
      </c>
      <c r="FG28" s="351"/>
      <c r="FH28" s="414"/>
      <c r="FI28" s="373" t="e">
        <f t="shared" si="31"/>
        <v>#DIV/0!</v>
      </c>
      <c r="FJ28" s="351"/>
      <c r="FK28" s="372"/>
      <c r="FL28" s="373" t="e">
        <f t="shared" si="32"/>
        <v>#DIV/0!</v>
      </c>
      <c r="FM28" s="351"/>
      <c r="FN28" s="372"/>
      <c r="FO28" s="373" t="e">
        <f t="shared" si="33"/>
        <v>#DIV/0!</v>
      </c>
      <c r="FP28" s="351"/>
      <c r="FQ28" s="372"/>
      <c r="FR28" s="373" t="e">
        <f t="shared" si="34"/>
        <v>#DIV/0!</v>
      </c>
      <c r="FS28" s="351"/>
      <c r="FT28" s="405"/>
      <c r="FU28" s="352"/>
      <c r="FV28" s="353"/>
      <c r="FW28" s="353"/>
      <c r="FX28" s="406"/>
      <c r="FY28" s="351"/>
      <c r="FZ28" s="405"/>
      <c r="GA28" s="352"/>
      <c r="GB28" s="353"/>
      <c r="GC28" s="353"/>
      <c r="GD28" s="406"/>
      <c r="GE28" s="351"/>
      <c r="GF28" s="405"/>
      <c r="GG28" s="372"/>
      <c r="GH28" s="431"/>
      <c r="GI28" s="431" t="e">
        <f t="shared" si="40"/>
        <v>#DIV/0!</v>
      </c>
      <c r="GJ28" s="373" t="e">
        <f t="shared" si="41"/>
        <v>#DIV/0!</v>
      </c>
      <c r="GK28" s="351"/>
      <c r="GL28" s="372"/>
      <c r="GM28" s="373" t="e">
        <f t="shared" si="35"/>
        <v>#DIV/0!</v>
      </c>
      <c r="GN28" s="351"/>
      <c r="GO28" s="352"/>
      <c r="GP28" s="353"/>
      <c r="GQ28" s="351"/>
      <c r="GR28" s="352"/>
      <c r="GS28" s="353"/>
      <c r="GT28" s="351"/>
      <c r="GU28" s="352"/>
      <c r="GV28" s="406"/>
    </row>
    <row r="29" spans="1:204" ht="37.5" customHeight="1">
      <c r="A29" s="14"/>
      <c r="B29" s="20"/>
      <c r="C29" s="21"/>
      <c r="D29" s="22"/>
      <c r="E29" s="23"/>
      <c r="F29" s="24"/>
      <c r="G29" s="75"/>
      <c r="H29" s="79"/>
      <c r="I29" s="79"/>
      <c r="J29" s="79"/>
      <c r="K29" s="79"/>
      <c r="L29" s="40" t="e">
        <f t="shared" si="0"/>
        <v>#DIV/0!</v>
      </c>
      <c r="M29" s="86"/>
      <c r="N29" s="79"/>
      <c r="O29" s="40" t="e">
        <f t="shared" si="1"/>
        <v>#DIV/0!</v>
      </c>
      <c r="P29" s="83"/>
      <c r="Q29" s="79"/>
      <c r="R29" s="372"/>
      <c r="S29" s="79"/>
      <c r="T29" s="40" t="e">
        <f t="shared" si="36"/>
        <v>#DIV/0!</v>
      </c>
      <c r="U29" s="86"/>
      <c r="V29" s="79"/>
      <c r="W29" s="79"/>
      <c r="X29" s="79"/>
      <c r="Y29" s="79"/>
      <c r="Z29" s="40" t="e">
        <f t="shared" si="2"/>
        <v>#DIV/0!</v>
      </c>
      <c r="AA29" s="86"/>
      <c r="AB29" s="79"/>
      <c r="AC29" s="79"/>
      <c r="AD29" s="40" t="e">
        <f t="shared" si="3"/>
        <v>#DIV/0!</v>
      </c>
      <c r="AE29" s="42"/>
      <c r="AF29" s="44"/>
      <c r="AG29" s="45"/>
      <c r="AH29" s="86"/>
      <c r="AI29" s="79"/>
      <c r="AJ29" s="79"/>
      <c r="AK29" s="40" t="e">
        <f t="shared" si="4"/>
        <v>#DIV/0!</v>
      </c>
      <c r="AL29" s="86"/>
      <c r="AM29" s="79"/>
      <c r="AN29" s="79"/>
      <c r="AO29" s="40" t="e">
        <f t="shared" si="5"/>
        <v>#DIV/0!</v>
      </c>
      <c r="AP29" s="86"/>
      <c r="AQ29" s="91"/>
      <c r="AR29" s="59"/>
      <c r="AS29" s="86"/>
      <c r="AT29" s="91"/>
      <c r="AU29" s="59"/>
      <c r="AV29" s="86"/>
      <c r="AW29" s="91"/>
      <c r="AX29" s="59"/>
      <c r="AY29" s="351"/>
      <c r="AZ29" s="372"/>
      <c r="BA29" s="373" t="e">
        <f t="shared" si="37"/>
        <v>#DIV/0!</v>
      </c>
      <c r="BB29" s="86"/>
      <c r="BC29" s="79"/>
      <c r="BD29" s="40" t="e">
        <f t="shared" si="6"/>
        <v>#DIV/0!</v>
      </c>
      <c r="BE29" s="86"/>
      <c r="BF29" s="79"/>
      <c r="BG29" s="40" t="e">
        <f t="shared" si="7"/>
        <v>#DIV/0!</v>
      </c>
      <c r="BH29" s="86"/>
      <c r="BI29" s="79"/>
      <c r="BJ29" s="40" t="e">
        <f t="shared" si="8"/>
        <v>#DIV/0!</v>
      </c>
      <c r="BK29" s="351"/>
      <c r="BL29" s="372"/>
      <c r="BM29" s="373" t="e">
        <f t="shared" si="9"/>
        <v>#DIV/0!</v>
      </c>
      <c r="BN29" s="351"/>
      <c r="BO29" s="372"/>
      <c r="BP29" s="373" t="e">
        <f t="shared" si="10"/>
        <v>#DIV/0!</v>
      </c>
      <c r="BQ29" s="86"/>
      <c r="BR29" s="43"/>
      <c r="BS29" s="79"/>
      <c r="BT29" s="51" t="e">
        <f t="shared" si="38"/>
        <v>#DIV/0!</v>
      </c>
      <c r="BU29" s="86"/>
      <c r="BV29" s="79"/>
      <c r="BW29" s="79"/>
      <c r="BX29" s="40" t="e">
        <f t="shared" si="11"/>
        <v>#DIV/0!</v>
      </c>
      <c r="BY29" s="86"/>
      <c r="BZ29" s="79"/>
      <c r="CA29" s="40" t="e">
        <f t="shared" si="39"/>
        <v>#DIV/0!</v>
      </c>
      <c r="CB29" s="351"/>
      <c r="CC29" s="372"/>
      <c r="CD29" s="373" t="e">
        <f t="shared" si="12"/>
        <v>#DIV/0!</v>
      </c>
      <c r="CE29" s="86"/>
      <c r="CF29" s="79"/>
      <c r="CG29" s="40" t="e">
        <f t="shared" si="13"/>
        <v>#DIV/0!</v>
      </c>
      <c r="CH29" s="86"/>
      <c r="CI29" s="91"/>
      <c r="CJ29" s="59"/>
      <c r="CK29" s="86"/>
      <c r="CL29" s="91"/>
      <c r="CM29" s="59"/>
      <c r="CN29" s="86"/>
      <c r="CO29" s="91"/>
      <c r="CP29" s="59"/>
      <c r="CQ29" s="86"/>
      <c r="CR29" s="43"/>
      <c r="CS29" s="91"/>
      <c r="CT29" s="106"/>
      <c r="CU29" s="59"/>
      <c r="CV29" s="86"/>
      <c r="CW29" s="91"/>
      <c r="CX29" s="59"/>
      <c r="CY29" s="86"/>
      <c r="CZ29" s="79"/>
      <c r="DA29" s="40" t="e">
        <f t="shared" si="14"/>
        <v>#DIV/0!</v>
      </c>
      <c r="DB29" s="86"/>
      <c r="DC29" s="79"/>
      <c r="DD29" s="40" t="e">
        <f t="shared" si="15"/>
        <v>#DIV/0!</v>
      </c>
      <c r="DE29" s="86"/>
      <c r="DF29" s="79"/>
      <c r="DG29" s="40" t="e">
        <f t="shared" si="16"/>
        <v>#DIV/0!</v>
      </c>
      <c r="DH29" s="86"/>
      <c r="DI29" s="79"/>
      <c r="DJ29" s="40" t="e">
        <f t="shared" si="17"/>
        <v>#DIV/0!</v>
      </c>
      <c r="DK29" s="86"/>
      <c r="DL29" s="79"/>
      <c r="DM29" s="40" t="e">
        <f t="shared" si="18"/>
        <v>#DIV/0!</v>
      </c>
      <c r="DN29" s="86"/>
      <c r="DO29" s="91"/>
      <c r="DP29" s="59"/>
      <c r="DQ29" s="86"/>
      <c r="DR29" s="79"/>
      <c r="DS29" s="40" t="e">
        <f t="shared" si="19"/>
        <v>#DIV/0!</v>
      </c>
      <c r="DT29" s="86"/>
      <c r="DU29" s="79"/>
      <c r="DV29" s="40" t="e">
        <f t="shared" si="20"/>
        <v>#DIV/0!</v>
      </c>
      <c r="DW29" s="86"/>
      <c r="DX29" s="79"/>
      <c r="DY29" s="40" t="e">
        <f t="shared" si="21"/>
        <v>#DIV/0!</v>
      </c>
      <c r="DZ29" s="86"/>
      <c r="EA29" s="79"/>
      <c r="EB29" s="40" t="e">
        <f t="shared" si="22"/>
        <v>#DIV/0!</v>
      </c>
      <c r="EC29" s="86"/>
      <c r="ED29" s="79"/>
      <c r="EE29" s="40" t="e">
        <f t="shared" si="23"/>
        <v>#DIV/0!</v>
      </c>
      <c r="EF29" s="351"/>
      <c r="EG29" s="372"/>
      <c r="EH29" s="373" t="e">
        <f t="shared" si="24"/>
        <v>#DIV/0!</v>
      </c>
      <c r="EI29" s="351"/>
      <c r="EJ29" s="372"/>
      <c r="EK29" s="373" t="e">
        <f t="shared" si="25"/>
        <v>#DIV/0!</v>
      </c>
      <c r="EL29" s="86"/>
      <c r="EM29" s="79"/>
      <c r="EN29" s="40" t="e">
        <f t="shared" si="26"/>
        <v>#DIV/0!</v>
      </c>
      <c r="EO29" s="86"/>
      <c r="EP29" s="79"/>
      <c r="EQ29" s="40" t="e">
        <f t="shared" si="27"/>
        <v>#DIV/0!</v>
      </c>
      <c r="ER29" s="86"/>
      <c r="ES29" s="79"/>
      <c r="ET29" s="40" t="e">
        <f t="shared" si="28"/>
        <v>#DIV/0!</v>
      </c>
      <c r="EU29" s="86"/>
      <c r="EV29" s="79"/>
      <c r="EW29" s="373" t="e">
        <f t="shared" si="29"/>
        <v>#DIV/0!</v>
      </c>
      <c r="EX29" s="351"/>
      <c r="EY29" s="352"/>
      <c r="EZ29" s="353"/>
      <c r="FA29" s="351"/>
      <c r="FB29" s="352"/>
      <c r="FC29" s="353"/>
      <c r="FD29" s="351"/>
      <c r="FE29" s="372"/>
      <c r="FF29" s="373" t="e">
        <f t="shared" si="30"/>
        <v>#DIV/0!</v>
      </c>
      <c r="FG29" s="351"/>
      <c r="FH29" s="414"/>
      <c r="FI29" s="373" t="e">
        <f t="shared" si="31"/>
        <v>#DIV/0!</v>
      </c>
      <c r="FJ29" s="351"/>
      <c r="FK29" s="372"/>
      <c r="FL29" s="373" t="e">
        <f t="shared" si="32"/>
        <v>#DIV/0!</v>
      </c>
      <c r="FM29" s="351"/>
      <c r="FN29" s="372"/>
      <c r="FO29" s="373" t="e">
        <f t="shared" si="33"/>
        <v>#DIV/0!</v>
      </c>
      <c r="FP29" s="351"/>
      <c r="FQ29" s="372"/>
      <c r="FR29" s="373" t="e">
        <f t="shared" si="34"/>
        <v>#DIV/0!</v>
      </c>
      <c r="FS29" s="351"/>
      <c r="FT29" s="405"/>
      <c r="FU29" s="352"/>
      <c r="FV29" s="353"/>
      <c r="FW29" s="353"/>
      <c r="FX29" s="406"/>
      <c r="FY29" s="351"/>
      <c r="FZ29" s="405"/>
      <c r="GA29" s="352"/>
      <c r="GB29" s="353"/>
      <c r="GC29" s="353"/>
      <c r="GD29" s="406"/>
      <c r="GE29" s="351"/>
      <c r="GF29" s="405"/>
      <c r="GG29" s="372"/>
      <c r="GH29" s="431"/>
      <c r="GI29" s="431" t="e">
        <f t="shared" si="40"/>
        <v>#DIV/0!</v>
      </c>
      <c r="GJ29" s="373" t="e">
        <f t="shared" si="41"/>
        <v>#DIV/0!</v>
      </c>
      <c r="GK29" s="351"/>
      <c r="GL29" s="372"/>
      <c r="GM29" s="373" t="e">
        <f t="shared" si="35"/>
        <v>#DIV/0!</v>
      </c>
      <c r="GN29" s="351"/>
      <c r="GO29" s="352"/>
      <c r="GP29" s="353"/>
      <c r="GQ29" s="351"/>
      <c r="GR29" s="352"/>
      <c r="GS29" s="353"/>
      <c r="GT29" s="351"/>
      <c r="GU29" s="352"/>
      <c r="GV29" s="406"/>
    </row>
    <row r="30" spans="1:204" ht="37.5" customHeight="1">
      <c r="A30" s="14"/>
      <c r="B30" s="20"/>
      <c r="C30" s="21"/>
      <c r="D30" s="22"/>
      <c r="E30" s="23"/>
      <c r="F30" s="24"/>
      <c r="G30" s="75"/>
      <c r="H30" s="79"/>
      <c r="I30" s="79"/>
      <c r="J30" s="79"/>
      <c r="K30" s="79"/>
      <c r="L30" s="40" t="e">
        <f t="shared" si="0"/>
        <v>#DIV/0!</v>
      </c>
      <c r="M30" s="86"/>
      <c r="N30" s="79"/>
      <c r="O30" s="40" t="e">
        <f t="shared" si="1"/>
        <v>#DIV/0!</v>
      </c>
      <c r="P30" s="83"/>
      <c r="Q30" s="79"/>
      <c r="R30" s="372"/>
      <c r="S30" s="79"/>
      <c r="T30" s="40" t="e">
        <f t="shared" si="36"/>
        <v>#DIV/0!</v>
      </c>
      <c r="U30" s="86"/>
      <c r="V30" s="79"/>
      <c r="W30" s="79"/>
      <c r="X30" s="79"/>
      <c r="Y30" s="79"/>
      <c r="Z30" s="40" t="e">
        <f t="shared" si="2"/>
        <v>#DIV/0!</v>
      </c>
      <c r="AA30" s="86"/>
      <c r="AB30" s="79"/>
      <c r="AC30" s="79"/>
      <c r="AD30" s="40" t="e">
        <f t="shared" si="3"/>
        <v>#DIV/0!</v>
      </c>
      <c r="AE30" s="42"/>
      <c r="AF30" s="44"/>
      <c r="AG30" s="45"/>
      <c r="AH30" s="86"/>
      <c r="AI30" s="79"/>
      <c r="AJ30" s="79"/>
      <c r="AK30" s="40" t="e">
        <f t="shared" si="4"/>
        <v>#DIV/0!</v>
      </c>
      <c r="AL30" s="86"/>
      <c r="AM30" s="79"/>
      <c r="AN30" s="79"/>
      <c r="AO30" s="40" t="e">
        <f t="shared" si="5"/>
        <v>#DIV/0!</v>
      </c>
      <c r="AP30" s="86"/>
      <c r="AQ30" s="91"/>
      <c r="AR30" s="59"/>
      <c r="AS30" s="86"/>
      <c r="AT30" s="91"/>
      <c r="AU30" s="59"/>
      <c r="AV30" s="86"/>
      <c r="AW30" s="91"/>
      <c r="AX30" s="59"/>
      <c r="AY30" s="351"/>
      <c r="AZ30" s="372"/>
      <c r="BA30" s="373" t="e">
        <f t="shared" si="37"/>
        <v>#DIV/0!</v>
      </c>
      <c r="BB30" s="86"/>
      <c r="BC30" s="79"/>
      <c r="BD30" s="40" t="e">
        <f t="shared" si="6"/>
        <v>#DIV/0!</v>
      </c>
      <c r="BE30" s="86"/>
      <c r="BF30" s="79"/>
      <c r="BG30" s="40" t="e">
        <f t="shared" si="7"/>
        <v>#DIV/0!</v>
      </c>
      <c r="BH30" s="86"/>
      <c r="BI30" s="79"/>
      <c r="BJ30" s="40" t="e">
        <f t="shared" si="8"/>
        <v>#DIV/0!</v>
      </c>
      <c r="BK30" s="351"/>
      <c r="BL30" s="372"/>
      <c r="BM30" s="373" t="e">
        <f t="shared" si="9"/>
        <v>#DIV/0!</v>
      </c>
      <c r="BN30" s="351"/>
      <c r="BO30" s="372"/>
      <c r="BP30" s="373" t="e">
        <f t="shared" si="10"/>
        <v>#DIV/0!</v>
      </c>
      <c r="BQ30" s="86"/>
      <c r="BR30" s="43"/>
      <c r="BS30" s="79"/>
      <c r="BT30" s="51" t="e">
        <f t="shared" si="38"/>
        <v>#DIV/0!</v>
      </c>
      <c r="BU30" s="86"/>
      <c r="BV30" s="79"/>
      <c r="BW30" s="79"/>
      <c r="BX30" s="40" t="e">
        <f t="shared" si="11"/>
        <v>#DIV/0!</v>
      </c>
      <c r="BY30" s="86"/>
      <c r="BZ30" s="79"/>
      <c r="CA30" s="40" t="e">
        <f t="shared" si="39"/>
        <v>#DIV/0!</v>
      </c>
      <c r="CB30" s="351"/>
      <c r="CC30" s="372"/>
      <c r="CD30" s="373" t="e">
        <f t="shared" si="12"/>
        <v>#DIV/0!</v>
      </c>
      <c r="CE30" s="86"/>
      <c r="CF30" s="79"/>
      <c r="CG30" s="40" t="e">
        <f t="shared" si="13"/>
        <v>#DIV/0!</v>
      </c>
      <c r="CH30" s="86"/>
      <c r="CI30" s="91"/>
      <c r="CJ30" s="59"/>
      <c r="CK30" s="86"/>
      <c r="CL30" s="91"/>
      <c r="CM30" s="59"/>
      <c r="CN30" s="86"/>
      <c r="CO30" s="91"/>
      <c r="CP30" s="59"/>
      <c r="CQ30" s="86"/>
      <c r="CR30" s="43"/>
      <c r="CS30" s="91"/>
      <c r="CT30" s="106"/>
      <c r="CU30" s="59"/>
      <c r="CV30" s="86"/>
      <c r="CW30" s="91"/>
      <c r="CX30" s="59"/>
      <c r="CY30" s="86"/>
      <c r="CZ30" s="79"/>
      <c r="DA30" s="40" t="e">
        <f t="shared" si="14"/>
        <v>#DIV/0!</v>
      </c>
      <c r="DB30" s="86"/>
      <c r="DC30" s="79"/>
      <c r="DD30" s="40" t="e">
        <f t="shared" si="15"/>
        <v>#DIV/0!</v>
      </c>
      <c r="DE30" s="86"/>
      <c r="DF30" s="79"/>
      <c r="DG30" s="40" t="e">
        <f t="shared" si="16"/>
        <v>#DIV/0!</v>
      </c>
      <c r="DH30" s="86"/>
      <c r="DI30" s="79"/>
      <c r="DJ30" s="40" t="e">
        <f t="shared" si="17"/>
        <v>#DIV/0!</v>
      </c>
      <c r="DK30" s="86"/>
      <c r="DL30" s="79"/>
      <c r="DM30" s="40" t="e">
        <f t="shared" si="18"/>
        <v>#DIV/0!</v>
      </c>
      <c r="DN30" s="86"/>
      <c r="DO30" s="91"/>
      <c r="DP30" s="59"/>
      <c r="DQ30" s="86"/>
      <c r="DR30" s="79"/>
      <c r="DS30" s="40" t="e">
        <f t="shared" si="19"/>
        <v>#DIV/0!</v>
      </c>
      <c r="DT30" s="86"/>
      <c r="DU30" s="79"/>
      <c r="DV30" s="40" t="e">
        <f t="shared" si="20"/>
        <v>#DIV/0!</v>
      </c>
      <c r="DW30" s="86"/>
      <c r="DX30" s="79"/>
      <c r="DY30" s="40" t="e">
        <f t="shared" si="21"/>
        <v>#DIV/0!</v>
      </c>
      <c r="DZ30" s="86"/>
      <c r="EA30" s="79"/>
      <c r="EB30" s="40" t="e">
        <f t="shared" si="22"/>
        <v>#DIV/0!</v>
      </c>
      <c r="EC30" s="86"/>
      <c r="ED30" s="79"/>
      <c r="EE30" s="40" t="e">
        <f t="shared" si="23"/>
        <v>#DIV/0!</v>
      </c>
      <c r="EF30" s="351"/>
      <c r="EG30" s="372"/>
      <c r="EH30" s="373" t="e">
        <f t="shared" si="24"/>
        <v>#DIV/0!</v>
      </c>
      <c r="EI30" s="351"/>
      <c r="EJ30" s="372"/>
      <c r="EK30" s="373" t="e">
        <f t="shared" si="25"/>
        <v>#DIV/0!</v>
      </c>
      <c r="EL30" s="86"/>
      <c r="EM30" s="79"/>
      <c r="EN30" s="40" t="e">
        <f t="shared" si="26"/>
        <v>#DIV/0!</v>
      </c>
      <c r="EO30" s="86"/>
      <c r="EP30" s="79"/>
      <c r="EQ30" s="40" t="e">
        <f t="shared" si="27"/>
        <v>#DIV/0!</v>
      </c>
      <c r="ER30" s="86"/>
      <c r="ES30" s="79"/>
      <c r="ET30" s="40" t="e">
        <f t="shared" si="28"/>
        <v>#DIV/0!</v>
      </c>
      <c r="EU30" s="86"/>
      <c r="EV30" s="79"/>
      <c r="EW30" s="373" t="e">
        <f t="shared" si="29"/>
        <v>#DIV/0!</v>
      </c>
      <c r="EX30" s="351"/>
      <c r="EY30" s="352"/>
      <c r="EZ30" s="353"/>
      <c r="FA30" s="351"/>
      <c r="FB30" s="352"/>
      <c r="FC30" s="353"/>
      <c r="FD30" s="351"/>
      <c r="FE30" s="372"/>
      <c r="FF30" s="373" t="e">
        <f t="shared" si="30"/>
        <v>#DIV/0!</v>
      </c>
      <c r="FG30" s="351"/>
      <c r="FH30" s="414"/>
      <c r="FI30" s="373" t="e">
        <f t="shared" si="31"/>
        <v>#DIV/0!</v>
      </c>
      <c r="FJ30" s="351"/>
      <c r="FK30" s="372"/>
      <c r="FL30" s="373" t="e">
        <f t="shared" si="32"/>
        <v>#DIV/0!</v>
      </c>
      <c r="FM30" s="351"/>
      <c r="FN30" s="372"/>
      <c r="FO30" s="373" t="e">
        <f t="shared" si="33"/>
        <v>#DIV/0!</v>
      </c>
      <c r="FP30" s="351"/>
      <c r="FQ30" s="372"/>
      <c r="FR30" s="373" t="e">
        <f t="shared" si="34"/>
        <v>#DIV/0!</v>
      </c>
      <c r="FS30" s="351"/>
      <c r="FT30" s="405"/>
      <c r="FU30" s="352"/>
      <c r="FV30" s="353"/>
      <c r="FW30" s="353"/>
      <c r="FX30" s="406"/>
      <c r="FY30" s="351"/>
      <c r="FZ30" s="405"/>
      <c r="GA30" s="352"/>
      <c r="GB30" s="353"/>
      <c r="GC30" s="353"/>
      <c r="GD30" s="406"/>
      <c r="GE30" s="351"/>
      <c r="GF30" s="405"/>
      <c r="GG30" s="372"/>
      <c r="GH30" s="431"/>
      <c r="GI30" s="431" t="e">
        <f t="shared" si="40"/>
        <v>#DIV/0!</v>
      </c>
      <c r="GJ30" s="373" t="e">
        <f t="shared" si="41"/>
        <v>#DIV/0!</v>
      </c>
      <c r="GK30" s="351"/>
      <c r="GL30" s="372"/>
      <c r="GM30" s="373" t="e">
        <f t="shared" si="35"/>
        <v>#DIV/0!</v>
      </c>
      <c r="GN30" s="351"/>
      <c r="GO30" s="352"/>
      <c r="GP30" s="353"/>
      <c r="GQ30" s="351"/>
      <c r="GR30" s="352"/>
      <c r="GS30" s="353"/>
      <c r="GT30" s="351"/>
      <c r="GU30" s="352"/>
      <c r="GV30" s="406"/>
    </row>
    <row r="31" spans="1:204" ht="37.5" customHeight="1">
      <c r="A31" s="14"/>
      <c r="B31" s="20"/>
      <c r="C31" s="21"/>
      <c r="D31" s="22"/>
      <c r="E31" s="23"/>
      <c r="F31" s="24"/>
      <c r="G31" s="75"/>
      <c r="H31" s="79"/>
      <c r="I31" s="79"/>
      <c r="J31" s="79"/>
      <c r="K31" s="79"/>
      <c r="L31" s="40" t="e">
        <f t="shared" si="0"/>
        <v>#DIV/0!</v>
      </c>
      <c r="M31" s="86"/>
      <c r="N31" s="79"/>
      <c r="O31" s="40" t="e">
        <f t="shared" si="1"/>
        <v>#DIV/0!</v>
      </c>
      <c r="P31" s="83"/>
      <c r="Q31" s="79"/>
      <c r="R31" s="372"/>
      <c r="S31" s="79"/>
      <c r="T31" s="40" t="e">
        <f t="shared" si="36"/>
        <v>#DIV/0!</v>
      </c>
      <c r="U31" s="86"/>
      <c r="V31" s="79"/>
      <c r="W31" s="79"/>
      <c r="X31" s="79"/>
      <c r="Y31" s="79"/>
      <c r="Z31" s="40" t="e">
        <f t="shared" si="2"/>
        <v>#DIV/0!</v>
      </c>
      <c r="AA31" s="86"/>
      <c r="AB31" s="79"/>
      <c r="AC31" s="79"/>
      <c r="AD31" s="40" t="e">
        <f t="shared" si="3"/>
        <v>#DIV/0!</v>
      </c>
      <c r="AE31" s="42"/>
      <c r="AF31" s="44"/>
      <c r="AG31" s="45"/>
      <c r="AH31" s="86"/>
      <c r="AI31" s="79"/>
      <c r="AJ31" s="79"/>
      <c r="AK31" s="40" t="e">
        <f t="shared" si="4"/>
        <v>#DIV/0!</v>
      </c>
      <c r="AL31" s="86"/>
      <c r="AM31" s="79"/>
      <c r="AN31" s="79"/>
      <c r="AO31" s="40" t="e">
        <f t="shared" si="5"/>
        <v>#DIV/0!</v>
      </c>
      <c r="AP31" s="86"/>
      <c r="AQ31" s="91"/>
      <c r="AR31" s="59"/>
      <c r="AS31" s="86"/>
      <c r="AT31" s="91"/>
      <c r="AU31" s="59"/>
      <c r="AV31" s="86"/>
      <c r="AW31" s="91"/>
      <c r="AX31" s="59"/>
      <c r="AY31" s="351"/>
      <c r="AZ31" s="372"/>
      <c r="BA31" s="373" t="e">
        <f t="shared" si="37"/>
        <v>#DIV/0!</v>
      </c>
      <c r="BB31" s="86"/>
      <c r="BC31" s="79"/>
      <c r="BD31" s="40" t="e">
        <f t="shared" si="6"/>
        <v>#DIV/0!</v>
      </c>
      <c r="BE31" s="86"/>
      <c r="BF31" s="79"/>
      <c r="BG31" s="40" t="e">
        <f t="shared" si="7"/>
        <v>#DIV/0!</v>
      </c>
      <c r="BH31" s="86"/>
      <c r="BI31" s="79"/>
      <c r="BJ31" s="40" t="e">
        <f t="shared" si="8"/>
        <v>#DIV/0!</v>
      </c>
      <c r="BK31" s="351"/>
      <c r="BL31" s="372"/>
      <c r="BM31" s="373" t="e">
        <f t="shared" si="9"/>
        <v>#DIV/0!</v>
      </c>
      <c r="BN31" s="351"/>
      <c r="BO31" s="372"/>
      <c r="BP31" s="373" t="e">
        <f t="shared" si="10"/>
        <v>#DIV/0!</v>
      </c>
      <c r="BQ31" s="86"/>
      <c r="BR31" s="43"/>
      <c r="BS31" s="79"/>
      <c r="BT31" s="51" t="e">
        <f t="shared" si="38"/>
        <v>#DIV/0!</v>
      </c>
      <c r="BU31" s="86"/>
      <c r="BV31" s="79"/>
      <c r="BW31" s="79"/>
      <c r="BX31" s="40" t="e">
        <f t="shared" si="11"/>
        <v>#DIV/0!</v>
      </c>
      <c r="BY31" s="86"/>
      <c r="BZ31" s="79"/>
      <c r="CA31" s="40" t="e">
        <f t="shared" si="39"/>
        <v>#DIV/0!</v>
      </c>
      <c r="CB31" s="351"/>
      <c r="CC31" s="372"/>
      <c r="CD31" s="373" t="e">
        <f t="shared" si="12"/>
        <v>#DIV/0!</v>
      </c>
      <c r="CE31" s="86"/>
      <c r="CF31" s="79"/>
      <c r="CG31" s="40" t="e">
        <f t="shared" si="13"/>
        <v>#DIV/0!</v>
      </c>
      <c r="CH31" s="86"/>
      <c r="CI31" s="91"/>
      <c r="CJ31" s="59"/>
      <c r="CK31" s="86"/>
      <c r="CL31" s="91"/>
      <c r="CM31" s="59"/>
      <c r="CN31" s="86"/>
      <c r="CO31" s="91"/>
      <c r="CP31" s="59"/>
      <c r="CQ31" s="86"/>
      <c r="CR31" s="43"/>
      <c r="CS31" s="91"/>
      <c r="CT31" s="106"/>
      <c r="CU31" s="59"/>
      <c r="CV31" s="86"/>
      <c r="CW31" s="91"/>
      <c r="CX31" s="59"/>
      <c r="CY31" s="86"/>
      <c r="CZ31" s="79"/>
      <c r="DA31" s="40" t="e">
        <f t="shared" si="14"/>
        <v>#DIV/0!</v>
      </c>
      <c r="DB31" s="86"/>
      <c r="DC31" s="79"/>
      <c r="DD31" s="40" t="e">
        <f t="shared" si="15"/>
        <v>#DIV/0!</v>
      </c>
      <c r="DE31" s="86"/>
      <c r="DF31" s="79"/>
      <c r="DG31" s="40" t="e">
        <f t="shared" si="16"/>
        <v>#DIV/0!</v>
      </c>
      <c r="DH31" s="86"/>
      <c r="DI31" s="79"/>
      <c r="DJ31" s="40" t="e">
        <f t="shared" si="17"/>
        <v>#DIV/0!</v>
      </c>
      <c r="DK31" s="86"/>
      <c r="DL31" s="79"/>
      <c r="DM31" s="40" t="e">
        <f t="shared" si="18"/>
        <v>#DIV/0!</v>
      </c>
      <c r="DN31" s="86"/>
      <c r="DO31" s="91"/>
      <c r="DP31" s="59"/>
      <c r="DQ31" s="86"/>
      <c r="DR31" s="79"/>
      <c r="DS31" s="40" t="e">
        <f t="shared" si="19"/>
        <v>#DIV/0!</v>
      </c>
      <c r="DT31" s="86"/>
      <c r="DU31" s="79"/>
      <c r="DV31" s="40" t="e">
        <f t="shared" si="20"/>
        <v>#DIV/0!</v>
      </c>
      <c r="DW31" s="86"/>
      <c r="DX31" s="79"/>
      <c r="DY31" s="40" t="e">
        <f t="shared" si="21"/>
        <v>#DIV/0!</v>
      </c>
      <c r="DZ31" s="86"/>
      <c r="EA31" s="79"/>
      <c r="EB31" s="40" t="e">
        <f t="shared" si="22"/>
        <v>#DIV/0!</v>
      </c>
      <c r="EC31" s="86"/>
      <c r="ED31" s="79"/>
      <c r="EE31" s="40" t="e">
        <f t="shared" si="23"/>
        <v>#DIV/0!</v>
      </c>
      <c r="EF31" s="351"/>
      <c r="EG31" s="372"/>
      <c r="EH31" s="373" t="e">
        <f t="shared" si="24"/>
        <v>#DIV/0!</v>
      </c>
      <c r="EI31" s="351"/>
      <c r="EJ31" s="372"/>
      <c r="EK31" s="373" t="e">
        <f t="shared" si="25"/>
        <v>#DIV/0!</v>
      </c>
      <c r="EL31" s="86"/>
      <c r="EM31" s="79"/>
      <c r="EN31" s="40" t="e">
        <f t="shared" si="26"/>
        <v>#DIV/0!</v>
      </c>
      <c r="EO31" s="86"/>
      <c r="EP31" s="79"/>
      <c r="EQ31" s="40" t="e">
        <f t="shared" si="27"/>
        <v>#DIV/0!</v>
      </c>
      <c r="ER31" s="86"/>
      <c r="ES31" s="79"/>
      <c r="ET31" s="40" t="e">
        <f t="shared" si="28"/>
        <v>#DIV/0!</v>
      </c>
      <c r="EU31" s="86"/>
      <c r="EV31" s="79"/>
      <c r="EW31" s="373" t="e">
        <f t="shared" si="29"/>
        <v>#DIV/0!</v>
      </c>
      <c r="EX31" s="351"/>
      <c r="EY31" s="352"/>
      <c r="EZ31" s="353"/>
      <c r="FA31" s="351"/>
      <c r="FB31" s="352"/>
      <c r="FC31" s="353"/>
      <c r="FD31" s="351"/>
      <c r="FE31" s="372"/>
      <c r="FF31" s="373" t="e">
        <f t="shared" si="30"/>
        <v>#DIV/0!</v>
      </c>
      <c r="FG31" s="351"/>
      <c r="FH31" s="414"/>
      <c r="FI31" s="373" t="e">
        <f t="shared" si="31"/>
        <v>#DIV/0!</v>
      </c>
      <c r="FJ31" s="351"/>
      <c r="FK31" s="372"/>
      <c r="FL31" s="373" t="e">
        <f t="shared" si="32"/>
        <v>#DIV/0!</v>
      </c>
      <c r="FM31" s="351"/>
      <c r="FN31" s="372"/>
      <c r="FO31" s="373" t="e">
        <f t="shared" si="33"/>
        <v>#DIV/0!</v>
      </c>
      <c r="FP31" s="351"/>
      <c r="FQ31" s="372"/>
      <c r="FR31" s="373" t="e">
        <f t="shared" si="34"/>
        <v>#DIV/0!</v>
      </c>
      <c r="FS31" s="351"/>
      <c r="FT31" s="405"/>
      <c r="FU31" s="352"/>
      <c r="FV31" s="353"/>
      <c r="FW31" s="353"/>
      <c r="FX31" s="406"/>
      <c r="FY31" s="351"/>
      <c r="FZ31" s="405"/>
      <c r="GA31" s="352"/>
      <c r="GB31" s="353"/>
      <c r="GC31" s="353"/>
      <c r="GD31" s="406"/>
      <c r="GE31" s="351"/>
      <c r="GF31" s="405"/>
      <c r="GG31" s="372"/>
      <c r="GH31" s="431"/>
      <c r="GI31" s="431" t="e">
        <f t="shared" si="40"/>
        <v>#DIV/0!</v>
      </c>
      <c r="GJ31" s="373" t="e">
        <f t="shared" si="41"/>
        <v>#DIV/0!</v>
      </c>
      <c r="GK31" s="351"/>
      <c r="GL31" s="372"/>
      <c r="GM31" s="373" t="e">
        <f t="shared" si="35"/>
        <v>#DIV/0!</v>
      </c>
      <c r="GN31" s="351"/>
      <c r="GO31" s="352"/>
      <c r="GP31" s="353"/>
      <c r="GQ31" s="351"/>
      <c r="GR31" s="352"/>
      <c r="GS31" s="353"/>
      <c r="GT31" s="351"/>
      <c r="GU31" s="352"/>
      <c r="GV31" s="406"/>
    </row>
    <row r="32" spans="1:204" ht="37.5" customHeight="1">
      <c r="A32" s="14"/>
      <c r="B32" s="20"/>
      <c r="C32" s="21"/>
      <c r="D32" s="22"/>
      <c r="E32" s="23"/>
      <c r="F32" s="24"/>
      <c r="G32" s="75"/>
      <c r="H32" s="79"/>
      <c r="I32" s="79"/>
      <c r="J32" s="79"/>
      <c r="K32" s="79"/>
      <c r="L32" s="40" t="e">
        <f t="shared" si="0"/>
        <v>#DIV/0!</v>
      </c>
      <c r="M32" s="86"/>
      <c r="N32" s="79"/>
      <c r="O32" s="40" t="e">
        <f t="shared" si="1"/>
        <v>#DIV/0!</v>
      </c>
      <c r="P32" s="83"/>
      <c r="Q32" s="79"/>
      <c r="R32" s="372"/>
      <c r="S32" s="79"/>
      <c r="T32" s="40" t="e">
        <f t="shared" si="36"/>
        <v>#DIV/0!</v>
      </c>
      <c r="U32" s="86"/>
      <c r="V32" s="79"/>
      <c r="W32" s="79"/>
      <c r="X32" s="79"/>
      <c r="Y32" s="79"/>
      <c r="Z32" s="40" t="e">
        <f t="shared" si="2"/>
        <v>#DIV/0!</v>
      </c>
      <c r="AA32" s="86"/>
      <c r="AB32" s="79"/>
      <c r="AC32" s="79"/>
      <c r="AD32" s="40" t="e">
        <f t="shared" si="3"/>
        <v>#DIV/0!</v>
      </c>
      <c r="AE32" s="42"/>
      <c r="AF32" s="44"/>
      <c r="AG32" s="45"/>
      <c r="AH32" s="86"/>
      <c r="AI32" s="79"/>
      <c r="AJ32" s="79"/>
      <c r="AK32" s="40" t="e">
        <f t="shared" si="4"/>
        <v>#DIV/0!</v>
      </c>
      <c r="AL32" s="86"/>
      <c r="AM32" s="79"/>
      <c r="AN32" s="79"/>
      <c r="AO32" s="40" t="e">
        <f t="shared" si="5"/>
        <v>#DIV/0!</v>
      </c>
      <c r="AP32" s="86"/>
      <c r="AQ32" s="91"/>
      <c r="AR32" s="59"/>
      <c r="AS32" s="86"/>
      <c r="AT32" s="91"/>
      <c r="AU32" s="59"/>
      <c r="AV32" s="86"/>
      <c r="AW32" s="91"/>
      <c r="AX32" s="59"/>
      <c r="AY32" s="351"/>
      <c r="AZ32" s="372"/>
      <c r="BA32" s="373" t="e">
        <f t="shared" si="37"/>
        <v>#DIV/0!</v>
      </c>
      <c r="BB32" s="86"/>
      <c r="BC32" s="79"/>
      <c r="BD32" s="40" t="e">
        <f t="shared" si="6"/>
        <v>#DIV/0!</v>
      </c>
      <c r="BE32" s="86"/>
      <c r="BF32" s="79"/>
      <c r="BG32" s="40" t="e">
        <f t="shared" si="7"/>
        <v>#DIV/0!</v>
      </c>
      <c r="BH32" s="86"/>
      <c r="BI32" s="79"/>
      <c r="BJ32" s="40" t="e">
        <f t="shared" si="8"/>
        <v>#DIV/0!</v>
      </c>
      <c r="BK32" s="351"/>
      <c r="BL32" s="372"/>
      <c r="BM32" s="373" t="e">
        <f t="shared" si="9"/>
        <v>#DIV/0!</v>
      </c>
      <c r="BN32" s="351"/>
      <c r="BO32" s="372"/>
      <c r="BP32" s="373" t="e">
        <f t="shared" si="10"/>
        <v>#DIV/0!</v>
      </c>
      <c r="BQ32" s="86"/>
      <c r="BR32" s="43"/>
      <c r="BS32" s="79"/>
      <c r="BT32" s="51" t="e">
        <f t="shared" si="38"/>
        <v>#DIV/0!</v>
      </c>
      <c r="BU32" s="86"/>
      <c r="BV32" s="79"/>
      <c r="BW32" s="79"/>
      <c r="BX32" s="40" t="e">
        <f t="shared" si="11"/>
        <v>#DIV/0!</v>
      </c>
      <c r="BY32" s="86"/>
      <c r="BZ32" s="79"/>
      <c r="CA32" s="40" t="e">
        <f t="shared" si="39"/>
        <v>#DIV/0!</v>
      </c>
      <c r="CB32" s="351"/>
      <c r="CC32" s="372"/>
      <c r="CD32" s="373" t="e">
        <f t="shared" si="12"/>
        <v>#DIV/0!</v>
      </c>
      <c r="CE32" s="86"/>
      <c r="CF32" s="79"/>
      <c r="CG32" s="40" t="e">
        <f t="shared" si="13"/>
        <v>#DIV/0!</v>
      </c>
      <c r="CH32" s="86"/>
      <c r="CI32" s="91"/>
      <c r="CJ32" s="59"/>
      <c r="CK32" s="86"/>
      <c r="CL32" s="91"/>
      <c r="CM32" s="59"/>
      <c r="CN32" s="86"/>
      <c r="CO32" s="91"/>
      <c r="CP32" s="59"/>
      <c r="CQ32" s="86"/>
      <c r="CR32" s="43"/>
      <c r="CS32" s="91"/>
      <c r="CT32" s="106"/>
      <c r="CU32" s="59"/>
      <c r="CV32" s="86"/>
      <c r="CW32" s="91"/>
      <c r="CX32" s="59"/>
      <c r="CY32" s="86"/>
      <c r="CZ32" s="79"/>
      <c r="DA32" s="40" t="e">
        <f t="shared" si="14"/>
        <v>#DIV/0!</v>
      </c>
      <c r="DB32" s="86"/>
      <c r="DC32" s="79"/>
      <c r="DD32" s="40" t="e">
        <f t="shared" si="15"/>
        <v>#DIV/0!</v>
      </c>
      <c r="DE32" s="86"/>
      <c r="DF32" s="79"/>
      <c r="DG32" s="40" t="e">
        <f t="shared" si="16"/>
        <v>#DIV/0!</v>
      </c>
      <c r="DH32" s="86"/>
      <c r="DI32" s="79"/>
      <c r="DJ32" s="40" t="e">
        <f t="shared" si="17"/>
        <v>#DIV/0!</v>
      </c>
      <c r="DK32" s="86"/>
      <c r="DL32" s="79"/>
      <c r="DM32" s="40" t="e">
        <f t="shared" si="18"/>
        <v>#DIV/0!</v>
      </c>
      <c r="DN32" s="86"/>
      <c r="DO32" s="91"/>
      <c r="DP32" s="59"/>
      <c r="DQ32" s="86"/>
      <c r="DR32" s="79"/>
      <c r="DS32" s="40" t="e">
        <f t="shared" si="19"/>
        <v>#DIV/0!</v>
      </c>
      <c r="DT32" s="86"/>
      <c r="DU32" s="79"/>
      <c r="DV32" s="40" t="e">
        <f t="shared" si="20"/>
        <v>#DIV/0!</v>
      </c>
      <c r="DW32" s="86"/>
      <c r="DX32" s="79"/>
      <c r="DY32" s="40" t="e">
        <f t="shared" si="21"/>
        <v>#DIV/0!</v>
      </c>
      <c r="DZ32" s="86"/>
      <c r="EA32" s="79"/>
      <c r="EB32" s="40" t="e">
        <f t="shared" si="22"/>
        <v>#DIV/0!</v>
      </c>
      <c r="EC32" s="86"/>
      <c r="ED32" s="79"/>
      <c r="EE32" s="40" t="e">
        <f t="shared" si="23"/>
        <v>#DIV/0!</v>
      </c>
      <c r="EF32" s="351"/>
      <c r="EG32" s="372"/>
      <c r="EH32" s="373" t="e">
        <f t="shared" si="24"/>
        <v>#DIV/0!</v>
      </c>
      <c r="EI32" s="351"/>
      <c r="EJ32" s="372"/>
      <c r="EK32" s="373" t="e">
        <f t="shared" si="25"/>
        <v>#DIV/0!</v>
      </c>
      <c r="EL32" s="86"/>
      <c r="EM32" s="79"/>
      <c r="EN32" s="40" t="e">
        <f t="shared" si="26"/>
        <v>#DIV/0!</v>
      </c>
      <c r="EO32" s="86"/>
      <c r="EP32" s="79"/>
      <c r="EQ32" s="40" t="e">
        <f t="shared" si="27"/>
        <v>#DIV/0!</v>
      </c>
      <c r="ER32" s="86"/>
      <c r="ES32" s="79"/>
      <c r="ET32" s="40" t="e">
        <f t="shared" si="28"/>
        <v>#DIV/0!</v>
      </c>
      <c r="EU32" s="86"/>
      <c r="EV32" s="79"/>
      <c r="EW32" s="373" t="e">
        <f t="shared" si="29"/>
        <v>#DIV/0!</v>
      </c>
      <c r="EX32" s="351"/>
      <c r="EY32" s="352"/>
      <c r="EZ32" s="353"/>
      <c r="FA32" s="351"/>
      <c r="FB32" s="352"/>
      <c r="FC32" s="353"/>
      <c r="FD32" s="351"/>
      <c r="FE32" s="372"/>
      <c r="FF32" s="373" t="e">
        <f t="shared" si="30"/>
        <v>#DIV/0!</v>
      </c>
      <c r="FG32" s="351"/>
      <c r="FH32" s="414"/>
      <c r="FI32" s="373" t="e">
        <f t="shared" si="31"/>
        <v>#DIV/0!</v>
      </c>
      <c r="FJ32" s="351"/>
      <c r="FK32" s="372"/>
      <c r="FL32" s="373" t="e">
        <f t="shared" si="32"/>
        <v>#DIV/0!</v>
      </c>
      <c r="FM32" s="351"/>
      <c r="FN32" s="372"/>
      <c r="FO32" s="373" t="e">
        <f t="shared" si="33"/>
        <v>#DIV/0!</v>
      </c>
      <c r="FP32" s="351"/>
      <c r="FQ32" s="372"/>
      <c r="FR32" s="373" t="e">
        <f t="shared" si="34"/>
        <v>#DIV/0!</v>
      </c>
      <c r="FS32" s="351"/>
      <c r="FT32" s="405"/>
      <c r="FU32" s="352"/>
      <c r="FV32" s="353"/>
      <c r="FW32" s="353"/>
      <c r="FX32" s="406"/>
      <c r="FY32" s="351"/>
      <c r="FZ32" s="405"/>
      <c r="GA32" s="352"/>
      <c r="GB32" s="353"/>
      <c r="GC32" s="353"/>
      <c r="GD32" s="406"/>
      <c r="GE32" s="351"/>
      <c r="GF32" s="405"/>
      <c r="GG32" s="372"/>
      <c r="GH32" s="431"/>
      <c r="GI32" s="431" t="e">
        <f t="shared" si="40"/>
        <v>#DIV/0!</v>
      </c>
      <c r="GJ32" s="373" t="e">
        <f t="shared" si="41"/>
        <v>#DIV/0!</v>
      </c>
      <c r="GK32" s="351"/>
      <c r="GL32" s="372"/>
      <c r="GM32" s="373" t="e">
        <f t="shared" si="35"/>
        <v>#DIV/0!</v>
      </c>
      <c r="GN32" s="351"/>
      <c r="GO32" s="352"/>
      <c r="GP32" s="353"/>
      <c r="GQ32" s="351"/>
      <c r="GR32" s="352"/>
      <c r="GS32" s="353"/>
      <c r="GT32" s="351"/>
      <c r="GU32" s="352"/>
      <c r="GV32" s="406"/>
    </row>
    <row r="33" spans="1:204" ht="37.5" customHeight="1" thickBot="1">
      <c r="A33" s="26"/>
      <c r="B33" s="27"/>
      <c r="C33" s="28"/>
      <c r="D33" s="29"/>
      <c r="E33" s="30"/>
      <c r="F33" s="31"/>
      <c r="G33" s="76"/>
      <c r="H33" s="80"/>
      <c r="I33" s="80"/>
      <c r="J33" s="80"/>
      <c r="K33" s="80"/>
      <c r="L33" s="48" t="e">
        <f t="shared" si="0"/>
        <v>#DIV/0!</v>
      </c>
      <c r="M33" s="87"/>
      <c r="N33" s="80"/>
      <c r="O33" s="48" t="e">
        <f t="shared" si="1"/>
        <v>#DIV/0!</v>
      </c>
      <c r="P33" s="52"/>
      <c r="Q33" s="80"/>
      <c r="R33" s="374"/>
      <c r="S33" s="80"/>
      <c r="T33" s="48" t="e">
        <f t="shared" si="36"/>
        <v>#DIV/0!</v>
      </c>
      <c r="U33" s="87"/>
      <c r="V33" s="80"/>
      <c r="W33" s="80"/>
      <c r="X33" s="80"/>
      <c r="Y33" s="80"/>
      <c r="Z33" s="48" t="e">
        <f t="shared" si="2"/>
        <v>#DIV/0!</v>
      </c>
      <c r="AA33" s="87"/>
      <c r="AB33" s="80"/>
      <c r="AC33" s="80"/>
      <c r="AD33" s="48" t="e">
        <f t="shared" si="3"/>
        <v>#DIV/0!</v>
      </c>
      <c r="AE33" s="46"/>
      <c r="AF33" s="49"/>
      <c r="AG33" s="50"/>
      <c r="AH33" s="87"/>
      <c r="AI33" s="80"/>
      <c r="AJ33" s="80"/>
      <c r="AK33" s="48" t="e">
        <f t="shared" si="4"/>
        <v>#DIV/0!</v>
      </c>
      <c r="AL33" s="87"/>
      <c r="AM33" s="80"/>
      <c r="AN33" s="80"/>
      <c r="AO33" s="48" t="e">
        <f t="shared" si="5"/>
        <v>#DIV/0!</v>
      </c>
      <c r="AP33" s="87"/>
      <c r="AQ33" s="92"/>
      <c r="AR33" s="60"/>
      <c r="AS33" s="87"/>
      <c r="AT33" s="92"/>
      <c r="AU33" s="60"/>
      <c r="AV33" s="87"/>
      <c r="AW33" s="92"/>
      <c r="AX33" s="60"/>
      <c r="AY33" s="354"/>
      <c r="AZ33" s="374"/>
      <c r="BA33" s="375" t="e">
        <f t="shared" si="37"/>
        <v>#DIV/0!</v>
      </c>
      <c r="BB33" s="87"/>
      <c r="BC33" s="80"/>
      <c r="BD33" s="48" t="e">
        <f t="shared" si="6"/>
        <v>#DIV/0!</v>
      </c>
      <c r="BE33" s="87"/>
      <c r="BF33" s="80"/>
      <c r="BG33" s="48" t="e">
        <f t="shared" si="7"/>
        <v>#DIV/0!</v>
      </c>
      <c r="BH33" s="87"/>
      <c r="BI33" s="80"/>
      <c r="BJ33" s="48" t="e">
        <f t="shared" si="8"/>
        <v>#DIV/0!</v>
      </c>
      <c r="BK33" s="354"/>
      <c r="BL33" s="374"/>
      <c r="BM33" s="375" t="e">
        <f t="shared" si="9"/>
        <v>#DIV/0!</v>
      </c>
      <c r="BN33" s="354"/>
      <c r="BO33" s="374"/>
      <c r="BP33" s="375" t="e">
        <f t="shared" si="10"/>
        <v>#DIV/0!</v>
      </c>
      <c r="BQ33" s="87"/>
      <c r="BR33" s="47"/>
      <c r="BS33" s="80"/>
      <c r="BT33" s="48" t="e">
        <f t="shared" si="38"/>
        <v>#DIV/0!</v>
      </c>
      <c r="BU33" s="87"/>
      <c r="BV33" s="80"/>
      <c r="BW33" s="80"/>
      <c r="BX33" s="48" t="e">
        <f t="shared" si="11"/>
        <v>#DIV/0!</v>
      </c>
      <c r="BY33" s="87"/>
      <c r="BZ33" s="80"/>
      <c r="CA33" s="48" t="e">
        <f t="shared" si="39"/>
        <v>#DIV/0!</v>
      </c>
      <c r="CB33" s="354"/>
      <c r="CC33" s="374"/>
      <c r="CD33" s="375" t="e">
        <f t="shared" si="12"/>
        <v>#DIV/0!</v>
      </c>
      <c r="CE33" s="87"/>
      <c r="CF33" s="80"/>
      <c r="CG33" s="48" t="e">
        <f t="shared" si="13"/>
        <v>#DIV/0!</v>
      </c>
      <c r="CH33" s="87"/>
      <c r="CI33" s="92"/>
      <c r="CJ33" s="60"/>
      <c r="CK33" s="87"/>
      <c r="CL33" s="92"/>
      <c r="CM33" s="60"/>
      <c r="CN33" s="87"/>
      <c r="CO33" s="92"/>
      <c r="CP33" s="60"/>
      <c r="CQ33" s="87"/>
      <c r="CR33" s="47"/>
      <c r="CS33" s="92"/>
      <c r="CT33" s="107"/>
      <c r="CU33" s="60"/>
      <c r="CV33" s="87"/>
      <c r="CW33" s="92"/>
      <c r="CX33" s="60"/>
      <c r="CY33" s="87"/>
      <c r="CZ33" s="80"/>
      <c r="DA33" s="48" t="e">
        <f t="shared" si="14"/>
        <v>#DIV/0!</v>
      </c>
      <c r="DB33" s="87"/>
      <c r="DC33" s="80"/>
      <c r="DD33" s="48" t="e">
        <f t="shared" si="15"/>
        <v>#DIV/0!</v>
      </c>
      <c r="DE33" s="87"/>
      <c r="DF33" s="80"/>
      <c r="DG33" s="48" t="e">
        <f t="shared" si="16"/>
        <v>#DIV/0!</v>
      </c>
      <c r="DH33" s="87"/>
      <c r="DI33" s="80"/>
      <c r="DJ33" s="48" t="e">
        <f t="shared" si="17"/>
        <v>#DIV/0!</v>
      </c>
      <c r="DK33" s="87"/>
      <c r="DL33" s="80"/>
      <c r="DM33" s="48" t="e">
        <f t="shared" si="18"/>
        <v>#DIV/0!</v>
      </c>
      <c r="DN33" s="87"/>
      <c r="DO33" s="92"/>
      <c r="DP33" s="60"/>
      <c r="DQ33" s="87"/>
      <c r="DR33" s="80"/>
      <c r="DS33" s="48" t="e">
        <f t="shared" si="19"/>
        <v>#DIV/0!</v>
      </c>
      <c r="DT33" s="87"/>
      <c r="DU33" s="80"/>
      <c r="DV33" s="48" t="e">
        <f t="shared" si="20"/>
        <v>#DIV/0!</v>
      </c>
      <c r="DW33" s="87"/>
      <c r="DX33" s="80"/>
      <c r="DY33" s="48" t="e">
        <f t="shared" si="21"/>
        <v>#DIV/0!</v>
      </c>
      <c r="DZ33" s="87"/>
      <c r="EA33" s="80"/>
      <c r="EB33" s="48" t="e">
        <f t="shared" si="22"/>
        <v>#DIV/0!</v>
      </c>
      <c r="EC33" s="87"/>
      <c r="ED33" s="80"/>
      <c r="EE33" s="48" t="e">
        <f t="shared" si="23"/>
        <v>#DIV/0!</v>
      </c>
      <c r="EF33" s="354"/>
      <c r="EG33" s="374"/>
      <c r="EH33" s="375" t="e">
        <f t="shared" si="24"/>
        <v>#DIV/0!</v>
      </c>
      <c r="EI33" s="354"/>
      <c r="EJ33" s="374"/>
      <c r="EK33" s="375" t="e">
        <f t="shared" si="25"/>
        <v>#DIV/0!</v>
      </c>
      <c r="EL33" s="87"/>
      <c r="EM33" s="80"/>
      <c r="EN33" s="48" t="e">
        <f t="shared" si="26"/>
        <v>#DIV/0!</v>
      </c>
      <c r="EO33" s="87"/>
      <c r="EP33" s="80"/>
      <c r="EQ33" s="48" t="e">
        <f t="shared" si="27"/>
        <v>#DIV/0!</v>
      </c>
      <c r="ER33" s="87"/>
      <c r="ES33" s="80"/>
      <c r="ET33" s="48" t="e">
        <f t="shared" si="28"/>
        <v>#DIV/0!</v>
      </c>
      <c r="EU33" s="87"/>
      <c r="EV33" s="80"/>
      <c r="EW33" s="375" t="e">
        <f t="shared" si="29"/>
        <v>#DIV/0!</v>
      </c>
      <c r="EX33" s="354"/>
      <c r="EY33" s="355"/>
      <c r="EZ33" s="356"/>
      <c r="FA33" s="354"/>
      <c r="FB33" s="355"/>
      <c r="FC33" s="356"/>
      <c r="FD33" s="354"/>
      <c r="FE33" s="374"/>
      <c r="FF33" s="375" t="e">
        <f t="shared" si="30"/>
        <v>#DIV/0!</v>
      </c>
      <c r="FG33" s="354"/>
      <c r="FH33" s="415"/>
      <c r="FI33" s="375" t="e">
        <f t="shared" si="31"/>
        <v>#DIV/0!</v>
      </c>
      <c r="FJ33" s="354"/>
      <c r="FK33" s="374"/>
      <c r="FL33" s="375" t="e">
        <f t="shared" si="32"/>
        <v>#DIV/0!</v>
      </c>
      <c r="FM33" s="354"/>
      <c r="FN33" s="374"/>
      <c r="FO33" s="375" t="e">
        <f t="shared" si="33"/>
        <v>#DIV/0!</v>
      </c>
      <c r="FP33" s="354"/>
      <c r="FQ33" s="374"/>
      <c r="FR33" s="375" t="e">
        <f t="shared" si="34"/>
        <v>#DIV/0!</v>
      </c>
      <c r="FS33" s="354"/>
      <c r="FT33" s="407"/>
      <c r="FU33" s="355"/>
      <c r="FV33" s="356"/>
      <c r="FW33" s="356"/>
      <c r="FX33" s="408"/>
      <c r="FY33" s="354"/>
      <c r="FZ33" s="407"/>
      <c r="GA33" s="355"/>
      <c r="GB33" s="356"/>
      <c r="GC33" s="356"/>
      <c r="GD33" s="408"/>
      <c r="GE33" s="354"/>
      <c r="GF33" s="407"/>
      <c r="GG33" s="374"/>
      <c r="GH33" s="432"/>
      <c r="GI33" s="432" t="e">
        <f t="shared" si="40"/>
        <v>#DIV/0!</v>
      </c>
      <c r="GJ33" s="375" t="e">
        <f t="shared" si="41"/>
        <v>#DIV/0!</v>
      </c>
      <c r="GK33" s="354"/>
      <c r="GL33" s="374"/>
      <c r="GM33" s="375" t="e">
        <f t="shared" si="35"/>
        <v>#DIV/0!</v>
      </c>
      <c r="GN33" s="354"/>
      <c r="GO33" s="355"/>
      <c r="GP33" s="356"/>
      <c r="GQ33" s="354"/>
      <c r="GR33" s="355"/>
      <c r="GS33" s="356"/>
      <c r="GT33" s="354"/>
      <c r="GU33" s="355"/>
      <c r="GV33" s="408"/>
    </row>
    <row r="34" spans="1:204" ht="37.5" customHeight="1" thickBot="1" thickTop="1">
      <c r="A34" s="545" t="s">
        <v>65</v>
      </c>
      <c r="B34" s="546"/>
      <c r="C34" s="546"/>
      <c r="D34" s="546"/>
      <c r="E34" s="546"/>
      <c r="F34" s="547"/>
      <c r="G34" s="93">
        <f>SUM(G9:G33)</f>
        <v>0</v>
      </c>
      <c r="H34" s="94">
        <f>SUM(H9:H33)</f>
        <v>0</v>
      </c>
      <c r="I34" s="94">
        <f>SUM(I9:I33)</f>
        <v>0</v>
      </c>
      <c r="J34" s="94">
        <f>SUM(J9:J33)</f>
        <v>0</v>
      </c>
      <c r="K34" s="94">
        <f>SUM(K9:K33)</f>
        <v>0</v>
      </c>
      <c r="L34" s="252" t="e">
        <f t="shared" si="0"/>
        <v>#DIV/0!</v>
      </c>
      <c r="M34" s="97">
        <f>SUM(M9:M33)</f>
        <v>0</v>
      </c>
      <c r="N34" s="94">
        <f>SUM(N9:N33)</f>
        <v>0</v>
      </c>
      <c r="O34" s="95" t="e">
        <f t="shared" si="1"/>
        <v>#DIV/0!</v>
      </c>
      <c r="P34" s="96">
        <f>SUM(P9:P33)</f>
        <v>0</v>
      </c>
      <c r="Q34" s="94">
        <f>SUM(Q9:Q33)</f>
        <v>0</v>
      </c>
      <c r="R34" s="376">
        <f>SUM(R9:R33)</f>
        <v>0</v>
      </c>
      <c r="S34" s="94">
        <f>SUM(S9:S33)</f>
        <v>0</v>
      </c>
      <c r="T34" s="95" t="e">
        <f>(P34+Q34+R34)/(P34+Q34+R34+S34)*100</f>
        <v>#DIV/0!</v>
      </c>
      <c r="U34" s="97">
        <f>SUM(U9:U33)</f>
        <v>0</v>
      </c>
      <c r="V34" s="94">
        <f>SUM(V9:V33)</f>
        <v>0</v>
      </c>
      <c r="W34" s="94">
        <f>SUM(W9:W33)</f>
        <v>0</v>
      </c>
      <c r="X34" s="94">
        <f>SUM(X9:X33)</f>
        <v>0</v>
      </c>
      <c r="Y34" s="94">
        <f>SUM(Y9:Y33)</f>
        <v>0</v>
      </c>
      <c r="Z34" s="95" t="e">
        <f t="shared" si="2"/>
        <v>#DIV/0!</v>
      </c>
      <c r="AA34" s="97">
        <f>SUM(AA9:AA33)</f>
        <v>0</v>
      </c>
      <c r="AB34" s="94">
        <f>SUM(AB9:AB33)</f>
        <v>0</v>
      </c>
      <c r="AC34" s="94">
        <f>SUM(AC9:AC33)</f>
        <v>0</v>
      </c>
      <c r="AD34" s="95" t="e">
        <f t="shared" si="3"/>
        <v>#DIV/0!</v>
      </c>
      <c r="AE34" s="98">
        <f>SUM(AE9:AE33)</f>
        <v>0</v>
      </c>
      <c r="AF34" s="99"/>
      <c r="AG34" s="100"/>
      <c r="AH34" s="97">
        <f>SUM(AH9:AH33)</f>
        <v>0</v>
      </c>
      <c r="AI34" s="94">
        <f>SUM(AI9:AI33)</f>
        <v>0</v>
      </c>
      <c r="AJ34" s="94">
        <f>SUM(AJ9:AJ33)</f>
        <v>0</v>
      </c>
      <c r="AK34" s="95" t="e">
        <f t="shared" si="4"/>
        <v>#DIV/0!</v>
      </c>
      <c r="AL34" s="97">
        <f>SUM(AL9:AL33)</f>
        <v>0</v>
      </c>
      <c r="AM34" s="94">
        <f>SUM(AM9:AM33)</f>
        <v>0</v>
      </c>
      <c r="AN34" s="94">
        <f>SUM(AN9:AN33)</f>
        <v>0</v>
      </c>
      <c r="AO34" s="95" t="e">
        <f t="shared" si="5"/>
        <v>#DIV/0!</v>
      </c>
      <c r="AP34" s="97">
        <f>SUM(AP9:AP33)</f>
        <v>0</v>
      </c>
      <c r="AQ34" s="101"/>
      <c r="AR34" s="102"/>
      <c r="AS34" s="97">
        <f>SUM(AS9:AS33)</f>
        <v>0</v>
      </c>
      <c r="AT34" s="101"/>
      <c r="AU34" s="102"/>
      <c r="AV34" s="97">
        <f>SUM(AV9:AV33)</f>
        <v>0</v>
      </c>
      <c r="AW34" s="101"/>
      <c r="AX34" s="102"/>
      <c r="AY34" s="357">
        <f>SUM(AY9:AY33)</f>
        <v>0</v>
      </c>
      <c r="AZ34" s="376">
        <f>SUM(AZ9:AZ33)</f>
        <v>0</v>
      </c>
      <c r="BA34" s="377" t="e">
        <f t="shared" si="37"/>
        <v>#DIV/0!</v>
      </c>
      <c r="BB34" s="97">
        <f>SUM(BB9:BB33)</f>
        <v>0</v>
      </c>
      <c r="BC34" s="94">
        <f>SUM(BC9:BC33)</f>
        <v>0</v>
      </c>
      <c r="BD34" s="95" t="e">
        <f t="shared" si="6"/>
        <v>#DIV/0!</v>
      </c>
      <c r="BE34" s="97">
        <f>SUM(BE9:BE33)</f>
        <v>0</v>
      </c>
      <c r="BF34" s="94">
        <f>SUM(BF9:BF33)</f>
        <v>0</v>
      </c>
      <c r="BG34" s="95" t="e">
        <f t="shared" si="7"/>
        <v>#DIV/0!</v>
      </c>
      <c r="BH34" s="97">
        <f>SUM(BH9:BH33)</f>
        <v>0</v>
      </c>
      <c r="BI34" s="94">
        <f>SUM(BI9:BI33)</f>
        <v>0</v>
      </c>
      <c r="BJ34" s="95" t="e">
        <f t="shared" si="8"/>
        <v>#DIV/0!</v>
      </c>
      <c r="BK34" s="357">
        <f>SUM(BK9:BK33)</f>
        <v>0</v>
      </c>
      <c r="BL34" s="376">
        <f>SUM(BL9:BL33)</f>
        <v>0</v>
      </c>
      <c r="BM34" s="377" t="e">
        <f t="shared" si="9"/>
        <v>#DIV/0!</v>
      </c>
      <c r="BN34" s="357">
        <f>SUM(BN9:BN33)</f>
        <v>0</v>
      </c>
      <c r="BO34" s="376">
        <f>SUM(BO9:BO33)</f>
        <v>0</v>
      </c>
      <c r="BP34" s="377" t="e">
        <f t="shared" si="10"/>
        <v>#DIV/0!</v>
      </c>
      <c r="BQ34" s="97">
        <f>SUM(BQ9:BQ33)</f>
        <v>0</v>
      </c>
      <c r="BR34" s="103">
        <f>SUM(BR9:BR33)</f>
        <v>0</v>
      </c>
      <c r="BS34" s="94">
        <f>SUM(BS9:BS33)</f>
        <v>0</v>
      </c>
      <c r="BT34" s="252" t="e">
        <f t="shared" si="38"/>
        <v>#DIV/0!</v>
      </c>
      <c r="BU34" s="97">
        <f>SUM(BU9:BU33)</f>
        <v>0</v>
      </c>
      <c r="BV34" s="94">
        <f>SUM(BV9:BV33)</f>
        <v>0</v>
      </c>
      <c r="BW34" s="94">
        <f>SUM(BW9:BW33)</f>
        <v>0</v>
      </c>
      <c r="BX34" s="95" t="e">
        <f t="shared" si="11"/>
        <v>#DIV/0!</v>
      </c>
      <c r="BY34" s="97">
        <f>SUM(BY9:BY33)</f>
        <v>0</v>
      </c>
      <c r="BZ34" s="94">
        <f>SUM(BZ9:BZ33)</f>
        <v>0</v>
      </c>
      <c r="CA34" s="95" t="e">
        <f t="shared" si="39"/>
        <v>#DIV/0!</v>
      </c>
      <c r="CB34" s="357">
        <f>SUM(CB9:CB33)</f>
        <v>0</v>
      </c>
      <c r="CC34" s="376">
        <f>SUM(CC9:CC33)</f>
        <v>0</v>
      </c>
      <c r="CD34" s="377" t="e">
        <f t="shared" si="12"/>
        <v>#DIV/0!</v>
      </c>
      <c r="CE34" s="97">
        <f>SUM(CE9:CE33)</f>
        <v>0</v>
      </c>
      <c r="CF34" s="94">
        <f>SUM(CF9:CF33)</f>
        <v>0</v>
      </c>
      <c r="CG34" s="95" t="e">
        <f t="shared" si="13"/>
        <v>#DIV/0!</v>
      </c>
      <c r="CH34" s="97">
        <f>SUM(CH9:CH33)</f>
        <v>0</v>
      </c>
      <c r="CI34" s="101"/>
      <c r="CJ34" s="102"/>
      <c r="CK34" s="97">
        <f>SUM(CK9:CK33)</f>
        <v>0</v>
      </c>
      <c r="CL34" s="101"/>
      <c r="CM34" s="102"/>
      <c r="CN34" s="97">
        <f>SUM(CN9:CN33)</f>
        <v>0</v>
      </c>
      <c r="CO34" s="101"/>
      <c r="CP34" s="102"/>
      <c r="CQ34" s="132">
        <f>SUM(CQ9:CQ33)</f>
        <v>0</v>
      </c>
      <c r="CR34" s="96">
        <f>SUM(CR9:CR33)</f>
        <v>0</v>
      </c>
      <c r="CS34" s="101"/>
      <c r="CT34" s="108"/>
      <c r="CU34" s="102"/>
      <c r="CV34" s="97">
        <f>SUM(CV9:CV33)</f>
        <v>0</v>
      </c>
      <c r="CW34" s="101"/>
      <c r="CX34" s="102"/>
      <c r="CY34" s="97">
        <f>SUM(CY9:CY33)</f>
        <v>0</v>
      </c>
      <c r="CZ34" s="94">
        <f>SUM(CZ9:CZ33)</f>
        <v>0</v>
      </c>
      <c r="DA34" s="95" t="e">
        <f t="shared" si="14"/>
        <v>#DIV/0!</v>
      </c>
      <c r="DB34" s="97">
        <f>SUM(DB9:DB33)</f>
        <v>0</v>
      </c>
      <c r="DC34" s="94">
        <f>SUM(DC9:DC33)</f>
        <v>0</v>
      </c>
      <c r="DD34" s="95" t="e">
        <f t="shared" si="15"/>
        <v>#DIV/0!</v>
      </c>
      <c r="DE34" s="97">
        <f>SUM(DE9:DE33)</f>
        <v>0</v>
      </c>
      <c r="DF34" s="94">
        <f>SUM(DF9:DF33)</f>
        <v>0</v>
      </c>
      <c r="DG34" s="95" t="e">
        <f t="shared" si="16"/>
        <v>#DIV/0!</v>
      </c>
      <c r="DH34" s="97">
        <f>SUM(DH9:DH33)</f>
        <v>0</v>
      </c>
      <c r="DI34" s="94">
        <f>SUM(DI9:DI33)</f>
        <v>0</v>
      </c>
      <c r="DJ34" s="95" t="e">
        <f t="shared" si="17"/>
        <v>#DIV/0!</v>
      </c>
      <c r="DK34" s="97">
        <f>SUM(DK9:DK33)</f>
        <v>0</v>
      </c>
      <c r="DL34" s="94">
        <f>SUM(DL9:DL33)</f>
        <v>0</v>
      </c>
      <c r="DM34" s="95" t="e">
        <f t="shared" si="18"/>
        <v>#DIV/0!</v>
      </c>
      <c r="DN34" s="97">
        <f>SUM(DN9:DN33)</f>
        <v>0</v>
      </c>
      <c r="DO34" s="101"/>
      <c r="DP34" s="102"/>
      <c r="DQ34" s="97">
        <f>SUM(DQ9:DQ33)</f>
        <v>0</v>
      </c>
      <c r="DR34" s="94">
        <f>SUM(DR9:DR33)</f>
        <v>0</v>
      </c>
      <c r="DS34" s="95" t="e">
        <f t="shared" si="19"/>
        <v>#DIV/0!</v>
      </c>
      <c r="DT34" s="97">
        <f>SUM(DT9:DT33)</f>
        <v>0</v>
      </c>
      <c r="DU34" s="94">
        <f>SUM(DU9:DU33)</f>
        <v>0</v>
      </c>
      <c r="DV34" s="95" t="e">
        <f t="shared" si="20"/>
        <v>#DIV/0!</v>
      </c>
      <c r="DW34" s="97">
        <f>SUM(DW9:DW33)</f>
        <v>0</v>
      </c>
      <c r="DX34" s="94">
        <f>SUM(DX9:DX33)</f>
        <v>0</v>
      </c>
      <c r="DY34" s="95" t="e">
        <f t="shared" si="21"/>
        <v>#DIV/0!</v>
      </c>
      <c r="DZ34" s="97">
        <f>SUM(DZ9:DZ33)</f>
        <v>0</v>
      </c>
      <c r="EA34" s="94">
        <f>SUM(EA9:EA33)</f>
        <v>0</v>
      </c>
      <c r="EB34" s="95" t="e">
        <f t="shared" si="22"/>
        <v>#DIV/0!</v>
      </c>
      <c r="EC34" s="97">
        <f>SUM(EC9:EC33)</f>
        <v>0</v>
      </c>
      <c r="ED34" s="94">
        <f>SUM(ED9:ED33)</f>
        <v>0</v>
      </c>
      <c r="EE34" s="95" t="e">
        <f t="shared" si="23"/>
        <v>#DIV/0!</v>
      </c>
      <c r="EF34" s="357">
        <f>SUM(EF9:EF33)</f>
        <v>0</v>
      </c>
      <c r="EG34" s="376">
        <f>SUM(EG9:EG33)</f>
        <v>0</v>
      </c>
      <c r="EH34" s="377" t="e">
        <f t="shared" si="24"/>
        <v>#DIV/0!</v>
      </c>
      <c r="EI34" s="357">
        <f>SUM(EI9:EI33)</f>
        <v>0</v>
      </c>
      <c r="EJ34" s="376">
        <f>SUM(EJ9:EJ33)</f>
        <v>0</v>
      </c>
      <c r="EK34" s="377" t="e">
        <f t="shared" si="25"/>
        <v>#DIV/0!</v>
      </c>
      <c r="EL34" s="97">
        <f>SUM(EL9:EL33)</f>
        <v>0</v>
      </c>
      <c r="EM34" s="94">
        <f>SUM(EM9:EM33)</f>
        <v>0</v>
      </c>
      <c r="EN34" s="95" t="e">
        <f t="shared" si="26"/>
        <v>#DIV/0!</v>
      </c>
      <c r="EO34" s="97">
        <f>SUM(EO9:EO33)</f>
        <v>0</v>
      </c>
      <c r="EP34" s="94">
        <f>SUM(EP9:EP33)</f>
        <v>0</v>
      </c>
      <c r="EQ34" s="95" t="e">
        <f t="shared" si="27"/>
        <v>#DIV/0!</v>
      </c>
      <c r="ER34" s="97">
        <f>SUM(ER9:ER33)</f>
        <v>0</v>
      </c>
      <c r="ES34" s="94">
        <f>SUM(ES9:ES33)</f>
        <v>0</v>
      </c>
      <c r="ET34" s="95" t="e">
        <f t="shared" si="28"/>
        <v>#DIV/0!</v>
      </c>
      <c r="EU34" s="97">
        <f>SUM(EU9:EU33)</f>
        <v>0</v>
      </c>
      <c r="EV34" s="94">
        <f>SUM(EV9:EV33)</f>
        <v>0</v>
      </c>
      <c r="EW34" s="377" t="e">
        <f t="shared" si="29"/>
        <v>#DIV/0!</v>
      </c>
      <c r="EX34" s="357">
        <f>SUM(EX9:EX33)</f>
        <v>0</v>
      </c>
      <c r="EY34" s="358"/>
      <c r="EZ34" s="359"/>
      <c r="FA34" s="357">
        <f>SUM(FA9:FA33)</f>
        <v>0</v>
      </c>
      <c r="FB34" s="358"/>
      <c r="FC34" s="359"/>
      <c r="FD34" s="357">
        <f>SUM(FD9:FD33)</f>
        <v>0</v>
      </c>
      <c r="FE34" s="376">
        <f>SUM(FE9:FE33)</f>
        <v>0</v>
      </c>
      <c r="FF34" s="377" t="e">
        <f t="shared" si="30"/>
        <v>#DIV/0!</v>
      </c>
      <c r="FG34" s="357">
        <f>SUM(FG9:FG33)</f>
        <v>0</v>
      </c>
      <c r="FH34" s="376">
        <f>SUM(FH9:FH33)</f>
        <v>0</v>
      </c>
      <c r="FI34" s="377" t="e">
        <f t="shared" si="31"/>
        <v>#DIV/0!</v>
      </c>
      <c r="FJ34" s="357">
        <f>SUM(FJ9:FJ33)</f>
        <v>0</v>
      </c>
      <c r="FK34" s="376">
        <f>SUM(FK9:FK33)</f>
        <v>0</v>
      </c>
      <c r="FL34" s="377" t="e">
        <f t="shared" si="32"/>
        <v>#DIV/0!</v>
      </c>
      <c r="FM34" s="357">
        <f>SUM(FM9:FM33)</f>
        <v>0</v>
      </c>
      <c r="FN34" s="376">
        <f>SUM(FN9:FN33)</f>
        <v>0</v>
      </c>
      <c r="FO34" s="377" t="e">
        <f t="shared" si="33"/>
        <v>#DIV/0!</v>
      </c>
      <c r="FP34" s="357">
        <f>SUM(FP9:FP33)</f>
        <v>0</v>
      </c>
      <c r="FQ34" s="376">
        <f>SUM(FQ9:FQ33)</f>
        <v>0</v>
      </c>
      <c r="FR34" s="377" t="e">
        <f t="shared" si="34"/>
        <v>#DIV/0!</v>
      </c>
      <c r="FS34" s="357">
        <f>SUM(FS9:FS33)</f>
        <v>0</v>
      </c>
      <c r="FT34" s="409">
        <f>SUM(FT9:FT33)</f>
        <v>0</v>
      </c>
      <c r="FU34" s="358"/>
      <c r="FV34" s="359"/>
      <c r="FW34" s="359"/>
      <c r="FX34" s="410"/>
      <c r="FY34" s="357">
        <f>SUM(FY9:FY33)</f>
        <v>0</v>
      </c>
      <c r="FZ34" s="409">
        <f>SUM(FZ9:FZ33)</f>
        <v>0</v>
      </c>
      <c r="GA34" s="358"/>
      <c r="GB34" s="359"/>
      <c r="GC34" s="359"/>
      <c r="GD34" s="410"/>
      <c r="GE34" s="357">
        <f>SUM(GE9:GE33)</f>
        <v>0</v>
      </c>
      <c r="GF34" s="409">
        <f>SUM(GF9:GF33)</f>
        <v>0</v>
      </c>
      <c r="GG34" s="376">
        <f>SUM(GG9:GG33)</f>
        <v>0</v>
      </c>
      <c r="GH34" s="433">
        <f>SUM(GH9:GH33)</f>
        <v>0</v>
      </c>
      <c r="GI34" s="433" t="e">
        <f t="shared" si="40"/>
        <v>#DIV/0!</v>
      </c>
      <c r="GJ34" s="377" t="e">
        <f t="shared" si="41"/>
        <v>#DIV/0!</v>
      </c>
      <c r="GK34" s="357">
        <f>SUM(GK9:GK33)</f>
        <v>0</v>
      </c>
      <c r="GL34" s="376">
        <f>SUM(GL9:GL33)</f>
        <v>0</v>
      </c>
      <c r="GM34" s="377" t="e">
        <f t="shared" si="35"/>
        <v>#DIV/0!</v>
      </c>
      <c r="GN34" s="357">
        <f>SUM(GN9:GN33)</f>
        <v>0</v>
      </c>
      <c r="GO34" s="358"/>
      <c r="GP34" s="359"/>
      <c r="GQ34" s="357">
        <f>SUM(GQ9:GQ33)</f>
        <v>0</v>
      </c>
      <c r="GR34" s="358"/>
      <c r="GS34" s="359"/>
      <c r="GT34" s="357">
        <f>SUM(GT9:GT33)</f>
        <v>0</v>
      </c>
      <c r="GU34" s="358"/>
      <c r="GV34" s="410"/>
    </row>
  </sheetData>
  <sheetProtection/>
  <mergeCells count="32">
    <mergeCell ref="GI7:GJ7"/>
    <mergeCell ref="GC6:GD6"/>
    <mergeCell ref="GE6:GF6"/>
    <mergeCell ref="GG6:GH6"/>
    <mergeCell ref="GI6:GJ6"/>
    <mergeCell ref="GC7:GD7"/>
    <mergeCell ref="GE7:GF7"/>
    <mergeCell ref="GG7:GH7"/>
    <mergeCell ref="P5:T5"/>
    <mergeCell ref="AA5:AD5"/>
    <mergeCell ref="BU5:BX5"/>
    <mergeCell ref="FY6:FZ6"/>
    <mergeCell ref="FS6:FT6"/>
    <mergeCell ref="FU6:FV6"/>
    <mergeCell ref="FW6:FX6"/>
    <mergeCell ref="EX5:FC5"/>
    <mergeCell ref="CQ7:CR7"/>
    <mergeCell ref="CS7:CT7"/>
    <mergeCell ref="FY7:FZ7"/>
    <mergeCell ref="GA6:GB6"/>
    <mergeCell ref="GA7:GB7"/>
    <mergeCell ref="FS7:FT7"/>
    <mergeCell ref="FU7:FV7"/>
    <mergeCell ref="FW7:FX7"/>
    <mergeCell ref="A34:F34"/>
    <mergeCell ref="D5:D8"/>
    <mergeCell ref="E5:E8"/>
    <mergeCell ref="F5:F8"/>
    <mergeCell ref="A5:B6"/>
    <mergeCell ref="A7:A8"/>
    <mergeCell ref="B7:B8"/>
    <mergeCell ref="C5:C8"/>
  </mergeCells>
  <printOptions horizontalCentered="1"/>
  <pageMargins left="0.48" right="0.22" top="0.7874015748031497" bottom="0.5905511811023623" header="0.5905511811023623" footer="0.5118110236220472"/>
  <pageSetup fitToWidth="4" fitToHeight="1" horizontalDpi="600" verticalDpi="600" orientation="landscape" paperSize="9" scale="29"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V34"/>
  <sheetViews>
    <sheetView view="pageBreakPreview" zoomScale="40" zoomScaleSheetLayoutView="40" zoomScalePageLayoutView="0" workbookViewId="0" topLeftCell="A1">
      <pane xSplit="6" ySplit="8" topLeftCell="G9" activePane="bottomRight" state="frozen"/>
      <selection pane="topLeft" activeCell="A1" sqref="A1"/>
      <selection pane="topRight" activeCell="K1" sqref="K1"/>
      <selection pane="bottomLeft" activeCell="A10" sqref="A10"/>
      <selection pane="bottomRight" activeCell="BY6" sqref="BY6"/>
    </sheetView>
  </sheetViews>
  <sheetFormatPr defaultColWidth="9.00390625" defaultRowHeight="13.5"/>
  <cols>
    <col min="1" max="2" width="3.625" style="7" customWidth="1"/>
    <col min="3" max="3" width="5.625" style="7" customWidth="1"/>
    <col min="4" max="4" width="16.625" style="7" customWidth="1"/>
    <col min="5" max="5" width="9.625" style="7" customWidth="1"/>
    <col min="6" max="6" width="4.625" style="7" customWidth="1"/>
    <col min="7" max="23" width="8.625" style="34" customWidth="1"/>
    <col min="24" max="24" width="8.625" style="199" customWidth="1"/>
    <col min="25" max="69" width="8.625" style="34" customWidth="1"/>
    <col min="70" max="70" width="8.625" style="199" customWidth="1"/>
    <col min="71" max="153" width="8.625" style="34" customWidth="1"/>
    <col min="154" max="198" width="8.625" style="109" customWidth="1"/>
    <col min="199" max="204" width="8.625" style="427" customWidth="1"/>
    <col min="205" max="16384" width="9.00390625" style="7" customWidth="1"/>
  </cols>
  <sheetData>
    <row r="1" spans="1:204" s="55" customFormat="1" ht="32.25">
      <c r="A1" s="418" t="s">
        <v>616</v>
      </c>
      <c r="B1" s="419"/>
      <c r="C1" s="419"/>
      <c r="D1" s="419"/>
      <c r="E1" s="419"/>
      <c r="F1" s="419"/>
      <c r="G1" s="420"/>
      <c r="H1" s="420"/>
      <c r="I1" s="420"/>
      <c r="J1" s="420"/>
      <c r="K1" s="420"/>
      <c r="L1" s="420"/>
      <c r="M1" s="420"/>
      <c r="N1" s="420"/>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4"/>
      <c r="EC1" s="54"/>
      <c r="ED1" s="54"/>
      <c r="EE1" s="54"/>
      <c r="EF1" s="54"/>
      <c r="EG1" s="54"/>
      <c r="EH1" s="54"/>
      <c r="EI1" s="54"/>
      <c r="EJ1" s="54"/>
      <c r="EK1" s="54"/>
      <c r="EL1" s="54"/>
      <c r="EM1" s="54"/>
      <c r="EN1" s="54"/>
      <c r="EO1" s="54"/>
      <c r="EP1" s="54"/>
      <c r="EQ1" s="54"/>
      <c r="ER1" s="54"/>
      <c r="ES1" s="54"/>
      <c r="ET1" s="54"/>
      <c r="EU1" s="54"/>
      <c r="EV1" s="54"/>
      <c r="EW1" s="54"/>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c r="GI1" s="425"/>
      <c r="GJ1" s="425"/>
      <c r="GK1" s="425"/>
      <c r="GL1" s="425"/>
      <c r="GM1" s="425"/>
      <c r="GN1" s="425"/>
      <c r="GO1" s="425"/>
      <c r="GP1" s="425"/>
      <c r="GQ1" s="426"/>
      <c r="GR1" s="426"/>
      <c r="GS1" s="426"/>
      <c r="GT1" s="426"/>
      <c r="GU1" s="426"/>
      <c r="GV1" s="426"/>
    </row>
    <row r="2" spans="24:70" ht="12">
      <c r="X2" s="34"/>
      <c r="BR2" s="34"/>
    </row>
    <row r="3" spans="24:70" ht="12">
      <c r="X3" s="34"/>
      <c r="BR3" s="34"/>
    </row>
    <row r="4" spans="7:153" ht="12.75" thickBot="1">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row>
    <row r="5" spans="1:204" ht="24" customHeight="1">
      <c r="A5" s="496" t="s">
        <v>28</v>
      </c>
      <c r="B5" s="497"/>
      <c r="C5" s="500" t="s">
        <v>29</v>
      </c>
      <c r="D5" s="504" t="s">
        <v>30</v>
      </c>
      <c r="E5" s="508" t="s">
        <v>31</v>
      </c>
      <c r="F5" s="512" t="s">
        <v>64</v>
      </c>
      <c r="G5" s="142" t="s">
        <v>80</v>
      </c>
      <c r="H5" s="142"/>
      <c r="I5" s="142"/>
      <c r="J5" s="142"/>
      <c r="K5" s="142"/>
      <c r="L5" s="143"/>
      <c r="M5" s="142" t="s">
        <v>142</v>
      </c>
      <c r="N5" s="246"/>
      <c r="O5" s="247"/>
      <c r="P5" s="527" t="s">
        <v>343</v>
      </c>
      <c r="Q5" s="528"/>
      <c r="R5" s="528"/>
      <c r="S5" s="528"/>
      <c r="T5" s="529"/>
      <c r="U5" s="142" t="s">
        <v>37</v>
      </c>
      <c r="V5" s="142"/>
      <c r="W5" s="142"/>
      <c r="X5" s="142"/>
      <c r="Y5" s="142"/>
      <c r="Z5" s="143"/>
      <c r="AA5" s="527" t="s">
        <v>344</v>
      </c>
      <c r="AB5" s="528"/>
      <c r="AC5" s="528"/>
      <c r="AD5" s="529"/>
      <c r="AE5" s="142" t="s">
        <v>14</v>
      </c>
      <c r="AF5" s="142"/>
      <c r="AG5" s="143"/>
      <c r="AH5" s="142" t="s">
        <v>13</v>
      </c>
      <c r="AI5" s="142"/>
      <c r="AJ5" s="142"/>
      <c r="AK5" s="142"/>
      <c r="AL5" s="142"/>
      <c r="AM5" s="142"/>
      <c r="AN5" s="142"/>
      <c r="AO5" s="143"/>
      <c r="AP5" s="142" t="s">
        <v>345</v>
      </c>
      <c r="AQ5" s="246"/>
      <c r="AR5" s="247"/>
      <c r="AS5" s="145" t="s">
        <v>346</v>
      </c>
      <c r="AT5" s="246"/>
      <c r="AU5" s="246"/>
      <c r="AV5" s="144"/>
      <c r="AW5" s="248"/>
      <c r="AX5" s="249"/>
      <c r="AY5" s="142" t="s">
        <v>404</v>
      </c>
      <c r="AZ5" s="246"/>
      <c r="BA5" s="247"/>
      <c r="BB5" s="142" t="s">
        <v>144</v>
      </c>
      <c r="BC5" s="246"/>
      <c r="BD5" s="247"/>
      <c r="BE5" s="145" t="s">
        <v>347</v>
      </c>
      <c r="BF5" s="246"/>
      <c r="BG5" s="246"/>
      <c r="BH5" s="142"/>
      <c r="BI5" s="246"/>
      <c r="BJ5" s="246"/>
      <c r="BK5" s="142"/>
      <c r="BL5" s="246"/>
      <c r="BM5" s="247"/>
      <c r="BN5" s="142" t="s">
        <v>444</v>
      </c>
      <c r="BO5" s="246"/>
      <c r="BP5" s="247"/>
      <c r="BQ5" s="142" t="s">
        <v>145</v>
      </c>
      <c r="BR5" s="142"/>
      <c r="BS5" s="246"/>
      <c r="BT5" s="247"/>
      <c r="BU5" s="527" t="s">
        <v>348</v>
      </c>
      <c r="BV5" s="528"/>
      <c r="BW5" s="528"/>
      <c r="BX5" s="529"/>
      <c r="BY5" s="142" t="s">
        <v>349</v>
      </c>
      <c r="BZ5" s="246"/>
      <c r="CA5" s="247"/>
      <c r="CB5" s="142" t="s">
        <v>405</v>
      </c>
      <c r="CC5" s="246"/>
      <c r="CD5" s="247"/>
      <c r="CE5" s="142" t="s">
        <v>488</v>
      </c>
      <c r="CF5" s="246"/>
      <c r="CG5" s="247"/>
      <c r="CH5" s="144" t="s">
        <v>489</v>
      </c>
      <c r="CI5" s="248"/>
      <c r="CJ5" s="249"/>
      <c r="CK5" s="142" t="s">
        <v>146</v>
      </c>
      <c r="CL5" s="246"/>
      <c r="CM5" s="246"/>
      <c r="CN5" s="142"/>
      <c r="CO5" s="246"/>
      <c r="CP5" s="246"/>
      <c r="CQ5" s="248"/>
      <c r="CR5" s="248"/>
      <c r="CS5" s="248"/>
      <c r="CT5" s="248"/>
      <c r="CU5" s="248"/>
      <c r="CV5" s="248"/>
      <c r="CW5" s="248"/>
      <c r="CX5" s="249"/>
      <c r="CY5" s="142" t="s">
        <v>490</v>
      </c>
      <c r="CZ5" s="246"/>
      <c r="DA5" s="247"/>
      <c r="DB5" s="142" t="s">
        <v>352</v>
      </c>
      <c r="DC5" s="246"/>
      <c r="DD5" s="246"/>
      <c r="DE5" s="142"/>
      <c r="DF5" s="246"/>
      <c r="DG5" s="246"/>
      <c r="DH5" s="142"/>
      <c r="DI5" s="246"/>
      <c r="DJ5" s="247"/>
      <c r="DK5" s="315" t="s">
        <v>368</v>
      </c>
      <c r="DL5" s="246"/>
      <c r="DM5" s="247"/>
      <c r="DN5" s="144" t="s">
        <v>353</v>
      </c>
      <c r="DO5" s="248"/>
      <c r="DP5" s="249"/>
      <c r="DQ5" s="142" t="s">
        <v>354</v>
      </c>
      <c r="DR5" s="246"/>
      <c r="DS5" s="247"/>
      <c r="DT5" s="142" t="s">
        <v>147</v>
      </c>
      <c r="DU5" s="246"/>
      <c r="DV5" s="247"/>
      <c r="DW5" s="142" t="s">
        <v>532</v>
      </c>
      <c r="DX5" s="246"/>
      <c r="DY5" s="246"/>
      <c r="DZ5" s="142"/>
      <c r="EA5" s="246"/>
      <c r="EB5" s="246"/>
      <c r="EC5" s="142"/>
      <c r="ED5" s="246"/>
      <c r="EE5" s="246"/>
      <c r="EF5" s="142"/>
      <c r="EG5" s="246"/>
      <c r="EH5" s="246"/>
      <c r="EI5" s="142"/>
      <c r="EJ5" s="246"/>
      <c r="EK5" s="247"/>
      <c r="EL5" s="142" t="s">
        <v>533</v>
      </c>
      <c r="EM5" s="246"/>
      <c r="EN5" s="247"/>
      <c r="EO5" s="142" t="s">
        <v>534</v>
      </c>
      <c r="EP5" s="246"/>
      <c r="EQ5" s="246"/>
      <c r="ER5" s="142"/>
      <c r="ES5" s="246"/>
      <c r="ET5" s="246"/>
      <c r="EU5" s="246"/>
      <c r="EV5" s="246"/>
      <c r="EW5" s="247"/>
      <c r="EX5" s="538" t="s">
        <v>394</v>
      </c>
      <c r="EY5" s="554"/>
      <c r="EZ5" s="554"/>
      <c r="FA5" s="554"/>
      <c r="FB5" s="554"/>
      <c r="FC5" s="555"/>
      <c r="FD5" s="142" t="s">
        <v>491</v>
      </c>
      <c r="FE5" s="142"/>
      <c r="FF5" s="142"/>
      <c r="FG5" s="142"/>
      <c r="FH5" s="142"/>
      <c r="FI5" s="143"/>
      <c r="FJ5" s="142" t="s">
        <v>148</v>
      </c>
      <c r="FK5" s="246"/>
      <c r="FL5" s="247"/>
      <c r="FM5" s="142" t="s">
        <v>355</v>
      </c>
      <c r="FN5" s="246"/>
      <c r="FO5" s="247"/>
      <c r="FP5" s="142" t="s">
        <v>356</v>
      </c>
      <c r="FQ5" s="246"/>
      <c r="FR5" s="247"/>
      <c r="FS5" s="142" t="s">
        <v>575</v>
      </c>
      <c r="FT5" s="142"/>
      <c r="FU5" s="246"/>
      <c r="FV5" s="246"/>
      <c r="FW5" s="246"/>
      <c r="FX5" s="247"/>
      <c r="FY5" s="142" t="s">
        <v>357</v>
      </c>
      <c r="FZ5" s="142"/>
      <c r="GA5" s="246"/>
      <c r="GB5" s="246"/>
      <c r="GC5" s="246"/>
      <c r="GD5" s="247"/>
      <c r="GE5" s="142" t="s">
        <v>95</v>
      </c>
      <c r="GF5" s="142"/>
      <c r="GG5" s="246"/>
      <c r="GH5" s="246"/>
      <c r="GI5" s="246"/>
      <c r="GJ5" s="247"/>
      <c r="GK5" s="142" t="s">
        <v>473</v>
      </c>
      <c r="GL5" s="246"/>
      <c r="GM5" s="247"/>
      <c r="GN5" s="142" t="s">
        <v>535</v>
      </c>
      <c r="GO5" s="246"/>
      <c r="GP5" s="246"/>
      <c r="GQ5" s="142"/>
      <c r="GR5" s="246"/>
      <c r="GS5" s="246"/>
      <c r="GT5" s="145" t="s">
        <v>492</v>
      </c>
      <c r="GU5" s="246"/>
      <c r="GV5" s="247"/>
    </row>
    <row r="6" spans="1:204" s="88" customFormat="1" ht="67.5" customHeight="1">
      <c r="A6" s="498"/>
      <c r="B6" s="499"/>
      <c r="C6" s="501"/>
      <c r="D6" s="505"/>
      <c r="E6" s="509"/>
      <c r="F6" s="513"/>
      <c r="G6" s="111" t="s">
        <v>493</v>
      </c>
      <c r="H6" s="146" t="s">
        <v>494</v>
      </c>
      <c r="I6" s="146" t="s">
        <v>366</v>
      </c>
      <c r="J6" s="146" t="s">
        <v>367</v>
      </c>
      <c r="K6" s="146"/>
      <c r="L6" s="147"/>
      <c r="M6" s="111" t="s">
        <v>322</v>
      </c>
      <c r="N6" s="146"/>
      <c r="O6" s="147"/>
      <c r="P6" s="111" t="s">
        <v>495</v>
      </c>
      <c r="Q6" s="146" t="s">
        <v>496</v>
      </c>
      <c r="R6" s="146" t="s">
        <v>513</v>
      </c>
      <c r="S6" s="146"/>
      <c r="T6" s="147"/>
      <c r="U6" s="111" t="s">
        <v>425</v>
      </c>
      <c r="V6" s="146" t="s">
        <v>426</v>
      </c>
      <c r="W6" s="146" t="s">
        <v>427</v>
      </c>
      <c r="X6" s="146" t="s">
        <v>428</v>
      </c>
      <c r="Y6" s="146"/>
      <c r="Z6" s="147"/>
      <c r="AA6" s="111" t="s">
        <v>497</v>
      </c>
      <c r="AB6" s="146" t="s">
        <v>430</v>
      </c>
      <c r="AC6" s="146"/>
      <c r="AD6" s="147"/>
      <c r="AE6" s="148" t="s">
        <v>536</v>
      </c>
      <c r="AF6" s="148"/>
      <c r="AG6" s="149"/>
      <c r="AH6" s="111" t="s">
        <v>537</v>
      </c>
      <c r="AI6" s="146" t="s">
        <v>538</v>
      </c>
      <c r="AJ6" s="146"/>
      <c r="AK6" s="147"/>
      <c r="AL6" s="111" t="s">
        <v>539</v>
      </c>
      <c r="AM6" s="146" t="s">
        <v>540</v>
      </c>
      <c r="AN6" s="146"/>
      <c r="AO6" s="147"/>
      <c r="AP6" s="111" t="s">
        <v>541</v>
      </c>
      <c r="AQ6" s="146"/>
      <c r="AR6" s="147"/>
      <c r="AS6" s="111" t="s">
        <v>542</v>
      </c>
      <c r="AT6" s="146"/>
      <c r="AU6" s="147"/>
      <c r="AV6" s="111" t="s">
        <v>543</v>
      </c>
      <c r="AW6" s="146"/>
      <c r="AX6" s="147"/>
      <c r="AY6" s="111" t="s">
        <v>439</v>
      </c>
      <c r="AZ6" s="146"/>
      <c r="BA6" s="147"/>
      <c r="BB6" s="111" t="s">
        <v>440</v>
      </c>
      <c r="BC6" s="146"/>
      <c r="BD6" s="147"/>
      <c r="BE6" s="111" t="s">
        <v>498</v>
      </c>
      <c r="BF6" s="146"/>
      <c r="BG6" s="147"/>
      <c r="BH6" s="111" t="s">
        <v>499</v>
      </c>
      <c r="BI6" s="146"/>
      <c r="BJ6" s="147"/>
      <c r="BK6" s="111" t="s">
        <v>516</v>
      </c>
      <c r="BL6" s="146"/>
      <c r="BM6" s="147"/>
      <c r="BN6" s="111" t="s">
        <v>517</v>
      </c>
      <c r="BO6" s="146"/>
      <c r="BP6" s="147"/>
      <c r="BQ6" s="111" t="s">
        <v>518</v>
      </c>
      <c r="BR6" s="250" t="s">
        <v>519</v>
      </c>
      <c r="BS6" s="146"/>
      <c r="BT6" s="147"/>
      <c r="BU6" s="111" t="s">
        <v>500</v>
      </c>
      <c r="BV6" s="146" t="s">
        <v>501</v>
      </c>
      <c r="BW6" s="146"/>
      <c r="BX6" s="147"/>
      <c r="BY6" s="111" t="s">
        <v>610</v>
      </c>
      <c r="BZ6" s="146"/>
      <c r="CA6" s="147"/>
      <c r="CB6" s="111" t="s">
        <v>450</v>
      </c>
      <c r="CC6" s="146"/>
      <c r="CD6" s="147"/>
      <c r="CE6" s="111" t="s">
        <v>502</v>
      </c>
      <c r="CF6" s="146"/>
      <c r="CG6" s="147"/>
      <c r="CH6" s="111" t="s">
        <v>503</v>
      </c>
      <c r="CI6" s="146"/>
      <c r="CJ6" s="147"/>
      <c r="CK6" s="111" t="s">
        <v>520</v>
      </c>
      <c r="CL6" s="146"/>
      <c r="CM6" s="147"/>
      <c r="CN6" s="111" t="s">
        <v>521</v>
      </c>
      <c r="CO6" s="146"/>
      <c r="CP6" s="147"/>
      <c r="CQ6" s="111" t="s">
        <v>522</v>
      </c>
      <c r="CR6" s="150"/>
      <c r="CS6" s="146"/>
      <c r="CT6" s="151"/>
      <c r="CU6" s="147"/>
      <c r="CV6" s="111" t="s">
        <v>523</v>
      </c>
      <c r="CW6" s="146"/>
      <c r="CX6" s="147"/>
      <c r="CY6" s="111" t="s">
        <v>544</v>
      </c>
      <c r="CZ6" s="146"/>
      <c r="DA6" s="147"/>
      <c r="DB6" s="111" t="s">
        <v>504</v>
      </c>
      <c r="DC6" s="146"/>
      <c r="DD6" s="147"/>
      <c r="DE6" s="111" t="s">
        <v>505</v>
      </c>
      <c r="DF6" s="146"/>
      <c r="DG6" s="147"/>
      <c r="DH6" s="111" t="s">
        <v>506</v>
      </c>
      <c r="DI6" s="146"/>
      <c r="DJ6" s="147"/>
      <c r="DK6" s="111" t="s">
        <v>525</v>
      </c>
      <c r="DL6" s="150"/>
      <c r="DM6" s="149"/>
      <c r="DN6" s="150" t="s">
        <v>462</v>
      </c>
      <c r="DO6" s="146"/>
      <c r="DP6" s="147"/>
      <c r="DQ6" s="111" t="s">
        <v>463</v>
      </c>
      <c r="DR6" s="146"/>
      <c r="DS6" s="147"/>
      <c r="DT6" s="111" t="s">
        <v>464</v>
      </c>
      <c r="DU6" s="146"/>
      <c r="DV6" s="147"/>
      <c r="DW6" s="111" t="s">
        <v>507</v>
      </c>
      <c r="DX6" s="146"/>
      <c r="DY6" s="147"/>
      <c r="DZ6" s="111" t="s">
        <v>508</v>
      </c>
      <c r="EA6" s="146"/>
      <c r="EB6" s="147"/>
      <c r="EC6" s="111" t="s">
        <v>509</v>
      </c>
      <c r="ED6" s="146"/>
      <c r="EE6" s="147"/>
      <c r="EF6" s="111" t="s">
        <v>468</v>
      </c>
      <c r="EG6" s="146"/>
      <c r="EH6" s="147"/>
      <c r="EI6" s="111" t="s">
        <v>510</v>
      </c>
      <c r="EJ6" s="146"/>
      <c r="EK6" s="147"/>
      <c r="EL6" s="111" t="s">
        <v>526</v>
      </c>
      <c r="EM6" s="146"/>
      <c r="EN6" s="147"/>
      <c r="EO6" s="111" t="s">
        <v>511</v>
      </c>
      <c r="EP6" s="146"/>
      <c r="EQ6" s="147"/>
      <c r="ER6" s="111" t="s">
        <v>512</v>
      </c>
      <c r="ES6" s="146"/>
      <c r="ET6" s="147"/>
      <c r="EU6" s="111" t="s">
        <v>531</v>
      </c>
      <c r="EV6" s="146"/>
      <c r="EW6" s="147"/>
      <c r="EX6" s="111" t="s">
        <v>472</v>
      </c>
      <c r="EY6" s="146"/>
      <c r="EZ6" s="147"/>
      <c r="FA6" s="111" t="s">
        <v>581</v>
      </c>
      <c r="FB6" s="146"/>
      <c r="FC6" s="147"/>
      <c r="FD6" s="111" t="s">
        <v>582</v>
      </c>
      <c r="FE6" s="146"/>
      <c r="FF6" s="147"/>
      <c r="FG6" s="148" t="s">
        <v>583</v>
      </c>
      <c r="FH6" s="146"/>
      <c r="FI6" s="148"/>
      <c r="FJ6" s="111" t="s">
        <v>584</v>
      </c>
      <c r="FK6" s="146"/>
      <c r="FL6" s="147"/>
      <c r="FM6" s="111" t="s">
        <v>585</v>
      </c>
      <c r="FN6" s="146"/>
      <c r="FO6" s="147"/>
      <c r="FP6" s="111" t="s">
        <v>586</v>
      </c>
      <c r="FQ6" s="146"/>
      <c r="FR6" s="147"/>
      <c r="FS6" s="524" t="s">
        <v>587</v>
      </c>
      <c r="FT6" s="525"/>
      <c r="FU6" s="522"/>
      <c r="FV6" s="526"/>
      <c r="FW6" s="522"/>
      <c r="FX6" s="523"/>
      <c r="FY6" s="524" t="s">
        <v>588</v>
      </c>
      <c r="FZ6" s="525"/>
      <c r="GA6" s="522"/>
      <c r="GB6" s="526"/>
      <c r="GC6" s="522"/>
      <c r="GD6" s="523"/>
      <c r="GE6" s="524" t="s">
        <v>589</v>
      </c>
      <c r="GF6" s="525"/>
      <c r="GG6" s="522"/>
      <c r="GH6" s="526"/>
      <c r="GI6" s="522"/>
      <c r="GJ6" s="523"/>
      <c r="GK6" s="111" t="s">
        <v>590</v>
      </c>
      <c r="GL6" s="146"/>
      <c r="GM6" s="147"/>
      <c r="GN6" s="251" t="s">
        <v>591</v>
      </c>
      <c r="GO6" s="152"/>
      <c r="GP6" s="152"/>
      <c r="GQ6" s="251" t="s">
        <v>592</v>
      </c>
      <c r="GR6" s="152"/>
      <c r="GS6" s="152"/>
      <c r="GT6" s="251" t="s">
        <v>593</v>
      </c>
      <c r="GU6" s="152"/>
      <c r="GV6" s="153"/>
    </row>
    <row r="7" spans="1:204" ht="42" customHeight="1">
      <c r="A7" s="516" t="s">
        <v>32</v>
      </c>
      <c r="B7" s="518" t="s">
        <v>33</v>
      </c>
      <c r="C7" s="502"/>
      <c r="D7" s="506"/>
      <c r="E7" s="510"/>
      <c r="F7" s="514"/>
      <c r="G7" s="154" t="s">
        <v>139</v>
      </c>
      <c r="H7" s="155" t="s">
        <v>139</v>
      </c>
      <c r="I7" s="155" t="s">
        <v>139</v>
      </c>
      <c r="J7" s="155" t="s">
        <v>139</v>
      </c>
      <c r="K7" s="155" t="s">
        <v>140</v>
      </c>
      <c r="L7" s="156" t="s">
        <v>34</v>
      </c>
      <c r="M7" s="154" t="s">
        <v>139</v>
      </c>
      <c r="N7" s="155" t="s">
        <v>140</v>
      </c>
      <c r="O7" s="157" t="s">
        <v>34</v>
      </c>
      <c r="P7" s="154" t="s">
        <v>139</v>
      </c>
      <c r="Q7" s="155" t="s">
        <v>139</v>
      </c>
      <c r="R7" s="155" t="s">
        <v>139</v>
      </c>
      <c r="S7" s="155" t="s">
        <v>140</v>
      </c>
      <c r="T7" s="157" t="s">
        <v>34</v>
      </c>
      <c r="U7" s="154" t="s">
        <v>139</v>
      </c>
      <c r="V7" s="155" t="s">
        <v>139</v>
      </c>
      <c r="W7" s="155" t="s">
        <v>139</v>
      </c>
      <c r="X7" s="155" t="s">
        <v>139</v>
      </c>
      <c r="Y7" s="155" t="s">
        <v>140</v>
      </c>
      <c r="Z7" s="157" t="s">
        <v>34</v>
      </c>
      <c r="AA7" s="154" t="s">
        <v>139</v>
      </c>
      <c r="AB7" s="155" t="s">
        <v>139</v>
      </c>
      <c r="AC7" s="155" t="s">
        <v>140</v>
      </c>
      <c r="AD7" s="157" t="s">
        <v>34</v>
      </c>
      <c r="AE7" s="154" t="s">
        <v>139</v>
      </c>
      <c r="AF7" s="155" t="s">
        <v>140</v>
      </c>
      <c r="AG7" s="156" t="s">
        <v>34</v>
      </c>
      <c r="AH7" s="154" t="s">
        <v>139</v>
      </c>
      <c r="AI7" s="155" t="s">
        <v>139</v>
      </c>
      <c r="AJ7" s="155" t="s">
        <v>140</v>
      </c>
      <c r="AK7" s="157" t="s">
        <v>34</v>
      </c>
      <c r="AL7" s="154" t="s">
        <v>139</v>
      </c>
      <c r="AM7" s="155" t="s">
        <v>139</v>
      </c>
      <c r="AN7" s="155" t="s">
        <v>140</v>
      </c>
      <c r="AO7" s="157" t="s">
        <v>34</v>
      </c>
      <c r="AP7" s="154" t="s">
        <v>139</v>
      </c>
      <c r="AQ7" s="155" t="s">
        <v>140</v>
      </c>
      <c r="AR7" s="157" t="s">
        <v>34</v>
      </c>
      <c r="AS7" s="154" t="s">
        <v>139</v>
      </c>
      <c r="AT7" s="155" t="s">
        <v>140</v>
      </c>
      <c r="AU7" s="157" t="s">
        <v>34</v>
      </c>
      <c r="AV7" s="154" t="s">
        <v>139</v>
      </c>
      <c r="AW7" s="155" t="s">
        <v>140</v>
      </c>
      <c r="AX7" s="157" t="s">
        <v>34</v>
      </c>
      <c r="AY7" s="154" t="s">
        <v>139</v>
      </c>
      <c r="AZ7" s="155" t="s">
        <v>140</v>
      </c>
      <c r="BA7" s="157" t="s">
        <v>34</v>
      </c>
      <c r="BB7" s="154" t="s">
        <v>139</v>
      </c>
      <c r="BC7" s="155" t="s">
        <v>140</v>
      </c>
      <c r="BD7" s="157" t="s">
        <v>34</v>
      </c>
      <c r="BE7" s="154" t="s">
        <v>139</v>
      </c>
      <c r="BF7" s="155" t="s">
        <v>140</v>
      </c>
      <c r="BG7" s="157" t="s">
        <v>34</v>
      </c>
      <c r="BH7" s="154" t="s">
        <v>139</v>
      </c>
      <c r="BI7" s="155" t="s">
        <v>140</v>
      </c>
      <c r="BJ7" s="157" t="s">
        <v>34</v>
      </c>
      <c r="BK7" s="154" t="s">
        <v>139</v>
      </c>
      <c r="BL7" s="155" t="s">
        <v>140</v>
      </c>
      <c r="BM7" s="157" t="s">
        <v>34</v>
      </c>
      <c r="BN7" s="154" t="s">
        <v>139</v>
      </c>
      <c r="BO7" s="155" t="s">
        <v>140</v>
      </c>
      <c r="BP7" s="157" t="s">
        <v>34</v>
      </c>
      <c r="BQ7" s="154" t="s">
        <v>139</v>
      </c>
      <c r="BR7" s="154" t="s">
        <v>139</v>
      </c>
      <c r="BS7" s="155" t="s">
        <v>140</v>
      </c>
      <c r="BT7" s="157" t="s">
        <v>34</v>
      </c>
      <c r="BU7" s="154" t="s">
        <v>139</v>
      </c>
      <c r="BV7" s="155" t="s">
        <v>139</v>
      </c>
      <c r="BW7" s="155" t="s">
        <v>140</v>
      </c>
      <c r="BX7" s="157" t="s">
        <v>34</v>
      </c>
      <c r="BY7" s="154" t="s">
        <v>139</v>
      </c>
      <c r="BZ7" s="155" t="s">
        <v>140</v>
      </c>
      <c r="CA7" s="157" t="s">
        <v>34</v>
      </c>
      <c r="CB7" s="154" t="s">
        <v>139</v>
      </c>
      <c r="CC7" s="155" t="s">
        <v>140</v>
      </c>
      <c r="CD7" s="157" t="s">
        <v>34</v>
      </c>
      <c r="CE7" s="154" t="s">
        <v>139</v>
      </c>
      <c r="CF7" s="155" t="s">
        <v>140</v>
      </c>
      <c r="CG7" s="157" t="s">
        <v>34</v>
      </c>
      <c r="CH7" s="154" t="s">
        <v>139</v>
      </c>
      <c r="CI7" s="155" t="s">
        <v>140</v>
      </c>
      <c r="CJ7" s="157" t="s">
        <v>34</v>
      </c>
      <c r="CK7" s="154" t="s">
        <v>139</v>
      </c>
      <c r="CL7" s="155" t="s">
        <v>140</v>
      </c>
      <c r="CM7" s="157" t="s">
        <v>34</v>
      </c>
      <c r="CN7" s="154" t="s">
        <v>139</v>
      </c>
      <c r="CO7" s="155" t="s">
        <v>140</v>
      </c>
      <c r="CP7" s="157" t="s">
        <v>34</v>
      </c>
      <c r="CQ7" s="530" t="s">
        <v>139</v>
      </c>
      <c r="CR7" s="531"/>
      <c r="CS7" s="532" t="s">
        <v>140</v>
      </c>
      <c r="CT7" s="531"/>
      <c r="CU7" s="157" t="s">
        <v>34</v>
      </c>
      <c r="CV7" s="154" t="s">
        <v>139</v>
      </c>
      <c r="CW7" s="155" t="s">
        <v>140</v>
      </c>
      <c r="CX7" s="157" t="s">
        <v>34</v>
      </c>
      <c r="CY7" s="154" t="s">
        <v>139</v>
      </c>
      <c r="CZ7" s="155" t="s">
        <v>140</v>
      </c>
      <c r="DA7" s="157" t="s">
        <v>34</v>
      </c>
      <c r="DB7" s="154" t="s">
        <v>139</v>
      </c>
      <c r="DC7" s="155" t="s">
        <v>140</v>
      </c>
      <c r="DD7" s="157" t="s">
        <v>34</v>
      </c>
      <c r="DE7" s="154" t="s">
        <v>139</v>
      </c>
      <c r="DF7" s="155" t="s">
        <v>140</v>
      </c>
      <c r="DG7" s="157" t="s">
        <v>34</v>
      </c>
      <c r="DH7" s="154" t="s">
        <v>139</v>
      </c>
      <c r="DI7" s="155" t="s">
        <v>140</v>
      </c>
      <c r="DJ7" s="157" t="s">
        <v>34</v>
      </c>
      <c r="DK7" s="154" t="s">
        <v>139</v>
      </c>
      <c r="DL7" s="155" t="s">
        <v>140</v>
      </c>
      <c r="DM7" s="157" t="s">
        <v>34</v>
      </c>
      <c r="DN7" s="317" t="s">
        <v>139</v>
      </c>
      <c r="DO7" s="155" t="s">
        <v>140</v>
      </c>
      <c r="DP7" s="157" t="s">
        <v>34</v>
      </c>
      <c r="DQ7" s="154" t="s">
        <v>139</v>
      </c>
      <c r="DR7" s="155" t="s">
        <v>140</v>
      </c>
      <c r="DS7" s="157" t="s">
        <v>34</v>
      </c>
      <c r="DT7" s="154" t="s">
        <v>139</v>
      </c>
      <c r="DU7" s="155" t="s">
        <v>140</v>
      </c>
      <c r="DV7" s="157" t="s">
        <v>34</v>
      </c>
      <c r="DW7" s="154" t="s">
        <v>139</v>
      </c>
      <c r="DX7" s="155" t="s">
        <v>140</v>
      </c>
      <c r="DY7" s="157" t="s">
        <v>34</v>
      </c>
      <c r="DZ7" s="154" t="s">
        <v>139</v>
      </c>
      <c r="EA7" s="155" t="s">
        <v>140</v>
      </c>
      <c r="EB7" s="157" t="s">
        <v>34</v>
      </c>
      <c r="EC7" s="154" t="s">
        <v>139</v>
      </c>
      <c r="ED7" s="155" t="s">
        <v>140</v>
      </c>
      <c r="EE7" s="157" t="s">
        <v>34</v>
      </c>
      <c r="EF7" s="154" t="s">
        <v>139</v>
      </c>
      <c r="EG7" s="155" t="s">
        <v>140</v>
      </c>
      <c r="EH7" s="157" t="s">
        <v>34</v>
      </c>
      <c r="EI7" s="154" t="s">
        <v>139</v>
      </c>
      <c r="EJ7" s="155" t="s">
        <v>140</v>
      </c>
      <c r="EK7" s="157" t="s">
        <v>34</v>
      </c>
      <c r="EL7" s="154" t="s">
        <v>139</v>
      </c>
      <c r="EM7" s="155" t="s">
        <v>140</v>
      </c>
      <c r="EN7" s="157" t="s">
        <v>34</v>
      </c>
      <c r="EO7" s="154" t="s">
        <v>139</v>
      </c>
      <c r="EP7" s="155" t="s">
        <v>140</v>
      </c>
      <c r="EQ7" s="157" t="s">
        <v>34</v>
      </c>
      <c r="ER7" s="154" t="s">
        <v>139</v>
      </c>
      <c r="ES7" s="155" t="s">
        <v>140</v>
      </c>
      <c r="ET7" s="157" t="s">
        <v>34</v>
      </c>
      <c r="EU7" s="154" t="s">
        <v>139</v>
      </c>
      <c r="EV7" s="155" t="s">
        <v>140</v>
      </c>
      <c r="EW7" s="157" t="s">
        <v>34</v>
      </c>
      <c r="EX7" s="154" t="s">
        <v>139</v>
      </c>
      <c r="EY7" s="155" t="s">
        <v>140</v>
      </c>
      <c r="EZ7" s="157" t="s">
        <v>34</v>
      </c>
      <c r="FA7" s="154" t="s">
        <v>139</v>
      </c>
      <c r="FB7" s="155" t="s">
        <v>140</v>
      </c>
      <c r="FC7" s="157" t="s">
        <v>34</v>
      </c>
      <c r="FD7" s="154" t="s">
        <v>139</v>
      </c>
      <c r="FE7" s="155" t="s">
        <v>140</v>
      </c>
      <c r="FF7" s="157" t="s">
        <v>34</v>
      </c>
      <c r="FG7" s="154" t="s">
        <v>139</v>
      </c>
      <c r="FH7" s="155" t="s">
        <v>140</v>
      </c>
      <c r="FI7" s="157" t="s">
        <v>34</v>
      </c>
      <c r="FJ7" s="154" t="s">
        <v>139</v>
      </c>
      <c r="FK7" s="155" t="s">
        <v>140</v>
      </c>
      <c r="FL7" s="157" t="s">
        <v>34</v>
      </c>
      <c r="FM7" s="154" t="s">
        <v>139</v>
      </c>
      <c r="FN7" s="155" t="s">
        <v>140</v>
      </c>
      <c r="FO7" s="157" t="s">
        <v>34</v>
      </c>
      <c r="FP7" s="154" t="s">
        <v>139</v>
      </c>
      <c r="FQ7" s="155" t="s">
        <v>140</v>
      </c>
      <c r="FR7" s="157" t="s">
        <v>34</v>
      </c>
      <c r="FS7" s="533" t="s">
        <v>138</v>
      </c>
      <c r="FT7" s="534"/>
      <c r="FU7" s="535" t="s">
        <v>141</v>
      </c>
      <c r="FV7" s="536"/>
      <c r="FW7" s="535" t="s">
        <v>254</v>
      </c>
      <c r="FX7" s="537"/>
      <c r="FY7" s="533" t="s">
        <v>138</v>
      </c>
      <c r="FZ7" s="534"/>
      <c r="GA7" s="535" t="s">
        <v>141</v>
      </c>
      <c r="GB7" s="536"/>
      <c r="GC7" s="535" t="s">
        <v>545</v>
      </c>
      <c r="GD7" s="537"/>
      <c r="GE7" s="533" t="s">
        <v>599</v>
      </c>
      <c r="GF7" s="534"/>
      <c r="GG7" s="535" t="s">
        <v>141</v>
      </c>
      <c r="GH7" s="536"/>
      <c r="GI7" s="535" t="s">
        <v>545</v>
      </c>
      <c r="GJ7" s="537"/>
      <c r="GK7" s="154" t="s">
        <v>139</v>
      </c>
      <c r="GL7" s="155" t="s">
        <v>140</v>
      </c>
      <c r="GM7" s="157" t="s">
        <v>34</v>
      </c>
      <c r="GN7" s="158" t="s">
        <v>138</v>
      </c>
      <c r="GO7" s="154" t="s">
        <v>141</v>
      </c>
      <c r="GP7" s="154" t="s">
        <v>545</v>
      </c>
      <c r="GQ7" s="158" t="s">
        <v>138</v>
      </c>
      <c r="GR7" s="154" t="s">
        <v>141</v>
      </c>
      <c r="GS7" s="154" t="s">
        <v>545</v>
      </c>
      <c r="GT7" s="158" t="s">
        <v>138</v>
      </c>
      <c r="GU7" s="154" t="s">
        <v>141</v>
      </c>
      <c r="GV7" s="157" t="s">
        <v>545</v>
      </c>
    </row>
    <row r="8" spans="1:204" ht="19.5" customHeight="1" thickBot="1">
      <c r="A8" s="517"/>
      <c r="B8" s="519"/>
      <c r="C8" s="551"/>
      <c r="D8" s="548"/>
      <c r="E8" s="549"/>
      <c r="F8" s="550"/>
      <c r="G8" s="159" t="s">
        <v>27</v>
      </c>
      <c r="H8" s="160" t="s">
        <v>546</v>
      </c>
      <c r="I8" s="160" t="s">
        <v>546</v>
      </c>
      <c r="J8" s="160" t="s">
        <v>546</v>
      </c>
      <c r="K8" s="160" t="s">
        <v>27</v>
      </c>
      <c r="L8" s="161" t="s">
        <v>35</v>
      </c>
      <c r="M8" s="159" t="s">
        <v>27</v>
      </c>
      <c r="N8" s="160" t="s">
        <v>546</v>
      </c>
      <c r="O8" s="162" t="s">
        <v>35</v>
      </c>
      <c r="P8" s="163" t="s">
        <v>547</v>
      </c>
      <c r="Q8" s="160" t="s">
        <v>547</v>
      </c>
      <c r="R8" s="160" t="s">
        <v>547</v>
      </c>
      <c r="S8" s="160" t="s">
        <v>547</v>
      </c>
      <c r="T8" s="161" t="s">
        <v>35</v>
      </c>
      <c r="U8" s="164" t="s">
        <v>27</v>
      </c>
      <c r="V8" s="160" t="s">
        <v>27</v>
      </c>
      <c r="W8" s="160" t="s">
        <v>27</v>
      </c>
      <c r="X8" s="160" t="s">
        <v>27</v>
      </c>
      <c r="Y8" s="160" t="s">
        <v>27</v>
      </c>
      <c r="Z8" s="162" t="s">
        <v>35</v>
      </c>
      <c r="AA8" s="164" t="s">
        <v>27</v>
      </c>
      <c r="AB8" s="160" t="s">
        <v>27</v>
      </c>
      <c r="AC8" s="160" t="s">
        <v>27</v>
      </c>
      <c r="AD8" s="162" t="s">
        <v>35</v>
      </c>
      <c r="AE8" s="163" t="s">
        <v>27</v>
      </c>
      <c r="AF8" s="160" t="s">
        <v>27</v>
      </c>
      <c r="AG8" s="161" t="s">
        <v>35</v>
      </c>
      <c r="AH8" s="165" t="s">
        <v>26</v>
      </c>
      <c r="AI8" s="163" t="s">
        <v>547</v>
      </c>
      <c r="AJ8" s="163" t="s">
        <v>26</v>
      </c>
      <c r="AK8" s="162" t="s">
        <v>35</v>
      </c>
      <c r="AL8" s="165" t="s">
        <v>546</v>
      </c>
      <c r="AM8" s="163" t="s">
        <v>546</v>
      </c>
      <c r="AN8" s="163" t="s">
        <v>546</v>
      </c>
      <c r="AO8" s="162" t="s">
        <v>35</v>
      </c>
      <c r="AP8" s="159" t="s">
        <v>109</v>
      </c>
      <c r="AQ8" s="160" t="s">
        <v>109</v>
      </c>
      <c r="AR8" s="162" t="s">
        <v>35</v>
      </c>
      <c r="AS8" s="165" t="s">
        <v>27</v>
      </c>
      <c r="AT8" s="160" t="s">
        <v>27</v>
      </c>
      <c r="AU8" s="162" t="s">
        <v>35</v>
      </c>
      <c r="AV8" s="165" t="s">
        <v>109</v>
      </c>
      <c r="AW8" s="160" t="s">
        <v>109</v>
      </c>
      <c r="AX8" s="162" t="s">
        <v>35</v>
      </c>
      <c r="AY8" s="159" t="s">
        <v>258</v>
      </c>
      <c r="AZ8" s="160" t="s">
        <v>258</v>
      </c>
      <c r="BA8" s="162" t="s">
        <v>35</v>
      </c>
      <c r="BB8" s="159" t="s">
        <v>27</v>
      </c>
      <c r="BC8" s="160" t="s">
        <v>257</v>
      </c>
      <c r="BD8" s="162" t="s">
        <v>35</v>
      </c>
      <c r="BE8" s="165" t="s">
        <v>258</v>
      </c>
      <c r="BF8" s="160" t="s">
        <v>258</v>
      </c>
      <c r="BG8" s="162" t="s">
        <v>35</v>
      </c>
      <c r="BH8" s="165" t="s">
        <v>259</v>
      </c>
      <c r="BI8" s="160" t="s">
        <v>259</v>
      </c>
      <c r="BJ8" s="162" t="s">
        <v>35</v>
      </c>
      <c r="BK8" s="165" t="s">
        <v>259</v>
      </c>
      <c r="BL8" s="160" t="s">
        <v>259</v>
      </c>
      <c r="BM8" s="162" t="s">
        <v>35</v>
      </c>
      <c r="BN8" s="165" t="s">
        <v>259</v>
      </c>
      <c r="BO8" s="160" t="s">
        <v>259</v>
      </c>
      <c r="BP8" s="162" t="s">
        <v>35</v>
      </c>
      <c r="BQ8" s="159" t="s">
        <v>259</v>
      </c>
      <c r="BR8" s="159" t="s">
        <v>259</v>
      </c>
      <c r="BS8" s="160" t="s">
        <v>259</v>
      </c>
      <c r="BT8" s="162" t="s">
        <v>35</v>
      </c>
      <c r="BU8" s="164" t="s">
        <v>258</v>
      </c>
      <c r="BV8" s="160" t="s">
        <v>258</v>
      </c>
      <c r="BW8" s="160" t="s">
        <v>258</v>
      </c>
      <c r="BX8" s="162" t="s">
        <v>35</v>
      </c>
      <c r="BY8" s="165" t="s">
        <v>108</v>
      </c>
      <c r="BZ8" s="160" t="s">
        <v>108</v>
      </c>
      <c r="CA8" s="162" t="s">
        <v>35</v>
      </c>
      <c r="CB8" s="165" t="s">
        <v>109</v>
      </c>
      <c r="CC8" s="160" t="s">
        <v>109</v>
      </c>
      <c r="CD8" s="162" t="s">
        <v>35</v>
      </c>
      <c r="CE8" s="165" t="s">
        <v>25</v>
      </c>
      <c r="CF8" s="160" t="s">
        <v>25</v>
      </c>
      <c r="CG8" s="162" t="s">
        <v>35</v>
      </c>
      <c r="CH8" s="165" t="s">
        <v>110</v>
      </c>
      <c r="CI8" s="160" t="s">
        <v>110</v>
      </c>
      <c r="CJ8" s="162" t="s">
        <v>35</v>
      </c>
      <c r="CK8" s="165" t="s">
        <v>361</v>
      </c>
      <c r="CL8" s="160" t="s">
        <v>361</v>
      </c>
      <c r="CM8" s="162" t="s">
        <v>35</v>
      </c>
      <c r="CN8" s="165" t="s">
        <v>361</v>
      </c>
      <c r="CO8" s="160" t="s">
        <v>361</v>
      </c>
      <c r="CP8" s="162" t="s">
        <v>35</v>
      </c>
      <c r="CQ8" s="165" t="s">
        <v>25</v>
      </c>
      <c r="CR8" s="160" t="s">
        <v>361</v>
      </c>
      <c r="CS8" s="160" t="s">
        <v>25</v>
      </c>
      <c r="CT8" s="160" t="s">
        <v>361</v>
      </c>
      <c r="CU8" s="162" t="s">
        <v>35</v>
      </c>
      <c r="CV8" s="165" t="s">
        <v>361</v>
      </c>
      <c r="CW8" s="160" t="s">
        <v>361</v>
      </c>
      <c r="CX8" s="162" t="s">
        <v>35</v>
      </c>
      <c r="CY8" s="159" t="s">
        <v>362</v>
      </c>
      <c r="CZ8" s="160" t="s">
        <v>362</v>
      </c>
      <c r="DA8" s="162" t="s">
        <v>35</v>
      </c>
      <c r="DB8" s="165" t="s">
        <v>25</v>
      </c>
      <c r="DC8" s="160" t="s">
        <v>362</v>
      </c>
      <c r="DD8" s="162" t="s">
        <v>35</v>
      </c>
      <c r="DE8" s="165" t="s">
        <v>25</v>
      </c>
      <c r="DF8" s="160" t="s">
        <v>25</v>
      </c>
      <c r="DG8" s="162" t="s">
        <v>35</v>
      </c>
      <c r="DH8" s="165" t="s">
        <v>362</v>
      </c>
      <c r="DI8" s="160" t="s">
        <v>25</v>
      </c>
      <c r="DJ8" s="162" t="s">
        <v>35</v>
      </c>
      <c r="DK8" s="165" t="s">
        <v>362</v>
      </c>
      <c r="DL8" s="160" t="s">
        <v>25</v>
      </c>
      <c r="DM8" s="162" t="s">
        <v>35</v>
      </c>
      <c r="DN8" s="318" t="s">
        <v>110</v>
      </c>
      <c r="DO8" s="160" t="s">
        <v>110</v>
      </c>
      <c r="DP8" s="162" t="s">
        <v>35</v>
      </c>
      <c r="DQ8" s="165" t="s">
        <v>110</v>
      </c>
      <c r="DR8" s="160" t="s">
        <v>110</v>
      </c>
      <c r="DS8" s="162" t="s">
        <v>35</v>
      </c>
      <c r="DT8" s="165" t="s">
        <v>108</v>
      </c>
      <c r="DU8" s="160" t="s">
        <v>108</v>
      </c>
      <c r="DV8" s="162" t="s">
        <v>35</v>
      </c>
      <c r="DW8" s="165" t="s">
        <v>108</v>
      </c>
      <c r="DX8" s="160" t="s">
        <v>108</v>
      </c>
      <c r="DY8" s="162" t="s">
        <v>35</v>
      </c>
      <c r="DZ8" s="165" t="s">
        <v>108</v>
      </c>
      <c r="EA8" s="160" t="s">
        <v>108</v>
      </c>
      <c r="EB8" s="162" t="s">
        <v>35</v>
      </c>
      <c r="EC8" s="165" t="s">
        <v>108</v>
      </c>
      <c r="ED8" s="160" t="s">
        <v>108</v>
      </c>
      <c r="EE8" s="162" t="s">
        <v>35</v>
      </c>
      <c r="EF8" s="165" t="s">
        <v>108</v>
      </c>
      <c r="EG8" s="160" t="s">
        <v>108</v>
      </c>
      <c r="EH8" s="162" t="s">
        <v>35</v>
      </c>
      <c r="EI8" s="165" t="s">
        <v>108</v>
      </c>
      <c r="EJ8" s="160" t="s">
        <v>108</v>
      </c>
      <c r="EK8" s="162" t="s">
        <v>35</v>
      </c>
      <c r="EL8" s="165" t="s">
        <v>363</v>
      </c>
      <c r="EM8" s="160" t="s">
        <v>363</v>
      </c>
      <c r="EN8" s="162" t="s">
        <v>35</v>
      </c>
      <c r="EO8" s="165" t="s">
        <v>110</v>
      </c>
      <c r="EP8" s="160" t="s">
        <v>110</v>
      </c>
      <c r="EQ8" s="162" t="s">
        <v>35</v>
      </c>
      <c r="ER8" s="165" t="s">
        <v>110</v>
      </c>
      <c r="ES8" s="160" t="s">
        <v>110</v>
      </c>
      <c r="ET8" s="162" t="s">
        <v>35</v>
      </c>
      <c r="EU8" s="165" t="s">
        <v>110</v>
      </c>
      <c r="EV8" s="160" t="s">
        <v>110</v>
      </c>
      <c r="EW8" s="162" t="s">
        <v>35</v>
      </c>
      <c r="EX8" s="165" t="s">
        <v>110</v>
      </c>
      <c r="EY8" s="160" t="s">
        <v>110</v>
      </c>
      <c r="EZ8" s="162" t="s">
        <v>35</v>
      </c>
      <c r="FA8" s="165" t="s">
        <v>110</v>
      </c>
      <c r="FB8" s="160" t="s">
        <v>110</v>
      </c>
      <c r="FC8" s="162" t="s">
        <v>35</v>
      </c>
      <c r="FD8" s="165" t="s">
        <v>110</v>
      </c>
      <c r="FE8" s="160" t="s">
        <v>110</v>
      </c>
      <c r="FF8" s="162" t="s">
        <v>35</v>
      </c>
      <c r="FG8" s="165" t="s">
        <v>110</v>
      </c>
      <c r="FH8" s="160" t="s">
        <v>110</v>
      </c>
      <c r="FI8" s="162" t="s">
        <v>35</v>
      </c>
      <c r="FJ8" s="165" t="s">
        <v>110</v>
      </c>
      <c r="FK8" s="160" t="s">
        <v>110</v>
      </c>
      <c r="FL8" s="162" t="s">
        <v>35</v>
      </c>
      <c r="FM8" s="165" t="s">
        <v>110</v>
      </c>
      <c r="FN8" s="160" t="s">
        <v>110</v>
      </c>
      <c r="FO8" s="162" t="s">
        <v>35</v>
      </c>
      <c r="FP8" s="165" t="s">
        <v>110</v>
      </c>
      <c r="FQ8" s="160" t="s">
        <v>110</v>
      </c>
      <c r="FR8" s="162" t="s">
        <v>35</v>
      </c>
      <c r="FS8" s="165" t="s">
        <v>110</v>
      </c>
      <c r="FT8" s="166" t="s">
        <v>25</v>
      </c>
      <c r="FU8" s="160" t="s">
        <v>110</v>
      </c>
      <c r="FV8" s="159" t="s">
        <v>25</v>
      </c>
      <c r="FW8" s="159" t="s">
        <v>35</v>
      </c>
      <c r="FX8" s="162" t="s">
        <v>35</v>
      </c>
      <c r="FY8" s="165" t="s">
        <v>110</v>
      </c>
      <c r="FZ8" s="166" t="s">
        <v>25</v>
      </c>
      <c r="GA8" s="160" t="s">
        <v>110</v>
      </c>
      <c r="GB8" s="159" t="s">
        <v>25</v>
      </c>
      <c r="GC8" s="159" t="s">
        <v>35</v>
      </c>
      <c r="GD8" s="162" t="s">
        <v>35</v>
      </c>
      <c r="GE8" s="165" t="s">
        <v>110</v>
      </c>
      <c r="GF8" s="166" t="s">
        <v>25</v>
      </c>
      <c r="GG8" s="160" t="s">
        <v>110</v>
      </c>
      <c r="GH8" s="159" t="s">
        <v>25</v>
      </c>
      <c r="GI8" s="159" t="s">
        <v>35</v>
      </c>
      <c r="GJ8" s="162" t="s">
        <v>35</v>
      </c>
      <c r="GK8" s="165" t="s">
        <v>110</v>
      </c>
      <c r="GL8" s="160" t="s">
        <v>110</v>
      </c>
      <c r="GM8" s="162" t="s">
        <v>35</v>
      </c>
      <c r="GN8" s="165" t="s">
        <v>362</v>
      </c>
      <c r="GO8" s="160" t="s">
        <v>362</v>
      </c>
      <c r="GP8" s="159" t="s">
        <v>35</v>
      </c>
      <c r="GQ8" s="165" t="s">
        <v>362</v>
      </c>
      <c r="GR8" s="160" t="s">
        <v>362</v>
      </c>
      <c r="GS8" s="159" t="s">
        <v>35</v>
      </c>
      <c r="GT8" s="165" t="s">
        <v>362</v>
      </c>
      <c r="GU8" s="160" t="s">
        <v>362</v>
      </c>
      <c r="GV8" s="167" t="s">
        <v>35</v>
      </c>
    </row>
    <row r="9" spans="1:204" ht="37.5" customHeight="1">
      <c r="A9" s="8" t="s">
        <v>262</v>
      </c>
      <c r="B9" s="9"/>
      <c r="C9" s="10" t="s">
        <v>111</v>
      </c>
      <c r="D9" s="11" t="s">
        <v>112</v>
      </c>
      <c r="E9" s="12">
        <v>125000</v>
      </c>
      <c r="F9" s="13" t="s">
        <v>263</v>
      </c>
      <c r="G9" s="73">
        <v>3980</v>
      </c>
      <c r="H9" s="77">
        <v>2510</v>
      </c>
      <c r="I9" s="77">
        <v>0</v>
      </c>
      <c r="J9" s="77">
        <v>0</v>
      </c>
      <c r="K9" s="77">
        <v>2304</v>
      </c>
      <c r="L9" s="316">
        <f aca="true" t="shared" si="0" ref="L9:L34">(G9+H9+I9+J9)/(G9+H9+I9+J9+K9)*100</f>
        <v>73.80031839890835</v>
      </c>
      <c r="M9" s="84">
        <v>0</v>
      </c>
      <c r="N9" s="77">
        <v>0</v>
      </c>
      <c r="O9" s="37" t="e">
        <f aca="true" t="shared" si="1" ref="O9:O34">M9/(M9+N9)*100</f>
        <v>#DIV/0!</v>
      </c>
      <c r="P9" s="81">
        <v>1092</v>
      </c>
      <c r="Q9" s="77">
        <v>0</v>
      </c>
      <c r="R9" s="368">
        <v>0</v>
      </c>
      <c r="S9" s="77">
        <v>0</v>
      </c>
      <c r="T9" s="37">
        <f aca="true" t="shared" si="2" ref="T9:T34">(P9+Q9+R9)/(P9+Q9+R9+S9)*100</f>
        <v>100</v>
      </c>
      <c r="U9" s="84">
        <v>0</v>
      </c>
      <c r="V9" s="77">
        <v>927</v>
      </c>
      <c r="W9" s="77">
        <v>0</v>
      </c>
      <c r="X9" s="77">
        <v>0</v>
      </c>
      <c r="Y9" s="77">
        <v>53</v>
      </c>
      <c r="Z9" s="37">
        <f aca="true" t="shared" si="3" ref="Z9:Z34">(U9+V9+W9+X9)/(U9+V9+W9+X9+Y9)*100</f>
        <v>94.59183673469389</v>
      </c>
      <c r="AA9" s="84">
        <v>0</v>
      </c>
      <c r="AB9" s="77">
        <v>0</v>
      </c>
      <c r="AC9" s="77">
        <v>0</v>
      </c>
      <c r="AD9" s="37" t="e">
        <f aca="true" t="shared" si="4" ref="AD9:AD34">(AA9+AB9)/(AA9+AB9+AC9)*100</f>
        <v>#DIV/0!</v>
      </c>
      <c r="AE9" s="35">
        <v>0</v>
      </c>
      <c r="AF9" s="38"/>
      <c r="AG9" s="39"/>
      <c r="AH9" s="84">
        <v>596</v>
      </c>
      <c r="AI9" s="77">
        <v>0</v>
      </c>
      <c r="AJ9" s="77">
        <v>32</v>
      </c>
      <c r="AK9" s="37">
        <f aca="true" t="shared" si="5" ref="AK9:AK34">(AH9+AI9)/(AH9+AI9+AJ9)*100</f>
        <v>94.90445859872611</v>
      </c>
      <c r="AL9" s="84">
        <v>17283</v>
      </c>
      <c r="AM9" s="77">
        <v>0</v>
      </c>
      <c r="AN9" s="77">
        <v>2342</v>
      </c>
      <c r="AO9" s="37">
        <f aca="true" t="shared" si="6" ref="AO9:AO34">(AL9+AM9)/(AL9+AM9+AN9)*100</f>
        <v>88.06624203821656</v>
      </c>
      <c r="AP9" s="84">
        <v>220</v>
      </c>
      <c r="AQ9" s="89"/>
      <c r="AR9" s="58"/>
      <c r="AS9" s="84">
        <v>0</v>
      </c>
      <c r="AT9" s="89"/>
      <c r="AU9" s="58"/>
      <c r="AV9" s="84">
        <v>0</v>
      </c>
      <c r="AW9" s="89"/>
      <c r="AX9" s="58"/>
      <c r="AY9" s="345">
        <v>0</v>
      </c>
      <c r="AZ9" s="368">
        <v>0</v>
      </c>
      <c r="BA9" s="369" t="e">
        <f aca="true" t="shared" si="7" ref="BA9:BA34">AY9/(AY9+AZ9)*100</f>
        <v>#DIV/0!</v>
      </c>
      <c r="BB9" s="84">
        <v>0</v>
      </c>
      <c r="BC9" s="77">
        <v>0</v>
      </c>
      <c r="BD9" s="37" t="e">
        <f aca="true" t="shared" si="8" ref="BD9:BD34">BB9/(BB9+BC9)*100</f>
        <v>#DIV/0!</v>
      </c>
      <c r="BE9" s="84">
        <v>0</v>
      </c>
      <c r="BF9" s="77">
        <v>0</v>
      </c>
      <c r="BG9" s="37" t="e">
        <f aca="true" t="shared" si="9" ref="BG9:BG34">BE9/(BE9+BF9)*100</f>
        <v>#DIV/0!</v>
      </c>
      <c r="BH9" s="84">
        <v>0</v>
      </c>
      <c r="BI9" s="77">
        <v>0</v>
      </c>
      <c r="BJ9" s="37" t="e">
        <f aca="true" t="shared" si="10" ref="BJ9:BJ34">BH9/(BH9+BI9)*100</f>
        <v>#DIV/0!</v>
      </c>
      <c r="BK9" s="345">
        <v>0</v>
      </c>
      <c r="BL9" s="368">
        <v>0</v>
      </c>
      <c r="BM9" s="369" t="e">
        <f aca="true" t="shared" si="11" ref="BM9:BM34">BK9/(BK9+BL9)*100</f>
        <v>#DIV/0!</v>
      </c>
      <c r="BN9" s="345">
        <v>0</v>
      </c>
      <c r="BO9" s="368">
        <v>0</v>
      </c>
      <c r="BP9" s="369" t="e">
        <f aca="true" t="shared" si="12" ref="BP9:BP34">BN9/(BN9+BO9)*100</f>
        <v>#DIV/0!</v>
      </c>
      <c r="BQ9" s="84">
        <v>0</v>
      </c>
      <c r="BR9" s="36">
        <v>0</v>
      </c>
      <c r="BS9" s="77">
        <v>0</v>
      </c>
      <c r="BT9" s="37" t="e">
        <f>(BQ9+BR9)/(BQ9+BR9+BS9)*100</f>
        <v>#DIV/0!</v>
      </c>
      <c r="BU9" s="84">
        <v>0</v>
      </c>
      <c r="BV9" s="77">
        <v>0</v>
      </c>
      <c r="BW9" s="77">
        <v>0</v>
      </c>
      <c r="BX9" s="37" t="e">
        <f aca="true" t="shared" si="13" ref="BX9:BX34">(BU9+BV9)/(BU9+BV9+BW9)*100</f>
        <v>#DIV/0!</v>
      </c>
      <c r="BY9" s="84">
        <v>0</v>
      </c>
      <c r="BZ9" s="77">
        <v>0</v>
      </c>
      <c r="CA9" s="37" t="e">
        <f aca="true" t="shared" si="14" ref="CA9:CA34">BY9/(BY9+BZ9)*100</f>
        <v>#DIV/0!</v>
      </c>
      <c r="CB9" s="345">
        <v>0</v>
      </c>
      <c r="CC9" s="368">
        <v>0</v>
      </c>
      <c r="CD9" s="369" t="e">
        <f aca="true" t="shared" si="15" ref="CD9:CD34">CB9/(CB9+CC9)*100</f>
        <v>#DIV/0!</v>
      </c>
      <c r="CE9" s="84">
        <v>0</v>
      </c>
      <c r="CF9" s="77">
        <v>0</v>
      </c>
      <c r="CG9" s="37" t="e">
        <f aca="true" t="shared" si="16" ref="CG9:CG34">CE9/(CE9+CF9)*100</f>
        <v>#DIV/0!</v>
      </c>
      <c r="CH9" s="84">
        <v>0</v>
      </c>
      <c r="CI9" s="89"/>
      <c r="CJ9" s="58"/>
      <c r="CK9" s="84">
        <v>0</v>
      </c>
      <c r="CL9" s="89"/>
      <c r="CM9" s="58"/>
      <c r="CN9" s="84">
        <v>0</v>
      </c>
      <c r="CO9" s="89"/>
      <c r="CP9" s="58"/>
      <c r="CQ9" s="84">
        <v>0</v>
      </c>
      <c r="CR9" s="36">
        <v>0</v>
      </c>
      <c r="CS9" s="89"/>
      <c r="CT9" s="104"/>
      <c r="CU9" s="58"/>
      <c r="CV9" s="84">
        <v>0</v>
      </c>
      <c r="CW9" s="89"/>
      <c r="CX9" s="58"/>
      <c r="CY9" s="84">
        <v>0</v>
      </c>
      <c r="CZ9" s="77">
        <v>0</v>
      </c>
      <c r="DA9" s="37" t="e">
        <f aca="true" t="shared" si="17" ref="DA9:DA34">CY9/(CY9+CZ9)*100</f>
        <v>#DIV/0!</v>
      </c>
      <c r="DB9" s="84">
        <v>0</v>
      </c>
      <c r="DC9" s="77">
        <v>0</v>
      </c>
      <c r="DD9" s="37" t="e">
        <f aca="true" t="shared" si="18" ref="DD9:DD34">DB9/(DB9+DC9)*100</f>
        <v>#DIV/0!</v>
      </c>
      <c r="DE9" s="84">
        <v>0</v>
      </c>
      <c r="DF9" s="77">
        <v>0</v>
      </c>
      <c r="DG9" s="37" t="e">
        <f aca="true" t="shared" si="19" ref="DG9:DG34">DE9/(DE9+DF9)*100</f>
        <v>#DIV/0!</v>
      </c>
      <c r="DH9" s="84">
        <v>0</v>
      </c>
      <c r="DI9" s="77">
        <v>0</v>
      </c>
      <c r="DJ9" s="37" t="e">
        <f aca="true" t="shared" si="20" ref="DJ9:DJ34">DH9/(DH9+DI9)*100</f>
        <v>#DIV/0!</v>
      </c>
      <c r="DK9" s="84">
        <v>0</v>
      </c>
      <c r="DL9" s="77">
        <v>0</v>
      </c>
      <c r="DM9" s="37" t="e">
        <f aca="true" t="shared" si="21" ref="DM9:DM34">DK9/(DK9+DL9)*100</f>
        <v>#DIV/0!</v>
      </c>
      <c r="DN9" s="84">
        <v>0</v>
      </c>
      <c r="DO9" s="89"/>
      <c r="DP9" s="58"/>
      <c r="DQ9" s="84">
        <v>0</v>
      </c>
      <c r="DR9" s="77"/>
      <c r="DS9" s="37" t="e">
        <f aca="true" t="shared" si="22" ref="DS9:DS34">DQ9/(DQ9+DR9)*100</f>
        <v>#DIV/0!</v>
      </c>
      <c r="DT9" s="84">
        <v>0</v>
      </c>
      <c r="DU9" s="77">
        <v>0</v>
      </c>
      <c r="DV9" s="37" t="e">
        <f aca="true" t="shared" si="23" ref="DV9:DV34">DT9/(DT9+DU9)*100</f>
        <v>#DIV/0!</v>
      </c>
      <c r="DW9" s="84">
        <v>0</v>
      </c>
      <c r="DX9" s="77">
        <v>0</v>
      </c>
      <c r="DY9" s="37" t="e">
        <f aca="true" t="shared" si="24" ref="DY9:DY34">DW9/(DW9+DX9)*100</f>
        <v>#DIV/0!</v>
      </c>
      <c r="DZ9" s="84">
        <v>0</v>
      </c>
      <c r="EA9" s="77">
        <v>0</v>
      </c>
      <c r="EB9" s="37" t="e">
        <f aca="true" t="shared" si="25" ref="EB9:EB34">DZ9/(DZ9+EA9)*100</f>
        <v>#DIV/0!</v>
      </c>
      <c r="EC9" s="84">
        <v>0</v>
      </c>
      <c r="ED9" s="77">
        <v>0</v>
      </c>
      <c r="EE9" s="37" t="e">
        <f aca="true" t="shared" si="26" ref="EE9:EE34">EC9/(EC9+ED9)*100</f>
        <v>#DIV/0!</v>
      </c>
      <c r="EF9" s="84">
        <v>0</v>
      </c>
      <c r="EG9" s="77">
        <v>0</v>
      </c>
      <c r="EH9" s="369" t="e">
        <f aca="true" t="shared" si="27" ref="EH9:EH34">EF9/(EF9+EG9)*100</f>
        <v>#DIV/0!</v>
      </c>
      <c r="EI9" s="345">
        <v>0</v>
      </c>
      <c r="EJ9" s="368">
        <v>0</v>
      </c>
      <c r="EK9" s="369" t="e">
        <f aca="true" t="shared" si="28" ref="EK9:EK34">EI9/(EI9+EJ9)*100</f>
        <v>#DIV/0!</v>
      </c>
      <c r="EL9" s="84">
        <v>0</v>
      </c>
      <c r="EM9" s="77">
        <v>0</v>
      </c>
      <c r="EN9" s="37" t="e">
        <f aca="true" t="shared" si="29" ref="EN9:EN34">EL9/(EL9+EM9)*100</f>
        <v>#DIV/0!</v>
      </c>
      <c r="EO9" s="84">
        <v>0</v>
      </c>
      <c r="EP9" s="77">
        <v>0</v>
      </c>
      <c r="EQ9" s="37" t="e">
        <f aca="true" t="shared" si="30" ref="EQ9:EQ34">EO9/(EO9+EP9)*100</f>
        <v>#DIV/0!</v>
      </c>
      <c r="ER9" s="84">
        <v>0</v>
      </c>
      <c r="ES9" s="77">
        <v>0</v>
      </c>
      <c r="ET9" s="37" t="e">
        <f aca="true" t="shared" si="31" ref="ET9:ET34">ER9/(ER9+ES9)*100</f>
        <v>#DIV/0!</v>
      </c>
      <c r="EU9" s="84">
        <v>0</v>
      </c>
      <c r="EV9" s="77">
        <v>0</v>
      </c>
      <c r="EW9" s="37" t="e">
        <f aca="true" t="shared" si="32" ref="EW9:EW34">EU9/(EU9+EV9)*100</f>
        <v>#DIV/0!</v>
      </c>
      <c r="EX9" s="345">
        <v>0</v>
      </c>
      <c r="EY9" s="346"/>
      <c r="EZ9" s="347"/>
      <c r="FA9" s="345">
        <v>0</v>
      </c>
      <c r="FB9" s="346"/>
      <c r="FC9" s="347"/>
      <c r="FD9" s="345">
        <v>1</v>
      </c>
      <c r="FE9" s="368">
        <v>0</v>
      </c>
      <c r="FF9" s="369">
        <f aca="true" t="shared" si="33" ref="FF9:FF34">FD9/(FD9+FE9)*100</f>
        <v>100</v>
      </c>
      <c r="FG9" s="345">
        <v>0</v>
      </c>
      <c r="FH9" s="435">
        <v>0</v>
      </c>
      <c r="FI9" s="369" t="e">
        <f aca="true" t="shared" si="34" ref="FI9:FI34">FG9/(FG9+FH9)*100</f>
        <v>#DIV/0!</v>
      </c>
      <c r="FJ9" s="345">
        <v>1</v>
      </c>
      <c r="FK9" s="368">
        <v>0</v>
      </c>
      <c r="FL9" s="369">
        <f aca="true" t="shared" si="35" ref="FL9:FL34">FJ9/(FJ9+FK9)*100</f>
        <v>100</v>
      </c>
      <c r="FM9" s="345">
        <v>0</v>
      </c>
      <c r="FN9" s="368">
        <v>0</v>
      </c>
      <c r="FO9" s="369" t="e">
        <f aca="true" t="shared" si="36" ref="FO9:FO34">FM9/(FM9+FN9)*100</f>
        <v>#DIV/0!</v>
      </c>
      <c r="FP9" s="345">
        <v>0</v>
      </c>
      <c r="FQ9" s="368">
        <v>0</v>
      </c>
      <c r="FR9" s="369" t="e">
        <f aca="true" t="shared" si="37" ref="FR9:FR34">FP9/(FP9+FQ9)*100</f>
        <v>#DIV/0!</v>
      </c>
      <c r="FS9" s="345">
        <v>0</v>
      </c>
      <c r="FT9" s="368">
        <v>0</v>
      </c>
      <c r="FU9" s="346"/>
      <c r="FV9" s="347"/>
      <c r="FW9" s="347"/>
      <c r="FX9" s="402"/>
      <c r="FY9" s="345">
        <v>0</v>
      </c>
      <c r="FZ9" s="368">
        <v>0</v>
      </c>
      <c r="GA9" s="346"/>
      <c r="GB9" s="347"/>
      <c r="GC9" s="347"/>
      <c r="GD9" s="402"/>
      <c r="GE9" s="345">
        <v>0</v>
      </c>
      <c r="GF9" s="428">
        <v>0</v>
      </c>
      <c r="GG9" s="368">
        <v>0</v>
      </c>
      <c r="GH9" s="429">
        <v>0</v>
      </c>
      <c r="GI9" s="429" t="e">
        <f aca="true" t="shared" si="38" ref="GI9:GI34">GE9/(GE9+GG9)*100</f>
        <v>#DIV/0!</v>
      </c>
      <c r="GJ9" s="369" t="e">
        <f aca="true" t="shared" si="39" ref="GJ9:GJ34">GF9/(GF9+GH9)*100</f>
        <v>#DIV/0!</v>
      </c>
      <c r="GK9" s="345">
        <v>0</v>
      </c>
      <c r="GL9" s="368">
        <v>0</v>
      </c>
      <c r="GM9" s="369" t="e">
        <f aca="true" t="shared" si="40" ref="GM9:GM34">GK9/(GK9+GL9)*100</f>
        <v>#DIV/0!</v>
      </c>
      <c r="GN9" s="345">
        <v>0</v>
      </c>
      <c r="GO9" s="346"/>
      <c r="GP9" s="347"/>
      <c r="GQ9" s="345">
        <v>0</v>
      </c>
      <c r="GR9" s="346"/>
      <c r="GS9" s="347"/>
      <c r="GT9" s="345">
        <v>0</v>
      </c>
      <c r="GU9" s="346"/>
      <c r="GV9" s="402"/>
    </row>
    <row r="10" spans="1:204" ht="37.5" customHeight="1">
      <c r="A10" s="14" t="s">
        <v>263</v>
      </c>
      <c r="B10" s="15"/>
      <c r="C10" s="16" t="s">
        <v>113</v>
      </c>
      <c r="D10" s="17" t="s">
        <v>116</v>
      </c>
      <c r="E10" s="18">
        <v>250000</v>
      </c>
      <c r="F10" s="19" t="s">
        <v>264</v>
      </c>
      <c r="G10" s="74">
        <v>0</v>
      </c>
      <c r="H10" s="78">
        <v>0</v>
      </c>
      <c r="I10" s="78">
        <v>0</v>
      </c>
      <c r="J10" s="78">
        <v>0</v>
      </c>
      <c r="K10" s="78">
        <v>0</v>
      </c>
      <c r="L10" s="40" t="e">
        <f t="shared" si="0"/>
        <v>#DIV/0!</v>
      </c>
      <c r="M10" s="85">
        <v>0</v>
      </c>
      <c r="N10" s="78">
        <v>0</v>
      </c>
      <c r="O10" s="51" t="e">
        <f t="shared" si="1"/>
        <v>#DIV/0!</v>
      </c>
      <c r="P10" s="82">
        <v>0</v>
      </c>
      <c r="Q10" s="78">
        <v>2985</v>
      </c>
      <c r="R10" s="370">
        <v>0</v>
      </c>
      <c r="S10" s="78">
        <v>883</v>
      </c>
      <c r="T10" s="40">
        <f t="shared" si="2"/>
        <v>77.17166494312306</v>
      </c>
      <c r="U10" s="85">
        <v>0</v>
      </c>
      <c r="V10" s="78">
        <v>0</v>
      </c>
      <c r="W10" s="78">
        <v>0</v>
      </c>
      <c r="X10" s="78">
        <v>0</v>
      </c>
      <c r="Y10" s="78">
        <v>0</v>
      </c>
      <c r="Z10" s="40" t="e">
        <f t="shared" si="3"/>
        <v>#DIV/0!</v>
      </c>
      <c r="AA10" s="85">
        <v>239</v>
      </c>
      <c r="AB10" s="78">
        <v>0</v>
      </c>
      <c r="AC10" s="78">
        <v>23</v>
      </c>
      <c r="AD10" s="40">
        <f t="shared" si="4"/>
        <v>91.22137404580153</v>
      </c>
      <c r="AE10" s="25">
        <v>0</v>
      </c>
      <c r="AF10" s="33"/>
      <c r="AG10" s="41"/>
      <c r="AH10" s="85">
        <v>893</v>
      </c>
      <c r="AI10" s="78">
        <v>0</v>
      </c>
      <c r="AJ10" s="78">
        <v>23</v>
      </c>
      <c r="AK10" s="40">
        <f t="shared" si="5"/>
        <v>97.48908296943232</v>
      </c>
      <c r="AL10" s="85">
        <v>31231</v>
      </c>
      <c r="AM10" s="78">
        <v>0</v>
      </c>
      <c r="AN10" s="78">
        <v>3213</v>
      </c>
      <c r="AO10" s="40">
        <f t="shared" si="6"/>
        <v>90.67181512019509</v>
      </c>
      <c r="AP10" s="85">
        <v>0</v>
      </c>
      <c r="AQ10" s="90"/>
      <c r="AR10" s="61"/>
      <c r="AS10" s="85">
        <v>0</v>
      </c>
      <c r="AT10" s="90"/>
      <c r="AU10" s="61"/>
      <c r="AV10" s="85">
        <v>0</v>
      </c>
      <c r="AW10" s="90"/>
      <c r="AX10" s="61"/>
      <c r="AY10" s="348">
        <v>0</v>
      </c>
      <c r="AZ10" s="370">
        <v>0</v>
      </c>
      <c r="BA10" s="371" t="e">
        <f t="shared" si="7"/>
        <v>#DIV/0!</v>
      </c>
      <c r="BB10" s="85">
        <v>750</v>
      </c>
      <c r="BC10" s="78">
        <v>120</v>
      </c>
      <c r="BD10" s="51">
        <f t="shared" si="8"/>
        <v>86.20689655172413</v>
      </c>
      <c r="BE10" s="85">
        <v>0</v>
      </c>
      <c r="BF10" s="78">
        <v>0</v>
      </c>
      <c r="BG10" s="51" t="e">
        <f t="shared" si="9"/>
        <v>#DIV/0!</v>
      </c>
      <c r="BH10" s="85">
        <v>60</v>
      </c>
      <c r="BI10" s="78">
        <v>0</v>
      </c>
      <c r="BJ10" s="51">
        <f t="shared" si="10"/>
        <v>100</v>
      </c>
      <c r="BK10" s="348">
        <v>0</v>
      </c>
      <c r="BL10" s="370">
        <v>0</v>
      </c>
      <c r="BM10" s="371" t="e">
        <f t="shared" si="11"/>
        <v>#DIV/0!</v>
      </c>
      <c r="BN10" s="348">
        <v>0</v>
      </c>
      <c r="BO10" s="370">
        <v>0</v>
      </c>
      <c r="BP10" s="371" t="e">
        <f t="shared" si="12"/>
        <v>#DIV/0!</v>
      </c>
      <c r="BQ10" s="85">
        <v>0</v>
      </c>
      <c r="BR10" s="32">
        <v>0</v>
      </c>
      <c r="BS10" s="78">
        <v>0</v>
      </c>
      <c r="BT10" s="51" t="e">
        <f>(BQ10+BR10)/(BQ10+BR10+BS10)*100</f>
        <v>#DIV/0!</v>
      </c>
      <c r="BU10" s="85">
        <v>0</v>
      </c>
      <c r="BV10" s="78">
        <v>0</v>
      </c>
      <c r="BW10" s="78">
        <v>0</v>
      </c>
      <c r="BX10" s="40" t="e">
        <f t="shared" si="13"/>
        <v>#DIV/0!</v>
      </c>
      <c r="BY10" s="85">
        <v>10</v>
      </c>
      <c r="BZ10" s="78">
        <v>0</v>
      </c>
      <c r="CA10" s="51">
        <f t="shared" si="14"/>
        <v>100</v>
      </c>
      <c r="CB10" s="348">
        <v>35</v>
      </c>
      <c r="CC10" s="370">
        <v>5</v>
      </c>
      <c r="CD10" s="371">
        <f t="shared" si="15"/>
        <v>87.5</v>
      </c>
      <c r="CE10" s="85">
        <v>0</v>
      </c>
      <c r="CF10" s="78">
        <v>0</v>
      </c>
      <c r="CG10" s="51" t="e">
        <f t="shared" si="16"/>
        <v>#DIV/0!</v>
      </c>
      <c r="CH10" s="85">
        <v>0</v>
      </c>
      <c r="CI10" s="90"/>
      <c r="CJ10" s="61"/>
      <c r="CK10" s="85">
        <v>0</v>
      </c>
      <c r="CL10" s="90"/>
      <c r="CM10" s="61"/>
      <c r="CN10" s="85">
        <v>0</v>
      </c>
      <c r="CO10" s="90"/>
      <c r="CP10" s="61"/>
      <c r="CQ10" s="85">
        <v>0</v>
      </c>
      <c r="CR10" s="32">
        <v>0</v>
      </c>
      <c r="CS10" s="90"/>
      <c r="CT10" s="105"/>
      <c r="CU10" s="61"/>
      <c r="CV10" s="85">
        <v>0</v>
      </c>
      <c r="CW10" s="90"/>
      <c r="CX10" s="61"/>
      <c r="CY10" s="85">
        <v>0</v>
      </c>
      <c r="CZ10" s="78">
        <v>0</v>
      </c>
      <c r="DA10" s="51" t="e">
        <f t="shared" si="17"/>
        <v>#DIV/0!</v>
      </c>
      <c r="DB10" s="85">
        <v>0</v>
      </c>
      <c r="DC10" s="78">
        <v>0</v>
      </c>
      <c r="DD10" s="51" t="e">
        <f t="shared" si="18"/>
        <v>#DIV/0!</v>
      </c>
      <c r="DE10" s="85">
        <v>0</v>
      </c>
      <c r="DF10" s="78">
        <v>0</v>
      </c>
      <c r="DG10" s="51" t="e">
        <f t="shared" si="19"/>
        <v>#DIV/0!</v>
      </c>
      <c r="DH10" s="85">
        <v>0</v>
      </c>
      <c r="DI10" s="78">
        <v>0</v>
      </c>
      <c r="DJ10" s="51" t="e">
        <f t="shared" si="20"/>
        <v>#DIV/0!</v>
      </c>
      <c r="DK10" s="85">
        <v>0</v>
      </c>
      <c r="DL10" s="78">
        <v>0</v>
      </c>
      <c r="DM10" s="51" t="e">
        <f t="shared" si="21"/>
        <v>#DIV/0!</v>
      </c>
      <c r="DN10" s="85">
        <v>0</v>
      </c>
      <c r="DO10" s="90"/>
      <c r="DP10" s="61"/>
      <c r="DQ10" s="85">
        <v>0</v>
      </c>
      <c r="DR10" s="78"/>
      <c r="DS10" s="51" t="e">
        <f t="shared" si="22"/>
        <v>#DIV/0!</v>
      </c>
      <c r="DT10" s="85">
        <v>0</v>
      </c>
      <c r="DU10" s="78">
        <v>0</v>
      </c>
      <c r="DV10" s="51" t="e">
        <f t="shared" si="23"/>
        <v>#DIV/0!</v>
      </c>
      <c r="DW10" s="85">
        <v>0</v>
      </c>
      <c r="DX10" s="78">
        <v>0</v>
      </c>
      <c r="DY10" s="51" t="e">
        <f t="shared" si="24"/>
        <v>#DIV/0!</v>
      </c>
      <c r="DZ10" s="85">
        <v>0</v>
      </c>
      <c r="EA10" s="78">
        <v>0</v>
      </c>
      <c r="EB10" s="51" t="e">
        <f t="shared" si="25"/>
        <v>#DIV/0!</v>
      </c>
      <c r="EC10" s="85">
        <v>0</v>
      </c>
      <c r="ED10" s="78">
        <v>0</v>
      </c>
      <c r="EE10" s="51" t="e">
        <f t="shared" si="26"/>
        <v>#DIV/0!</v>
      </c>
      <c r="EF10" s="85">
        <v>0</v>
      </c>
      <c r="EG10" s="78">
        <v>0</v>
      </c>
      <c r="EH10" s="371" t="e">
        <f t="shared" si="27"/>
        <v>#DIV/0!</v>
      </c>
      <c r="EI10" s="348">
        <v>0</v>
      </c>
      <c r="EJ10" s="370">
        <v>0</v>
      </c>
      <c r="EK10" s="371" t="e">
        <f t="shared" si="28"/>
        <v>#DIV/0!</v>
      </c>
      <c r="EL10" s="85">
        <v>0</v>
      </c>
      <c r="EM10" s="78">
        <v>0</v>
      </c>
      <c r="EN10" s="51" t="e">
        <f t="shared" si="29"/>
        <v>#DIV/0!</v>
      </c>
      <c r="EO10" s="85">
        <v>0</v>
      </c>
      <c r="EP10" s="78">
        <v>0</v>
      </c>
      <c r="EQ10" s="51" t="e">
        <f t="shared" si="30"/>
        <v>#DIV/0!</v>
      </c>
      <c r="ER10" s="85">
        <v>0</v>
      </c>
      <c r="ES10" s="78">
        <v>0</v>
      </c>
      <c r="ET10" s="51" t="e">
        <f t="shared" si="31"/>
        <v>#DIV/0!</v>
      </c>
      <c r="EU10" s="85">
        <v>0</v>
      </c>
      <c r="EV10" s="78">
        <v>0</v>
      </c>
      <c r="EW10" s="51" t="e">
        <f t="shared" si="32"/>
        <v>#DIV/0!</v>
      </c>
      <c r="EX10" s="348">
        <v>0</v>
      </c>
      <c r="EY10" s="349"/>
      <c r="EZ10" s="350"/>
      <c r="FA10" s="348">
        <v>0</v>
      </c>
      <c r="FB10" s="349"/>
      <c r="FC10" s="350"/>
      <c r="FD10" s="348">
        <v>1</v>
      </c>
      <c r="FE10" s="370">
        <v>0</v>
      </c>
      <c r="FF10" s="371">
        <f t="shared" si="33"/>
        <v>100</v>
      </c>
      <c r="FG10" s="348">
        <v>1</v>
      </c>
      <c r="FH10" s="413">
        <v>0</v>
      </c>
      <c r="FI10" s="371">
        <f t="shared" si="34"/>
        <v>100</v>
      </c>
      <c r="FJ10" s="348">
        <v>0</v>
      </c>
      <c r="FK10" s="370">
        <v>0</v>
      </c>
      <c r="FL10" s="371" t="e">
        <f t="shared" si="35"/>
        <v>#DIV/0!</v>
      </c>
      <c r="FM10" s="348">
        <v>0</v>
      </c>
      <c r="FN10" s="370">
        <v>0</v>
      </c>
      <c r="FO10" s="371" t="e">
        <f t="shared" si="36"/>
        <v>#DIV/0!</v>
      </c>
      <c r="FP10" s="348">
        <v>0</v>
      </c>
      <c r="FQ10" s="370">
        <v>0</v>
      </c>
      <c r="FR10" s="371" t="e">
        <f t="shared" si="37"/>
        <v>#DIV/0!</v>
      </c>
      <c r="FS10" s="348">
        <v>0</v>
      </c>
      <c r="FT10" s="370">
        <v>0</v>
      </c>
      <c r="FU10" s="349"/>
      <c r="FV10" s="350"/>
      <c r="FW10" s="350"/>
      <c r="FX10" s="403"/>
      <c r="FY10" s="348">
        <v>0</v>
      </c>
      <c r="FZ10" s="370">
        <v>0</v>
      </c>
      <c r="GA10" s="349"/>
      <c r="GB10" s="350"/>
      <c r="GC10" s="350"/>
      <c r="GD10" s="403"/>
      <c r="GE10" s="348">
        <v>0</v>
      </c>
      <c r="GF10" s="404">
        <v>0</v>
      </c>
      <c r="GG10" s="370">
        <v>0</v>
      </c>
      <c r="GH10" s="430">
        <v>0</v>
      </c>
      <c r="GI10" s="430" t="e">
        <f t="shared" si="38"/>
        <v>#DIV/0!</v>
      </c>
      <c r="GJ10" s="371" t="e">
        <f t="shared" si="39"/>
        <v>#DIV/0!</v>
      </c>
      <c r="GK10" s="348">
        <v>0</v>
      </c>
      <c r="GL10" s="370">
        <v>0</v>
      </c>
      <c r="GM10" s="371" t="e">
        <f t="shared" si="40"/>
        <v>#DIV/0!</v>
      </c>
      <c r="GN10" s="348">
        <v>0</v>
      </c>
      <c r="GO10" s="349"/>
      <c r="GP10" s="350"/>
      <c r="GQ10" s="348">
        <v>0</v>
      </c>
      <c r="GR10" s="349"/>
      <c r="GS10" s="350"/>
      <c r="GT10" s="348">
        <v>0</v>
      </c>
      <c r="GU10" s="349"/>
      <c r="GV10" s="403"/>
    </row>
    <row r="11" spans="1:204" ht="37.5" customHeight="1">
      <c r="A11" s="14" t="s">
        <v>264</v>
      </c>
      <c r="B11" s="15"/>
      <c r="C11" s="16" t="s">
        <v>265</v>
      </c>
      <c r="D11" s="17" t="s">
        <v>117</v>
      </c>
      <c r="E11" s="18">
        <v>5000000</v>
      </c>
      <c r="F11" s="19" t="s">
        <v>264</v>
      </c>
      <c r="G11" s="74">
        <v>5901</v>
      </c>
      <c r="H11" s="78">
        <v>0</v>
      </c>
      <c r="I11" s="78">
        <v>0</v>
      </c>
      <c r="J11" s="78">
        <v>0</v>
      </c>
      <c r="K11" s="78">
        <v>1129</v>
      </c>
      <c r="L11" s="40">
        <f t="shared" si="0"/>
        <v>83.9402560455192</v>
      </c>
      <c r="M11" s="85">
        <v>0</v>
      </c>
      <c r="N11" s="78">
        <v>0</v>
      </c>
      <c r="O11" s="51" t="e">
        <f t="shared" si="1"/>
        <v>#DIV/0!</v>
      </c>
      <c r="P11" s="82">
        <v>0</v>
      </c>
      <c r="Q11" s="78">
        <v>0</v>
      </c>
      <c r="R11" s="370">
        <v>0</v>
      </c>
      <c r="S11" s="78">
        <v>0</v>
      </c>
      <c r="T11" s="40" t="e">
        <f t="shared" si="2"/>
        <v>#DIV/0!</v>
      </c>
      <c r="U11" s="85">
        <v>453</v>
      </c>
      <c r="V11" s="78">
        <v>0</v>
      </c>
      <c r="W11" s="78">
        <v>0</v>
      </c>
      <c r="X11" s="78">
        <v>0</v>
      </c>
      <c r="Y11" s="78">
        <v>35</v>
      </c>
      <c r="Z11" s="40">
        <f t="shared" si="3"/>
        <v>92.82786885245902</v>
      </c>
      <c r="AA11" s="85">
        <v>2783</v>
      </c>
      <c r="AB11" s="78">
        <v>0</v>
      </c>
      <c r="AC11" s="78">
        <v>239</v>
      </c>
      <c r="AD11" s="40">
        <f t="shared" si="4"/>
        <v>92.09133024487095</v>
      </c>
      <c r="AE11" s="25">
        <v>0</v>
      </c>
      <c r="AF11" s="33"/>
      <c r="AG11" s="41"/>
      <c r="AH11" s="85">
        <v>5659</v>
      </c>
      <c r="AI11" s="78">
        <v>0</v>
      </c>
      <c r="AJ11" s="78">
        <v>234</v>
      </c>
      <c r="AK11" s="40">
        <f t="shared" si="5"/>
        <v>96.02918717122009</v>
      </c>
      <c r="AL11" s="85">
        <v>234145</v>
      </c>
      <c r="AM11" s="78">
        <v>0</v>
      </c>
      <c r="AN11" s="78">
        <v>12312</v>
      </c>
      <c r="AO11" s="40">
        <f t="shared" si="6"/>
        <v>95.00440239068072</v>
      </c>
      <c r="AP11" s="85">
        <v>0</v>
      </c>
      <c r="AQ11" s="90"/>
      <c r="AR11" s="61"/>
      <c r="AS11" s="85">
        <v>0</v>
      </c>
      <c r="AT11" s="90"/>
      <c r="AU11" s="61"/>
      <c r="AV11" s="85">
        <v>0</v>
      </c>
      <c r="AW11" s="90"/>
      <c r="AX11" s="61"/>
      <c r="AY11" s="348">
        <v>0</v>
      </c>
      <c r="AZ11" s="370">
        <v>0</v>
      </c>
      <c r="BA11" s="371" t="e">
        <f t="shared" si="7"/>
        <v>#DIV/0!</v>
      </c>
      <c r="BB11" s="85">
        <v>0</v>
      </c>
      <c r="BC11" s="78">
        <v>0</v>
      </c>
      <c r="BD11" s="51" t="e">
        <f t="shared" si="8"/>
        <v>#DIV/0!</v>
      </c>
      <c r="BE11" s="85">
        <v>80</v>
      </c>
      <c r="BF11" s="78">
        <v>13</v>
      </c>
      <c r="BG11" s="51">
        <f t="shared" si="9"/>
        <v>86.02150537634408</v>
      </c>
      <c r="BH11" s="85">
        <v>0</v>
      </c>
      <c r="BI11" s="78">
        <v>0</v>
      </c>
      <c r="BJ11" s="51" t="e">
        <f t="shared" si="10"/>
        <v>#DIV/0!</v>
      </c>
      <c r="BK11" s="348">
        <v>0</v>
      </c>
      <c r="BL11" s="370">
        <v>0</v>
      </c>
      <c r="BM11" s="371" t="e">
        <f t="shared" si="11"/>
        <v>#DIV/0!</v>
      </c>
      <c r="BN11" s="348">
        <v>0</v>
      </c>
      <c r="BO11" s="370">
        <v>0</v>
      </c>
      <c r="BP11" s="371" t="e">
        <f t="shared" si="12"/>
        <v>#DIV/0!</v>
      </c>
      <c r="BQ11" s="85">
        <v>0</v>
      </c>
      <c r="BR11" s="32">
        <v>0</v>
      </c>
      <c r="BS11" s="78">
        <v>0</v>
      </c>
      <c r="BT11" s="51" t="e">
        <f>(BQ11+BR11)/(BQ11+BR11+BS11)*100</f>
        <v>#DIV/0!</v>
      </c>
      <c r="BU11" s="85">
        <v>0</v>
      </c>
      <c r="BV11" s="78">
        <v>0</v>
      </c>
      <c r="BW11" s="78">
        <v>0</v>
      </c>
      <c r="BX11" s="40" t="e">
        <f t="shared" si="13"/>
        <v>#DIV/0!</v>
      </c>
      <c r="BY11" s="85">
        <v>0</v>
      </c>
      <c r="BZ11" s="78">
        <v>0</v>
      </c>
      <c r="CA11" s="51" t="e">
        <f t="shared" si="14"/>
        <v>#DIV/0!</v>
      </c>
      <c r="CB11" s="348">
        <v>0</v>
      </c>
      <c r="CC11" s="370">
        <v>0</v>
      </c>
      <c r="CD11" s="371" t="e">
        <f t="shared" si="15"/>
        <v>#DIV/0!</v>
      </c>
      <c r="CE11" s="85">
        <v>20</v>
      </c>
      <c r="CF11" s="78">
        <v>10</v>
      </c>
      <c r="CG11" s="51">
        <f t="shared" si="16"/>
        <v>66.66666666666666</v>
      </c>
      <c r="CH11" s="85">
        <v>0</v>
      </c>
      <c r="CI11" s="90"/>
      <c r="CJ11" s="61"/>
      <c r="CK11" s="85">
        <v>0</v>
      </c>
      <c r="CL11" s="90"/>
      <c r="CM11" s="61"/>
      <c r="CN11" s="85">
        <v>0</v>
      </c>
      <c r="CO11" s="90"/>
      <c r="CP11" s="61"/>
      <c r="CQ11" s="85">
        <v>0</v>
      </c>
      <c r="CR11" s="32">
        <v>0</v>
      </c>
      <c r="CS11" s="90"/>
      <c r="CT11" s="105"/>
      <c r="CU11" s="61"/>
      <c r="CV11" s="85">
        <v>0</v>
      </c>
      <c r="CW11" s="90"/>
      <c r="CX11" s="61"/>
      <c r="CY11" s="85">
        <v>0</v>
      </c>
      <c r="CZ11" s="78">
        <v>0</v>
      </c>
      <c r="DA11" s="51" t="e">
        <f t="shared" si="17"/>
        <v>#DIV/0!</v>
      </c>
      <c r="DB11" s="85">
        <v>0</v>
      </c>
      <c r="DC11" s="78">
        <v>0</v>
      </c>
      <c r="DD11" s="51" t="e">
        <f t="shared" si="18"/>
        <v>#DIV/0!</v>
      </c>
      <c r="DE11" s="85">
        <v>0</v>
      </c>
      <c r="DF11" s="78">
        <v>0</v>
      </c>
      <c r="DG11" s="51" t="e">
        <f t="shared" si="19"/>
        <v>#DIV/0!</v>
      </c>
      <c r="DH11" s="85">
        <v>0</v>
      </c>
      <c r="DI11" s="78">
        <v>0</v>
      </c>
      <c r="DJ11" s="51" t="e">
        <f t="shared" si="20"/>
        <v>#DIV/0!</v>
      </c>
      <c r="DK11" s="85">
        <v>0</v>
      </c>
      <c r="DL11" s="78">
        <v>0</v>
      </c>
      <c r="DM11" s="51" t="e">
        <f t="shared" si="21"/>
        <v>#DIV/0!</v>
      </c>
      <c r="DN11" s="85">
        <v>0</v>
      </c>
      <c r="DO11" s="90"/>
      <c r="DP11" s="61"/>
      <c r="DQ11" s="85">
        <v>0</v>
      </c>
      <c r="DR11" s="78"/>
      <c r="DS11" s="51" t="e">
        <f t="shared" si="22"/>
        <v>#DIV/0!</v>
      </c>
      <c r="DT11" s="85">
        <v>0</v>
      </c>
      <c r="DU11" s="78">
        <v>0</v>
      </c>
      <c r="DV11" s="51" t="e">
        <f t="shared" si="23"/>
        <v>#DIV/0!</v>
      </c>
      <c r="DW11" s="85">
        <v>0</v>
      </c>
      <c r="DX11" s="78">
        <v>0</v>
      </c>
      <c r="DY11" s="51" t="e">
        <f t="shared" si="24"/>
        <v>#DIV/0!</v>
      </c>
      <c r="DZ11" s="85">
        <v>0</v>
      </c>
      <c r="EA11" s="78">
        <v>0</v>
      </c>
      <c r="EB11" s="51" t="e">
        <f t="shared" si="25"/>
        <v>#DIV/0!</v>
      </c>
      <c r="EC11" s="85">
        <v>0</v>
      </c>
      <c r="ED11" s="78">
        <v>0</v>
      </c>
      <c r="EE11" s="51" t="e">
        <f t="shared" si="26"/>
        <v>#DIV/0!</v>
      </c>
      <c r="EF11" s="85">
        <v>0</v>
      </c>
      <c r="EG11" s="78">
        <v>0</v>
      </c>
      <c r="EH11" s="371" t="e">
        <f t="shared" si="27"/>
        <v>#DIV/0!</v>
      </c>
      <c r="EI11" s="348">
        <v>0</v>
      </c>
      <c r="EJ11" s="370">
        <v>0</v>
      </c>
      <c r="EK11" s="371" t="e">
        <f t="shared" si="28"/>
        <v>#DIV/0!</v>
      </c>
      <c r="EL11" s="85">
        <v>0</v>
      </c>
      <c r="EM11" s="78">
        <v>0</v>
      </c>
      <c r="EN11" s="51" t="e">
        <f t="shared" si="29"/>
        <v>#DIV/0!</v>
      </c>
      <c r="EO11" s="85">
        <v>0</v>
      </c>
      <c r="EP11" s="78">
        <v>0</v>
      </c>
      <c r="EQ11" s="51" t="e">
        <f t="shared" si="30"/>
        <v>#DIV/0!</v>
      </c>
      <c r="ER11" s="85">
        <v>0</v>
      </c>
      <c r="ES11" s="78">
        <v>0</v>
      </c>
      <c r="ET11" s="51" t="e">
        <f t="shared" si="31"/>
        <v>#DIV/0!</v>
      </c>
      <c r="EU11" s="85">
        <v>0</v>
      </c>
      <c r="EV11" s="78">
        <v>0</v>
      </c>
      <c r="EW11" s="51" t="e">
        <f t="shared" si="32"/>
        <v>#DIV/0!</v>
      </c>
      <c r="EX11" s="348">
        <v>1</v>
      </c>
      <c r="EY11" s="349"/>
      <c r="EZ11" s="350"/>
      <c r="FA11" s="348">
        <v>1</v>
      </c>
      <c r="FB11" s="349"/>
      <c r="FC11" s="350"/>
      <c r="FD11" s="348">
        <v>0</v>
      </c>
      <c r="FE11" s="370">
        <v>1</v>
      </c>
      <c r="FF11" s="371">
        <f t="shared" si="33"/>
        <v>0</v>
      </c>
      <c r="FG11" s="348">
        <v>0</v>
      </c>
      <c r="FH11" s="413">
        <v>1</v>
      </c>
      <c r="FI11" s="371">
        <f t="shared" si="34"/>
        <v>0</v>
      </c>
      <c r="FJ11" s="348">
        <v>0</v>
      </c>
      <c r="FK11" s="370">
        <v>0</v>
      </c>
      <c r="FL11" s="371" t="e">
        <f t="shared" si="35"/>
        <v>#DIV/0!</v>
      </c>
      <c r="FM11" s="348">
        <v>0</v>
      </c>
      <c r="FN11" s="370">
        <v>0</v>
      </c>
      <c r="FO11" s="371" t="e">
        <f t="shared" si="36"/>
        <v>#DIV/0!</v>
      </c>
      <c r="FP11" s="348">
        <v>0</v>
      </c>
      <c r="FQ11" s="370">
        <v>0</v>
      </c>
      <c r="FR11" s="371" t="e">
        <f t="shared" si="37"/>
        <v>#DIV/0!</v>
      </c>
      <c r="FS11" s="348">
        <v>0</v>
      </c>
      <c r="FT11" s="370">
        <v>0</v>
      </c>
      <c r="FU11" s="349"/>
      <c r="FV11" s="350"/>
      <c r="FW11" s="350"/>
      <c r="FX11" s="403"/>
      <c r="FY11" s="348">
        <v>0</v>
      </c>
      <c r="FZ11" s="370">
        <v>0</v>
      </c>
      <c r="GA11" s="349"/>
      <c r="GB11" s="350"/>
      <c r="GC11" s="350"/>
      <c r="GD11" s="403"/>
      <c r="GE11" s="348">
        <v>0</v>
      </c>
      <c r="GF11" s="404">
        <v>0</v>
      </c>
      <c r="GG11" s="370">
        <v>0</v>
      </c>
      <c r="GH11" s="430">
        <v>0</v>
      </c>
      <c r="GI11" s="430" t="e">
        <f t="shared" si="38"/>
        <v>#DIV/0!</v>
      </c>
      <c r="GJ11" s="371" t="e">
        <f t="shared" si="39"/>
        <v>#DIV/0!</v>
      </c>
      <c r="GK11" s="348">
        <v>0</v>
      </c>
      <c r="GL11" s="370">
        <v>0</v>
      </c>
      <c r="GM11" s="371" t="e">
        <f t="shared" si="40"/>
        <v>#DIV/0!</v>
      </c>
      <c r="GN11" s="348">
        <v>0</v>
      </c>
      <c r="GO11" s="349"/>
      <c r="GP11" s="350"/>
      <c r="GQ11" s="348">
        <v>0</v>
      </c>
      <c r="GR11" s="349"/>
      <c r="GS11" s="350"/>
      <c r="GT11" s="348">
        <v>0</v>
      </c>
      <c r="GU11" s="349"/>
      <c r="GV11" s="403"/>
    </row>
    <row r="12" spans="1:204" ht="37.5" customHeight="1">
      <c r="A12" s="14" t="s">
        <v>264</v>
      </c>
      <c r="B12" s="15"/>
      <c r="C12" s="16" t="s">
        <v>114</v>
      </c>
      <c r="D12" s="17" t="s">
        <v>118</v>
      </c>
      <c r="E12" s="18">
        <v>560000</v>
      </c>
      <c r="F12" s="19" t="s">
        <v>262</v>
      </c>
      <c r="G12" s="74">
        <v>0</v>
      </c>
      <c r="H12" s="78">
        <v>0</v>
      </c>
      <c r="I12" s="78">
        <v>0</v>
      </c>
      <c r="J12" s="78">
        <v>0</v>
      </c>
      <c r="K12" s="78">
        <v>0</v>
      </c>
      <c r="L12" s="40" t="e">
        <f t="shared" si="0"/>
        <v>#DIV/0!</v>
      </c>
      <c r="M12" s="85">
        <v>0</v>
      </c>
      <c r="N12" s="78">
        <v>0</v>
      </c>
      <c r="O12" s="51" t="e">
        <f t="shared" si="1"/>
        <v>#DIV/0!</v>
      </c>
      <c r="P12" s="82">
        <v>0</v>
      </c>
      <c r="Q12" s="78">
        <v>722</v>
      </c>
      <c r="R12" s="370">
        <v>0</v>
      </c>
      <c r="S12" s="78">
        <v>123</v>
      </c>
      <c r="T12" s="40">
        <f t="shared" si="2"/>
        <v>85.44378698224851</v>
      </c>
      <c r="U12" s="85">
        <v>0</v>
      </c>
      <c r="V12" s="78">
        <v>0</v>
      </c>
      <c r="W12" s="78">
        <v>0</v>
      </c>
      <c r="X12" s="78">
        <v>0</v>
      </c>
      <c r="Y12" s="78">
        <v>0</v>
      </c>
      <c r="Z12" s="40" t="e">
        <f t="shared" si="3"/>
        <v>#DIV/0!</v>
      </c>
      <c r="AA12" s="85">
        <v>0</v>
      </c>
      <c r="AB12" s="78">
        <v>0</v>
      </c>
      <c r="AC12" s="78">
        <v>0</v>
      </c>
      <c r="AD12" s="40" t="e">
        <f t="shared" si="4"/>
        <v>#DIV/0!</v>
      </c>
      <c r="AE12" s="25">
        <v>293</v>
      </c>
      <c r="AF12" s="33"/>
      <c r="AG12" s="41"/>
      <c r="AH12" s="85">
        <v>523</v>
      </c>
      <c r="AI12" s="78">
        <v>0</v>
      </c>
      <c r="AJ12" s="78">
        <v>54</v>
      </c>
      <c r="AK12" s="40">
        <f t="shared" si="5"/>
        <v>90.64124783362219</v>
      </c>
      <c r="AL12" s="85">
        <v>7263</v>
      </c>
      <c r="AM12" s="78">
        <v>0</v>
      </c>
      <c r="AN12" s="78">
        <v>1232</v>
      </c>
      <c r="AO12" s="40">
        <f t="shared" si="6"/>
        <v>85.49735138316656</v>
      </c>
      <c r="AP12" s="85">
        <v>150</v>
      </c>
      <c r="AQ12" s="90"/>
      <c r="AR12" s="61"/>
      <c r="AS12" s="85">
        <v>112</v>
      </c>
      <c r="AT12" s="90"/>
      <c r="AU12" s="61"/>
      <c r="AV12" s="85">
        <v>255</v>
      </c>
      <c r="AW12" s="90"/>
      <c r="AX12" s="61"/>
      <c r="AY12" s="348">
        <v>0</v>
      </c>
      <c r="AZ12" s="370">
        <v>0</v>
      </c>
      <c r="BA12" s="371" t="e">
        <f t="shared" si="7"/>
        <v>#DIV/0!</v>
      </c>
      <c r="BB12" s="85">
        <v>0</v>
      </c>
      <c r="BC12" s="78">
        <v>0</v>
      </c>
      <c r="BD12" s="51" t="e">
        <f t="shared" si="8"/>
        <v>#DIV/0!</v>
      </c>
      <c r="BE12" s="85">
        <v>0</v>
      </c>
      <c r="BF12" s="78">
        <v>0</v>
      </c>
      <c r="BG12" s="51" t="e">
        <f t="shared" si="9"/>
        <v>#DIV/0!</v>
      </c>
      <c r="BH12" s="85">
        <v>0</v>
      </c>
      <c r="BI12" s="78">
        <v>0</v>
      </c>
      <c r="BJ12" s="51" t="e">
        <f t="shared" si="10"/>
        <v>#DIV/0!</v>
      </c>
      <c r="BK12" s="348">
        <v>0</v>
      </c>
      <c r="BL12" s="370">
        <v>0</v>
      </c>
      <c r="BM12" s="371" t="e">
        <f t="shared" si="11"/>
        <v>#DIV/0!</v>
      </c>
      <c r="BN12" s="348">
        <v>0</v>
      </c>
      <c r="BO12" s="370">
        <v>0</v>
      </c>
      <c r="BP12" s="371" t="e">
        <f t="shared" si="12"/>
        <v>#DIV/0!</v>
      </c>
      <c r="BQ12" s="85">
        <v>850</v>
      </c>
      <c r="BR12" s="32">
        <v>0</v>
      </c>
      <c r="BS12" s="78">
        <v>150</v>
      </c>
      <c r="BT12" s="51">
        <f>(BQ12+BR12)/(BQ12+BR12+BS12)*100</f>
        <v>85</v>
      </c>
      <c r="BU12" s="85">
        <v>0</v>
      </c>
      <c r="BV12" s="78">
        <v>67</v>
      </c>
      <c r="BW12" s="78">
        <v>5</v>
      </c>
      <c r="BX12" s="40">
        <f t="shared" si="13"/>
        <v>93.05555555555556</v>
      </c>
      <c r="BY12" s="85">
        <v>0</v>
      </c>
      <c r="BZ12" s="78">
        <v>0</v>
      </c>
      <c r="CA12" s="51" t="e">
        <f t="shared" si="14"/>
        <v>#DIV/0!</v>
      </c>
      <c r="CB12" s="348">
        <v>0</v>
      </c>
      <c r="CC12" s="370">
        <v>0</v>
      </c>
      <c r="CD12" s="371" t="e">
        <f t="shared" si="15"/>
        <v>#DIV/0!</v>
      </c>
      <c r="CE12" s="85">
        <v>0</v>
      </c>
      <c r="CF12" s="78">
        <v>0</v>
      </c>
      <c r="CG12" s="51" t="e">
        <f t="shared" si="16"/>
        <v>#DIV/0!</v>
      </c>
      <c r="CH12" s="85">
        <v>0</v>
      </c>
      <c r="CI12" s="90"/>
      <c r="CJ12" s="61"/>
      <c r="CK12" s="85">
        <v>0</v>
      </c>
      <c r="CL12" s="90"/>
      <c r="CM12" s="61"/>
      <c r="CN12" s="85">
        <v>0</v>
      </c>
      <c r="CO12" s="90"/>
      <c r="CP12" s="61"/>
      <c r="CQ12" s="85">
        <v>0</v>
      </c>
      <c r="CR12" s="32">
        <v>0</v>
      </c>
      <c r="CS12" s="90"/>
      <c r="CT12" s="105"/>
      <c r="CU12" s="61"/>
      <c r="CV12" s="85">
        <v>0</v>
      </c>
      <c r="CW12" s="90"/>
      <c r="CX12" s="61"/>
      <c r="CY12" s="85">
        <v>0</v>
      </c>
      <c r="CZ12" s="78">
        <v>0</v>
      </c>
      <c r="DA12" s="51" t="e">
        <f t="shared" si="17"/>
        <v>#DIV/0!</v>
      </c>
      <c r="DB12" s="85">
        <v>0</v>
      </c>
      <c r="DC12" s="78">
        <v>0</v>
      </c>
      <c r="DD12" s="51" t="e">
        <f t="shared" si="18"/>
        <v>#DIV/0!</v>
      </c>
      <c r="DE12" s="85">
        <v>0</v>
      </c>
      <c r="DF12" s="78">
        <v>0</v>
      </c>
      <c r="DG12" s="51" t="e">
        <f t="shared" si="19"/>
        <v>#DIV/0!</v>
      </c>
      <c r="DH12" s="85">
        <v>0</v>
      </c>
      <c r="DI12" s="78">
        <v>0</v>
      </c>
      <c r="DJ12" s="51" t="e">
        <f t="shared" si="20"/>
        <v>#DIV/0!</v>
      </c>
      <c r="DK12" s="85">
        <v>0</v>
      </c>
      <c r="DL12" s="78">
        <v>0</v>
      </c>
      <c r="DM12" s="51" t="e">
        <f t="shared" si="21"/>
        <v>#DIV/0!</v>
      </c>
      <c r="DN12" s="85">
        <v>0</v>
      </c>
      <c r="DO12" s="90"/>
      <c r="DP12" s="61"/>
      <c r="DQ12" s="85">
        <v>0</v>
      </c>
      <c r="DR12" s="78"/>
      <c r="DS12" s="51" t="e">
        <f t="shared" si="22"/>
        <v>#DIV/0!</v>
      </c>
      <c r="DT12" s="85">
        <v>0</v>
      </c>
      <c r="DU12" s="78">
        <v>0</v>
      </c>
      <c r="DV12" s="51" t="e">
        <f t="shared" si="23"/>
        <v>#DIV/0!</v>
      </c>
      <c r="DW12" s="85">
        <v>0</v>
      </c>
      <c r="DX12" s="78">
        <v>0</v>
      </c>
      <c r="DY12" s="51" t="e">
        <f t="shared" si="24"/>
        <v>#DIV/0!</v>
      </c>
      <c r="DZ12" s="85">
        <v>0</v>
      </c>
      <c r="EA12" s="78">
        <v>0</v>
      </c>
      <c r="EB12" s="51" t="e">
        <f t="shared" si="25"/>
        <v>#DIV/0!</v>
      </c>
      <c r="EC12" s="85">
        <v>0</v>
      </c>
      <c r="ED12" s="78">
        <v>0</v>
      </c>
      <c r="EE12" s="51" t="e">
        <f t="shared" si="26"/>
        <v>#DIV/0!</v>
      </c>
      <c r="EF12" s="85">
        <v>0</v>
      </c>
      <c r="EG12" s="78">
        <v>0</v>
      </c>
      <c r="EH12" s="371" t="e">
        <f t="shared" si="27"/>
        <v>#DIV/0!</v>
      </c>
      <c r="EI12" s="348">
        <v>0</v>
      </c>
      <c r="EJ12" s="370">
        <v>0</v>
      </c>
      <c r="EK12" s="371" t="e">
        <f t="shared" si="28"/>
        <v>#DIV/0!</v>
      </c>
      <c r="EL12" s="85">
        <v>0</v>
      </c>
      <c r="EM12" s="78">
        <v>0</v>
      </c>
      <c r="EN12" s="51" t="e">
        <f t="shared" si="29"/>
        <v>#DIV/0!</v>
      </c>
      <c r="EO12" s="85">
        <v>0</v>
      </c>
      <c r="EP12" s="78">
        <v>0</v>
      </c>
      <c r="EQ12" s="51" t="e">
        <f t="shared" si="30"/>
        <v>#DIV/0!</v>
      </c>
      <c r="ER12" s="85">
        <v>0</v>
      </c>
      <c r="ES12" s="78">
        <v>0</v>
      </c>
      <c r="ET12" s="51" t="e">
        <f t="shared" si="31"/>
        <v>#DIV/0!</v>
      </c>
      <c r="EU12" s="85">
        <v>0</v>
      </c>
      <c r="EV12" s="78">
        <v>0</v>
      </c>
      <c r="EW12" s="51" t="e">
        <f t="shared" si="32"/>
        <v>#DIV/0!</v>
      </c>
      <c r="EX12" s="348">
        <v>1</v>
      </c>
      <c r="EY12" s="349"/>
      <c r="EZ12" s="350"/>
      <c r="FA12" s="348">
        <v>1</v>
      </c>
      <c r="FB12" s="349"/>
      <c r="FC12" s="350"/>
      <c r="FD12" s="348">
        <v>1</v>
      </c>
      <c r="FE12" s="370">
        <v>0</v>
      </c>
      <c r="FF12" s="371">
        <f t="shared" si="33"/>
        <v>100</v>
      </c>
      <c r="FG12" s="348">
        <v>1</v>
      </c>
      <c r="FH12" s="413">
        <v>0</v>
      </c>
      <c r="FI12" s="371">
        <f t="shared" si="34"/>
        <v>100</v>
      </c>
      <c r="FJ12" s="348">
        <v>0</v>
      </c>
      <c r="FK12" s="370">
        <v>0</v>
      </c>
      <c r="FL12" s="371" t="e">
        <f t="shared" si="35"/>
        <v>#DIV/0!</v>
      </c>
      <c r="FM12" s="348">
        <v>0</v>
      </c>
      <c r="FN12" s="370">
        <v>0</v>
      </c>
      <c r="FO12" s="371" t="e">
        <f t="shared" si="36"/>
        <v>#DIV/0!</v>
      </c>
      <c r="FP12" s="348">
        <v>0</v>
      </c>
      <c r="FQ12" s="370">
        <v>0</v>
      </c>
      <c r="FR12" s="371" t="e">
        <f t="shared" si="37"/>
        <v>#DIV/0!</v>
      </c>
      <c r="FS12" s="348">
        <v>0</v>
      </c>
      <c r="FT12" s="370">
        <v>0</v>
      </c>
      <c r="FU12" s="349"/>
      <c r="FV12" s="350"/>
      <c r="FW12" s="350"/>
      <c r="FX12" s="403"/>
      <c r="FY12" s="348">
        <v>0</v>
      </c>
      <c r="FZ12" s="370">
        <v>0</v>
      </c>
      <c r="GA12" s="349"/>
      <c r="GB12" s="350"/>
      <c r="GC12" s="350"/>
      <c r="GD12" s="403"/>
      <c r="GE12" s="348">
        <v>0</v>
      </c>
      <c r="GF12" s="404">
        <v>0</v>
      </c>
      <c r="GG12" s="370">
        <v>0</v>
      </c>
      <c r="GH12" s="430">
        <v>0</v>
      </c>
      <c r="GI12" s="430" t="e">
        <f t="shared" si="38"/>
        <v>#DIV/0!</v>
      </c>
      <c r="GJ12" s="371" t="e">
        <f t="shared" si="39"/>
        <v>#DIV/0!</v>
      </c>
      <c r="GK12" s="348">
        <v>0</v>
      </c>
      <c r="GL12" s="370">
        <v>0</v>
      </c>
      <c r="GM12" s="371" t="e">
        <f t="shared" si="40"/>
        <v>#DIV/0!</v>
      </c>
      <c r="GN12" s="348">
        <v>0</v>
      </c>
      <c r="GO12" s="349"/>
      <c r="GP12" s="350"/>
      <c r="GQ12" s="348">
        <v>0</v>
      </c>
      <c r="GR12" s="349"/>
      <c r="GS12" s="350"/>
      <c r="GT12" s="348">
        <v>0</v>
      </c>
      <c r="GU12" s="349"/>
      <c r="GV12" s="403"/>
    </row>
    <row r="13" spans="1:204" ht="37.5" customHeight="1">
      <c r="A13" s="14"/>
      <c r="B13" s="15" t="s">
        <v>262</v>
      </c>
      <c r="C13" s="16" t="s">
        <v>115</v>
      </c>
      <c r="D13" s="17" t="s">
        <v>119</v>
      </c>
      <c r="E13" s="18">
        <v>145000</v>
      </c>
      <c r="F13" s="19" t="s">
        <v>266</v>
      </c>
      <c r="G13" s="74">
        <v>0</v>
      </c>
      <c r="H13" s="78">
        <v>0</v>
      </c>
      <c r="I13" s="78">
        <v>0</v>
      </c>
      <c r="J13" s="78">
        <v>0</v>
      </c>
      <c r="K13" s="78">
        <v>0</v>
      </c>
      <c r="L13" s="40" t="e">
        <f t="shared" si="0"/>
        <v>#DIV/0!</v>
      </c>
      <c r="M13" s="85">
        <v>0</v>
      </c>
      <c r="N13" s="78">
        <v>0</v>
      </c>
      <c r="O13" s="51" t="e">
        <f t="shared" si="1"/>
        <v>#DIV/0!</v>
      </c>
      <c r="P13" s="82">
        <v>0</v>
      </c>
      <c r="Q13" s="78">
        <v>130</v>
      </c>
      <c r="R13" s="370">
        <v>0</v>
      </c>
      <c r="S13" s="78">
        <v>124</v>
      </c>
      <c r="T13" s="40">
        <f t="shared" si="2"/>
        <v>51.181102362204726</v>
      </c>
      <c r="U13" s="85">
        <v>0</v>
      </c>
      <c r="V13" s="78">
        <v>0</v>
      </c>
      <c r="W13" s="78">
        <v>0</v>
      </c>
      <c r="X13" s="78">
        <v>0</v>
      </c>
      <c r="Y13" s="78">
        <v>0</v>
      </c>
      <c r="Z13" s="40" t="e">
        <f t="shared" si="3"/>
        <v>#DIV/0!</v>
      </c>
      <c r="AA13" s="85">
        <v>0</v>
      </c>
      <c r="AB13" s="78">
        <v>0</v>
      </c>
      <c r="AC13" s="78">
        <v>0</v>
      </c>
      <c r="AD13" s="40" t="e">
        <f t="shared" si="4"/>
        <v>#DIV/0!</v>
      </c>
      <c r="AE13" s="25">
        <v>0</v>
      </c>
      <c r="AF13" s="33"/>
      <c r="AG13" s="41"/>
      <c r="AH13" s="85">
        <v>0</v>
      </c>
      <c r="AI13" s="78">
        <v>0</v>
      </c>
      <c r="AJ13" s="78">
        <v>0</v>
      </c>
      <c r="AK13" s="40" t="e">
        <f t="shared" si="5"/>
        <v>#DIV/0!</v>
      </c>
      <c r="AL13" s="85">
        <v>0</v>
      </c>
      <c r="AM13" s="78">
        <v>0</v>
      </c>
      <c r="AN13" s="78">
        <v>0</v>
      </c>
      <c r="AO13" s="40" t="e">
        <f t="shared" si="6"/>
        <v>#DIV/0!</v>
      </c>
      <c r="AP13" s="85">
        <v>0</v>
      </c>
      <c r="AQ13" s="90"/>
      <c r="AR13" s="61"/>
      <c r="AS13" s="85">
        <v>0</v>
      </c>
      <c r="AT13" s="90"/>
      <c r="AU13" s="61"/>
      <c r="AV13" s="85">
        <v>0</v>
      </c>
      <c r="AW13" s="90"/>
      <c r="AX13" s="61"/>
      <c r="AY13" s="348">
        <v>0</v>
      </c>
      <c r="AZ13" s="370">
        <v>0</v>
      </c>
      <c r="BA13" s="371" t="e">
        <f t="shared" si="7"/>
        <v>#DIV/0!</v>
      </c>
      <c r="BB13" s="85">
        <v>0</v>
      </c>
      <c r="BC13" s="78">
        <v>0</v>
      </c>
      <c r="BD13" s="51" t="e">
        <f t="shared" si="8"/>
        <v>#DIV/0!</v>
      </c>
      <c r="BE13" s="85">
        <v>0</v>
      </c>
      <c r="BF13" s="78">
        <v>0</v>
      </c>
      <c r="BG13" s="51" t="e">
        <f t="shared" si="9"/>
        <v>#DIV/0!</v>
      </c>
      <c r="BH13" s="85">
        <v>0</v>
      </c>
      <c r="BI13" s="78">
        <v>0</v>
      </c>
      <c r="BJ13" s="51" t="e">
        <f t="shared" si="10"/>
        <v>#DIV/0!</v>
      </c>
      <c r="BK13" s="348">
        <v>0</v>
      </c>
      <c r="BL13" s="370">
        <v>0</v>
      </c>
      <c r="BM13" s="371" t="e">
        <f t="shared" si="11"/>
        <v>#DIV/0!</v>
      </c>
      <c r="BN13" s="348">
        <v>0</v>
      </c>
      <c r="BO13" s="370">
        <v>0</v>
      </c>
      <c r="BP13" s="371" t="e">
        <f t="shared" si="12"/>
        <v>#DIV/0!</v>
      </c>
      <c r="BQ13" s="85">
        <v>0</v>
      </c>
      <c r="BR13" s="32">
        <v>0</v>
      </c>
      <c r="BS13" s="78">
        <v>0</v>
      </c>
      <c r="BT13" s="51" t="e">
        <f aca="true" t="shared" si="41" ref="BT13:BT34">(BQ13+BR13)/(BQ13+BR13+BS13)*100</f>
        <v>#DIV/0!</v>
      </c>
      <c r="BU13" s="85">
        <v>0</v>
      </c>
      <c r="BV13" s="78">
        <v>0</v>
      </c>
      <c r="BW13" s="78">
        <v>0</v>
      </c>
      <c r="BX13" s="40" t="e">
        <f t="shared" si="13"/>
        <v>#DIV/0!</v>
      </c>
      <c r="BY13" s="85">
        <v>0</v>
      </c>
      <c r="BZ13" s="78">
        <v>0</v>
      </c>
      <c r="CA13" s="51" t="e">
        <f t="shared" si="14"/>
        <v>#DIV/0!</v>
      </c>
      <c r="CB13" s="348">
        <v>0</v>
      </c>
      <c r="CC13" s="370">
        <v>0</v>
      </c>
      <c r="CD13" s="371" t="e">
        <f t="shared" si="15"/>
        <v>#DIV/0!</v>
      </c>
      <c r="CE13" s="85">
        <v>150</v>
      </c>
      <c r="CF13" s="78">
        <v>80</v>
      </c>
      <c r="CG13" s="51">
        <f t="shared" si="16"/>
        <v>65.21739130434783</v>
      </c>
      <c r="CH13" s="85">
        <v>1</v>
      </c>
      <c r="CI13" s="90"/>
      <c r="CJ13" s="61"/>
      <c r="CK13" s="85">
        <v>320</v>
      </c>
      <c r="CL13" s="90"/>
      <c r="CM13" s="61"/>
      <c r="CN13" s="85">
        <v>220</v>
      </c>
      <c r="CO13" s="90"/>
      <c r="CP13" s="61"/>
      <c r="CQ13" s="85">
        <v>0</v>
      </c>
      <c r="CR13" s="32">
        <v>0</v>
      </c>
      <c r="CS13" s="90"/>
      <c r="CT13" s="105"/>
      <c r="CU13" s="61"/>
      <c r="CV13" s="85">
        <v>0</v>
      </c>
      <c r="CW13" s="90"/>
      <c r="CX13" s="61"/>
      <c r="CY13" s="85">
        <v>0</v>
      </c>
      <c r="CZ13" s="78">
        <v>0</v>
      </c>
      <c r="DA13" s="51" t="e">
        <f t="shared" si="17"/>
        <v>#DIV/0!</v>
      </c>
      <c r="DB13" s="85">
        <v>130</v>
      </c>
      <c r="DC13" s="78">
        <v>0</v>
      </c>
      <c r="DD13" s="51">
        <f t="shared" si="18"/>
        <v>100</v>
      </c>
      <c r="DE13" s="85">
        <v>0</v>
      </c>
      <c r="DF13" s="78">
        <v>0</v>
      </c>
      <c r="DG13" s="51" t="e">
        <f t="shared" si="19"/>
        <v>#DIV/0!</v>
      </c>
      <c r="DH13" s="85">
        <v>0</v>
      </c>
      <c r="DI13" s="78">
        <v>0</v>
      </c>
      <c r="DJ13" s="51" t="e">
        <f t="shared" si="20"/>
        <v>#DIV/0!</v>
      </c>
      <c r="DK13" s="85">
        <v>0</v>
      </c>
      <c r="DL13" s="78">
        <v>0</v>
      </c>
      <c r="DM13" s="51" t="e">
        <f t="shared" si="21"/>
        <v>#DIV/0!</v>
      </c>
      <c r="DN13" s="85">
        <v>1</v>
      </c>
      <c r="DO13" s="90"/>
      <c r="DP13" s="61"/>
      <c r="DQ13" s="85">
        <v>0</v>
      </c>
      <c r="DR13" s="78"/>
      <c r="DS13" s="51" t="e">
        <f t="shared" si="22"/>
        <v>#DIV/0!</v>
      </c>
      <c r="DT13" s="85">
        <v>1</v>
      </c>
      <c r="DU13" s="78">
        <v>0</v>
      </c>
      <c r="DV13" s="51">
        <f t="shared" si="23"/>
        <v>100</v>
      </c>
      <c r="DW13" s="85">
        <v>0</v>
      </c>
      <c r="DX13" s="78">
        <v>0</v>
      </c>
      <c r="DY13" s="51" t="e">
        <f t="shared" si="24"/>
        <v>#DIV/0!</v>
      </c>
      <c r="DZ13" s="85">
        <v>0</v>
      </c>
      <c r="EA13" s="78">
        <v>0</v>
      </c>
      <c r="EB13" s="51" t="e">
        <f t="shared" si="25"/>
        <v>#DIV/0!</v>
      </c>
      <c r="EC13" s="85">
        <v>8</v>
      </c>
      <c r="ED13" s="78">
        <v>0</v>
      </c>
      <c r="EE13" s="51">
        <f t="shared" si="26"/>
        <v>100</v>
      </c>
      <c r="EF13" s="85">
        <v>5</v>
      </c>
      <c r="EG13" s="78">
        <v>0</v>
      </c>
      <c r="EH13" s="371">
        <f t="shared" si="27"/>
        <v>100</v>
      </c>
      <c r="EI13" s="348">
        <v>3</v>
      </c>
      <c r="EJ13" s="370">
        <v>0</v>
      </c>
      <c r="EK13" s="371">
        <f t="shared" si="28"/>
        <v>100</v>
      </c>
      <c r="EL13" s="85">
        <v>120</v>
      </c>
      <c r="EM13" s="78">
        <v>80</v>
      </c>
      <c r="EN13" s="51">
        <f t="shared" si="29"/>
        <v>60</v>
      </c>
      <c r="EO13" s="85">
        <v>1</v>
      </c>
      <c r="EP13" s="78">
        <v>0</v>
      </c>
      <c r="EQ13" s="51">
        <f t="shared" si="30"/>
        <v>100</v>
      </c>
      <c r="ER13" s="85">
        <v>1</v>
      </c>
      <c r="ES13" s="78">
        <v>0</v>
      </c>
      <c r="ET13" s="51">
        <f t="shared" si="31"/>
        <v>100</v>
      </c>
      <c r="EU13" s="85">
        <v>1</v>
      </c>
      <c r="EV13" s="78">
        <v>0</v>
      </c>
      <c r="EW13" s="51">
        <f t="shared" si="32"/>
        <v>100</v>
      </c>
      <c r="EX13" s="348">
        <v>0</v>
      </c>
      <c r="EY13" s="349"/>
      <c r="EZ13" s="350"/>
      <c r="FA13" s="348">
        <v>0</v>
      </c>
      <c r="FB13" s="349"/>
      <c r="FC13" s="350"/>
      <c r="FD13" s="348">
        <v>1</v>
      </c>
      <c r="FE13" s="370">
        <v>0</v>
      </c>
      <c r="FF13" s="371">
        <f t="shared" si="33"/>
        <v>100</v>
      </c>
      <c r="FG13" s="348">
        <v>1</v>
      </c>
      <c r="FH13" s="413">
        <v>0</v>
      </c>
      <c r="FI13" s="371">
        <f t="shared" si="34"/>
        <v>100</v>
      </c>
      <c r="FJ13" s="348">
        <v>0</v>
      </c>
      <c r="FK13" s="370">
        <v>0</v>
      </c>
      <c r="FL13" s="371" t="e">
        <f t="shared" si="35"/>
        <v>#DIV/0!</v>
      </c>
      <c r="FM13" s="348">
        <v>0</v>
      </c>
      <c r="FN13" s="370">
        <v>0</v>
      </c>
      <c r="FO13" s="371" t="e">
        <f t="shared" si="36"/>
        <v>#DIV/0!</v>
      </c>
      <c r="FP13" s="348">
        <v>0</v>
      </c>
      <c r="FQ13" s="370">
        <v>0</v>
      </c>
      <c r="FR13" s="371" t="e">
        <f t="shared" si="37"/>
        <v>#DIV/0!</v>
      </c>
      <c r="FS13" s="348">
        <v>0</v>
      </c>
      <c r="FT13" s="370">
        <v>0</v>
      </c>
      <c r="FU13" s="349"/>
      <c r="FV13" s="350"/>
      <c r="FW13" s="350"/>
      <c r="FX13" s="403"/>
      <c r="FY13" s="348">
        <v>0</v>
      </c>
      <c r="FZ13" s="370">
        <v>0</v>
      </c>
      <c r="GA13" s="349"/>
      <c r="GB13" s="350"/>
      <c r="GC13" s="350"/>
      <c r="GD13" s="403"/>
      <c r="GE13" s="348">
        <v>0</v>
      </c>
      <c r="GF13" s="404">
        <v>0</v>
      </c>
      <c r="GG13" s="370">
        <v>0</v>
      </c>
      <c r="GH13" s="430">
        <v>0</v>
      </c>
      <c r="GI13" s="430" t="e">
        <f t="shared" si="38"/>
        <v>#DIV/0!</v>
      </c>
      <c r="GJ13" s="371" t="e">
        <f t="shared" si="39"/>
        <v>#DIV/0!</v>
      </c>
      <c r="GK13" s="348">
        <v>0</v>
      </c>
      <c r="GL13" s="370">
        <v>0</v>
      </c>
      <c r="GM13" s="371" t="e">
        <f t="shared" si="40"/>
        <v>#DIV/0!</v>
      </c>
      <c r="GN13" s="348">
        <v>0</v>
      </c>
      <c r="GO13" s="349"/>
      <c r="GP13" s="350"/>
      <c r="GQ13" s="348">
        <v>0</v>
      </c>
      <c r="GR13" s="349"/>
      <c r="GS13" s="350"/>
      <c r="GT13" s="348">
        <v>1</v>
      </c>
      <c r="GU13" s="349"/>
      <c r="GV13" s="403"/>
    </row>
    <row r="14" spans="1:204" ht="37.5" customHeight="1">
      <c r="A14" s="14"/>
      <c r="B14" s="15"/>
      <c r="C14" s="16"/>
      <c r="D14" s="17"/>
      <c r="E14" s="18"/>
      <c r="F14" s="19"/>
      <c r="G14" s="74"/>
      <c r="H14" s="78"/>
      <c r="I14" s="78"/>
      <c r="J14" s="78"/>
      <c r="K14" s="78"/>
      <c r="L14" s="40" t="e">
        <f t="shared" si="0"/>
        <v>#DIV/0!</v>
      </c>
      <c r="M14" s="85"/>
      <c r="N14" s="78"/>
      <c r="O14" s="51" t="e">
        <f t="shared" si="1"/>
        <v>#DIV/0!</v>
      </c>
      <c r="P14" s="82"/>
      <c r="Q14" s="78"/>
      <c r="R14" s="370"/>
      <c r="S14" s="78"/>
      <c r="T14" s="40" t="e">
        <f t="shared" si="2"/>
        <v>#DIV/0!</v>
      </c>
      <c r="U14" s="85"/>
      <c r="V14" s="78"/>
      <c r="W14" s="78"/>
      <c r="X14" s="78"/>
      <c r="Y14" s="78"/>
      <c r="Z14" s="40" t="e">
        <f t="shared" si="3"/>
        <v>#DIV/0!</v>
      </c>
      <c r="AA14" s="85"/>
      <c r="AB14" s="78"/>
      <c r="AC14" s="78"/>
      <c r="AD14" s="40" t="e">
        <f t="shared" si="4"/>
        <v>#DIV/0!</v>
      </c>
      <c r="AE14" s="25"/>
      <c r="AF14" s="33"/>
      <c r="AG14" s="41"/>
      <c r="AH14" s="85"/>
      <c r="AI14" s="78"/>
      <c r="AJ14" s="78"/>
      <c r="AK14" s="40" t="e">
        <f t="shared" si="5"/>
        <v>#DIV/0!</v>
      </c>
      <c r="AL14" s="85"/>
      <c r="AM14" s="78"/>
      <c r="AN14" s="78"/>
      <c r="AO14" s="40" t="e">
        <f t="shared" si="6"/>
        <v>#DIV/0!</v>
      </c>
      <c r="AP14" s="85"/>
      <c r="AQ14" s="90"/>
      <c r="AR14" s="61"/>
      <c r="AS14" s="85"/>
      <c r="AT14" s="90"/>
      <c r="AU14" s="61"/>
      <c r="AV14" s="85"/>
      <c r="AW14" s="90"/>
      <c r="AX14" s="61"/>
      <c r="AY14" s="348"/>
      <c r="AZ14" s="370"/>
      <c r="BA14" s="371" t="e">
        <f t="shared" si="7"/>
        <v>#DIV/0!</v>
      </c>
      <c r="BB14" s="85"/>
      <c r="BC14" s="78"/>
      <c r="BD14" s="51" t="e">
        <f t="shared" si="8"/>
        <v>#DIV/0!</v>
      </c>
      <c r="BE14" s="85"/>
      <c r="BF14" s="78"/>
      <c r="BG14" s="51" t="e">
        <f t="shared" si="9"/>
        <v>#DIV/0!</v>
      </c>
      <c r="BH14" s="85"/>
      <c r="BI14" s="78"/>
      <c r="BJ14" s="51" t="e">
        <f t="shared" si="10"/>
        <v>#DIV/0!</v>
      </c>
      <c r="BK14" s="348"/>
      <c r="BL14" s="370"/>
      <c r="BM14" s="371" t="e">
        <f t="shared" si="11"/>
        <v>#DIV/0!</v>
      </c>
      <c r="BN14" s="348"/>
      <c r="BO14" s="370"/>
      <c r="BP14" s="371" t="e">
        <f t="shared" si="12"/>
        <v>#DIV/0!</v>
      </c>
      <c r="BQ14" s="85"/>
      <c r="BR14" s="32"/>
      <c r="BS14" s="78"/>
      <c r="BT14" s="51" t="e">
        <f t="shared" si="41"/>
        <v>#DIV/0!</v>
      </c>
      <c r="BU14" s="85"/>
      <c r="BV14" s="78"/>
      <c r="BW14" s="78"/>
      <c r="BX14" s="40" t="e">
        <f t="shared" si="13"/>
        <v>#DIV/0!</v>
      </c>
      <c r="BY14" s="85"/>
      <c r="BZ14" s="78"/>
      <c r="CA14" s="51" t="e">
        <f t="shared" si="14"/>
        <v>#DIV/0!</v>
      </c>
      <c r="CB14" s="348"/>
      <c r="CC14" s="370"/>
      <c r="CD14" s="371" t="e">
        <f t="shared" si="15"/>
        <v>#DIV/0!</v>
      </c>
      <c r="CE14" s="85"/>
      <c r="CF14" s="78"/>
      <c r="CG14" s="51" t="e">
        <f t="shared" si="16"/>
        <v>#DIV/0!</v>
      </c>
      <c r="CH14" s="85"/>
      <c r="CI14" s="90"/>
      <c r="CJ14" s="61"/>
      <c r="CK14" s="85"/>
      <c r="CL14" s="90"/>
      <c r="CM14" s="61"/>
      <c r="CN14" s="85"/>
      <c r="CO14" s="90"/>
      <c r="CP14" s="61"/>
      <c r="CQ14" s="85"/>
      <c r="CR14" s="32"/>
      <c r="CS14" s="90"/>
      <c r="CT14" s="105"/>
      <c r="CU14" s="61"/>
      <c r="CV14" s="85"/>
      <c r="CW14" s="90"/>
      <c r="CX14" s="61"/>
      <c r="CY14" s="85"/>
      <c r="CZ14" s="78"/>
      <c r="DA14" s="51" t="e">
        <f t="shared" si="17"/>
        <v>#DIV/0!</v>
      </c>
      <c r="DB14" s="85"/>
      <c r="DC14" s="78"/>
      <c r="DD14" s="51" t="e">
        <f t="shared" si="18"/>
        <v>#DIV/0!</v>
      </c>
      <c r="DE14" s="85"/>
      <c r="DF14" s="78"/>
      <c r="DG14" s="51" t="e">
        <f t="shared" si="19"/>
        <v>#DIV/0!</v>
      </c>
      <c r="DH14" s="85"/>
      <c r="DI14" s="78"/>
      <c r="DJ14" s="51" t="e">
        <f t="shared" si="20"/>
        <v>#DIV/0!</v>
      </c>
      <c r="DK14" s="85"/>
      <c r="DL14" s="78"/>
      <c r="DM14" s="51" t="e">
        <f t="shared" si="21"/>
        <v>#DIV/0!</v>
      </c>
      <c r="DN14" s="85"/>
      <c r="DO14" s="90"/>
      <c r="DP14" s="61"/>
      <c r="DQ14" s="85"/>
      <c r="DR14" s="78"/>
      <c r="DS14" s="51" t="e">
        <f t="shared" si="22"/>
        <v>#DIV/0!</v>
      </c>
      <c r="DT14" s="85"/>
      <c r="DU14" s="78"/>
      <c r="DV14" s="51" t="e">
        <f t="shared" si="23"/>
        <v>#DIV/0!</v>
      </c>
      <c r="DW14" s="85"/>
      <c r="DX14" s="78"/>
      <c r="DY14" s="51" t="e">
        <f t="shared" si="24"/>
        <v>#DIV/0!</v>
      </c>
      <c r="DZ14" s="85"/>
      <c r="EA14" s="78"/>
      <c r="EB14" s="51" t="e">
        <f t="shared" si="25"/>
        <v>#DIV/0!</v>
      </c>
      <c r="EC14" s="85"/>
      <c r="ED14" s="78"/>
      <c r="EE14" s="51" t="e">
        <f t="shared" si="26"/>
        <v>#DIV/0!</v>
      </c>
      <c r="EF14" s="348"/>
      <c r="EG14" s="370"/>
      <c r="EH14" s="371" t="e">
        <f t="shared" si="27"/>
        <v>#DIV/0!</v>
      </c>
      <c r="EI14" s="348"/>
      <c r="EJ14" s="370"/>
      <c r="EK14" s="371" t="e">
        <f t="shared" si="28"/>
        <v>#DIV/0!</v>
      </c>
      <c r="EL14" s="85"/>
      <c r="EM14" s="78"/>
      <c r="EN14" s="51" t="e">
        <f t="shared" si="29"/>
        <v>#DIV/0!</v>
      </c>
      <c r="EO14" s="85"/>
      <c r="EP14" s="78"/>
      <c r="EQ14" s="51" t="e">
        <f t="shared" si="30"/>
        <v>#DIV/0!</v>
      </c>
      <c r="ER14" s="85"/>
      <c r="ES14" s="78"/>
      <c r="ET14" s="51" t="e">
        <f t="shared" si="31"/>
        <v>#DIV/0!</v>
      </c>
      <c r="EU14" s="85"/>
      <c r="EV14" s="78"/>
      <c r="EW14" s="51" t="e">
        <f t="shared" si="32"/>
        <v>#DIV/0!</v>
      </c>
      <c r="EX14" s="348"/>
      <c r="EY14" s="349"/>
      <c r="EZ14" s="350"/>
      <c r="FA14" s="348"/>
      <c r="FB14" s="349"/>
      <c r="FC14" s="350"/>
      <c r="FD14" s="348"/>
      <c r="FE14" s="370"/>
      <c r="FF14" s="371" t="e">
        <f t="shared" si="33"/>
        <v>#DIV/0!</v>
      </c>
      <c r="FG14" s="348"/>
      <c r="FH14" s="413"/>
      <c r="FI14" s="371" t="e">
        <f t="shared" si="34"/>
        <v>#DIV/0!</v>
      </c>
      <c r="FJ14" s="348"/>
      <c r="FK14" s="370"/>
      <c r="FL14" s="371" t="e">
        <f t="shared" si="35"/>
        <v>#DIV/0!</v>
      </c>
      <c r="FM14" s="348"/>
      <c r="FN14" s="370"/>
      <c r="FO14" s="371" t="e">
        <f t="shared" si="36"/>
        <v>#DIV/0!</v>
      </c>
      <c r="FP14" s="348"/>
      <c r="FQ14" s="370"/>
      <c r="FR14" s="371" t="e">
        <f t="shared" si="37"/>
        <v>#DIV/0!</v>
      </c>
      <c r="FS14" s="348"/>
      <c r="FT14" s="404"/>
      <c r="FU14" s="349"/>
      <c r="FV14" s="350"/>
      <c r="FW14" s="350"/>
      <c r="FX14" s="403"/>
      <c r="FY14" s="348"/>
      <c r="FZ14" s="404"/>
      <c r="GA14" s="349"/>
      <c r="GB14" s="350"/>
      <c r="GC14" s="350"/>
      <c r="GD14" s="403"/>
      <c r="GE14" s="348"/>
      <c r="GF14" s="404"/>
      <c r="GG14" s="370"/>
      <c r="GH14" s="430"/>
      <c r="GI14" s="430" t="e">
        <f t="shared" si="38"/>
        <v>#DIV/0!</v>
      </c>
      <c r="GJ14" s="371" t="e">
        <f t="shared" si="39"/>
        <v>#DIV/0!</v>
      </c>
      <c r="GK14" s="348"/>
      <c r="GL14" s="370"/>
      <c r="GM14" s="371" t="e">
        <f t="shared" si="40"/>
        <v>#DIV/0!</v>
      </c>
      <c r="GN14" s="348"/>
      <c r="GO14" s="349"/>
      <c r="GP14" s="350"/>
      <c r="GQ14" s="348"/>
      <c r="GR14" s="349"/>
      <c r="GS14" s="350"/>
      <c r="GT14" s="348"/>
      <c r="GU14" s="349"/>
      <c r="GV14" s="403"/>
    </row>
    <row r="15" spans="1:204" ht="37.5" customHeight="1">
      <c r="A15" s="14"/>
      <c r="B15" s="15"/>
      <c r="C15" s="16"/>
      <c r="D15" s="17"/>
      <c r="E15" s="18"/>
      <c r="F15" s="19"/>
      <c r="G15" s="74"/>
      <c r="H15" s="78"/>
      <c r="I15" s="78"/>
      <c r="J15" s="78"/>
      <c r="K15" s="78"/>
      <c r="L15" s="40" t="e">
        <f t="shared" si="0"/>
        <v>#DIV/0!</v>
      </c>
      <c r="M15" s="85"/>
      <c r="N15" s="78"/>
      <c r="O15" s="51" t="e">
        <f t="shared" si="1"/>
        <v>#DIV/0!</v>
      </c>
      <c r="P15" s="82"/>
      <c r="Q15" s="78"/>
      <c r="R15" s="370"/>
      <c r="S15" s="78"/>
      <c r="T15" s="40" t="e">
        <f t="shared" si="2"/>
        <v>#DIV/0!</v>
      </c>
      <c r="U15" s="85"/>
      <c r="V15" s="78"/>
      <c r="W15" s="78"/>
      <c r="X15" s="78"/>
      <c r="Y15" s="78"/>
      <c r="Z15" s="40" t="e">
        <f t="shared" si="3"/>
        <v>#DIV/0!</v>
      </c>
      <c r="AA15" s="85"/>
      <c r="AB15" s="78"/>
      <c r="AC15" s="78"/>
      <c r="AD15" s="40" t="e">
        <f t="shared" si="4"/>
        <v>#DIV/0!</v>
      </c>
      <c r="AE15" s="25"/>
      <c r="AF15" s="33"/>
      <c r="AG15" s="41"/>
      <c r="AH15" s="85"/>
      <c r="AI15" s="78"/>
      <c r="AJ15" s="78"/>
      <c r="AK15" s="40" t="e">
        <f t="shared" si="5"/>
        <v>#DIV/0!</v>
      </c>
      <c r="AL15" s="85"/>
      <c r="AM15" s="78"/>
      <c r="AN15" s="78"/>
      <c r="AO15" s="40" t="e">
        <f t="shared" si="6"/>
        <v>#DIV/0!</v>
      </c>
      <c r="AP15" s="85"/>
      <c r="AQ15" s="90"/>
      <c r="AR15" s="61"/>
      <c r="AS15" s="85"/>
      <c r="AT15" s="90"/>
      <c r="AU15" s="61"/>
      <c r="AV15" s="85"/>
      <c r="AW15" s="90"/>
      <c r="AX15" s="61"/>
      <c r="AY15" s="348"/>
      <c r="AZ15" s="370"/>
      <c r="BA15" s="371" t="e">
        <f t="shared" si="7"/>
        <v>#DIV/0!</v>
      </c>
      <c r="BB15" s="85"/>
      <c r="BC15" s="78"/>
      <c r="BD15" s="51" t="e">
        <f t="shared" si="8"/>
        <v>#DIV/0!</v>
      </c>
      <c r="BE15" s="85"/>
      <c r="BF15" s="78"/>
      <c r="BG15" s="51" t="e">
        <f t="shared" si="9"/>
        <v>#DIV/0!</v>
      </c>
      <c r="BH15" s="85"/>
      <c r="BI15" s="78"/>
      <c r="BJ15" s="51" t="e">
        <f t="shared" si="10"/>
        <v>#DIV/0!</v>
      </c>
      <c r="BK15" s="348"/>
      <c r="BL15" s="370"/>
      <c r="BM15" s="371" t="e">
        <f t="shared" si="11"/>
        <v>#DIV/0!</v>
      </c>
      <c r="BN15" s="348"/>
      <c r="BO15" s="370"/>
      <c r="BP15" s="371" t="e">
        <f t="shared" si="12"/>
        <v>#DIV/0!</v>
      </c>
      <c r="BQ15" s="85"/>
      <c r="BR15" s="32"/>
      <c r="BS15" s="78"/>
      <c r="BT15" s="51" t="e">
        <f t="shared" si="41"/>
        <v>#DIV/0!</v>
      </c>
      <c r="BU15" s="85"/>
      <c r="BV15" s="78"/>
      <c r="BW15" s="78"/>
      <c r="BX15" s="40" t="e">
        <f t="shared" si="13"/>
        <v>#DIV/0!</v>
      </c>
      <c r="BY15" s="85"/>
      <c r="BZ15" s="78"/>
      <c r="CA15" s="51" t="e">
        <f t="shared" si="14"/>
        <v>#DIV/0!</v>
      </c>
      <c r="CB15" s="348"/>
      <c r="CC15" s="370"/>
      <c r="CD15" s="371" t="e">
        <f t="shared" si="15"/>
        <v>#DIV/0!</v>
      </c>
      <c r="CE15" s="85"/>
      <c r="CF15" s="78"/>
      <c r="CG15" s="51" t="e">
        <f t="shared" si="16"/>
        <v>#DIV/0!</v>
      </c>
      <c r="CH15" s="85"/>
      <c r="CI15" s="90"/>
      <c r="CJ15" s="61"/>
      <c r="CK15" s="85"/>
      <c r="CL15" s="90"/>
      <c r="CM15" s="61"/>
      <c r="CN15" s="85"/>
      <c r="CO15" s="90"/>
      <c r="CP15" s="61"/>
      <c r="CQ15" s="85"/>
      <c r="CR15" s="32"/>
      <c r="CS15" s="90"/>
      <c r="CT15" s="105"/>
      <c r="CU15" s="61"/>
      <c r="CV15" s="85"/>
      <c r="CW15" s="90"/>
      <c r="CX15" s="61"/>
      <c r="CY15" s="85"/>
      <c r="CZ15" s="78"/>
      <c r="DA15" s="51" t="e">
        <f t="shared" si="17"/>
        <v>#DIV/0!</v>
      </c>
      <c r="DB15" s="85"/>
      <c r="DC15" s="78"/>
      <c r="DD15" s="51" t="e">
        <f t="shared" si="18"/>
        <v>#DIV/0!</v>
      </c>
      <c r="DE15" s="85"/>
      <c r="DF15" s="78"/>
      <c r="DG15" s="51" t="e">
        <f t="shared" si="19"/>
        <v>#DIV/0!</v>
      </c>
      <c r="DH15" s="85"/>
      <c r="DI15" s="78"/>
      <c r="DJ15" s="51" t="e">
        <f t="shared" si="20"/>
        <v>#DIV/0!</v>
      </c>
      <c r="DK15" s="85"/>
      <c r="DL15" s="78"/>
      <c r="DM15" s="51" t="e">
        <f t="shared" si="21"/>
        <v>#DIV/0!</v>
      </c>
      <c r="DN15" s="85"/>
      <c r="DO15" s="90"/>
      <c r="DP15" s="61"/>
      <c r="DQ15" s="85"/>
      <c r="DR15" s="78"/>
      <c r="DS15" s="51" t="e">
        <f t="shared" si="22"/>
        <v>#DIV/0!</v>
      </c>
      <c r="DT15" s="85"/>
      <c r="DU15" s="78"/>
      <c r="DV15" s="51" t="e">
        <f t="shared" si="23"/>
        <v>#DIV/0!</v>
      </c>
      <c r="DW15" s="85"/>
      <c r="DX15" s="78"/>
      <c r="DY15" s="51" t="e">
        <f t="shared" si="24"/>
        <v>#DIV/0!</v>
      </c>
      <c r="DZ15" s="85"/>
      <c r="EA15" s="78"/>
      <c r="EB15" s="51" t="e">
        <f t="shared" si="25"/>
        <v>#DIV/0!</v>
      </c>
      <c r="EC15" s="85"/>
      <c r="ED15" s="78"/>
      <c r="EE15" s="51" t="e">
        <f t="shared" si="26"/>
        <v>#DIV/0!</v>
      </c>
      <c r="EF15" s="348"/>
      <c r="EG15" s="370"/>
      <c r="EH15" s="371" t="e">
        <f t="shared" si="27"/>
        <v>#DIV/0!</v>
      </c>
      <c r="EI15" s="348"/>
      <c r="EJ15" s="370"/>
      <c r="EK15" s="371" t="e">
        <f t="shared" si="28"/>
        <v>#DIV/0!</v>
      </c>
      <c r="EL15" s="85"/>
      <c r="EM15" s="78"/>
      <c r="EN15" s="51" t="e">
        <f t="shared" si="29"/>
        <v>#DIV/0!</v>
      </c>
      <c r="EO15" s="85"/>
      <c r="EP15" s="78"/>
      <c r="EQ15" s="51" t="e">
        <f t="shared" si="30"/>
        <v>#DIV/0!</v>
      </c>
      <c r="ER15" s="85"/>
      <c r="ES15" s="78"/>
      <c r="ET15" s="51" t="e">
        <f t="shared" si="31"/>
        <v>#DIV/0!</v>
      </c>
      <c r="EU15" s="85"/>
      <c r="EV15" s="78"/>
      <c r="EW15" s="51" t="e">
        <f t="shared" si="32"/>
        <v>#DIV/0!</v>
      </c>
      <c r="EX15" s="348"/>
      <c r="EY15" s="349"/>
      <c r="EZ15" s="350"/>
      <c r="FA15" s="348"/>
      <c r="FB15" s="349"/>
      <c r="FC15" s="350"/>
      <c r="FD15" s="348"/>
      <c r="FE15" s="370"/>
      <c r="FF15" s="371" t="e">
        <f t="shared" si="33"/>
        <v>#DIV/0!</v>
      </c>
      <c r="FG15" s="348"/>
      <c r="FH15" s="413"/>
      <c r="FI15" s="371" t="e">
        <f t="shared" si="34"/>
        <v>#DIV/0!</v>
      </c>
      <c r="FJ15" s="348"/>
      <c r="FK15" s="370"/>
      <c r="FL15" s="371" t="e">
        <f t="shared" si="35"/>
        <v>#DIV/0!</v>
      </c>
      <c r="FM15" s="348"/>
      <c r="FN15" s="370"/>
      <c r="FO15" s="371" t="e">
        <f t="shared" si="36"/>
        <v>#DIV/0!</v>
      </c>
      <c r="FP15" s="348"/>
      <c r="FQ15" s="370"/>
      <c r="FR15" s="371" t="e">
        <f t="shared" si="37"/>
        <v>#DIV/0!</v>
      </c>
      <c r="FS15" s="348"/>
      <c r="FT15" s="404"/>
      <c r="FU15" s="349"/>
      <c r="FV15" s="350"/>
      <c r="FW15" s="350"/>
      <c r="FX15" s="403"/>
      <c r="FY15" s="348"/>
      <c r="FZ15" s="404"/>
      <c r="GA15" s="349"/>
      <c r="GB15" s="350"/>
      <c r="GC15" s="350"/>
      <c r="GD15" s="403"/>
      <c r="GE15" s="348"/>
      <c r="GF15" s="404"/>
      <c r="GG15" s="370"/>
      <c r="GH15" s="430"/>
      <c r="GI15" s="430" t="e">
        <f t="shared" si="38"/>
        <v>#DIV/0!</v>
      </c>
      <c r="GJ15" s="371" t="e">
        <f t="shared" si="39"/>
        <v>#DIV/0!</v>
      </c>
      <c r="GK15" s="348"/>
      <c r="GL15" s="370"/>
      <c r="GM15" s="371" t="e">
        <f t="shared" si="40"/>
        <v>#DIV/0!</v>
      </c>
      <c r="GN15" s="348"/>
      <c r="GO15" s="349"/>
      <c r="GP15" s="350"/>
      <c r="GQ15" s="348"/>
      <c r="GR15" s="349"/>
      <c r="GS15" s="350"/>
      <c r="GT15" s="348"/>
      <c r="GU15" s="349"/>
      <c r="GV15" s="403"/>
    </row>
    <row r="16" spans="1:204" ht="37.5" customHeight="1">
      <c r="A16" s="14"/>
      <c r="B16" s="15"/>
      <c r="C16" s="16"/>
      <c r="D16" s="17"/>
      <c r="E16" s="18"/>
      <c r="F16" s="19"/>
      <c r="G16" s="74"/>
      <c r="H16" s="78"/>
      <c r="I16" s="78"/>
      <c r="J16" s="78"/>
      <c r="K16" s="78"/>
      <c r="L16" s="40" t="e">
        <f t="shared" si="0"/>
        <v>#DIV/0!</v>
      </c>
      <c r="M16" s="85"/>
      <c r="N16" s="78"/>
      <c r="O16" s="51" t="e">
        <f t="shared" si="1"/>
        <v>#DIV/0!</v>
      </c>
      <c r="P16" s="82"/>
      <c r="Q16" s="78"/>
      <c r="R16" s="370"/>
      <c r="S16" s="78"/>
      <c r="T16" s="40" t="e">
        <f t="shared" si="2"/>
        <v>#DIV/0!</v>
      </c>
      <c r="U16" s="85"/>
      <c r="V16" s="78"/>
      <c r="W16" s="78"/>
      <c r="X16" s="78"/>
      <c r="Y16" s="78"/>
      <c r="Z16" s="40" t="e">
        <f t="shared" si="3"/>
        <v>#DIV/0!</v>
      </c>
      <c r="AA16" s="85"/>
      <c r="AB16" s="78"/>
      <c r="AC16" s="78"/>
      <c r="AD16" s="40" t="e">
        <f t="shared" si="4"/>
        <v>#DIV/0!</v>
      </c>
      <c r="AE16" s="25"/>
      <c r="AF16" s="33"/>
      <c r="AG16" s="41"/>
      <c r="AH16" s="85"/>
      <c r="AI16" s="78"/>
      <c r="AJ16" s="78"/>
      <c r="AK16" s="40" t="e">
        <f t="shared" si="5"/>
        <v>#DIV/0!</v>
      </c>
      <c r="AL16" s="85"/>
      <c r="AM16" s="78"/>
      <c r="AN16" s="78"/>
      <c r="AO16" s="40" t="e">
        <f t="shared" si="6"/>
        <v>#DIV/0!</v>
      </c>
      <c r="AP16" s="85"/>
      <c r="AQ16" s="90"/>
      <c r="AR16" s="61"/>
      <c r="AS16" s="85"/>
      <c r="AT16" s="90"/>
      <c r="AU16" s="61"/>
      <c r="AV16" s="85"/>
      <c r="AW16" s="90"/>
      <c r="AX16" s="61"/>
      <c r="AY16" s="348"/>
      <c r="AZ16" s="370"/>
      <c r="BA16" s="371" t="e">
        <f t="shared" si="7"/>
        <v>#DIV/0!</v>
      </c>
      <c r="BB16" s="85"/>
      <c r="BC16" s="78"/>
      <c r="BD16" s="51" t="e">
        <f t="shared" si="8"/>
        <v>#DIV/0!</v>
      </c>
      <c r="BE16" s="85"/>
      <c r="BF16" s="78"/>
      <c r="BG16" s="51" t="e">
        <f t="shared" si="9"/>
        <v>#DIV/0!</v>
      </c>
      <c r="BH16" s="85"/>
      <c r="BI16" s="78"/>
      <c r="BJ16" s="51" t="e">
        <f t="shared" si="10"/>
        <v>#DIV/0!</v>
      </c>
      <c r="BK16" s="348"/>
      <c r="BL16" s="370"/>
      <c r="BM16" s="371" t="e">
        <f t="shared" si="11"/>
        <v>#DIV/0!</v>
      </c>
      <c r="BN16" s="348"/>
      <c r="BO16" s="370"/>
      <c r="BP16" s="371" t="e">
        <f t="shared" si="12"/>
        <v>#DIV/0!</v>
      </c>
      <c r="BQ16" s="85"/>
      <c r="BR16" s="32"/>
      <c r="BS16" s="78"/>
      <c r="BT16" s="51" t="e">
        <f t="shared" si="41"/>
        <v>#DIV/0!</v>
      </c>
      <c r="BU16" s="85"/>
      <c r="BV16" s="78"/>
      <c r="BW16" s="78"/>
      <c r="BX16" s="40" t="e">
        <f t="shared" si="13"/>
        <v>#DIV/0!</v>
      </c>
      <c r="BY16" s="85"/>
      <c r="BZ16" s="78"/>
      <c r="CA16" s="51" t="e">
        <f t="shared" si="14"/>
        <v>#DIV/0!</v>
      </c>
      <c r="CB16" s="348"/>
      <c r="CC16" s="370"/>
      <c r="CD16" s="371" t="e">
        <f t="shared" si="15"/>
        <v>#DIV/0!</v>
      </c>
      <c r="CE16" s="85"/>
      <c r="CF16" s="78"/>
      <c r="CG16" s="51" t="e">
        <f t="shared" si="16"/>
        <v>#DIV/0!</v>
      </c>
      <c r="CH16" s="85"/>
      <c r="CI16" s="90"/>
      <c r="CJ16" s="61"/>
      <c r="CK16" s="85"/>
      <c r="CL16" s="90"/>
      <c r="CM16" s="61"/>
      <c r="CN16" s="85"/>
      <c r="CO16" s="90"/>
      <c r="CP16" s="61"/>
      <c r="CQ16" s="85"/>
      <c r="CR16" s="32"/>
      <c r="CS16" s="90"/>
      <c r="CT16" s="105"/>
      <c r="CU16" s="61"/>
      <c r="CV16" s="85"/>
      <c r="CW16" s="90"/>
      <c r="CX16" s="61"/>
      <c r="CY16" s="85"/>
      <c r="CZ16" s="78"/>
      <c r="DA16" s="51" t="e">
        <f t="shared" si="17"/>
        <v>#DIV/0!</v>
      </c>
      <c r="DB16" s="85"/>
      <c r="DC16" s="78"/>
      <c r="DD16" s="51" t="e">
        <f t="shared" si="18"/>
        <v>#DIV/0!</v>
      </c>
      <c r="DE16" s="85"/>
      <c r="DF16" s="78"/>
      <c r="DG16" s="51" t="e">
        <f t="shared" si="19"/>
        <v>#DIV/0!</v>
      </c>
      <c r="DH16" s="85"/>
      <c r="DI16" s="78"/>
      <c r="DJ16" s="51" t="e">
        <f t="shared" si="20"/>
        <v>#DIV/0!</v>
      </c>
      <c r="DK16" s="85"/>
      <c r="DL16" s="78"/>
      <c r="DM16" s="51" t="e">
        <f t="shared" si="21"/>
        <v>#DIV/0!</v>
      </c>
      <c r="DN16" s="85"/>
      <c r="DO16" s="90"/>
      <c r="DP16" s="61"/>
      <c r="DQ16" s="85"/>
      <c r="DR16" s="78"/>
      <c r="DS16" s="51" t="e">
        <f t="shared" si="22"/>
        <v>#DIV/0!</v>
      </c>
      <c r="DT16" s="85"/>
      <c r="DU16" s="78"/>
      <c r="DV16" s="51" t="e">
        <f t="shared" si="23"/>
        <v>#DIV/0!</v>
      </c>
      <c r="DW16" s="85"/>
      <c r="DX16" s="78"/>
      <c r="DY16" s="51" t="e">
        <f t="shared" si="24"/>
        <v>#DIV/0!</v>
      </c>
      <c r="DZ16" s="85"/>
      <c r="EA16" s="78"/>
      <c r="EB16" s="51" t="e">
        <f t="shared" si="25"/>
        <v>#DIV/0!</v>
      </c>
      <c r="EC16" s="85"/>
      <c r="ED16" s="78"/>
      <c r="EE16" s="51" t="e">
        <f t="shared" si="26"/>
        <v>#DIV/0!</v>
      </c>
      <c r="EF16" s="348"/>
      <c r="EG16" s="370"/>
      <c r="EH16" s="371" t="e">
        <f t="shared" si="27"/>
        <v>#DIV/0!</v>
      </c>
      <c r="EI16" s="348"/>
      <c r="EJ16" s="370"/>
      <c r="EK16" s="371" t="e">
        <f t="shared" si="28"/>
        <v>#DIV/0!</v>
      </c>
      <c r="EL16" s="85"/>
      <c r="EM16" s="78"/>
      <c r="EN16" s="51" t="e">
        <f t="shared" si="29"/>
        <v>#DIV/0!</v>
      </c>
      <c r="EO16" s="85"/>
      <c r="EP16" s="78"/>
      <c r="EQ16" s="51" t="e">
        <f t="shared" si="30"/>
        <v>#DIV/0!</v>
      </c>
      <c r="ER16" s="85"/>
      <c r="ES16" s="78"/>
      <c r="ET16" s="51" t="e">
        <f t="shared" si="31"/>
        <v>#DIV/0!</v>
      </c>
      <c r="EU16" s="85"/>
      <c r="EV16" s="78"/>
      <c r="EW16" s="51" t="e">
        <f t="shared" si="32"/>
        <v>#DIV/0!</v>
      </c>
      <c r="EX16" s="348"/>
      <c r="EY16" s="349"/>
      <c r="EZ16" s="350"/>
      <c r="FA16" s="348"/>
      <c r="FB16" s="349"/>
      <c r="FC16" s="350"/>
      <c r="FD16" s="348"/>
      <c r="FE16" s="370"/>
      <c r="FF16" s="371" t="e">
        <f t="shared" si="33"/>
        <v>#DIV/0!</v>
      </c>
      <c r="FG16" s="348"/>
      <c r="FH16" s="413"/>
      <c r="FI16" s="371" t="e">
        <f t="shared" si="34"/>
        <v>#DIV/0!</v>
      </c>
      <c r="FJ16" s="348"/>
      <c r="FK16" s="370"/>
      <c r="FL16" s="371" t="e">
        <f t="shared" si="35"/>
        <v>#DIV/0!</v>
      </c>
      <c r="FM16" s="348"/>
      <c r="FN16" s="370"/>
      <c r="FO16" s="371" t="e">
        <f t="shared" si="36"/>
        <v>#DIV/0!</v>
      </c>
      <c r="FP16" s="348"/>
      <c r="FQ16" s="370"/>
      <c r="FR16" s="371" t="e">
        <f t="shared" si="37"/>
        <v>#DIV/0!</v>
      </c>
      <c r="FS16" s="348"/>
      <c r="FT16" s="404"/>
      <c r="FU16" s="349"/>
      <c r="FV16" s="350"/>
      <c r="FW16" s="350"/>
      <c r="FX16" s="403"/>
      <c r="FY16" s="348"/>
      <c r="FZ16" s="404"/>
      <c r="GA16" s="349"/>
      <c r="GB16" s="350"/>
      <c r="GC16" s="350"/>
      <c r="GD16" s="403"/>
      <c r="GE16" s="348"/>
      <c r="GF16" s="404"/>
      <c r="GG16" s="370"/>
      <c r="GH16" s="430"/>
      <c r="GI16" s="430" t="e">
        <f t="shared" si="38"/>
        <v>#DIV/0!</v>
      </c>
      <c r="GJ16" s="371" t="e">
        <f t="shared" si="39"/>
        <v>#DIV/0!</v>
      </c>
      <c r="GK16" s="348"/>
      <c r="GL16" s="370"/>
      <c r="GM16" s="371" t="e">
        <f t="shared" si="40"/>
        <v>#DIV/0!</v>
      </c>
      <c r="GN16" s="348"/>
      <c r="GO16" s="349"/>
      <c r="GP16" s="350"/>
      <c r="GQ16" s="348"/>
      <c r="GR16" s="349"/>
      <c r="GS16" s="350"/>
      <c r="GT16" s="348"/>
      <c r="GU16" s="349"/>
      <c r="GV16" s="403"/>
    </row>
    <row r="17" spans="1:204" ht="37.5" customHeight="1">
      <c r="A17" s="14"/>
      <c r="B17" s="15"/>
      <c r="C17" s="16"/>
      <c r="D17" s="17"/>
      <c r="E17" s="18"/>
      <c r="F17" s="19"/>
      <c r="G17" s="74"/>
      <c r="H17" s="78"/>
      <c r="I17" s="78"/>
      <c r="J17" s="78"/>
      <c r="K17" s="78"/>
      <c r="L17" s="40" t="e">
        <f t="shared" si="0"/>
        <v>#DIV/0!</v>
      </c>
      <c r="M17" s="85"/>
      <c r="N17" s="78"/>
      <c r="O17" s="51" t="e">
        <f t="shared" si="1"/>
        <v>#DIV/0!</v>
      </c>
      <c r="P17" s="82"/>
      <c r="Q17" s="78"/>
      <c r="R17" s="370"/>
      <c r="S17" s="78"/>
      <c r="T17" s="40" t="e">
        <f t="shared" si="2"/>
        <v>#DIV/0!</v>
      </c>
      <c r="U17" s="85"/>
      <c r="V17" s="78"/>
      <c r="W17" s="78"/>
      <c r="X17" s="78"/>
      <c r="Y17" s="78"/>
      <c r="Z17" s="40" t="e">
        <f t="shared" si="3"/>
        <v>#DIV/0!</v>
      </c>
      <c r="AA17" s="85"/>
      <c r="AB17" s="78"/>
      <c r="AC17" s="78"/>
      <c r="AD17" s="40" t="e">
        <f t="shared" si="4"/>
        <v>#DIV/0!</v>
      </c>
      <c r="AE17" s="25"/>
      <c r="AF17" s="33"/>
      <c r="AG17" s="41"/>
      <c r="AH17" s="85"/>
      <c r="AI17" s="78"/>
      <c r="AJ17" s="78"/>
      <c r="AK17" s="40" t="e">
        <f t="shared" si="5"/>
        <v>#DIV/0!</v>
      </c>
      <c r="AL17" s="85"/>
      <c r="AM17" s="78"/>
      <c r="AN17" s="78"/>
      <c r="AO17" s="40" t="e">
        <f t="shared" si="6"/>
        <v>#DIV/0!</v>
      </c>
      <c r="AP17" s="85"/>
      <c r="AQ17" s="90"/>
      <c r="AR17" s="61"/>
      <c r="AS17" s="85"/>
      <c r="AT17" s="90"/>
      <c r="AU17" s="61"/>
      <c r="AV17" s="85"/>
      <c r="AW17" s="90"/>
      <c r="AX17" s="61"/>
      <c r="AY17" s="348"/>
      <c r="AZ17" s="370"/>
      <c r="BA17" s="371" t="e">
        <f t="shared" si="7"/>
        <v>#DIV/0!</v>
      </c>
      <c r="BB17" s="85"/>
      <c r="BC17" s="78"/>
      <c r="BD17" s="51" t="e">
        <f t="shared" si="8"/>
        <v>#DIV/0!</v>
      </c>
      <c r="BE17" s="85"/>
      <c r="BF17" s="78"/>
      <c r="BG17" s="51" t="e">
        <f t="shared" si="9"/>
        <v>#DIV/0!</v>
      </c>
      <c r="BH17" s="85"/>
      <c r="BI17" s="78"/>
      <c r="BJ17" s="51" t="e">
        <f t="shared" si="10"/>
        <v>#DIV/0!</v>
      </c>
      <c r="BK17" s="348"/>
      <c r="BL17" s="370"/>
      <c r="BM17" s="371" t="e">
        <f t="shared" si="11"/>
        <v>#DIV/0!</v>
      </c>
      <c r="BN17" s="348"/>
      <c r="BO17" s="370"/>
      <c r="BP17" s="371" t="e">
        <f t="shared" si="12"/>
        <v>#DIV/0!</v>
      </c>
      <c r="BQ17" s="85"/>
      <c r="BR17" s="32"/>
      <c r="BS17" s="78"/>
      <c r="BT17" s="51" t="e">
        <f t="shared" si="41"/>
        <v>#DIV/0!</v>
      </c>
      <c r="BU17" s="85"/>
      <c r="BV17" s="78"/>
      <c r="BW17" s="78"/>
      <c r="BX17" s="40" t="e">
        <f t="shared" si="13"/>
        <v>#DIV/0!</v>
      </c>
      <c r="BY17" s="85"/>
      <c r="BZ17" s="78"/>
      <c r="CA17" s="51" t="e">
        <f t="shared" si="14"/>
        <v>#DIV/0!</v>
      </c>
      <c r="CB17" s="348"/>
      <c r="CC17" s="370"/>
      <c r="CD17" s="371" t="e">
        <f t="shared" si="15"/>
        <v>#DIV/0!</v>
      </c>
      <c r="CE17" s="85"/>
      <c r="CF17" s="78"/>
      <c r="CG17" s="51" t="e">
        <f t="shared" si="16"/>
        <v>#DIV/0!</v>
      </c>
      <c r="CH17" s="85"/>
      <c r="CI17" s="90"/>
      <c r="CJ17" s="61"/>
      <c r="CK17" s="85"/>
      <c r="CL17" s="90"/>
      <c r="CM17" s="61"/>
      <c r="CN17" s="85"/>
      <c r="CO17" s="90"/>
      <c r="CP17" s="61"/>
      <c r="CQ17" s="85"/>
      <c r="CR17" s="32"/>
      <c r="CS17" s="90"/>
      <c r="CT17" s="105"/>
      <c r="CU17" s="61"/>
      <c r="CV17" s="85"/>
      <c r="CW17" s="90"/>
      <c r="CX17" s="61"/>
      <c r="CY17" s="85"/>
      <c r="CZ17" s="78"/>
      <c r="DA17" s="51" t="e">
        <f t="shared" si="17"/>
        <v>#DIV/0!</v>
      </c>
      <c r="DB17" s="85"/>
      <c r="DC17" s="78"/>
      <c r="DD17" s="51" t="e">
        <f t="shared" si="18"/>
        <v>#DIV/0!</v>
      </c>
      <c r="DE17" s="85"/>
      <c r="DF17" s="78"/>
      <c r="DG17" s="51" t="e">
        <f t="shared" si="19"/>
        <v>#DIV/0!</v>
      </c>
      <c r="DH17" s="85"/>
      <c r="DI17" s="78"/>
      <c r="DJ17" s="51" t="e">
        <f t="shared" si="20"/>
        <v>#DIV/0!</v>
      </c>
      <c r="DK17" s="85"/>
      <c r="DL17" s="78"/>
      <c r="DM17" s="51" t="e">
        <f t="shared" si="21"/>
        <v>#DIV/0!</v>
      </c>
      <c r="DN17" s="85"/>
      <c r="DO17" s="90"/>
      <c r="DP17" s="61"/>
      <c r="DQ17" s="85"/>
      <c r="DR17" s="78"/>
      <c r="DS17" s="51" t="e">
        <f t="shared" si="22"/>
        <v>#DIV/0!</v>
      </c>
      <c r="DT17" s="85"/>
      <c r="DU17" s="78"/>
      <c r="DV17" s="51" t="e">
        <f t="shared" si="23"/>
        <v>#DIV/0!</v>
      </c>
      <c r="DW17" s="85"/>
      <c r="DX17" s="78"/>
      <c r="DY17" s="51" t="e">
        <f t="shared" si="24"/>
        <v>#DIV/0!</v>
      </c>
      <c r="DZ17" s="85"/>
      <c r="EA17" s="78"/>
      <c r="EB17" s="51" t="e">
        <f t="shared" si="25"/>
        <v>#DIV/0!</v>
      </c>
      <c r="EC17" s="85"/>
      <c r="ED17" s="78"/>
      <c r="EE17" s="51" t="e">
        <f t="shared" si="26"/>
        <v>#DIV/0!</v>
      </c>
      <c r="EF17" s="348"/>
      <c r="EG17" s="370"/>
      <c r="EH17" s="371" t="e">
        <f t="shared" si="27"/>
        <v>#DIV/0!</v>
      </c>
      <c r="EI17" s="348"/>
      <c r="EJ17" s="370"/>
      <c r="EK17" s="371" t="e">
        <f t="shared" si="28"/>
        <v>#DIV/0!</v>
      </c>
      <c r="EL17" s="85"/>
      <c r="EM17" s="78"/>
      <c r="EN17" s="51" t="e">
        <f t="shared" si="29"/>
        <v>#DIV/0!</v>
      </c>
      <c r="EO17" s="85"/>
      <c r="EP17" s="78"/>
      <c r="EQ17" s="51" t="e">
        <f t="shared" si="30"/>
        <v>#DIV/0!</v>
      </c>
      <c r="ER17" s="85"/>
      <c r="ES17" s="78"/>
      <c r="ET17" s="51" t="e">
        <f t="shared" si="31"/>
        <v>#DIV/0!</v>
      </c>
      <c r="EU17" s="85"/>
      <c r="EV17" s="78"/>
      <c r="EW17" s="51" t="e">
        <f t="shared" si="32"/>
        <v>#DIV/0!</v>
      </c>
      <c r="EX17" s="348"/>
      <c r="EY17" s="349"/>
      <c r="EZ17" s="350"/>
      <c r="FA17" s="348"/>
      <c r="FB17" s="349"/>
      <c r="FC17" s="350"/>
      <c r="FD17" s="348"/>
      <c r="FE17" s="370"/>
      <c r="FF17" s="371" t="e">
        <f t="shared" si="33"/>
        <v>#DIV/0!</v>
      </c>
      <c r="FG17" s="348"/>
      <c r="FH17" s="413"/>
      <c r="FI17" s="371" t="e">
        <f t="shared" si="34"/>
        <v>#DIV/0!</v>
      </c>
      <c r="FJ17" s="348"/>
      <c r="FK17" s="370"/>
      <c r="FL17" s="371" t="e">
        <f t="shared" si="35"/>
        <v>#DIV/0!</v>
      </c>
      <c r="FM17" s="348"/>
      <c r="FN17" s="370"/>
      <c r="FO17" s="371" t="e">
        <f t="shared" si="36"/>
        <v>#DIV/0!</v>
      </c>
      <c r="FP17" s="348"/>
      <c r="FQ17" s="370"/>
      <c r="FR17" s="371" t="e">
        <f t="shared" si="37"/>
        <v>#DIV/0!</v>
      </c>
      <c r="FS17" s="348"/>
      <c r="FT17" s="404"/>
      <c r="FU17" s="349"/>
      <c r="FV17" s="350"/>
      <c r="FW17" s="350"/>
      <c r="FX17" s="403"/>
      <c r="FY17" s="348"/>
      <c r="FZ17" s="404"/>
      <c r="GA17" s="349"/>
      <c r="GB17" s="350"/>
      <c r="GC17" s="350"/>
      <c r="GD17" s="403"/>
      <c r="GE17" s="348"/>
      <c r="GF17" s="404"/>
      <c r="GG17" s="370"/>
      <c r="GH17" s="430"/>
      <c r="GI17" s="430" t="e">
        <f t="shared" si="38"/>
        <v>#DIV/0!</v>
      </c>
      <c r="GJ17" s="371" t="e">
        <f t="shared" si="39"/>
        <v>#DIV/0!</v>
      </c>
      <c r="GK17" s="348"/>
      <c r="GL17" s="370"/>
      <c r="GM17" s="371" t="e">
        <f t="shared" si="40"/>
        <v>#DIV/0!</v>
      </c>
      <c r="GN17" s="348"/>
      <c r="GO17" s="349"/>
      <c r="GP17" s="350"/>
      <c r="GQ17" s="348"/>
      <c r="GR17" s="349"/>
      <c r="GS17" s="350"/>
      <c r="GT17" s="348"/>
      <c r="GU17" s="349"/>
      <c r="GV17" s="403"/>
    </row>
    <row r="18" spans="1:204" ht="37.5" customHeight="1">
      <c r="A18" s="14"/>
      <c r="B18" s="20"/>
      <c r="C18" s="21"/>
      <c r="D18" s="22"/>
      <c r="E18" s="23"/>
      <c r="F18" s="24"/>
      <c r="G18" s="75"/>
      <c r="H18" s="79"/>
      <c r="I18" s="79"/>
      <c r="J18" s="79"/>
      <c r="K18" s="79"/>
      <c r="L18" s="40" t="e">
        <f t="shared" si="0"/>
        <v>#DIV/0!</v>
      </c>
      <c r="M18" s="86"/>
      <c r="N18" s="79"/>
      <c r="O18" s="40" t="e">
        <f t="shared" si="1"/>
        <v>#DIV/0!</v>
      </c>
      <c r="P18" s="83"/>
      <c r="Q18" s="79"/>
      <c r="R18" s="372"/>
      <c r="S18" s="79"/>
      <c r="T18" s="40" t="e">
        <f t="shared" si="2"/>
        <v>#DIV/0!</v>
      </c>
      <c r="U18" s="86"/>
      <c r="V18" s="79"/>
      <c r="W18" s="79"/>
      <c r="X18" s="79"/>
      <c r="Y18" s="79"/>
      <c r="Z18" s="40" t="e">
        <f t="shared" si="3"/>
        <v>#DIV/0!</v>
      </c>
      <c r="AA18" s="86"/>
      <c r="AB18" s="79"/>
      <c r="AC18" s="79"/>
      <c r="AD18" s="40" t="e">
        <f t="shared" si="4"/>
        <v>#DIV/0!</v>
      </c>
      <c r="AE18" s="42"/>
      <c r="AF18" s="44"/>
      <c r="AG18" s="45"/>
      <c r="AH18" s="86"/>
      <c r="AI18" s="79"/>
      <c r="AJ18" s="79"/>
      <c r="AK18" s="40" t="e">
        <f t="shared" si="5"/>
        <v>#DIV/0!</v>
      </c>
      <c r="AL18" s="86"/>
      <c r="AM18" s="79"/>
      <c r="AN18" s="79"/>
      <c r="AO18" s="40" t="e">
        <f t="shared" si="6"/>
        <v>#DIV/0!</v>
      </c>
      <c r="AP18" s="86"/>
      <c r="AQ18" s="91"/>
      <c r="AR18" s="59"/>
      <c r="AS18" s="86"/>
      <c r="AT18" s="91"/>
      <c r="AU18" s="59"/>
      <c r="AV18" s="86"/>
      <c r="AW18" s="91"/>
      <c r="AX18" s="59"/>
      <c r="AY18" s="351"/>
      <c r="AZ18" s="372"/>
      <c r="BA18" s="373" t="e">
        <f t="shared" si="7"/>
        <v>#DIV/0!</v>
      </c>
      <c r="BB18" s="86"/>
      <c r="BC18" s="79"/>
      <c r="BD18" s="40" t="e">
        <f t="shared" si="8"/>
        <v>#DIV/0!</v>
      </c>
      <c r="BE18" s="86"/>
      <c r="BF18" s="79"/>
      <c r="BG18" s="40" t="e">
        <f t="shared" si="9"/>
        <v>#DIV/0!</v>
      </c>
      <c r="BH18" s="86"/>
      <c r="BI18" s="79"/>
      <c r="BJ18" s="40" t="e">
        <f t="shared" si="10"/>
        <v>#DIV/0!</v>
      </c>
      <c r="BK18" s="351"/>
      <c r="BL18" s="372"/>
      <c r="BM18" s="373" t="e">
        <f t="shared" si="11"/>
        <v>#DIV/0!</v>
      </c>
      <c r="BN18" s="351"/>
      <c r="BO18" s="372"/>
      <c r="BP18" s="373" t="e">
        <f t="shared" si="12"/>
        <v>#DIV/0!</v>
      </c>
      <c r="BQ18" s="86"/>
      <c r="BR18" s="43"/>
      <c r="BS18" s="79"/>
      <c r="BT18" s="51" t="e">
        <f t="shared" si="41"/>
        <v>#DIV/0!</v>
      </c>
      <c r="BU18" s="86"/>
      <c r="BV18" s="79"/>
      <c r="BW18" s="79"/>
      <c r="BX18" s="40" t="e">
        <f t="shared" si="13"/>
        <v>#DIV/0!</v>
      </c>
      <c r="BY18" s="86"/>
      <c r="BZ18" s="79"/>
      <c r="CA18" s="40" t="e">
        <f t="shared" si="14"/>
        <v>#DIV/0!</v>
      </c>
      <c r="CB18" s="351"/>
      <c r="CC18" s="372"/>
      <c r="CD18" s="373" t="e">
        <f t="shared" si="15"/>
        <v>#DIV/0!</v>
      </c>
      <c r="CE18" s="86"/>
      <c r="CF18" s="79"/>
      <c r="CG18" s="40" t="e">
        <f t="shared" si="16"/>
        <v>#DIV/0!</v>
      </c>
      <c r="CH18" s="86"/>
      <c r="CI18" s="91"/>
      <c r="CJ18" s="59"/>
      <c r="CK18" s="86"/>
      <c r="CL18" s="91"/>
      <c r="CM18" s="59"/>
      <c r="CN18" s="86"/>
      <c r="CO18" s="91"/>
      <c r="CP18" s="59"/>
      <c r="CQ18" s="86"/>
      <c r="CR18" s="43"/>
      <c r="CS18" s="91"/>
      <c r="CT18" s="106"/>
      <c r="CU18" s="59"/>
      <c r="CV18" s="86"/>
      <c r="CW18" s="91"/>
      <c r="CX18" s="59"/>
      <c r="CY18" s="86"/>
      <c r="CZ18" s="79"/>
      <c r="DA18" s="40" t="e">
        <f t="shared" si="17"/>
        <v>#DIV/0!</v>
      </c>
      <c r="DB18" s="86"/>
      <c r="DC18" s="79"/>
      <c r="DD18" s="40" t="e">
        <f t="shared" si="18"/>
        <v>#DIV/0!</v>
      </c>
      <c r="DE18" s="86"/>
      <c r="DF18" s="79"/>
      <c r="DG18" s="40" t="e">
        <f t="shared" si="19"/>
        <v>#DIV/0!</v>
      </c>
      <c r="DH18" s="86"/>
      <c r="DI18" s="79"/>
      <c r="DJ18" s="40" t="e">
        <f t="shared" si="20"/>
        <v>#DIV/0!</v>
      </c>
      <c r="DK18" s="86"/>
      <c r="DL18" s="79"/>
      <c r="DM18" s="40" t="e">
        <f t="shared" si="21"/>
        <v>#DIV/0!</v>
      </c>
      <c r="DN18" s="86"/>
      <c r="DO18" s="91"/>
      <c r="DP18" s="59"/>
      <c r="DQ18" s="86"/>
      <c r="DR18" s="79"/>
      <c r="DS18" s="40" t="e">
        <f t="shared" si="22"/>
        <v>#DIV/0!</v>
      </c>
      <c r="DT18" s="86"/>
      <c r="DU18" s="79"/>
      <c r="DV18" s="40" t="e">
        <f t="shared" si="23"/>
        <v>#DIV/0!</v>
      </c>
      <c r="DW18" s="86"/>
      <c r="DX18" s="79"/>
      <c r="DY18" s="40" t="e">
        <f t="shared" si="24"/>
        <v>#DIV/0!</v>
      </c>
      <c r="DZ18" s="86"/>
      <c r="EA18" s="79"/>
      <c r="EB18" s="40" t="e">
        <f t="shared" si="25"/>
        <v>#DIV/0!</v>
      </c>
      <c r="EC18" s="86"/>
      <c r="ED18" s="79"/>
      <c r="EE18" s="40" t="e">
        <f t="shared" si="26"/>
        <v>#DIV/0!</v>
      </c>
      <c r="EF18" s="351"/>
      <c r="EG18" s="372"/>
      <c r="EH18" s="373" t="e">
        <f t="shared" si="27"/>
        <v>#DIV/0!</v>
      </c>
      <c r="EI18" s="351"/>
      <c r="EJ18" s="372"/>
      <c r="EK18" s="373" t="e">
        <f t="shared" si="28"/>
        <v>#DIV/0!</v>
      </c>
      <c r="EL18" s="86"/>
      <c r="EM18" s="79"/>
      <c r="EN18" s="40" t="e">
        <f t="shared" si="29"/>
        <v>#DIV/0!</v>
      </c>
      <c r="EO18" s="86"/>
      <c r="EP18" s="79"/>
      <c r="EQ18" s="40" t="e">
        <f t="shared" si="30"/>
        <v>#DIV/0!</v>
      </c>
      <c r="ER18" s="86"/>
      <c r="ES18" s="79"/>
      <c r="ET18" s="40" t="e">
        <f t="shared" si="31"/>
        <v>#DIV/0!</v>
      </c>
      <c r="EU18" s="86"/>
      <c r="EV18" s="79"/>
      <c r="EW18" s="40" t="e">
        <f t="shared" si="32"/>
        <v>#DIV/0!</v>
      </c>
      <c r="EX18" s="351"/>
      <c r="EY18" s="352"/>
      <c r="EZ18" s="353"/>
      <c r="FA18" s="351"/>
      <c r="FB18" s="352"/>
      <c r="FC18" s="353"/>
      <c r="FD18" s="351"/>
      <c r="FE18" s="372"/>
      <c r="FF18" s="373" t="e">
        <f t="shared" si="33"/>
        <v>#DIV/0!</v>
      </c>
      <c r="FG18" s="351"/>
      <c r="FH18" s="414"/>
      <c r="FI18" s="373" t="e">
        <f t="shared" si="34"/>
        <v>#DIV/0!</v>
      </c>
      <c r="FJ18" s="351"/>
      <c r="FK18" s="372"/>
      <c r="FL18" s="373" t="e">
        <f t="shared" si="35"/>
        <v>#DIV/0!</v>
      </c>
      <c r="FM18" s="351"/>
      <c r="FN18" s="372"/>
      <c r="FO18" s="373" t="e">
        <f t="shared" si="36"/>
        <v>#DIV/0!</v>
      </c>
      <c r="FP18" s="351"/>
      <c r="FQ18" s="372"/>
      <c r="FR18" s="373" t="e">
        <f t="shared" si="37"/>
        <v>#DIV/0!</v>
      </c>
      <c r="FS18" s="351"/>
      <c r="FT18" s="405"/>
      <c r="FU18" s="352"/>
      <c r="FV18" s="353"/>
      <c r="FW18" s="353"/>
      <c r="FX18" s="406"/>
      <c r="FY18" s="351"/>
      <c r="FZ18" s="405"/>
      <c r="GA18" s="352"/>
      <c r="GB18" s="353"/>
      <c r="GC18" s="353"/>
      <c r="GD18" s="406"/>
      <c r="GE18" s="351"/>
      <c r="GF18" s="405"/>
      <c r="GG18" s="372"/>
      <c r="GH18" s="431"/>
      <c r="GI18" s="431" t="e">
        <f t="shared" si="38"/>
        <v>#DIV/0!</v>
      </c>
      <c r="GJ18" s="373" t="e">
        <f t="shared" si="39"/>
        <v>#DIV/0!</v>
      </c>
      <c r="GK18" s="351"/>
      <c r="GL18" s="372"/>
      <c r="GM18" s="373" t="e">
        <f t="shared" si="40"/>
        <v>#DIV/0!</v>
      </c>
      <c r="GN18" s="351"/>
      <c r="GO18" s="352"/>
      <c r="GP18" s="353"/>
      <c r="GQ18" s="351"/>
      <c r="GR18" s="352"/>
      <c r="GS18" s="353"/>
      <c r="GT18" s="351"/>
      <c r="GU18" s="352"/>
      <c r="GV18" s="406"/>
    </row>
    <row r="19" spans="1:204" ht="37.5" customHeight="1">
      <c r="A19" s="14"/>
      <c r="B19" s="20"/>
      <c r="C19" s="21"/>
      <c r="D19" s="22"/>
      <c r="E19" s="23"/>
      <c r="F19" s="24"/>
      <c r="G19" s="75"/>
      <c r="H19" s="79"/>
      <c r="I19" s="79"/>
      <c r="J19" s="79"/>
      <c r="K19" s="79"/>
      <c r="L19" s="40" t="e">
        <f t="shared" si="0"/>
        <v>#DIV/0!</v>
      </c>
      <c r="M19" s="86"/>
      <c r="N19" s="79"/>
      <c r="O19" s="40" t="e">
        <f t="shared" si="1"/>
        <v>#DIV/0!</v>
      </c>
      <c r="P19" s="83"/>
      <c r="Q19" s="79"/>
      <c r="R19" s="372"/>
      <c r="S19" s="79"/>
      <c r="T19" s="40" t="e">
        <f t="shared" si="2"/>
        <v>#DIV/0!</v>
      </c>
      <c r="U19" s="86"/>
      <c r="V19" s="79"/>
      <c r="W19" s="79"/>
      <c r="X19" s="79"/>
      <c r="Y19" s="79"/>
      <c r="Z19" s="40" t="e">
        <f t="shared" si="3"/>
        <v>#DIV/0!</v>
      </c>
      <c r="AA19" s="86"/>
      <c r="AB19" s="79"/>
      <c r="AC19" s="79"/>
      <c r="AD19" s="40" t="e">
        <f t="shared" si="4"/>
        <v>#DIV/0!</v>
      </c>
      <c r="AE19" s="42"/>
      <c r="AF19" s="44"/>
      <c r="AG19" s="45"/>
      <c r="AH19" s="86"/>
      <c r="AI19" s="79"/>
      <c r="AJ19" s="79"/>
      <c r="AK19" s="40" t="e">
        <f t="shared" si="5"/>
        <v>#DIV/0!</v>
      </c>
      <c r="AL19" s="86"/>
      <c r="AM19" s="79"/>
      <c r="AN19" s="79"/>
      <c r="AO19" s="40" t="e">
        <f t="shared" si="6"/>
        <v>#DIV/0!</v>
      </c>
      <c r="AP19" s="86"/>
      <c r="AQ19" s="91"/>
      <c r="AR19" s="59"/>
      <c r="AS19" s="86"/>
      <c r="AT19" s="91"/>
      <c r="AU19" s="59"/>
      <c r="AV19" s="86"/>
      <c r="AW19" s="91"/>
      <c r="AX19" s="59"/>
      <c r="AY19" s="351"/>
      <c r="AZ19" s="372"/>
      <c r="BA19" s="373" t="e">
        <f t="shared" si="7"/>
        <v>#DIV/0!</v>
      </c>
      <c r="BB19" s="86"/>
      <c r="BC19" s="79"/>
      <c r="BD19" s="40" t="e">
        <f t="shared" si="8"/>
        <v>#DIV/0!</v>
      </c>
      <c r="BE19" s="86"/>
      <c r="BF19" s="79"/>
      <c r="BG19" s="40" t="e">
        <f t="shared" si="9"/>
        <v>#DIV/0!</v>
      </c>
      <c r="BH19" s="86"/>
      <c r="BI19" s="79"/>
      <c r="BJ19" s="40" t="e">
        <f t="shared" si="10"/>
        <v>#DIV/0!</v>
      </c>
      <c r="BK19" s="351"/>
      <c r="BL19" s="372"/>
      <c r="BM19" s="373" t="e">
        <f t="shared" si="11"/>
        <v>#DIV/0!</v>
      </c>
      <c r="BN19" s="351"/>
      <c r="BO19" s="372"/>
      <c r="BP19" s="373" t="e">
        <f t="shared" si="12"/>
        <v>#DIV/0!</v>
      </c>
      <c r="BQ19" s="86"/>
      <c r="BR19" s="43"/>
      <c r="BS19" s="79"/>
      <c r="BT19" s="51" t="e">
        <f t="shared" si="41"/>
        <v>#DIV/0!</v>
      </c>
      <c r="BU19" s="86"/>
      <c r="BV19" s="79"/>
      <c r="BW19" s="79"/>
      <c r="BX19" s="40" t="e">
        <f t="shared" si="13"/>
        <v>#DIV/0!</v>
      </c>
      <c r="BY19" s="86"/>
      <c r="BZ19" s="79"/>
      <c r="CA19" s="40" t="e">
        <f t="shared" si="14"/>
        <v>#DIV/0!</v>
      </c>
      <c r="CB19" s="351"/>
      <c r="CC19" s="372"/>
      <c r="CD19" s="373" t="e">
        <f t="shared" si="15"/>
        <v>#DIV/0!</v>
      </c>
      <c r="CE19" s="86"/>
      <c r="CF19" s="79"/>
      <c r="CG19" s="40" t="e">
        <f t="shared" si="16"/>
        <v>#DIV/0!</v>
      </c>
      <c r="CH19" s="86"/>
      <c r="CI19" s="91"/>
      <c r="CJ19" s="59"/>
      <c r="CK19" s="86"/>
      <c r="CL19" s="91"/>
      <c r="CM19" s="59"/>
      <c r="CN19" s="86"/>
      <c r="CO19" s="91"/>
      <c r="CP19" s="59"/>
      <c r="CQ19" s="86"/>
      <c r="CR19" s="43"/>
      <c r="CS19" s="91"/>
      <c r="CT19" s="106"/>
      <c r="CU19" s="59"/>
      <c r="CV19" s="86"/>
      <c r="CW19" s="91"/>
      <c r="CX19" s="59"/>
      <c r="CY19" s="86"/>
      <c r="CZ19" s="79"/>
      <c r="DA19" s="40" t="e">
        <f t="shared" si="17"/>
        <v>#DIV/0!</v>
      </c>
      <c r="DB19" s="86"/>
      <c r="DC19" s="79"/>
      <c r="DD19" s="40" t="e">
        <f t="shared" si="18"/>
        <v>#DIV/0!</v>
      </c>
      <c r="DE19" s="86"/>
      <c r="DF19" s="79"/>
      <c r="DG19" s="40" t="e">
        <f t="shared" si="19"/>
        <v>#DIV/0!</v>
      </c>
      <c r="DH19" s="86"/>
      <c r="DI19" s="79"/>
      <c r="DJ19" s="40" t="e">
        <f t="shared" si="20"/>
        <v>#DIV/0!</v>
      </c>
      <c r="DK19" s="86"/>
      <c r="DL19" s="79"/>
      <c r="DM19" s="40" t="e">
        <f t="shared" si="21"/>
        <v>#DIV/0!</v>
      </c>
      <c r="DN19" s="86"/>
      <c r="DO19" s="91"/>
      <c r="DP19" s="59"/>
      <c r="DQ19" s="86"/>
      <c r="DR19" s="79"/>
      <c r="DS19" s="40" t="e">
        <f t="shared" si="22"/>
        <v>#DIV/0!</v>
      </c>
      <c r="DT19" s="86"/>
      <c r="DU19" s="79"/>
      <c r="DV19" s="40" t="e">
        <f t="shared" si="23"/>
        <v>#DIV/0!</v>
      </c>
      <c r="DW19" s="86"/>
      <c r="DX19" s="79"/>
      <c r="DY19" s="40" t="e">
        <f t="shared" si="24"/>
        <v>#DIV/0!</v>
      </c>
      <c r="DZ19" s="86"/>
      <c r="EA19" s="79"/>
      <c r="EB19" s="40" t="e">
        <f t="shared" si="25"/>
        <v>#DIV/0!</v>
      </c>
      <c r="EC19" s="86"/>
      <c r="ED19" s="79"/>
      <c r="EE19" s="40" t="e">
        <f t="shared" si="26"/>
        <v>#DIV/0!</v>
      </c>
      <c r="EF19" s="351"/>
      <c r="EG19" s="372"/>
      <c r="EH19" s="373" t="e">
        <f t="shared" si="27"/>
        <v>#DIV/0!</v>
      </c>
      <c r="EI19" s="351"/>
      <c r="EJ19" s="372"/>
      <c r="EK19" s="373" t="e">
        <f t="shared" si="28"/>
        <v>#DIV/0!</v>
      </c>
      <c r="EL19" s="86"/>
      <c r="EM19" s="79"/>
      <c r="EN19" s="40" t="e">
        <f t="shared" si="29"/>
        <v>#DIV/0!</v>
      </c>
      <c r="EO19" s="86"/>
      <c r="EP19" s="79"/>
      <c r="EQ19" s="40" t="e">
        <f t="shared" si="30"/>
        <v>#DIV/0!</v>
      </c>
      <c r="ER19" s="86"/>
      <c r="ES19" s="79"/>
      <c r="ET19" s="40" t="e">
        <f t="shared" si="31"/>
        <v>#DIV/0!</v>
      </c>
      <c r="EU19" s="86"/>
      <c r="EV19" s="79"/>
      <c r="EW19" s="40" t="e">
        <f t="shared" si="32"/>
        <v>#DIV/0!</v>
      </c>
      <c r="EX19" s="351"/>
      <c r="EY19" s="352"/>
      <c r="EZ19" s="353"/>
      <c r="FA19" s="351"/>
      <c r="FB19" s="352"/>
      <c r="FC19" s="353"/>
      <c r="FD19" s="351"/>
      <c r="FE19" s="372"/>
      <c r="FF19" s="373" t="e">
        <f t="shared" si="33"/>
        <v>#DIV/0!</v>
      </c>
      <c r="FG19" s="351"/>
      <c r="FH19" s="414"/>
      <c r="FI19" s="373" t="e">
        <f t="shared" si="34"/>
        <v>#DIV/0!</v>
      </c>
      <c r="FJ19" s="351"/>
      <c r="FK19" s="372"/>
      <c r="FL19" s="373" t="e">
        <f t="shared" si="35"/>
        <v>#DIV/0!</v>
      </c>
      <c r="FM19" s="351"/>
      <c r="FN19" s="372"/>
      <c r="FO19" s="373" t="e">
        <f t="shared" si="36"/>
        <v>#DIV/0!</v>
      </c>
      <c r="FP19" s="351"/>
      <c r="FQ19" s="372"/>
      <c r="FR19" s="373" t="e">
        <f t="shared" si="37"/>
        <v>#DIV/0!</v>
      </c>
      <c r="FS19" s="351"/>
      <c r="FT19" s="405"/>
      <c r="FU19" s="352"/>
      <c r="FV19" s="353"/>
      <c r="FW19" s="353"/>
      <c r="FX19" s="406"/>
      <c r="FY19" s="351"/>
      <c r="FZ19" s="405"/>
      <c r="GA19" s="352"/>
      <c r="GB19" s="353"/>
      <c r="GC19" s="353"/>
      <c r="GD19" s="406"/>
      <c r="GE19" s="351"/>
      <c r="GF19" s="405"/>
      <c r="GG19" s="372"/>
      <c r="GH19" s="431"/>
      <c r="GI19" s="431" t="e">
        <f t="shared" si="38"/>
        <v>#DIV/0!</v>
      </c>
      <c r="GJ19" s="373" t="e">
        <f t="shared" si="39"/>
        <v>#DIV/0!</v>
      </c>
      <c r="GK19" s="351"/>
      <c r="GL19" s="372"/>
      <c r="GM19" s="373" t="e">
        <f t="shared" si="40"/>
        <v>#DIV/0!</v>
      </c>
      <c r="GN19" s="351"/>
      <c r="GO19" s="352"/>
      <c r="GP19" s="353"/>
      <c r="GQ19" s="351"/>
      <c r="GR19" s="352"/>
      <c r="GS19" s="353"/>
      <c r="GT19" s="351"/>
      <c r="GU19" s="352"/>
      <c r="GV19" s="406"/>
    </row>
    <row r="20" spans="1:204" ht="37.5" customHeight="1">
      <c r="A20" s="14"/>
      <c r="B20" s="20"/>
      <c r="C20" s="21"/>
      <c r="D20" s="22"/>
      <c r="E20" s="23"/>
      <c r="F20" s="24"/>
      <c r="G20" s="75"/>
      <c r="H20" s="79"/>
      <c r="I20" s="79"/>
      <c r="J20" s="79"/>
      <c r="K20" s="79"/>
      <c r="L20" s="40" t="e">
        <f t="shared" si="0"/>
        <v>#DIV/0!</v>
      </c>
      <c r="M20" s="86"/>
      <c r="N20" s="79"/>
      <c r="O20" s="40" t="e">
        <f t="shared" si="1"/>
        <v>#DIV/0!</v>
      </c>
      <c r="P20" s="83"/>
      <c r="Q20" s="79"/>
      <c r="R20" s="372"/>
      <c r="S20" s="79"/>
      <c r="T20" s="40" t="e">
        <f t="shared" si="2"/>
        <v>#DIV/0!</v>
      </c>
      <c r="U20" s="86"/>
      <c r="V20" s="79"/>
      <c r="W20" s="79"/>
      <c r="X20" s="79"/>
      <c r="Y20" s="79"/>
      <c r="Z20" s="40" t="e">
        <f t="shared" si="3"/>
        <v>#DIV/0!</v>
      </c>
      <c r="AA20" s="86"/>
      <c r="AB20" s="79"/>
      <c r="AC20" s="79"/>
      <c r="AD20" s="40" t="e">
        <f t="shared" si="4"/>
        <v>#DIV/0!</v>
      </c>
      <c r="AE20" s="42"/>
      <c r="AF20" s="44"/>
      <c r="AG20" s="45"/>
      <c r="AH20" s="86"/>
      <c r="AI20" s="79"/>
      <c r="AJ20" s="79"/>
      <c r="AK20" s="40" t="e">
        <f t="shared" si="5"/>
        <v>#DIV/0!</v>
      </c>
      <c r="AL20" s="86"/>
      <c r="AM20" s="79"/>
      <c r="AN20" s="79"/>
      <c r="AO20" s="40" t="e">
        <f t="shared" si="6"/>
        <v>#DIV/0!</v>
      </c>
      <c r="AP20" s="86"/>
      <c r="AQ20" s="91"/>
      <c r="AR20" s="59"/>
      <c r="AS20" s="86"/>
      <c r="AT20" s="91"/>
      <c r="AU20" s="59"/>
      <c r="AV20" s="86"/>
      <c r="AW20" s="91"/>
      <c r="AX20" s="59"/>
      <c r="AY20" s="351"/>
      <c r="AZ20" s="372"/>
      <c r="BA20" s="373" t="e">
        <f t="shared" si="7"/>
        <v>#DIV/0!</v>
      </c>
      <c r="BB20" s="86"/>
      <c r="BC20" s="79"/>
      <c r="BD20" s="40" t="e">
        <f t="shared" si="8"/>
        <v>#DIV/0!</v>
      </c>
      <c r="BE20" s="86"/>
      <c r="BF20" s="79"/>
      <c r="BG20" s="40" t="e">
        <f t="shared" si="9"/>
        <v>#DIV/0!</v>
      </c>
      <c r="BH20" s="86"/>
      <c r="BI20" s="79"/>
      <c r="BJ20" s="40" t="e">
        <f t="shared" si="10"/>
        <v>#DIV/0!</v>
      </c>
      <c r="BK20" s="351"/>
      <c r="BL20" s="372"/>
      <c r="BM20" s="373" t="e">
        <f t="shared" si="11"/>
        <v>#DIV/0!</v>
      </c>
      <c r="BN20" s="351"/>
      <c r="BO20" s="372"/>
      <c r="BP20" s="373" t="e">
        <f t="shared" si="12"/>
        <v>#DIV/0!</v>
      </c>
      <c r="BQ20" s="86"/>
      <c r="BR20" s="43"/>
      <c r="BS20" s="79"/>
      <c r="BT20" s="51" t="e">
        <f t="shared" si="41"/>
        <v>#DIV/0!</v>
      </c>
      <c r="BU20" s="86"/>
      <c r="BV20" s="79"/>
      <c r="BW20" s="79"/>
      <c r="BX20" s="40" t="e">
        <f t="shared" si="13"/>
        <v>#DIV/0!</v>
      </c>
      <c r="BY20" s="86"/>
      <c r="BZ20" s="79"/>
      <c r="CA20" s="40" t="e">
        <f t="shared" si="14"/>
        <v>#DIV/0!</v>
      </c>
      <c r="CB20" s="351"/>
      <c r="CC20" s="372"/>
      <c r="CD20" s="373" t="e">
        <f t="shared" si="15"/>
        <v>#DIV/0!</v>
      </c>
      <c r="CE20" s="86"/>
      <c r="CF20" s="79"/>
      <c r="CG20" s="40" t="e">
        <f t="shared" si="16"/>
        <v>#DIV/0!</v>
      </c>
      <c r="CH20" s="86"/>
      <c r="CI20" s="91"/>
      <c r="CJ20" s="59"/>
      <c r="CK20" s="86"/>
      <c r="CL20" s="91"/>
      <c r="CM20" s="59"/>
      <c r="CN20" s="86"/>
      <c r="CO20" s="91"/>
      <c r="CP20" s="59"/>
      <c r="CQ20" s="86"/>
      <c r="CR20" s="43"/>
      <c r="CS20" s="91"/>
      <c r="CT20" s="106"/>
      <c r="CU20" s="59"/>
      <c r="CV20" s="86"/>
      <c r="CW20" s="91"/>
      <c r="CX20" s="59"/>
      <c r="CY20" s="86"/>
      <c r="CZ20" s="79"/>
      <c r="DA20" s="40" t="e">
        <f t="shared" si="17"/>
        <v>#DIV/0!</v>
      </c>
      <c r="DB20" s="86"/>
      <c r="DC20" s="79"/>
      <c r="DD20" s="40" t="e">
        <f t="shared" si="18"/>
        <v>#DIV/0!</v>
      </c>
      <c r="DE20" s="86"/>
      <c r="DF20" s="79"/>
      <c r="DG20" s="40" t="e">
        <f t="shared" si="19"/>
        <v>#DIV/0!</v>
      </c>
      <c r="DH20" s="86"/>
      <c r="DI20" s="79"/>
      <c r="DJ20" s="40" t="e">
        <f t="shared" si="20"/>
        <v>#DIV/0!</v>
      </c>
      <c r="DK20" s="86"/>
      <c r="DL20" s="79"/>
      <c r="DM20" s="40" t="e">
        <f t="shared" si="21"/>
        <v>#DIV/0!</v>
      </c>
      <c r="DN20" s="86"/>
      <c r="DO20" s="91"/>
      <c r="DP20" s="59"/>
      <c r="DQ20" s="86"/>
      <c r="DR20" s="79"/>
      <c r="DS20" s="40" t="e">
        <f t="shared" si="22"/>
        <v>#DIV/0!</v>
      </c>
      <c r="DT20" s="86"/>
      <c r="DU20" s="79"/>
      <c r="DV20" s="40" t="e">
        <f t="shared" si="23"/>
        <v>#DIV/0!</v>
      </c>
      <c r="DW20" s="86"/>
      <c r="DX20" s="79"/>
      <c r="DY20" s="40" t="e">
        <f t="shared" si="24"/>
        <v>#DIV/0!</v>
      </c>
      <c r="DZ20" s="86"/>
      <c r="EA20" s="79"/>
      <c r="EB20" s="40" t="e">
        <f t="shared" si="25"/>
        <v>#DIV/0!</v>
      </c>
      <c r="EC20" s="86"/>
      <c r="ED20" s="79"/>
      <c r="EE20" s="40" t="e">
        <f t="shared" si="26"/>
        <v>#DIV/0!</v>
      </c>
      <c r="EF20" s="351"/>
      <c r="EG20" s="372"/>
      <c r="EH20" s="373" t="e">
        <f t="shared" si="27"/>
        <v>#DIV/0!</v>
      </c>
      <c r="EI20" s="351"/>
      <c r="EJ20" s="372"/>
      <c r="EK20" s="373" t="e">
        <f t="shared" si="28"/>
        <v>#DIV/0!</v>
      </c>
      <c r="EL20" s="86"/>
      <c r="EM20" s="79"/>
      <c r="EN20" s="40" t="e">
        <f t="shared" si="29"/>
        <v>#DIV/0!</v>
      </c>
      <c r="EO20" s="86"/>
      <c r="EP20" s="79"/>
      <c r="EQ20" s="40" t="e">
        <f t="shared" si="30"/>
        <v>#DIV/0!</v>
      </c>
      <c r="ER20" s="86"/>
      <c r="ES20" s="79"/>
      <c r="ET20" s="40" t="e">
        <f t="shared" si="31"/>
        <v>#DIV/0!</v>
      </c>
      <c r="EU20" s="86"/>
      <c r="EV20" s="79"/>
      <c r="EW20" s="40" t="e">
        <f t="shared" si="32"/>
        <v>#DIV/0!</v>
      </c>
      <c r="EX20" s="351"/>
      <c r="EY20" s="352"/>
      <c r="EZ20" s="353"/>
      <c r="FA20" s="351"/>
      <c r="FB20" s="352"/>
      <c r="FC20" s="353"/>
      <c r="FD20" s="351"/>
      <c r="FE20" s="372"/>
      <c r="FF20" s="373" t="e">
        <f t="shared" si="33"/>
        <v>#DIV/0!</v>
      </c>
      <c r="FG20" s="351"/>
      <c r="FH20" s="414"/>
      <c r="FI20" s="373" t="e">
        <f t="shared" si="34"/>
        <v>#DIV/0!</v>
      </c>
      <c r="FJ20" s="351"/>
      <c r="FK20" s="372"/>
      <c r="FL20" s="373" t="e">
        <f t="shared" si="35"/>
        <v>#DIV/0!</v>
      </c>
      <c r="FM20" s="351"/>
      <c r="FN20" s="372"/>
      <c r="FO20" s="373" t="e">
        <f t="shared" si="36"/>
        <v>#DIV/0!</v>
      </c>
      <c r="FP20" s="351"/>
      <c r="FQ20" s="372"/>
      <c r="FR20" s="373" t="e">
        <f t="shared" si="37"/>
        <v>#DIV/0!</v>
      </c>
      <c r="FS20" s="351"/>
      <c r="FT20" s="405"/>
      <c r="FU20" s="352"/>
      <c r="FV20" s="353"/>
      <c r="FW20" s="353"/>
      <c r="FX20" s="406"/>
      <c r="FY20" s="351"/>
      <c r="FZ20" s="405"/>
      <c r="GA20" s="352"/>
      <c r="GB20" s="353"/>
      <c r="GC20" s="353"/>
      <c r="GD20" s="406"/>
      <c r="GE20" s="351"/>
      <c r="GF20" s="405"/>
      <c r="GG20" s="372"/>
      <c r="GH20" s="431"/>
      <c r="GI20" s="431" t="e">
        <f t="shared" si="38"/>
        <v>#DIV/0!</v>
      </c>
      <c r="GJ20" s="373" t="e">
        <f t="shared" si="39"/>
        <v>#DIV/0!</v>
      </c>
      <c r="GK20" s="351"/>
      <c r="GL20" s="372"/>
      <c r="GM20" s="373" t="e">
        <f t="shared" si="40"/>
        <v>#DIV/0!</v>
      </c>
      <c r="GN20" s="351"/>
      <c r="GO20" s="352"/>
      <c r="GP20" s="353"/>
      <c r="GQ20" s="351"/>
      <c r="GR20" s="352"/>
      <c r="GS20" s="353"/>
      <c r="GT20" s="351"/>
      <c r="GU20" s="352"/>
      <c r="GV20" s="406"/>
    </row>
    <row r="21" spans="1:204" ht="37.5" customHeight="1">
      <c r="A21" s="14"/>
      <c r="B21" s="20"/>
      <c r="C21" s="21"/>
      <c r="D21" s="22"/>
      <c r="E21" s="23"/>
      <c r="F21" s="24"/>
      <c r="G21" s="75"/>
      <c r="H21" s="79"/>
      <c r="I21" s="79"/>
      <c r="J21" s="79"/>
      <c r="K21" s="79"/>
      <c r="L21" s="40" t="e">
        <f t="shared" si="0"/>
        <v>#DIV/0!</v>
      </c>
      <c r="M21" s="86"/>
      <c r="N21" s="79"/>
      <c r="O21" s="40" t="e">
        <f t="shared" si="1"/>
        <v>#DIV/0!</v>
      </c>
      <c r="P21" s="83"/>
      <c r="Q21" s="79"/>
      <c r="R21" s="372"/>
      <c r="S21" s="79"/>
      <c r="T21" s="40" t="e">
        <f t="shared" si="2"/>
        <v>#DIV/0!</v>
      </c>
      <c r="U21" s="86"/>
      <c r="V21" s="79"/>
      <c r="W21" s="79"/>
      <c r="X21" s="79"/>
      <c r="Y21" s="79"/>
      <c r="Z21" s="40" t="e">
        <f t="shared" si="3"/>
        <v>#DIV/0!</v>
      </c>
      <c r="AA21" s="86"/>
      <c r="AB21" s="79"/>
      <c r="AC21" s="79"/>
      <c r="AD21" s="40" t="e">
        <f t="shared" si="4"/>
        <v>#DIV/0!</v>
      </c>
      <c r="AE21" s="42"/>
      <c r="AF21" s="44"/>
      <c r="AG21" s="45"/>
      <c r="AH21" s="86"/>
      <c r="AI21" s="79"/>
      <c r="AJ21" s="79"/>
      <c r="AK21" s="40" t="e">
        <f t="shared" si="5"/>
        <v>#DIV/0!</v>
      </c>
      <c r="AL21" s="86"/>
      <c r="AM21" s="79"/>
      <c r="AN21" s="79"/>
      <c r="AO21" s="40" t="e">
        <f t="shared" si="6"/>
        <v>#DIV/0!</v>
      </c>
      <c r="AP21" s="86"/>
      <c r="AQ21" s="91"/>
      <c r="AR21" s="59"/>
      <c r="AS21" s="86"/>
      <c r="AT21" s="91"/>
      <c r="AU21" s="59"/>
      <c r="AV21" s="86"/>
      <c r="AW21" s="91"/>
      <c r="AX21" s="59"/>
      <c r="AY21" s="351"/>
      <c r="AZ21" s="372"/>
      <c r="BA21" s="373" t="e">
        <f t="shared" si="7"/>
        <v>#DIV/0!</v>
      </c>
      <c r="BB21" s="86"/>
      <c r="BC21" s="79"/>
      <c r="BD21" s="40" t="e">
        <f t="shared" si="8"/>
        <v>#DIV/0!</v>
      </c>
      <c r="BE21" s="86"/>
      <c r="BF21" s="79"/>
      <c r="BG21" s="40" t="e">
        <f t="shared" si="9"/>
        <v>#DIV/0!</v>
      </c>
      <c r="BH21" s="86"/>
      <c r="BI21" s="79"/>
      <c r="BJ21" s="40" t="e">
        <f t="shared" si="10"/>
        <v>#DIV/0!</v>
      </c>
      <c r="BK21" s="351"/>
      <c r="BL21" s="372"/>
      <c r="BM21" s="373" t="e">
        <f t="shared" si="11"/>
        <v>#DIV/0!</v>
      </c>
      <c r="BN21" s="351"/>
      <c r="BO21" s="372"/>
      <c r="BP21" s="373" t="e">
        <f t="shared" si="12"/>
        <v>#DIV/0!</v>
      </c>
      <c r="BQ21" s="86"/>
      <c r="BR21" s="43"/>
      <c r="BS21" s="79"/>
      <c r="BT21" s="51" t="e">
        <f t="shared" si="41"/>
        <v>#DIV/0!</v>
      </c>
      <c r="BU21" s="86"/>
      <c r="BV21" s="79"/>
      <c r="BW21" s="79"/>
      <c r="BX21" s="40" t="e">
        <f t="shared" si="13"/>
        <v>#DIV/0!</v>
      </c>
      <c r="BY21" s="86"/>
      <c r="BZ21" s="79"/>
      <c r="CA21" s="40" t="e">
        <f t="shared" si="14"/>
        <v>#DIV/0!</v>
      </c>
      <c r="CB21" s="351"/>
      <c r="CC21" s="372"/>
      <c r="CD21" s="373" t="e">
        <f t="shared" si="15"/>
        <v>#DIV/0!</v>
      </c>
      <c r="CE21" s="86"/>
      <c r="CF21" s="79"/>
      <c r="CG21" s="40" t="e">
        <f t="shared" si="16"/>
        <v>#DIV/0!</v>
      </c>
      <c r="CH21" s="86"/>
      <c r="CI21" s="91"/>
      <c r="CJ21" s="59"/>
      <c r="CK21" s="86"/>
      <c r="CL21" s="91"/>
      <c r="CM21" s="59"/>
      <c r="CN21" s="86"/>
      <c r="CO21" s="91"/>
      <c r="CP21" s="59"/>
      <c r="CQ21" s="86"/>
      <c r="CR21" s="43"/>
      <c r="CS21" s="91"/>
      <c r="CT21" s="106"/>
      <c r="CU21" s="59"/>
      <c r="CV21" s="86"/>
      <c r="CW21" s="91"/>
      <c r="CX21" s="59"/>
      <c r="CY21" s="86"/>
      <c r="CZ21" s="79"/>
      <c r="DA21" s="40" t="e">
        <f t="shared" si="17"/>
        <v>#DIV/0!</v>
      </c>
      <c r="DB21" s="86"/>
      <c r="DC21" s="79"/>
      <c r="DD21" s="40" t="e">
        <f t="shared" si="18"/>
        <v>#DIV/0!</v>
      </c>
      <c r="DE21" s="86"/>
      <c r="DF21" s="79"/>
      <c r="DG21" s="40" t="e">
        <f t="shared" si="19"/>
        <v>#DIV/0!</v>
      </c>
      <c r="DH21" s="86"/>
      <c r="DI21" s="79"/>
      <c r="DJ21" s="40" t="e">
        <f t="shared" si="20"/>
        <v>#DIV/0!</v>
      </c>
      <c r="DK21" s="86"/>
      <c r="DL21" s="79"/>
      <c r="DM21" s="40" t="e">
        <f t="shared" si="21"/>
        <v>#DIV/0!</v>
      </c>
      <c r="DN21" s="86"/>
      <c r="DO21" s="91"/>
      <c r="DP21" s="59"/>
      <c r="DQ21" s="86"/>
      <c r="DR21" s="79"/>
      <c r="DS21" s="40" t="e">
        <f t="shared" si="22"/>
        <v>#DIV/0!</v>
      </c>
      <c r="DT21" s="86"/>
      <c r="DU21" s="79"/>
      <c r="DV21" s="40" t="e">
        <f t="shared" si="23"/>
        <v>#DIV/0!</v>
      </c>
      <c r="DW21" s="86"/>
      <c r="DX21" s="79"/>
      <c r="DY21" s="40" t="e">
        <f t="shared" si="24"/>
        <v>#DIV/0!</v>
      </c>
      <c r="DZ21" s="86"/>
      <c r="EA21" s="79"/>
      <c r="EB21" s="40" t="e">
        <f t="shared" si="25"/>
        <v>#DIV/0!</v>
      </c>
      <c r="EC21" s="86"/>
      <c r="ED21" s="79"/>
      <c r="EE21" s="40" t="e">
        <f t="shared" si="26"/>
        <v>#DIV/0!</v>
      </c>
      <c r="EF21" s="351"/>
      <c r="EG21" s="372"/>
      <c r="EH21" s="373" t="e">
        <f t="shared" si="27"/>
        <v>#DIV/0!</v>
      </c>
      <c r="EI21" s="351"/>
      <c r="EJ21" s="372"/>
      <c r="EK21" s="373" t="e">
        <f t="shared" si="28"/>
        <v>#DIV/0!</v>
      </c>
      <c r="EL21" s="86"/>
      <c r="EM21" s="79"/>
      <c r="EN21" s="40" t="e">
        <f t="shared" si="29"/>
        <v>#DIV/0!</v>
      </c>
      <c r="EO21" s="86"/>
      <c r="EP21" s="79"/>
      <c r="EQ21" s="40" t="e">
        <f t="shared" si="30"/>
        <v>#DIV/0!</v>
      </c>
      <c r="ER21" s="86"/>
      <c r="ES21" s="79"/>
      <c r="ET21" s="40" t="e">
        <f t="shared" si="31"/>
        <v>#DIV/0!</v>
      </c>
      <c r="EU21" s="86"/>
      <c r="EV21" s="79"/>
      <c r="EW21" s="40" t="e">
        <f t="shared" si="32"/>
        <v>#DIV/0!</v>
      </c>
      <c r="EX21" s="351"/>
      <c r="EY21" s="352"/>
      <c r="EZ21" s="353"/>
      <c r="FA21" s="351"/>
      <c r="FB21" s="352"/>
      <c r="FC21" s="353"/>
      <c r="FD21" s="351"/>
      <c r="FE21" s="372"/>
      <c r="FF21" s="373" t="e">
        <f t="shared" si="33"/>
        <v>#DIV/0!</v>
      </c>
      <c r="FG21" s="351"/>
      <c r="FH21" s="414"/>
      <c r="FI21" s="373" t="e">
        <f t="shared" si="34"/>
        <v>#DIV/0!</v>
      </c>
      <c r="FJ21" s="351"/>
      <c r="FK21" s="372"/>
      <c r="FL21" s="373" t="e">
        <f t="shared" si="35"/>
        <v>#DIV/0!</v>
      </c>
      <c r="FM21" s="351"/>
      <c r="FN21" s="372"/>
      <c r="FO21" s="373" t="e">
        <f t="shared" si="36"/>
        <v>#DIV/0!</v>
      </c>
      <c r="FP21" s="351"/>
      <c r="FQ21" s="372"/>
      <c r="FR21" s="373" t="e">
        <f t="shared" si="37"/>
        <v>#DIV/0!</v>
      </c>
      <c r="FS21" s="351"/>
      <c r="FT21" s="405"/>
      <c r="FU21" s="352"/>
      <c r="FV21" s="353"/>
      <c r="FW21" s="353"/>
      <c r="FX21" s="406"/>
      <c r="FY21" s="351"/>
      <c r="FZ21" s="405"/>
      <c r="GA21" s="352"/>
      <c r="GB21" s="353"/>
      <c r="GC21" s="353"/>
      <c r="GD21" s="406"/>
      <c r="GE21" s="351"/>
      <c r="GF21" s="405"/>
      <c r="GG21" s="372"/>
      <c r="GH21" s="431"/>
      <c r="GI21" s="431" t="e">
        <f t="shared" si="38"/>
        <v>#DIV/0!</v>
      </c>
      <c r="GJ21" s="373" t="e">
        <f t="shared" si="39"/>
        <v>#DIV/0!</v>
      </c>
      <c r="GK21" s="351"/>
      <c r="GL21" s="372"/>
      <c r="GM21" s="373" t="e">
        <f t="shared" si="40"/>
        <v>#DIV/0!</v>
      </c>
      <c r="GN21" s="351"/>
      <c r="GO21" s="352"/>
      <c r="GP21" s="353"/>
      <c r="GQ21" s="351"/>
      <c r="GR21" s="352"/>
      <c r="GS21" s="353"/>
      <c r="GT21" s="351"/>
      <c r="GU21" s="352"/>
      <c r="GV21" s="406"/>
    </row>
    <row r="22" spans="1:204" ht="37.5" customHeight="1">
      <c r="A22" s="14"/>
      <c r="B22" s="20"/>
      <c r="C22" s="21"/>
      <c r="D22" s="22"/>
      <c r="E22" s="23"/>
      <c r="F22" s="24"/>
      <c r="G22" s="75"/>
      <c r="H22" s="79"/>
      <c r="I22" s="79"/>
      <c r="J22" s="79"/>
      <c r="K22" s="79"/>
      <c r="L22" s="40" t="e">
        <f t="shared" si="0"/>
        <v>#DIV/0!</v>
      </c>
      <c r="M22" s="86"/>
      <c r="N22" s="79"/>
      <c r="O22" s="40" t="e">
        <f t="shared" si="1"/>
        <v>#DIV/0!</v>
      </c>
      <c r="P22" s="83"/>
      <c r="Q22" s="79"/>
      <c r="R22" s="372"/>
      <c r="S22" s="79"/>
      <c r="T22" s="40" t="e">
        <f t="shared" si="2"/>
        <v>#DIV/0!</v>
      </c>
      <c r="U22" s="86"/>
      <c r="V22" s="79"/>
      <c r="W22" s="79"/>
      <c r="X22" s="79"/>
      <c r="Y22" s="79"/>
      <c r="Z22" s="40" t="e">
        <f t="shared" si="3"/>
        <v>#DIV/0!</v>
      </c>
      <c r="AA22" s="86"/>
      <c r="AB22" s="79"/>
      <c r="AC22" s="79"/>
      <c r="AD22" s="40" t="e">
        <f t="shared" si="4"/>
        <v>#DIV/0!</v>
      </c>
      <c r="AE22" s="42"/>
      <c r="AF22" s="44"/>
      <c r="AG22" s="45"/>
      <c r="AH22" s="86"/>
      <c r="AI22" s="79"/>
      <c r="AJ22" s="79"/>
      <c r="AK22" s="40" t="e">
        <f t="shared" si="5"/>
        <v>#DIV/0!</v>
      </c>
      <c r="AL22" s="86"/>
      <c r="AM22" s="79"/>
      <c r="AN22" s="79"/>
      <c r="AO22" s="40" t="e">
        <f t="shared" si="6"/>
        <v>#DIV/0!</v>
      </c>
      <c r="AP22" s="86"/>
      <c r="AQ22" s="91"/>
      <c r="AR22" s="59"/>
      <c r="AS22" s="86"/>
      <c r="AT22" s="91"/>
      <c r="AU22" s="59"/>
      <c r="AV22" s="86"/>
      <c r="AW22" s="91"/>
      <c r="AX22" s="59"/>
      <c r="AY22" s="351"/>
      <c r="AZ22" s="372"/>
      <c r="BA22" s="373" t="e">
        <f t="shared" si="7"/>
        <v>#DIV/0!</v>
      </c>
      <c r="BB22" s="86"/>
      <c r="BC22" s="79"/>
      <c r="BD22" s="40" t="e">
        <f t="shared" si="8"/>
        <v>#DIV/0!</v>
      </c>
      <c r="BE22" s="86"/>
      <c r="BF22" s="79"/>
      <c r="BG22" s="40" t="e">
        <f t="shared" si="9"/>
        <v>#DIV/0!</v>
      </c>
      <c r="BH22" s="86"/>
      <c r="BI22" s="79"/>
      <c r="BJ22" s="40" t="e">
        <f t="shared" si="10"/>
        <v>#DIV/0!</v>
      </c>
      <c r="BK22" s="351"/>
      <c r="BL22" s="372"/>
      <c r="BM22" s="373" t="e">
        <f t="shared" si="11"/>
        <v>#DIV/0!</v>
      </c>
      <c r="BN22" s="351"/>
      <c r="BO22" s="372"/>
      <c r="BP22" s="373" t="e">
        <f t="shared" si="12"/>
        <v>#DIV/0!</v>
      </c>
      <c r="BQ22" s="86"/>
      <c r="BR22" s="43"/>
      <c r="BS22" s="79"/>
      <c r="BT22" s="51" t="e">
        <f t="shared" si="41"/>
        <v>#DIV/0!</v>
      </c>
      <c r="BU22" s="86"/>
      <c r="BV22" s="79"/>
      <c r="BW22" s="79"/>
      <c r="BX22" s="40" t="e">
        <f t="shared" si="13"/>
        <v>#DIV/0!</v>
      </c>
      <c r="BY22" s="86"/>
      <c r="BZ22" s="79"/>
      <c r="CA22" s="40" t="e">
        <f t="shared" si="14"/>
        <v>#DIV/0!</v>
      </c>
      <c r="CB22" s="351"/>
      <c r="CC22" s="372"/>
      <c r="CD22" s="373" t="e">
        <f t="shared" si="15"/>
        <v>#DIV/0!</v>
      </c>
      <c r="CE22" s="86"/>
      <c r="CF22" s="79"/>
      <c r="CG22" s="40" t="e">
        <f t="shared" si="16"/>
        <v>#DIV/0!</v>
      </c>
      <c r="CH22" s="86"/>
      <c r="CI22" s="91"/>
      <c r="CJ22" s="59"/>
      <c r="CK22" s="86"/>
      <c r="CL22" s="91"/>
      <c r="CM22" s="59"/>
      <c r="CN22" s="86"/>
      <c r="CO22" s="91"/>
      <c r="CP22" s="59"/>
      <c r="CQ22" s="86"/>
      <c r="CR22" s="43"/>
      <c r="CS22" s="91"/>
      <c r="CT22" s="106"/>
      <c r="CU22" s="59"/>
      <c r="CV22" s="86"/>
      <c r="CW22" s="91"/>
      <c r="CX22" s="59"/>
      <c r="CY22" s="86"/>
      <c r="CZ22" s="79"/>
      <c r="DA22" s="40" t="e">
        <f t="shared" si="17"/>
        <v>#DIV/0!</v>
      </c>
      <c r="DB22" s="86"/>
      <c r="DC22" s="79"/>
      <c r="DD22" s="40" t="e">
        <f t="shared" si="18"/>
        <v>#DIV/0!</v>
      </c>
      <c r="DE22" s="86"/>
      <c r="DF22" s="79"/>
      <c r="DG22" s="40" t="e">
        <f t="shared" si="19"/>
        <v>#DIV/0!</v>
      </c>
      <c r="DH22" s="86"/>
      <c r="DI22" s="79"/>
      <c r="DJ22" s="40" t="e">
        <f t="shared" si="20"/>
        <v>#DIV/0!</v>
      </c>
      <c r="DK22" s="86"/>
      <c r="DL22" s="79"/>
      <c r="DM22" s="40" t="e">
        <f t="shared" si="21"/>
        <v>#DIV/0!</v>
      </c>
      <c r="DN22" s="86"/>
      <c r="DO22" s="91"/>
      <c r="DP22" s="59"/>
      <c r="DQ22" s="86"/>
      <c r="DR22" s="79"/>
      <c r="DS22" s="40" t="e">
        <f t="shared" si="22"/>
        <v>#DIV/0!</v>
      </c>
      <c r="DT22" s="86"/>
      <c r="DU22" s="79"/>
      <c r="DV22" s="40" t="e">
        <f t="shared" si="23"/>
        <v>#DIV/0!</v>
      </c>
      <c r="DW22" s="86"/>
      <c r="DX22" s="79"/>
      <c r="DY22" s="40" t="e">
        <f t="shared" si="24"/>
        <v>#DIV/0!</v>
      </c>
      <c r="DZ22" s="86"/>
      <c r="EA22" s="79"/>
      <c r="EB22" s="40" t="e">
        <f t="shared" si="25"/>
        <v>#DIV/0!</v>
      </c>
      <c r="EC22" s="86"/>
      <c r="ED22" s="79"/>
      <c r="EE22" s="40" t="e">
        <f t="shared" si="26"/>
        <v>#DIV/0!</v>
      </c>
      <c r="EF22" s="351"/>
      <c r="EG22" s="372"/>
      <c r="EH22" s="373" t="e">
        <f t="shared" si="27"/>
        <v>#DIV/0!</v>
      </c>
      <c r="EI22" s="351"/>
      <c r="EJ22" s="372"/>
      <c r="EK22" s="373" t="e">
        <f t="shared" si="28"/>
        <v>#DIV/0!</v>
      </c>
      <c r="EL22" s="86"/>
      <c r="EM22" s="79"/>
      <c r="EN22" s="40" t="e">
        <f t="shared" si="29"/>
        <v>#DIV/0!</v>
      </c>
      <c r="EO22" s="86"/>
      <c r="EP22" s="79"/>
      <c r="EQ22" s="40" t="e">
        <f t="shared" si="30"/>
        <v>#DIV/0!</v>
      </c>
      <c r="ER22" s="86"/>
      <c r="ES22" s="79"/>
      <c r="ET22" s="40" t="e">
        <f t="shared" si="31"/>
        <v>#DIV/0!</v>
      </c>
      <c r="EU22" s="86"/>
      <c r="EV22" s="79"/>
      <c r="EW22" s="40" t="e">
        <f t="shared" si="32"/>
        <v>#DIV/0!</v>
      </c>
      <c r="EX22" s="351"/>
      <c r="EY22" s="352"/>
      <c r="EZ22" s="353"/>
      <c r="FA22" s="351"/>
      <c r="FB22" s="352"/>
      <c r="FC22" s="353"/>
      <c r="FD22" s="351"/>
      <c r="FE22" s="372"/>
      <c r="FF22" s="373" t="e">
        <f t="shared" si="33"/>
        <v>#DIV/0!</v>
      </c>
      <c r="FG22" s="351"/>
      <c r="FH22" s="414"/>
      <c r="FI22" s="373" t="e">
        <f t="shared" si="34"/>
        <v>#DIV/0!</v>
      </c>
      <c r="FJ22" s="351"/>
      <c r="FK22" s="372"/>
      <c r="FL22" s="373" t="e">
        <f t="shared" si="35"/>
        <v>#DIV/0!</v>
      </c>
      <c r="FM22" s="351"/>
      <c r="FN22" s="372"/>
      <c r="FO22" s="373" t="e">
        <f t="shared" si="36"/>
        <v>#DIV/0!</v>
      </c>
      <c r="FP22" s="351"/>
      <c r="FQ22" s="372"/>
      <c r="FR22" s="373" t="e">
        <f t="shared" si="37"/>
        <v>#DIV/0!</v>
      </c>
      <c r="FS22" s="351"/>
      <c r="FT22" s="405"/>
      <c r="FU22" s="352"/>
      <c r="FV22" s="353"/>
      <c r="FW22" s="353"/>
      <c r="FX22" s="406"/>
      <c r="FY22" s="351"/>
      <c r="FZ22" s="405"/>
      <c r="GA22" s="352"/>
      <c r="GB22" s="353"/>
      <c r="GC22" s="353"/>
      <c r="GD22" s="406"/>
      <c r="GE22" s="351"/>
      <c r="GF22" s="405"/>
      <c r="GG22" s="372"/>
      <c r="GH22" s="431"/>
      <c r="GI22" s="431" t="e">
        <f t="shared" si="38"/>
        <v>#DIV/0!</v>
      </c>
      <c r="GJ22" s="373" t="e">
        <f t="shared" si="39"/>
        <v>#DIV/0!</v>
      </c>
      <c r="GK22" s="351"/>
      <c r="GL22" s="372"/>
      <c r="GM22" s="373" t="e">
        <f t="shared" si="40"/>
        <v>#DIV/0!</v>
      </c>
      <c r="GN22" s="351"/>
      <c r="GO22" s="352"/>
      <c r="GP22" s="353"/>
      <c r="GQ22" s="351"/>
      <c r="GR22" s="352"/>
      <c r="GS22" s="353"/>
      <c r="GT22" s="351"/>
      <c r="GU22" s="352"/>
      <c r="GV22" s="406"/>
    </row>
    <row r="23" spans="1:204" ht="37.5" customHeight="1">
      <c r="A23" s="14"/>
      <c r="B23" s="20"/>
      <c r="C23" s="21"/>
      <c r="D23" s="22"/>
      <c r="E23" s="23"/>
      <c r="F23" s="24"/>
      <c r="G23" s="75"/>
      <c r="H23" s="79"/>
      <c r="I23" s="79"/>
      <c r="J23" s="79"/>
      <c r="K23" s="79"/>
      <c r="L23" s="40" t="e">
        <f t="shared" si="0"/>
        <v>#DIV/0!</v>
      </c>
      <c r="M23" s="86"/>
      <c r="N23" s="79"/>
      <c r="O23" s="40" t="e">
        <f t="shared" si="1"/>
        <v>#DIV/0!</v>
      </c>
      <c r="P23" s="83"/>
      <c r="Q23" s="79"/>
      <c r="R23" s="372"/>
      <c r="S23" s="79"/>
      <c r="T23" s="40" t="e">
        <f t="shared" si="2"/>
        <v>#DIV/0!</v>
      </c>
      <c r="U23" s="86"/>
      <c r="V23" s="79"/>
      <c r="W23" s="79"/>
      <c r="X23" s="79"/>
      <c r="Y23" s="79"/>
      <c r="Z23" s="40" t="e">
        <f t="shared" si="3"/>
        <v>#DIV/0!</v>
      </c>
      <c r="AA23" s="86"/>
      <c r="AB23" s="79"/>
      <c r="AC23" s="79"/>
      <c r="AD23" s="40" t="e">
        <f t="shared" si="4"/>
        <v>#DIV/0!</v>
      </c>
      <c r="AE23" s="42"/>
      <c r="AF23" s="44"/>
      <c r="AG23" s="45"/>
      <c r="AH23" s="86"/>
      <c r="AI23" s="79"/>
      <c r="AJ23" s="79"/>
      <c r="AK23" s="40" t="e">
        <f t="shared" si="5"/>
        <v>#DIV/0!</v>
      </c>
      <c r="AL23" s="86"/>
      <c r="AM23" s="79"/>
      <c r="AN23" s="79"/>
      <c r="AO23" s="40" t="e">
        <f t="shared" si="6"/>
        <v>#DIV/0!</v>
      </c>
      <c r="AP23" s="86"/>
      <c r="AQ23" s="91"/>
      <c r="AR23" s="59"/>
      <c r="AS23" s="86"/>
      <c r="AT23" s="91"/>
      <c r="AU23" s="59"/>
      <c r="AV23" s="86"/>
      <c r="AW23" s="91"/>
      <c r="AX23" s="59"/>
      <c r="AY23" s="351"/>
      <c r="AZ23" s="372"/>
      <c r="BA23" s="373" t="e">
        <f t="shared" si="7"/>
        <v>#DIV/0!</v>
      </c>
      <c r="BB23" s="86"/>
      <c r="BC23" s="79"/>
      <c r="BD23" s="40" t="e">
        <f t="shared" si="8"/>
        <v>#DIV/0!</v>
      </c>
      <c r="BE23" s="86"/>
      <c r="BF23" s="79"/>
      <c r="BG23" s="40" t="e">
        <f t="shared" si="9"/>
        <v>#DIV/0!</v>
      </c>
      <c r="BH23" s="86"/>
      <c r="BI23" s="79"/>
      <c r="BJ23" s="40" t="e">
        <f t="shared" si="10"/>
        <v>#DIV/0!</v>
      </c>
      <c r="BK23" s="351"/>
      <c r="BL23" s="372"/>
      <c r="BM23" s="373" t="e">
        <f t="shared" si="11"/>
        <v>#DIV/0!</v>
      </c>
      <c r="BN23" s="351"/>
      <c r="BO23" s="372"/>
      <c r="BP23" s="373" t="e">
        <f t="shared" si="12"/>
        <v>#DIV/0!</v>
      </c>
      <c r="BQ23" s="86"/>
      <c r="BR23" s="43"/>
      <c r="BS23" s="79"/>
      <c r="BT23" s="51" t="e">
        <f t="shared" si="41"/>
        <v>#DIV/0!</v>
      </c>
      <c r="BU23" s="86"/>
      <c r="BV23" s="79"/>
      <c r="BW23" s="79"/>
      <c r="BX23" s="40" t="e">
        <f t="shared" si="13"/>
        <v>#DIV/0!</v>
      </c>
      <c r="BY23" s="86"/>
      <c r="BZ23" s="79"/>
      <c r="CA23" s="40" t="e">
        <f t="shared" si="14"/>
        <v>#DIV/0!</v>
      </c>
      <c r="CB23" s="351"/>
      <c r="CC23" s="372"/>
      <c r="CD23" s="373" t="e">
        <f t="shared" si="15"/>
        <v>#DIV/0!</v>
      </c>
      <c r="CE23" s="86"/>
      <c r="CF23" s="79"/>
      <c r="CG23" s="40" t="e">
        <f t="shared" si="16"/>
        <v>#DIV/0!</v>
      </c>
      <c r="CH23" s="86"/>
      <c r="CI23" s="91"/>
      <c r="CJ23" s="59"/>
      <c r="CK23" s="86"/>
      <c r="CL23" s="91"/>
      <c r="CM23" s="59"/>
      <c r="CN23" s="86"/>
      <c r="CO23" s="91"/>
      <c r="CP23" s="59"/>
      <c r="CQ23" s="86"/>
      <c r="CR23" s="43"/>
      <c r="CS23" s="91"/>
      <c r="CT23" s="106"/>
      <c r="CU23" s="59"/>
      <c r="CV23" s="86"/>
      <c r="CW23" s="91"/>
      <c r="CX23" s="59"/>
      <c r="CY23" s="86"/>
      <c r="CZ23" s="79"/>
      <c r="DA23" s="40" t="e">
        <f t="shared" si="17"/>
        <v>#DIV/0!</v>
      </c>
      <c r="DB23" s="86"/>
      <c r="DC23" s="79"/>
      <c r="DD23" s="40" t="e">
        <f t="shared" si="18"/>
        <v>#DIV/0!</v>
      </c>
      <c r="DE23" s="86"/>
      <c r="DF23" s="79"/>
      <c r="DG23" s="40" t="e">
        <f t="shared" si="19"/>
        <v>#DIV/0!</v>
      </c>
      <c r="DH23" s="86"/>
      <c r="DI23" s="79"/>
      <c r="DJ23" s="40" t="e">
        <f t="shared" si="20"/>
        <v>#DIV/0!</v>
      </c>
      <c r="DK23" s="86"/>
      <c r="DL23" s="79"/>
      <c r="DM23" s="40" t="e">
        <f t="shared" si="21"/>
        <v>#DIV/0!</v>
      </c>
      <c r="DN23" s="86"/>
      <c r="DO23" s="91"/>
      <c r="DP23" s="59"/>
      <c r="DQ23" s="86"/>
      <c r="DR23" s="79"/>
      <c r="DS23" s="40" t="e">
        <f t="shared" si="22"/>
        <v>#DIV/0!</v>
      </c>
      <c r="DT23" s="86"/>
      <c r="DU23" s="79"/>
      <c r="DV23" s="40" t="e">
        <f t="shared" si="23"/>
        <v>#DIV/0!</v>
      </c>
      <c r="DW23" s="86"/>
      <c r="DX23" s="79"/>
      <c r="DY23" s="40" t="e">
        <f t="shared" si="24"/>
        <v>#DIV/0!</v>
      </c>
      <c r="DZ23" s="86"/>
      <c r="EA23" s="79"/>
      <c r="EB23" s="40" t="e">
        <f t="shared" si="25"/>
        <v>#DIV/0!</v>
      </c>
      <c r="EC23" s="86"/>
      <c r="ED23" s="79"/>
      <c r="EE23" s="40" t="e">
        <f t="shared" si="26"/>
        <v>#DIV/0!</v>
      </c>
      <c r="EF23" s="351"/>
      <c r="EG23" s="372"/>
      <c r="EH23" s="373" t="e">
        <f t="shared" si="27"/>
        <v>#DIV/0!</v>
      </c>
      <c r="EI23" s="351"/>
      <c r="EJ23" s="372"/>
      <c r="EK23" s="373" t="e">
        <f t="shared" si="28"/>
        <v>#DIV/0!</v>
      </c>
      <c r="EL23" s="86"/>
      <c r="EM23" s="79"/>
      <c r="EN23" s="40" t="e">
        <f t="shared" si="29"/>
        <v>#DIV/0!</v>
      </c>
      <c r="EO23" s="86"/>
      <c r="EP23" s="79"/>
      <c r="EQ23" s="40" t="e">
        <f t="shared" si="30"/>
        <v>#DIV/0!</v>
      </c>
      <c r="ER23" s="86"/>
      <c r="ES23" s="79"/>
      <c r="ET23" s="40" t="e">
        <f t="shared" si="31"/>
        <v>#DIV/0!</v>
      </c>
      <c r="EU23" s="86"/>
      <c r="EV23" s="79"/>
      <c r="EW23" s="40" t="e">
        <f t="shared" si="32"/>
        <v>#DIV/0!</v>
      </c>
      <c r="EX23" s="351"/>
      <c r="EY23" s="352"/>
      <c r="EZ23" s="353"/>
      <c r="FA23" s="351"/>
      <c r="FB23" s="352"/>
      <c r="FC23" s="353"/>
      <c r="FD23" s="351"/>
      <c r="FE23" s="372"/>
      <c r="FF23" s="373" t="e">
        <f t="shared" si="33"/>
        <v>#DIV/0!</v>
      </c>
      <c r="FG23" s="351"/>
      <c r="FH23" s="414"/>
      <c r="FI23" s="373" t="e">
        <f t="shared" si="34"/>
        <v>#DIV/0!</v>
      </c>
      <c r="FJ23" s="351"/>
      <c r="FK23" s="372"/>
      <c r="FL23" s="373" t="e">
        <f t="shared" si="35"/>
        <v>#DIV/0!</v>
      </c>
      <c r="FM23" s="351"/>
      <c r="FN23" s="372"/>
      <c r="FO23" s="373" t="e">
        <f t="shared" si="36"/>
        <v>#DIV/0!</v>
      </c>
      <c r="FP23" s="351"/>
      <c r="FQ23" s="372"/>
      <c r="FR23" s="373" t="e">
        <f t="shared" si="37"/>
        <v>#DIV/0!</v>
      </c>
      <c r="FS23" s="351"/>
      <c r="FT23" s="405"/>
      <c r="FU23" s="352"/>
      <c r="FV23" s="353"/>
      <c r="FW23" s="353"/>
      <c r="FX23" s="406"/>
      <c r="FY23" s="351"/>
      <c r="FZ23" s="405"/>
      <c r="GA23" s="352"/>
      <c r="GB23" s="353"/>
      <c r="GC23" s="353"/>
      <c r="GD23" s="406"/>
      <c r="GE23" s="351"/>
      <c r="GF23" s="405"/>
      <c r="GG23" s="372"/>
      <c r="GH23" s="431"/>
      <c r="GI23" s="431" t="e">
        <f t="shared" si="38"/>
        <v>#DIV/0!</v>
      </c>
      <c r="GJ23" s="373" t="e">
        <f t="shared" si="39"/>
        <v>#DIV/0!</v>
      </c>
      <c r="GK23" s="351"/>
      <c r="GL23" s="372"/>
      <c r="GM23" s="373" t="e">
        <f t="shared" si="40"/>
        <v>#DIV/0!</v>
      </c>
      <c r="GN23" s="351"/>
      <c r="GO23" s="352"/>
      <c r="GP23" s="353"/>
      <c r="GQ23" s="351"/>
      <c r="GR23" s="352"/>
      <c r="GS23" s="353"/>
      <c r="GT23" s="351"/>
      <c r="GU23" s="352"/>
      <c r="GV23" s="406"/>
    </row>
    <row r="24" spans="1:204" ht="37.5" customHeight="1">
      <c r="A24" s="14"/>
      <c r="B24" s="20"/>
      <c r="C24" s="21"/>
      <c r="D24" s="22"/>
      <c r="E24" s="23"/>
      <c r="F24" s="24"/>
      <c r="G24" s="75"/>
      <c r="H24" s="79"/>
      <c r="I24" s="79"/>
      <c r="J24" s="79"/>
      <c r="K24" s="79"/>
      <c r="L24" s="40" t="e">
        <f t="shared" si="0"/>
        <v>#DIV/0!</v>
      </c>
      <c r="M24" s="86"/>
      <c r="N24" s="79"/>
      <c r="O24" s="40" t="e">
        <f t="shared" si="1"/>
        <v>#DIV/0!</v>
      </c>
      <c r="P24" s="83"/>
      <c r="Q24" s="79"/>
      <c r="R24" s="372"/>
      <c r="S24" s="79"/>
      <c r="T24" s="40" t="e">
        <f t="shared" si="2"/>
        <v>#DIV/0!</v>
      </c>
      <c r="U24" s="86"/>
      <c r="V24" s="79"/>
      <c r="W24" s="79"/>
      <c r="X24" s="79"/>
      <c r="Y24" s="79"/>
      <c r="Z24" s="40" t="e">
        <f t="shared" si="3"/>
        <v>#DIV/0!</v>
      </c>
      <c r="AA24" s="86"/>
      <c r="AB24" s="79"/>
      <c r="AC24" s="79"/>
      <c r="AD24" s="40" t="e">
        <f t="shared" si="4"/>
        <v>#DIV/0!</v>
      </c>
      <c r="AE24" s="42"/>
      <c r="AF24" s="44"/>
      <c r="AG24" s="45"/>
      <c r="AH24" s="86"/>
      <c r="AI24" s="79"/>
      <c r="AJ24" s="79"/>
      <c r="AK24" s="40" t="e">
        <f t="shared" si="5"/>
        <v>#DIV/0!</v>
      </c>
      <c r="AL24" s="86"/>
      <c r="AM24" s="79"/>
      <c r="AN24" s="79"/>
      <c r="AO24" s="40" t="e">
        <f t="shared" si="6"/>
        <v>#DIV/0!</v>
      </c>
      <c r="AP24" s="86"/>
      <c r="AQ24" s="91"/>
      <c r="AR24" s="59"/>
      <c r="AS24" s="86"/>
      <c r="AT24" s="91"/>
      <c r="AU24" s="59"/>
      <c r="AV24" s="86"/>
      <c r="AW24" s="91"/>
      <c r="AX24" s="59"/>
      <c r="AY24" s="351"/>
      <c r="AZ24" s="372"/>
      <c r="BA24" s="373" t="e">
        <f t="shared" si="7"/>
        <v>#DIV/0!</v>
      </c>
      <c r="BB24" s="86"/>
      <c r="BC24" s="79"/>
      <c r="BD24" s="40" t="e">
        <f t="shared" si="8"/>
        <v>#DIV/0!</v>
      </c>
      <c r="BE24" s="86"/>
      <c r="BF24" s="79"/>
      <c r="BG24" s="40" t="e">
        <f t="shared" si="9"/>
        <v>#DIV/0!</v>
      </c>
      <c r="BH24" s="86"/>
      <c r="BI24" s="79"/>
      <c r="BJ24" s="40" t="e">
        <f t="shared" si="10"/>
        <v>#DIV/0!</v>
      </c>
      <c r="BK24" s="351"/>
      <c r="BL24" s="372"/>
      <c r="BM24" s="373" t="e">
        <f t="shared" si="11"/>
        <v>#DIV/0!</v>
      </c>
      <c r="BN24" s="351"/>
      <c r="BO24" s="372"/>
      <c r="BP24" s="373" t="e">
        <f t="shared" si="12"/>
        <v>#DIV/0!</v>
      </c>
      <c r="BQ24" s="86"/>
      <c r="BR24" s="43"/>
      <c r="BS24" s="79"/>
      <c r="BT24" s="51" t="e">
        <f t="shared" si="41"/>
        <v>#DIV/0!</v>
      </c>
      <c r="BU24" s="86"/>
      <c r="BV24" s="79"/>
      <c r="BW24" s="79"/>
      <c r="BX24" s="40" t="e">
        <f t="shared" si="13"/>
        <v>#DIV/0!</v>
      </c>
      <c r="BY24" s="86"/>
      <c r="BZ24" s="79"/>
      <c r="CA24" s="40" t="e">
        <f t="shared" si="14"/>
        <v>#DIV/0!</v>
      </c>
      <c r="CB24" s="351"/>
      <c r="CC24" s="372"/>
      <c r="CD24" s="373" t="e">
        <f t="shared" si="15"/>
        <v>#DIV/0!</v>
      </c>
      <c r="CE24" s="86"/>
      <c r="CF24" s="79"/>
      <c r="CG24" s="40" t="e">
        <f t="shared" si="16"/>
        <v>#DIV/0!</v>
      </c>
      <c r="CH24" s="86"/>
      <c r="CI24" s="91"/>
      <c r="CJ24" s="59"/>
      <c r="CK24" s="86"/>
      <c r="CL24" s="91"/>
      <c r="CM24" s="59"/>
      <c r="CN24" s="86"/>
      <c r="CO24" s="91"/>
      <c r="CP24" s="59"/>
      <c r="CQ24" s="86"/>
      <c r="CR24" s="43"/>
      <c r="CS24" s="91"/>
      <c r="CT24" s="106"/>
      <c r="CU24" s="59"/>
      <c r="CV24" s="86"/>
      <c r="CW24" s="91"/>
      <c r="CX24" s="59"/>
      <c r="CY24" s="86"/>
      <c r="CZ24" s="79"/>
      <c r="DA24" s="40" t="e">
        <f t="shared" si="17"/>
        <v>#DIV/0!</v>
      </c>
      <c r="DB24" s="86"/>
      <c r="DC24" s="79"/>
      <c r="DD24" s="40" t="e">
        <f t="shared" si="18"/>
        <v>#DIV/0!</v>
      </c>
      <c r="DE24" s="86"/>
      <c r="DF24" s="79"/>
      <c r="DG24" s="40" t="e">
        <f t="shared" si="19"/>
        <v>#DIV/0!</v>
      </c>
      <c r="DH24" s="86"/>
      <c r="DI24" s="79"/>
      <c r="DJ24" s="40" t="e">
        <f t="shared" si="20"/>
        <v>#DIV/0!</v>
      </c>
      <c r="DK24" s="86"/>
      <c r="DL24" s="79"/>
      <c r="DM24" s="40" t="e">
        <f t="shared" si="21"/>
        <v>#DIV/0!</v>
      </c>
      <c r="DN24" s="86"/>
      <c r="DO24" s="91"/>
      <c r="DP24" s="59"/>
      <c r="DQ24" s="86"/>
      <c r="DR24" s="79"/>
      <c r="DS24" s="40" t="e">
        <f t="shared" si="22"/>
        <v>#DIV/0!</v>
      </c>
      <c r="DT24" s="86"/>
      <c r="DU24" s="79"/>
      <c r="DV24" s="40" t="e">
        <f t="shared" si="23"/>
        <v>#DIV/0!</v>
      </c>
      <c r="DW24" s="86"/>
      <c r="DX24" s="79"/>
      <c r="DY24" s="40" t="e">
        <f t="shared" si="24"/>
        <v>#DIV/0!</v>
      </c>
      <c r="DZ24" s="86"/>
      <c r="EA24" s="79"/>
      <c r="EB24" s="40" t="e">
        <f t="shared" si="25"/>
        <v>#DIV/0!</v>
      </c>
      <c r="EC24" s="86"/>
      <c r="ED24" s="79"/>
      <c r="EE24" s="40" t="e">
        <f t="shared" si="26"/>
        <v>#DIV/0!</v>
      </c>
      <c r="EF24" s="351"/>
      <c r="EG24" s="372"/>
      <c r="EH24" s="373" t="e">
        <f t="shared" si="27"/>
        <v>#DIV/0!</v>
      </c>
      <c r="EI24" s="351"/>
      <c r="EJ24" s="372"/>
      <c r="EK24" s="373" t="e">
        <f t="shared" si="28"/>
        <v>#DIV/0!</v>
      </c>
      <c r="EL24" s="86"/>
      <c r="EM24" s="79"/>
      <c r="EN24" s="40" t="e">
        <f t="shared" si="29"/>
        <v>#DIV/0!</v>
      </c>
      <c r="EO24" s="86"/>
      <c r="EP24" s="79"/>
      <c r="EQ24" s="40" t="e">
        <f t="shared" si="30"/>
        <v>#DIV/0!</v>
      </c>
      <c r="ER24" s="86"/>
      <c r="ES24" s="79"/>
      <c r="ET24" s="40" t="e">
        <f t="shared" si="31"/>
        <v>#DIV/0!</v>
      </c>
      <c r="EU24" s="86"/>
      <c r="EV24" s="79"/>
      <c r="EW24" s="40" t="e">
        <f t="shared" si="32"/>
        <v>#DIV/0!</v>
      </c>
      <c r="EX24" s="351"/>
      <c r="EY24" s="352"/>
      <c r="EZ24" s="353"/>
      <c r="FA24" s="351"/>
      <c r="FB24" s="352"/>
      <c r="FC24" s="353"/>
      <c r="FD24" s="351"/>
      <c r="FE24" s="372"/>
      <c r="FF24" s="373" t="e">
        <f t="shared" si="33"/>
        <v>#DIV/0!</v>
      </c>
      <c r="FG24" s="351"/>
      <c r="FH24" s="414"/>
      <c r="FI24" s="373" t="e">
        <f t="shared" si="34"/>
        <v>#DIV/0!</v>
      </c>
      <c r="FJ24" s="351"/>
      <c r="FK24" s="372"/>
      <c r="FL24" s="373" t="e">
        <f t="shared" si="35"/>
        <v>#DIV/0!</v>
      </c>
      <c r="FM24" s="351"/>
      <c r="FN24" s="372"/>
      <c r="FO24" s="373" t="e">
        <f t="shared" si="36"/>
        <v>#DIV/0!</v>
      </c>
      <c r="FP24" s="351"/>
      <c r="FQ24" s="372"/>
      <c r="FR24" s="373" t="e">
        <f t="shared" si="37"/>
        <v>#DIV/0!</v>
      </c>
      <c r="FS24" s="351"/>
      <c r="FT24" s="405"/>
      <c r="FU24" s="352"/>
      <c r="FV24" s="353"/>
      <c r="FW24" s="353"/>
      <c r="FX24" s="406"/>
      <c r="FY24" s="351"/>
      <c r="FZ24" s="405"/>
      <c r="GA24" s="352"/>
      <c r="GB24" s="353"/>
      <c r="GC24" s="353"/>
      <c r="GD24" s="406"/>
      <c r="GE24" s="351"/>
      <c r="GF24" s="405"/>
      <c r="GG24" s="372"/>
      <c r="GH24" s="431"/>
      <c r="GI24" s="431" t="e">
        <f t="shared" si="38"/>
        <v>#DIV/0!</v>
      </c>
      <c r="GJ24" s="373" t="e">
        <f t="shared" si="39"/>
        <v>#DIV/0!</v>
      </c>
      <c r="GK24" s="351"/>
      <c r="GL24" s="372"/>
      <c r="GM24" s="373" t="e">
        <f t="shared" si="40"/>
        <v>#DIV/0!</v>
      </c>
      <c r="GN24" s="351"/>
      <c r="GO24" s="352"/>
      <c r="GP24" s="353"/>
      <c r="GQ24" s="351"/>
      <c r="GR24" s="352"/>
      <c r="GS24" s="353"/>
      <c r="GT24" s="351"/>
      <c r="GU24" s="352"/>
      <c r="GV24" s="406"/>
    </row>
    <row r="25" spans="1:204" ht="37.5" customHeight="1">
      <c r="A25" s="14"/>
      <c r="B25" s="20"/>
      <c r="C25" s="21"/>
      <c r="D25" s="22"/>
      <c r="E25" s="23"/>
      <c r="F25" s="24"/>
      <c r="G25" s="75"/>
      <c r="H25" s="79"/>
      <c r="I25" s="79"/>
      <c r="J25" s="79"/>
      <c r="K25" s="79"/>
      <c r="L25" s="40" t="e">
        <f t="shared" si="0"/>
        <v>#DIV/0!</v>
      </c>
      <c r="M25" s="86"/>
      <c r="N25" s="79"/>
      <c r="O25" s="40" t="e">
        <f t="shared" si="1"/>
        <v>#DIV/0!</v>
      </c>
      <c r="P25" s="83"/>
      <c r="Q25" s="79"/>
      <c r="R25" s="372"/>
      <c r="S25" s="79"/>
      <c r="T25" s="40" t="e">
        <f t="shared" si="2"/>
        <v>#DIV/0!</v>
      </c>
      <c r="U25" s="86"/>
      <c r="V25" s="79"/>
      <c r="W25" s="79"/>
      <c r="X25" s="79"/>
      <c r="Y25" s="79"/>
      <c r="Z25" s="40" t="e">
        <f t="shared" si="3"/>
        <v>#DIV/0!</v>
      </c>
      <c r="AA25" s="86"/>
      <c r="AB25" s="79"/>
      <c r="AC25" s="79"/>
      <c r="AD25" s="40" t="e">
        <f t="shared" si="4"/>
        <v>#DIV/0!</v>
      </c>
      <c r="AE25" s="42"/>
      <c r="AF25" s="44"/>
      <c r="AG25" s="45"/>
      <c r="AH25" s="86"/>
      <c r="AI25" s="79"/>
      <c r="AJ25" s="79"/>
      <c r="AK25" s="40" t="e">
        <f t="shared" si="5"/>
        <v>#DIV/0!</v>
      </c>
      <c r="AL25" s="86"/>
      <c r="AM25" s="79"/>
      <c r="AN25" s="79"/>
      <c r="AO25" s="40" t="e">
        <f t="shared" si="6"/>
        <v>#DIV/0!</v>
      </c>
      <c r="AP25" s="86"/>
      <c r="AQ25" s="91"/>
      <c r="AR25" s="59"/>
      <c r="AS25" s="86"/>
      <c r="AT25" s="91"/>
      <c r="AU25" s="59"/>
      <c r="AV25" s="86"/>
      <c r="AW25" s="91"/>
      <c r="AX25" s="59"/>
      <c r="AY25" s="351"/>
      <c r="AZ25" s="372"/>
      <c r="BA25" s="373" t="e">
        <f t="shared" si="7"/>
        <v>#DIV/0!</v>
      </c>
      <c r="BB25" s="86"/>
      <c r="BC25" s="79"/>
      <c r="BD25" s="40" t="e">
        <f t="shared" si="8"/>
        <v>#DIV/0!</v>
      </c>
      <c r="BE25" s="86"/>
      <c r="BF25" s="79"/>
      <c r="BG25" s="40" t="e">
        <f t="shared" si="9"/>
        <v>#DIV/0!</v>
      </c>
      <c r="BH25" s="86"/>
      <c r="BI25" s="79"/>
      <c r="BJ25" s="40" t="e">
        <f t="shared" si="10"/>
        <v>#DIV/0!</v>
      </c>
      <c r="BK25" s="351"/>
      <c r="BL25" s="372"/>
      <c r="BM25" s="373" t="e">
        <f t="shared" si="11"/>
        <v>#DIV/0!</v>
      </c>
      <c r="BN25" s="351"/>
      <c r="BO25" s="372"/>
      <c r="BP25" s="373" t="e">
        <f t="shared" si="12"/>
        <v>#DIV/0!</v>
      </c>
      <c r="BQ25" s="86"/>
      <c r="BR25" s="43"/>
      <c r="BS25" s="79"/>
      <c r="BT25" s="51" t="e">
        <f t="shared" si="41"/>
        <v>#DIV/0!</v>
      </c>
      <c r="BU25" s="86"/>
      <c r="BV25" s="79"/>
      <c r="BW25" s="79"/>
      <c r="BX25" s="40" t="e">
        <f t="shared" si="13"/>
        <v>#DIV/0!</v>
      </c>
      <c r="BY25" s="86"/>
      <c r="BZ25" s="79"/>
      <c r="CA25" s="40" t="e">
        <f t="shared" si="14"/>
        <v>#DIV/0!</v>
      </c>
      <c r="CB25" s="351"/>
      <c r="CC25" s="372"/>
      <c r="CD25" s="373" t="e">
        <f t="shared" si="15"/>
        <v>#DIV/0!</v>
      </c>
      <c r="CE25" s="86"/>
      <c r="CF25" s="79"/>
      <c r="CG25" s="40" t="e">
        <f t="shared" si="16"/>
        <v>#DIV/0!</v>
      </c>
      <c r="CH25" s="86"/>
      <c r="CI25" s="91"/>
      <c r="CJ25" s="59"/>
      <c r="CK25" s="86"/>
      <c r="CL25" s="91"/>
      <c r="CM25" s="59"/>
      <c r="CN25" s="86"/>
      <c r="CO25" s="91"/>
      <c r="CP25" s="59"/>
      <c r="CQ25" s="86"/>
      <c r="CR25" s="43"/>
      <c r="CS25" s="91"/>
      <c r="CT25" s="106"/>
      <c r="CU25" s="59"/>
      <c r="CV25" s="86"/>
      <c r="CW25" s="91"/>
      <c r="CX25" s="59"/>
      <c r="CY25" s="86"/>
      <c r="CZ25" s="79"/>
      <c r="DA25" s="40" t="e">
        <f t="shared" si="17"/>
        <v>#DIV/0!</v>
      </c>
      <c r="DB25" s="86"/>
      <c r="DC25" s="79"/>
      <c r="DD25" s="40" t="e">
        <f t="shared" si="18"/>
        <v>#DIV/0!</v>
      </c>
      <c r="DE25" s="86"/>
      <c r="DF25" s="79"/>
      <c r="DG25" s="40" t="e">
        <f t="shared" si="19"/>
        <v>#DIV/0!</v>
      </c>
      <c r="DH25" s="86"/>
      <c r="DI25" s="79"/>
      <c r="DJ25" s="40" t="e">
        <f t="shared" si="20"/>
        <v>#DIV/0!</v>
      </c>
      <c r="DK25" s="86"/>
      <c r="DL25" s="79"/>
      <c r="DM25" s="40" t="e">
        <f t="shared" si="21"/>
        <v>#DIV/0!</v>
      </c>
      <c r="DN25" s="86"/>
      <c r="DO25" s="91"/>
      <c r="DP25" s="59"/>
      <c r="DQ25" s="86"/>
      <c r="DR25" s="79"/>
      <c r="DS25" s="40" t="e">
        <f t="shared" si="22"/>
        <v>#DIV/0!</v>
      </c>
      <c r="DT25" s="86"/>
      <c r="DU25" s="79"/>
      <c r="DV25" s="40" t="e">
        <f t="shared" si="23"/>
        <v>#DIV/0!</v>
      </c>
      <c r="DW25" s="86"/>
      <c r="DX25" s="79"/>
      <c r="DY25" s="40" t="e">
        <f t="shared" si="24"/>
        <v>#DIV/0!</v>
      </c>
      <c r="DZ25" s="86"/>
      <c r="EA25" s="79"/>
      <c r="EB25" s="40" t="e">
        <f t="shared" si="25"/>
        <v>#DIV/0!</v>
      </c>
      <c r="EC25" s="86"/>
      <c r="ED25" s="79"/>
      <c r="EE25" s="40" t="e">
        <f t="shared" si="26"/>
        <v>#DIV/0!</v>
      </c>
      <c r="EF25" s="351"/>
      <c r="EG25" s="372"/>
      <c r="EH25" s="373" t="e">
        <f t="shared" si="27"/>
        <v>#DIV/0!</v>
      </c>
      <c r="EI25" s="351"/>
      <c r="EJ25" s="372"/>
      <c r="EK25" s="373" t="e">
        <f t="shared" si="28"/>
        <v>#DIV/0!</v>
      </c>
      <c r="EL25" s="86"/>
      <c r="EM25" s="79"/>
      <c r="EN25" s="40" t="e">
        <f t="shared" si="29"/>
        <v>#DIV/0!</v>
      </c>
      <c r="EO25" s="86"/>
      <c r="EP25" s="79"/>
      <c r="EQ25" s="40" t="e">
        <f t="shared" si="30"/>
        <v>#DIV/0!</v>
      </c>
      <c r="ER25" s="86"/>
      <c r="ES25" s="79"/>
      <c r="ET25" s="40" t="e">
        <f t="shared" si="31"/>
        <v>#DIV/0!</v>
      </c>
      <c r="EU25" s="86"/>
      <c r="EV25" s="79"/>
      <c r="EW25" s="40" t="e">
        <f t="shared" si="32"/>
        <v>#DIV/0!</v>
      </c>
      <c r="EX25" s="351"/>
      <c r="EY25" s="352"/>
      <c r="EZ25" s="353"/>
      <c r="FA25" s="351"/>
      <c r="FB25" s="352"/>
      <c r="FC25" s="353"/>
      <c r="FD25" s="351"/>
      <c r="FE25" s="372"/>
      <c r="FF25" s="373" t="e">
        <f t="shared" si="33"/>
        <v>#DIV/0!</v>
      </c>
      <c r="FG25" s="351"/>
      <c r="FH25" s="414"/>
      <c r="FI25" s="373" t="e">
        <f t="shared" si="34"/>
        <v>#DIV/0!</v>
      </c>
      <c r="FJ25" s="351"/>
      <c r="FK25" s="372"/>
      <c r="FL25" s="373" t="e">
        <f t="shared" si="35"/>
        <v>#DIV/0!</v>
      </c>
      <c r="FM25" s="351"/>
      <c r="FN25" s="372"/>
      <c r="FO25" s="373" t="e">
        <f t="shared" si="36"/>
        <v>#DIV/0!</v>
      </c>
      <c r="FP25" s="351"/>
      <c r="FQ25" s="372"/>
      <c r="FR25" s="373" t="e">
        <f t="shared" si="37"/>
        <v>#DIV/0!</v>
      </c>
      <c r="FS25" s="351"/>
      <c r="FT25" s="405"/>
      <c r="FU25" s="352"/>
      <c r="FV25" s="353"/>
      <c r="FW25" s="353"/>
      <c r="FX25" s="406"/>
      <c r="FY25" s="351"/>
      <c r="FZ25" s="405"/>
      <c r="GA25" s="352"/>
      <c r="GB25" s="353"/>
      <c r="GC25" s="353"/>
      <c r="GD25" s="406"/>
      <c r="GE25" s="351"/>
      <c r="GF25" s="405"/>
      <c r="GG25" s="372"/>
      <c r="GH25" s="431"/>
      <c r="GI25" s="431" t="e">
        <f t="shared" si="38"/>
        <v>#DIV/0!</v>
      </c>
      <c r="GJ25" s="373" t="e">
        <f t="shared" si="39"/>
        <v>#DIV/0!</v>
      </c>
      <c r="GK25" s="351"/>
      <c r="GL25" s="372"/>
      <c r="GM25" s="373" t="e">
        <f t="shared" si="40"/>
        <v>#DIV/0!</v>
      </c>
      <c r="GN25" s="351"/>
      <c r="GO25" s="352"/>
      <c r="GP25" s="353"/>
      <c r="GQ25" s="351"/>
      <c r="GR25" s="352"/>
      <c r="GS25" s="353"/>
      <c r="GT25" s="351"/>
      <c r="GU25" s="352"/>
      <c r="GV25" s="406"/>
    </row>
    <row r="26" spans="1:204" ht="37.5" customHeight="1">
      <c r="A26" s="14"/>
      <c r="B26" s="20"/>
      <c r="C26" s="21"/>
      <c r="D26" s="22"/>
      <c r="E26" s="23"/>
      <c r="F26" s="24"/>
      <c r="G26" s="75"/>
      <c r="H26" s="79"/>
      <c r="I26" s="79"/>
      <c r="J26" s="79"/>
      <c r="K26" s="79"/>
      <c r="L26" s="40" t="e">
        <f t="shared" si="0"/>
        <v>#DIV/0!</v>
      </c>
      <c r="M26" s="86"/>
      <c r="N26" s="79"/>
      <c r="O26" s="40" t="e">
        <f t="shared" si="1"/>
        <v>#DIV/0!</v>
      </c>
      <c r="P26" s="83"/>
      <c r="Q26" s="79"/>
      <c r="R26" s="372"/>
      <c r="S26" s="79"/>
      <c r="T26" s="40" t="e">
        <f t="shared" si="2"/>
        <v>#DIV/0!</v>
      </c>
      <c r="U26" s="86"/>
      <c r="V26" s="79"/>
      <c r="W26" s="79"/>
      <c r="X26" s="79"/>
      <c r="Y26" s="79"/>
      <c r="Z26" s="40" t="e">
        <f t="shared" si="3"/>
        <v>#DIV/0!</v>
      </c>
      <c r="AA26" s="86"/>
      <c r="AB26" s="79"/>
      <c r="AC26" s="79"/>
      <c r="AD26" s="40" t="e">
        <f t="shared" si="4"/>
        <v>#DIV/0!</v>
      </c>
      <c r="AE26" s="42"/>
      <c r="AF26" s="44"/>
      <c r="AG26" s="45"/>
      <c r="AH26" s="86"/>
      <c r="AI26" s="79"/>
      <c r="AJ26" s="79"/>
      <c r="AK26" s="40" t="e">
        <f t="shared" si="5"/>
        <v>#DIV/0!</v>
      </c>
      <c r="AL26" s="86"/>
      <c r="AM26" s="79"/>
      <c r="AN26" s="79"/>
      <c r="AO26" s="40" t="e">
        <f t="shared" si="6"/>
        <v>#DIV/0!</v>
      </c>
      <c r="AP26" s="86"/>
      <c r="AQ26" s="91"/>
      <c r="AR26" s="59"/>
      <c r="AS26" s="86"/>
      <c r="AT26" s="91"/>
      <c r="AU26" s="59"/>
      <c r="AV26" s="86"/>
      <c r="AW26" s="91"/>
      <c r="AX26" s="59"/>
      <c r="AY26" s="351"/>
      <c r="AZ26" s="372"/>
      <c r="BA26" s="373" t="e">
        <f t="shared" si="7"/>
        <v>#DIV/0!</v>
      </c>
      <c r="BB26" s="86"/>
      <c r="BC26" s="79"/>
      <c r="BD26" s="40" t="e">
        <f t="shared" si="8"/>
        <v>#DIV/0!</v>
      </c>
      <c r="BE26" s="86"/>
      <c r="BF26" s="79"/>
      <c r="BG26" s="40" t="e">
        <f t="shared" si="9"/>
        <v>#DIV/0!</v>
      </c>
      <c r="BH26" s="86"/>
      <c r="BI26" s="79"/>
      <c r="BJ26" s="40" t="e">
        <f t="shared" si="10"/>
        <v>#DIV/0!</v>
      </c>
      <c r="BK26" s="351"/>
      <c r="BL26" s="372"/>
      <c r="BM26" s="373" t="e">
        <f t="shared" si="11"/>
        <v>#DIV/0!</v>
      </c>
      <c r="BN26" s="351"/>
      <c r="BO26" s="372"/>
      <c r="BP26" s="373" t="e">
        <f t="shared" si="12"/>
        <v>#DIV/0!</v>
      </c>
      <c r="BQ26" s="86"/>
      <c r="BR26" s="43"/>
      <c r="BS26" s="79"/>
      <c r="BT26" s="51" t="e">
        <f t="shared" si="41"/>
        <v>#DIV/0!</v>
      </c>
      <c r="BU26" s="86"/>
      <c r="BV26" s="79"/>
      <c r="BW26" s="79"/>
      <c r="BX26" s="40" t="e">
        <f t="shared" si="13"/>
        <v>#DIV/0!</v>
      </c>
      <c r="BY26" s="86"/>
      <c r="BZ26" s="79"/>
      <c r="CA26" s="40" t="e">
        <f t="shared" si="14"/>
        <v>#DIV/0!</v>
      </c>
      <c r="CB26" s="351"/>
      <c r="CC26" s="372"/>
      <c r="CD26" s="373" t="e">
        <f t="shared" si="15"/>
        <v>#DIV/0!</v>
      </c>
      <c r="CE26" s="86"/>
      <c r="CF26" s="79"/>
      <c r="CG26" s="40" t="e">
        <f t="shared" si="16"/>
        <v>#DIV/0!</v>
      </c>
      <c r="CH26" s="86"/>
      <c r="CI26" s="91"/>
      <c r="CJ26" s="59"/>
      <c r="CK26" s="86"/>
      <c r="CL26" s="91"/>
      <c r="CM26" s="59"/>
      <c r="CN26" s="86"/>
      <c r="CO26" s="91"/>
      <c r="CP26" s="59"/>
      <c r="CQ26" s="86"/>
      <c r="CR26" s="43"/>
      <c r="CS26" s="91"/>
      <c r="CT26" s="106"/>
      <c r="CU26" s="59"/>
      <c r="CV26" s="86"/>
      <c r="CW26" s="91"/>
      <c r="CX26" s="59"/>
      <c r="CY26" s="86"/>
      <c r="CZ26" s="79"/>
      <c r="DA26" s="40" t="e">
        <f t="shared" si="17"/>
        <v>#DIV/0!</v>
      </c>
      <c r="DB26" s="86"/>
      <c r="DC26" s="79"/>
      <c r="DD26" s="40" t="e">
        <f t="shared" si="18"/>
        <v>#DIV/0!</v>
      </c>
      <c r="DE26" s="86"/>
      <c r="DF26" s="79"/>
      <c r="DG26" s="40" t="e">
        <f t="shared" si="19"/>
        <v>#DIV/0!</v>
      </c>
      <c r="DH26" s="86"/>
      <c r="DI26" s="79"/>
      <c r="DJ26" s="40" t="e">
        <f t="shared" si="20"/>
        <v>#DIV/0!</v>
      </c>
      <c r="DK26" s="86"/>
      <c r="DL26" s="79"/>
      <c r="DM26" s="40" t="e">
        <f t="shared" si="21"/>
        <v>#DIV/0!</v>
      </c>
      <c r="DN26" s="86"/>
      <c r="DO26" s="91"/>
      <c r="DP26" s="59"/>
      <c r="DQ26" s="86"/>
      <c r="DR26" s="79"/>
      <c r="DS26" s="40" t="e">
        <f t="shared" si="22"/>
        <v>#DIV/0!</v>
      </c>
      <c r="DT26" s="86"/>
      <c r="DU26" s="79"/>
      <c r="DV26" s="40" t="e">
        <f t="shared" si="23"/>
        <v>#DIV/0!</v>
      </c>
      <c r="DW26" s="86"/>
      <c r="DX26" s="79"/>
      <c r="DY26" s="40" t="e">
        <f t="shared" si="24"/>
        <v>#DIV/0!</v>
      </c>
      <c r="DZ26" s="86"/>
      <c r="EA26" s="79"/>
      <c r="EB26" s="40" t="e">
        <f t="shared" si="25"/>
        <v>#DIV/0!</v>
      </c>
      <c r="EC26" s="86"/>
      <c r="ED26" s="79"/>
      <c r="EE26" s="40" t="e">
        <f t="shared" si="26"/>
        <v>#DIV/0!</v>
      </c>
      <c r="EF26" s="351"/>
      <c r="EG26" s="372"/>
      <c r="EH26" s="373" t="e">
        <f t="shared" si="27"/>
        <v>#DIV/0!</v>
      </c>
      <c r="EI26" s="351"/>
      <c r="EJ26" s="372"/>
      <c r="EK26" s="373" t="e">
        <f t="shared" si="28"/>
        <v>#DIV/0!</v>
      </c>
      <c r="EL26" s="86"/>
      <c r="EM26" s="79"/>
      <c r="EN26" s="40" t="e">
        <f t="shared" si="29"/>
        <v>#DIV/0!</v>
      </c>
      <c r="EO26" s="86"/>
      <c r="EP26" s="79"/>
      <c r="EQ26" s="40" t="e">
        <f t="shared" si="30"/>
        <v>#DIV/0!</v>
      </c>
      <c r="ER26" s="86"/>
      <c r="ES26" s="79"/>
      <c r="ET26" s="40" t="e">
        <f t="shared" si="31"/>
        <v>#DIV/0!</v>
      </c>
      <c r="EU26" s="86"/>
      <c r="EV26" s="79"/>
      <c r="EW26" s="40" t="e">
        <f t="shared" si="32"/>
        <v>#DIV/0!</v>
      </c>
      <c r="EX26" s="351"/>
      <c r="EY26" s="352"/>
      <c r="EZ26" s="353"/>
      <c r="FA26" s="351"/>
      <c r="FB26" s="352"/>
      <c r="FC26" s="353"/>
      <c r="FD26" s="351"/>
      <c r="FE26" s="372"/>
      <c r="FF26" s="373" t="e">
        <f t="shared" si="33"/>
        <v>#DIV/0!</v>
      </c>
      <c r="FG26" s="351"/>
      <c r="FH26" s="414"/>
      <c r="FI26" s="373" t="e">
        <f t="shared" si="34"/>
        <v>#DIV/0!</v>
      </c>
      <c r="FJ26" s="351"/>
      <c r="FK26" s="372"/>
      <c r="FL26" s="373" t="e">
        <f t="shared" si="35"/>
        <v>#DIV/0!</v>
      </c>
      <c r="FM26" s="351"/>
      <c r="FN26" s="372"/>
      <c r="FO26" s="373" t="e">
        <f t="shared" si="36"/>
        <v>#DIV/0!</v>
      </c>
      <c r="FP26" s="351"/>
      <c r="FQ26" s="372"/>
      <c r="FR26" s="373" t="e">
        <f t="shared" si="37"/>
        <v>#DIV/0!</v>
      </c>
      <c r="FS26" s="351"/>
      <c r="FT26" s="405"/>
      <c r="FU26" s="352"/>
      <c r="FV26" s="353"/>
      <c r="FW26" s="353"/>
      <c r="FX26" s="406"/>
      <c r="FY26" s="351"/>
      <c r="FZ26" s="405"/>
      <c r="GA26" s="352"/>
      <c r="GB26" s="353"/>
      <c r="GC26" s="353"/>
      <c r="GD26" s="406"/>
      <c r="GE26" s="351"/>
      <c r="GF26" s="405"/>
      <c r="GG26" s="372"/>
      <c r="GH26" s="431"/>
      <c r="GI26" s="431" t="e">
        <f t="shared" si="38"/>
        <v>#DIV/0!</v>
      </c>
      <c r="GJ26" s="373" t="e">
        <f t="shared" si="39"/>
        <v>#DIV/0!</v>
      </c>
      <c r="GK26" s="351"/>
      <c r="GL26" s="372"/>
      <c r="GM26" s="373" t="e">
        <f t="shared" si="40"/>
        <v>#DIV/0!</v>
      </c>
      <c r="GN26" s="351"/>
      <c r="GO26" s="352"/>
      <c r="GP26" s="353"/>
      <c r="GQ26" s="351"/>
      <c r="GR26" s="352"/>
      <c r="GS26" s="353"/>
      <c r="GT26" s="351"/>
      <c r="GU26" s="352"/>
      <c r="GV26" s="406"/>
    </row>
    <row r="27" spans="1:204" ht="37.5" customHeight="1">
      <c r="A27" s="14"/>
      <c r="B27" s="20"/>
      <c r="C27" s="21"/>
      <c r="D27" s="22"/>
      <c r="E27" s="23"/>
      <c r="F27" s="24"/>
      <c r="G27" s="75"/>
      <c r="H27" s="79"/>
      <c r="I27" s="79"/>
      <c r="J27" s="79"/>
      <c r="K27" s="79"/>
      <c r="L27" s="40" t="e">
        <f t="shared" si="0"/>
        <v>#DIV/0!</v>
      </c>
      <c r="M27" s="86"/>
      <c r="N27" s="79"/>
      <c r="O27" s="40" t="e">
        <f t="shared" si="1"/>
        <v>#DIV/0!</v>
      </c>
      <c r="P27" s="83"/>
      <c r="Q27" s="79"/>
      <c r="R27" s="372"/>
      <c r="S27" s="79"/>
      <c r="T27" s="40" t="e">
        <f t="shared" si="2"/>
        <v>#DIV/0!</v>
      </c>
      <c r="U27" s="86"/>
      <c r="V27" s="79"/>
      <c r="W27" s="79"/>
      <c r="X27" s="79"/>
      <c r="Y27" s="79"/>
      <c r="Z27" s="40" t="e">
        <f t="shared" si="3"/>
        <v>#DIV/0!</v>
      </c>
      <c r="AA27" s="86"/>
      <c r="AB27" s="79"/>
      <c r="AC27" s="79"/>
      <c r="AD27" s="40" t="e">
        <f t="shared" si="4"/>
        <v>#DIV/0!</v>
      </c>
      <c r="AE27" s="42"/>
      <c r="AF27" s="44"/>
      <c r="AG27" s="45"/>
      <c r="AH27" s="86"/>
      <c r="AI27" s="79"/>
      <c r="AJ27" s="79"/>
      <c r="AK27" s="40" t="e">
        <f t="shared" si="5"/>
        <v>#DIV/0!</v>
      </c>
      <c r="AL27" s="86"/>
      <c r="AM27" s="79"/>
      <c r="AN27" s="79"/>
      <c r="AO27" s="40" t="e">
        <f t="shared" si="6"/>
        <v>#DIV/0!</v>
      </c>
      <c r="AP27" s="86"/>
      <c r="AQ27" s="91"/>
      <c r="AR27" s="59"/>
      <c r="AS27" s="86"/>
      <c r="AT27" s="91"/>
      <c r="AU27" s="59"/>
      <c r="AV27" s="86"/>
      <c r="AW27" s="91"/>
      <c r="AX27" s="59"/>
      <c r="AY27" s="351"/>
      <c r="AZ27" s="372"/>
      <c r="BA27" s="373" t="e">
        <f t="shared" si="7"/>
        <v>#DIV/0!</v>
      </c>
      <c r="BB27" s="86"/>
      <c r="BC27" s="79"/>
      <c r="BD27" s="40" t="e">
        <f t="shared" si="8"/>
        <v>#DIV/0!</v>
      </c>
      <c r="BE27" s="86"/>
      <c r="BF27" s="79"/>
      <c r="BG27" s="40" t="e">
        <f t="shared" si="9"/>
        <v>#DIV/0!</v>
      </c>
      <c r="BH27" s="86"/>
      <c r="BI27" s="79"/>
      <c r="BJ27" s="40" t="e">
        <f t="shared" si="10"/>
        <v>#DIV/0!</v>
      </c>
      <c r="BK27" s="351"/>
      <c r="BL27" s="372"/>
      <c r="BM27" s="373" t="e">
        <f t="shared" si="11"/>
        <v>#DIV/0!</v>
      </c>
      <c r="BN27" s="351"/>
      <c r="BO27" s="372"/>
      <c r="BP27" s="373" t="e">
        <f t="shared" si="12"/>
        <v>#DIV/0!</v>
      </c>
      <c r="BQ27" s="86"/>
      <c r="BR27" s="43"/>
      <c r="BS27" s="79"/>
      <c r="BT27" s="51" t="e">
        <f t="shared" si="41"/>
        <v>#DIV/0!</v>
      </c>
      <c r="BU27" s="86"/>
      <c r="BV27" s="79"/>
      <c r="BW27" s="79"/>
      <c r="BX27" s="40" t="e">
        <f t="shared" si="13"/>
        <v>#DIV/0!</v>
      </c>
      <c r="BY27" s="86"/>
      <c r="BZ27" s="79"/>
      <c r="CA27" s="40" t="e">
        <f t="shared" si="14"/>
        <v>#DIV/0!</v>
      </c>
      <c r="CB27" s="351"/>
      <c r="CC27" s="372"/>
      <c r="CD27" s="373" t="e">
        <f t="shared" si="15"/>
        <v>#DIV/0!</v>
      </c>
      <c r="CE27" s="86"/>
      <c r="CF27" s="79"/>
      <c r="CG27" s="40" t="e">
        <f t="shared" si="16"/>
        <v>#DIV/0!</v>
      </c>
      <c r="CH27" s="86"/>
      <c r="CI27" s="91"/>
      <c r="CJ27" s="59"/>
      <c r="CK27" s="86"/>
      <c r="CL27" s="91"/>
      <c r="CM27" s="59"/>
      <c r="CN27" s="86"/>
      <c r="CO27" s="91"/>
      <c r="CP27" s="59"/>
      <c r="CQ27" s="86"/>
      <c r="CR27" s="43"/>
      <c r="CS27" s="91"/>
      <c r="CT27" s="106"/>
      <c r="CU27" s="59"/>
      <c r="CV27" s="86"/>
      <c r="CW27" s="91"/>
      <c r="CX27" s="59"/>
      <c r="CY27" s="86"/>
      <c r="CZ27" s="79"/>
      <c r="DA27" s="40" t="e">
        <f t="shared" si="17"/>
        <v>#DIV/0!</v>
      </c>
      <c r="DB27" s="86"/>
      <c r="DC27" s="79"/>
      <c r="DD27" s="40" t="e">
        <f t="shared" si="18"/>
        <v>#DIV/0!</v>
      </c>
      <c r="DE27" s="86"/>
      <c r="DF27" s="79"/>
      <c r="DG27" s="40" t="e">
        <f t="shared" si="19"/>
        <v>#DIV/0!</v>
      </c>
      <c r="DH27" s="86"/>
      <c r="DI27" s="79"/>
      <c r="DJ27" s="40" t="e">
        <f t="shared" si="20"/>
        <v>#DIV/0!</v>
      </c>
      <c r="DK27" s="86"/>
      <c r="DL27" s="79"/>
      <c r="DM27" s="40" t="e">
        <f t="shared" si="21"/>
        <v>#DIV/0!</v>
      </c>
      <c r="DN27" s="86"/>
      <c r="DO27" s="91"/>
      <c r="DP27" s="59"/>
      <c r="DQ27" s="86"/>
      <c r="DR27" s="79"/>
      <c r="DS27" s="40" t="e">
        <f t="shared" si="22"/>
        <v>#DIV/0!</v>
      </c>
      <c r="DT27" s="86"/>
      <c r="DU27" s="79"/>
      <c r="DV27" s="40" t="e">
        <f t="shared" si="23"/>
        <v>#DIV/0!</v>
      </c>
      <c r="DW27" s="86"/>
      <c r="DX27" s="79"/>
      <c r="DY27" s="40" t="e">
        <f t="shared" si="24"/>
        <v>#DIV/0!</v>
      </c>
      <c r="DZ27" s="86"/>
      <c r="EA27" s="79"/>
      <c r="EB27" s="40" t="e">
        <f t="shared" si="25"/>
        <v>#DIV/0!</v>
      </c>
      <c r="EC27" s="86"/>
      <c r="ED27" s="79"/>
      <c r="EE27" s="40" t="e">
        <f t="shared" si="26"/>
        <v>#DIV/0!</v>
      </c>
      <c r="EF27" s="351"/>
      <c r="EG27" s="372"/>
      <c r="EH27" s="373" t="e">
        <f t="shared" si="27"/>
        <v>#DIV/0!</v>
      </c>
      <c r="EI27" s="351"/>
      <c r="EJ27" s="372"/>
      <c r="EK27" s="373" t="e">
        <f t="shared" si="28"/>
        <v>#DIV/0!</v>
      </c>
      <c r="EL27" s="86"/>
      <c r="EM27" s="79"/>
      <c r="EN27" s="40" t="e">
        <f t="shared" si="29"/>
        <v>#DIV/0!</v>
      </c>
      <c r="EO27" s="86"/>
      <c r="EP27" s="79"/>
      <c r="EQ27" s="40" t="e">
        <f t="shared" si="30"/>
        <v>#DIV/0!</v>
      </c>
      <c r="ER27" s="86"/>
      <c r="ES27" s="79"/>
      <c r="ET27" s="40" t="e">
        <f t="shared" si="31"/>
        <v>#DIV/0!</v>
      </c>
      <c r="EU27" s="86"/>
      <c r="EV27" s="79"/>
      <c r="EW27" s="40" t="e">
        <f t="shared" si="32"/>
        <v>#DIV/0!</v>
      </c>
      <c r="EX27" s="351"/>
      <c r="EY27" s="352"/>
      <c r="EZ27" s="353"/>
      <c r="FA27" s="351"/>
      <c r="FB27" s="352"/>
      <c r="FC27" s="353"/>
      <c r="FD27" s="351"/>
      <c r="FE27" s="372"/>
      <c r="FF27" s="373" t="e">
        <f t="shared" si="33"/>
        <v>#DIV/0!</v>
      </c>
      <c r="FG27" s="351"/>
      <c r="FH27" s="414"/>
      <c r="FI27" s="373" t="e">
        <f t="shared" si="34"/>
        <v>#DIV/0!</v>
      </c>
      <c r="FJ27" s="351"/>
      <c r="FK27" s="372"/>
      <c r="FL27" s="373" t="e">
        <f t="shared" si="35"/>
        <v>#DIV/0!</v>
      </c>
      <c r="FM27" s="351"/>
      <c r="FN27" s="372"/>
      <c r="FO27" s="373" t="e">
        <f t="shared" si="36"/>
        <v>#DIV/0!</v>
      </c>
      <c r="FP27" s="351"/>
      <c r="FQ27" s="372"/>
      <c r="FR27" s="373" t="e">
        <f t="shared" si="37"/>
        <v>#DIV/0!</v>
      </c>
      <c r="FS27" s="351"/>
      <c r="FT27" s="405"/>
      <c r="FU27" s="352"/>
      <c r="FV27" s="353"/>
      <c r="FW27" s="353"/>
      <c r="FX27" s="406"/>
      <c r="FY27" s="351"/>
      <c r="FZ27" s="405"/>
      <c r="GA27" s="352"/>
      <c r="GB27" s="353"/>
      <c r="GC27" s="353"/>
      <c r="GD27" s="406"/>
      <c r="GE27" s="351"/>
      <c r="GF27" s="405"/>
      <c r="GG27" s="372"/>
      <c r="GH27" s="431"/>
      <c r="GI27" s="431" t="e">
        <f t="shared" si="38"/>
        <v>#DIV/0!</v>
      </c>
      <c r="GJ27" s="373" t="e">
        <f t="shared" si="39"/>
        <v>#DIV/0!</v>
      </c>
      <c r="GK27" s="351"/>
      <c r="GL27" s="372"/>
      <c r="GM27" s="373" t="e">
        <f t="shared" si="40"/>
        <v>#DIV/0!</v>
      </c>
      <c r="GN27" s="351"/>
      <c r="GO27" s="352"/>
      <c r="GP27" s="353"/>
      <c r="GQ27" s="351"/>
      <c r="GR27" s="352"/>
      <c r="GS27" s="353"/>
      <c r="GT27" s="351"/>
      <c r="GU27" s="352"/>
      <c r="GV27" s="406"/>
    </row>
    <row r="28" spans="1:204" ht="37.5" customHeight="1">
      <c r="A28" s="14"/>
      <c r="B28" s="20"/>
      <c r="C28" s="21"/>
      <c r="D28" s="22"/>
      <c r="E28" s="23"/>
      <c r="F28" s="24"/>
      <c r="G28" s="75"/>
      <c r="H28" s="79"/>
      <c r="I28" s="79"/>
      <c r="J28" s="79"/>
      <c r="K28" s="79"/>
      <c r="L28" s="40" t="e">
        <f t="shared" si="0"/>
        <v>#DIV/0!</v>
      </c>
      <c r="M28" s="86"/>
      <c r="N28" s="79"/>
      <c r="O28" s="40" t="e">
        <f t="shared" si="1"/>
        <v>#DIV/0!</v>
      </c>
      <c r="P28" s="83"/>
      <c r="Q28" s="79"/>
      <c r="R28" s="372"/>
      <c r="S28" s="79"/>
      <c r="T28" s="40" t="e">
        <f t="shared" si="2"/>
        <v>#DIV/0!</v>
      </c>
      <c r="U28" s="86"/>
      <c r="V28" s="79"/>
      <c r="W28" s="79"/>
      <c r="X28" s="79"/>
      <c r="Y28" s="79"/>
      <c r="Z28" s="40" t="e">
        <f t="shared" si="3"/>
        <v>#DIV/0!</v>
      </c>
      <c r="AA28" s="86"/>
      <c r="AB28" s="79"/>
      <c r="AC28" s="79"/>
      <c r="AD28" s="40" t="e">
        <f t="shared" si="4"/>
        <v>#DIV/0!</v>
      </c>
      <c r="AE28" s="42"/>
      <c r="AF28" s="44"/>
      <c r="AG28" s="45"/>
      <c r="AH28" s="86"/>
      <c r="AI28" s="79"/>
      <c r="AJ28" s="79"/>
      <c r="AK28" s="40" t="e">
        <f t="shared" si="5"/>
        <v>#DIV/0!</v>
      </c>
      <c r="AL28" s="86"/>
      <c r="AM28" s="79"/>
      <c r="AN28" s="79"/>
      <c r="AO28" s="40" t="e">
        <f t="shared" si="6"/>
        <v>#DIV/0!</v>
      </c>
      <c r="AP28" s="86"/>
      <c r="AQ28" s="91"/>
      <c r="AR28" s="59"/>
      <c r="AS28" s="86"/>
      <c r="AT28" s="91"/>
      <c r="AU28" s="59"/>
      <c r="AV28" s="86"/>
      <c r="AW28" s="91"/>
      <c r="AX28" s="59"/>
      <c r="AY28" s="351"/>
      <c r="AZ28" s="372"/>
      <c r="BA28" s="373" t="e">
        <f t="shared" si="7"/>
        <v>#DIV/0!</v>
      </c>
      <c r="BB28" s="86"/>
      <c r="BC28" s="79"/>
      <c r="BD28" s="40" t="e">
        <f t="shared" si="8"/>
        <v>#DIV/0!</v>
      </c>
      <c r="BE28" s="86"/>
      <c r="BF28" s="79"/>
      <c r="BG28" s="40" t="e">
        <f t="shared" si="9"/>
        <v>#DIV/0!</v>
      </c>
      <c r="BH28" s="86"/>
      <c r="BI28" s="79"/>
      <c r="BJ28" s="40" t="e">
        <f t="shared" si="10"/>
        <v>#DIV/0!</v>
      </c>
      <c r="BK28" s="351"/>
      <c r="BL28" s="372"/>
      <c r="BM28" s="373" t="e">
        <f t="shared" si="11"/>
        <v>#DIV/0!</v>
      </c>
      <c r="BN28" s="351"/>
      <c r="BO28" s="372"/>
      <c r="BP28" s="373" t="e">
        <f t="shared" si="12"/>
        <v>#DIV/0!</v>
      </c>
      <c r="BQ28" s="86"/>
      <c r="BR28" s="43"/>
      <c r="BS28" s="79"/>
      <c r="BT28" s="51" t="e">
        <f t="shared" si="41"/>
        <v>#DIV/0!</v>
      </c>
      <c r="BU28" s="86"/>
      <c r="BV28" s="79"/>
      <c r="BW28" s="79"/>
      <c r="BX28" s="40" t="e">
        <f t="shared" si="13"/>
        <v>#DIV/0!</v>
      </c>
      <c r="BY28" s="86"/>
      <c r="BZ28" s="79"/>
      <c r="CA28" s="40" t="e">
        <f t="shared" si="14"/>
        <v>#DIV/0!</v>
      </c>
      <c r="CB28" s="351"/>
      <c r="CC28" s="372"/>
      <c r="CD28" s="373" t="e">
        <f t="shared" si="15"/>
        <v>#DIV/0!</v>
      </c>
      <c r="CE28" s="86"/>
      <c r="CF28" s="79"/>
      <c r="CG28" s="40" t="e">
        <f t="shared" si="16"/>
        <v>#DIV/0!</v>
      </c>
      <c r="CH28" s="86"/>
      <c r="CI28" s="91"/>
      <c r="CJ28" s="59"/>
      <c r="CK28" s="86"/>
      <c r="CL28" s="91"/>
      <c r="CM28" s="59"/>
      <c r="CN28" s="86"/>
      <c r="CO28" s="91"/>
      <c r="CP28" s="59"/>
      <c r="CQ28" s="86"/>
      <c r="CR28" s="43"/>
      <c r="CS28" s="91"/>
      <c r="CT28" s="106"/>
      <c r="CU28" s="59"/>
      <c r="CV28" s="86"/>
      <c r="CW28" s="91"/>
      <c r="CX28" s="59"/>
      <c r="CY28" s="86"/>
      <c r="CZ28" s="79"/>
      <c r="DA28" s="40" t="e">
        <f t="shared" si="17"/>
        <v>#DIV/0!</v>
      </c>
      <c r="DB28" s="86"/>
      <c r="DC28" s="79"/>
      <c r="DD28" s="40" t="e">
        <f t="shared" si="18"/>
        <v>#DIV/0!</v>
      </c>
      <c r="DE28" s="86"/>
      <c r="DF28" s="79"/>
      <c r="DG28" s="40" t="e">
        <f t="shared" si="19"/>
        <v>#DIV/0!</v>
      </c>
      <c r="DH28" s="86"/>
      <c r="DI28" s="79"/>
      <c r="DJ28" s="40" t="e">
        <f t="shared" si="20"/>
        <v>#DIV/0!</v>
      </c>
      <c r="DK28" s="86"/>
      <c r="DL28" s="79"/>
      <c r="DM28" s="40" t="e">
        <f t="shared" si="21"/>
        <v>#DIV/0!</v>
      </c>
      <c r="DN28" s="86"/>
      <c r="DO28" s="91"/>
      <c r="DP28" s="59"/>
      <c r="DQ28" s="86"/>
      <c r="DR28" s="79"/>
      <c r="DS28" s="40" t="e">
        <f t="shared" si="22"/>
        <v>#DIV/0!</v>
      </c>
      <c r="DT28" s="86"/>
      <c r="DU28" s="79"/>
      <c r="DV28" s="40" t="e">
        <f t="shared" si="23"/>
        <v>#DIV/0!</v>
      </c>
      <c r="DW28" s="86"/>
      <c r="DX28" s="79"/>
      <c r="DY28" s="40" t="e">
        <f t="shared" si="24"/>
        <v>#DIV/0!</v>
      </c>
      <c r="DZ28" s="86"/>
      <c r="EA28" s="79"/>
      <c r="EB28" s="40" t="e">
        <f t="shared" si="25"/>
        <v>#DIV/0!</v>
      </c>
      <c r="EC28" s="86"/>
      <c r="ED28" s="79"/>
      <c r="EE28" s="40" t="e">
        <f t="shared" si="26"/>
        <v>#DIV/0!</v>
      </c>
      <c r="EF28" s="351"/>
      <c r="EG28" s="372"/>
      <c r="EH28" s="373" t="e">
        <f t="shared" si="27"/>
        <v>#DIV/0!</v>
      </c>
      <c r="EI28" s="351"/>
      <c r="EJ28" s="372"/>
      <c r="EK28" s="373" t="e">
        <f t="shared" si="28"/>
        <v>#DIV/0!</v>
      </c>
      <c r="EL28" s="86"/>
      <c r="EM28" s="79"/>
      <c r="EN28" s="40" t="e">
        <f t="shared" si="29"/>
        <v>#DIV/0!</v>
      </c>
      <c r="EO28" s="86"/>
      <c r="EP28" s="79"/>
      <c r="EQ28" s="40" t="e">
        <f t="shared" si="30"/>
        <v>#DIV/0!</v>
      </c>
      <c r="ER28" s="86"/>
      <c r="ES28" s="79"/>
      <c r="ET28" s="40" t="e">
        <f t="shared" si="31"/>
        <v>#DIV/0!</v>
      </c>
      <c r="EU28" s="86"/>
      <c r="EV28" s="79"/>
      <c r="EW28" s="40" t="e">
        <f t="shared" si="32"/>
        <v>#DIV/0!</v>
      </c>
      <c r="EX28" s="351"/>
      <c r="EY28" s="352"/>
      <c r="EZ28" s="353"/>
      <c r="FA28" s="351"/>
      <c r="FB28" s="352"/>
      <c r="FC28" s="353"/>
      <c r="FD28" s="351"/>
      <c r="FE28" s="372"/>
      <c r="FF28" s="373" t="e">
        <f t="shared" si="33"/>
        <v>#DIV/0!</v>
      </c>
      <c r="FG28" s="351"/>
      <c r="FH28" s="414"/>
      <c r="FI28" s="373" t="e">
        <f t="shared" si="34"/>
        <v>#DIV/0!</v>
      </c>
      <c r="FJ28" s="351"/>
      <c r="FK28" s="372"/>
      <c r="FL28" s="373" t="e">
        <f t="shared" si="35"/>
        <v>#DIV/0!</v>
      </c>
      <c r="FM28" s="351"/>
      <c r="FN28" s="372"/>
      <c r="FO28" s="373" t="e">
        <f t="shared" si="36"/>
        <v>#DIV/0!</v>
      </c>
      <c r="FP28" s="351"/>
      <c r="FQ28" s="372"/>
      <c r="FR28" s="373" t="e">
        <f t="shared" si="37"/>
        <v>#DIV/0!</v>
      </c>
      <c r="FS28" s="351"/>
      <c r="FT28" s="405"/>
      <c r="FU28" s="352"/>
      <c r="FV28" s="353"/>
      <c r="FW28" s="353"/>
      <c r="FX28" s="406"/>
      <c r="FY28" s="351"/>
      <c r="FZ28" s="405"/>
      <c r="GA28" s="352"/>
      <c r="GB28" s="353"/>
      <c r="GC28" s="353"/>
      <c r="GD28" s="406"/>
      <c r="GE28" s="351"/>
      <c r="GF28" s="405"/>
      <c r="GG28" s="372"/>
      <c r="GH28" s="431"/>
      <c r="GI28" s="431" t="e">
        <f t="shared" si="38"/>
        <v>#DIV/0!</v>
      </c>
      <c r="GJ28" s="373" t="e">
        <f t="shared" si="39"/>
        <v>#DIV/0!</v>
      </c>
      <c r="GK28" s="351"/>
      <c r="GL28" s="372"/>
      <c r="GM28" s="373" t="e">
        <f t="shared" si="40"/>
        <v>#DIV/0!</v>
      </c>
      <c r="GN28" s="351"/>
      <c r="GO28" s="352"/>
      <c r="GP28" s="353"/>
      <c r="GQ28" s="351"/>
      <c r="GR28" s="352"/>
      <c r="GS28" s="353"/>
      <c r="GT28" s="351"/>
      <c r="GU28" s="352"/>
      <c r="GV28" s="406"/>
    </row>
    <row r="29" spans="1:204" ht="37.5" customHeight="1">
      <c r="A29" s="14"/>
      <c r="B29" s="20"/>
      <c r="C29" s="21"/>
      <c r="D29" s="22"/>
      <c r="E29" s="23"/>
      <c r="F29" s="24"/>
      <c r="G29" s="75"/>
      <c r="H29" s="79"/>
      <c r="I29" s="79"/>
      <c r="J29" s="79"/>
      <c r="K29" s="79"/>
      <c r="L29" s="40" t="e">
        <f t="shared" si="0"/>
        <v>#DIV/0!</v>
      </c>
      <c r="M29" s="86"/>
      <c r="N29" s="79"/>
      <c r="O29" s="40" t="e">
        <f t="shared" si="1"/>
        <v>#DIV/0!</v>
      </c>
      <c r="P29" s="83"/>
      <c r="Q29" s="79"/>
      <c r="R29" s="372"/>
      <c r="S29" s="79"/>
      <c r="T29" s="40" t="e">
        <f t="shared" si="2"/>
        <v>#DIV/0!</v>
      </c>
      <c r="U29" s="86"/>
      <c r="V29" s="79"/>
      <c r="W29" s="79"/>
      <c r="X29" s="79"/>
      <c r="Y29" s="79"/>
      <c r="Z29" s="40" t="e">
        <f t="shared" si="3"/>
        <v>#DIV/0!</v>
      </c>
      <c r="AA29" s="86"/>
      <c r="AB29" s="79"/>
      <c r="AC29" s="79"/>
      <c r="AD29" s="40" t="e">
        <f t="shared" si="4"/>
        <v>#DIV/0!</v>
      </c>
      <c r="AE29" s="42"/>
      <c r="AF29" s="44"/>
      <c r="AG29" s="45"/>
      <c r="AH29" s="86"/>
      <c r="AI29" s="79"/>
      <c r="AJ29" s="79"/>
      <c r="AK29" s="40" t="e">
        <f t="shared" si="5"/>
        <v>#DIV/0!</v>
      </c>
      <c r="AL29" s="86"/>
      <c r="AM29" s="79"/>
      <c r="AN29" s="79"/>
      <c r="AO29" s="40" t="e">
        <f t="shared" si="6"/>
        <v>#DIV/0!</v>
      </c>
      <c r="AP29" s="86"/>
      <c r="AQ29" s="91"/>
      <c r="AR29" s="59"/>
      <c r="AS29" s="86"/>
      <c r="AT29" s="91"/>
      <c r="AU29" s="59"/>
      <c r="AV29" s="86"/>
      <c r="AW29" s="91"/>
      <c r="AX29" s="59"/>
      <c r="AY29" s="351"/>
      <c r="AZ29" s="372"/>
      <c r="BA29" s="373" t="e">
        <f t="shared" si="7"/>
        <v>#DIV/0!</v>
      </c>
      <c r="BB29" s="86"/>
      <c r="BC29" s="79"/>
      <c r="BD29" s="40" t="e">
        <f t="shared" si="8"/>
        <v>#DIV/0!</v>
      </c>
      <c r="BE29" s="86"/>
      <c r="BF29" s="79"/>
      <c r="BG29" s="40" t="e">
        <f t="shared" si="9"/>
        <v>#DIV/0!</v>
      </c>
      <c r="BH29" s="86"/>
      <c r="BI29" s="79"/>
      <c r="BJ29" s="40" t="e">
        <f t="shared" si="10"/>
        <v>#DIV/0!</v>
      </c>
      <c r="BK29" s="351"/>
      <c r="BL29" s="372"/>
      <c r="BM29" s="373" t="e">
        <f t="shared" si="11"/>
        <v>#DIV/0!</v>
      </c>
      <c r="BN29" s="351"/>
      <c r="BO29" s="372"/>
      <c r="BP29" s="373" t="e">
        <f t="shared" si="12"/>
        <v>#DIV/0!</v>
      </c>
      <c r="BQ29" s="86"/>
      <c r="BR29" s="43"/>
      <c r="BS29" s="79"/>
      <c r="BT29" s="51" t="e">
        <f t="shared" si="41"/>
        <v>#DIV/0!</v>
      </c>
      <c r="BU29" s="86"/>
      <c r="BV29" s="79"/>
      <c r="BW29" s="79"/>
      <c r="BX29" s="40" t="e">
        <f t="shared" si="13"/>
        <v>#DIV/0!</v>
      </c>
      <c r="BY29" s="86"/>
      <c r="BZ29" s="79"/>
      <c r="CA29" s="40" t="e">
        <f t="shared" si="14"/>
        <v>#DIV/0!</v>
      </c>
      <c r="CB29" s="351"/>
      <c r="CC29" s="372"/>
      <c r="CD29" s="373" t="e">
        <f t="shared" si="15"/>
        <v>#DIV/0!</v>
      </c>
      <c r="CE29" s="86"/>
      <c r="CF29" s="79"/>
      <c r="CG29" s="40" t="e">
        <f t="shared" si="16"/>
        <v>#DIV/0!</v>
      </c>
      <c r="CH29" s="86"/>
      <c r="CI29" s="91"/>
      <c r="CJ29" s="59"/>
      <c r="CK29" s="86"/>
      <c r="CL29" s="91"/>
      <c r="CM29" s="59"/>
      <c r="CN29" s="86"/>
      <c r="CO29" s="91"/>
      <c r="CP29" s="59"/>
      <c r="CQ29" s="86"/>
      <c r="CR29" s="43"/>
      <c r="CS29" s="91"/>
      <c r="CT29" s="106"/>
      <c r="CU29" s="59"/>
      <c r="CV29" s="86"/>
      <c r="CW29" s="91"/>
      <c r="CX29" s="59"/>
      <c r="CY29" s="86"/>
      <c r="CZ29" s="79"/>
      <c r="DA29" s="40" t="e">
        <f t="shared" si="17"/>
        <v>#DIV/0!</v>
      </c>
      <c r="DB29" s="86"/>
      <c r="DC29" s="79"/>
      <c r="DD29" s="40" t="e">
        <f t="shared" si="18"/>
        <v>#DIV/0!</v>
      </c>
      <c r="DE29" s="86"/>
      <c r="DF29" s="79"/>
      <c r="DG29" s="40" t="e">
        <f t="shared" si="19"/>
        <v>#DIV/0!</v>
      </c>
      <c r="DH29" s="86"/>
      <c r="DI29" s="79"/>
      <c r="DJ29" s="40" t="e">
        <f t="shared" si="20"/>
        <v>#DIV/0!</v>
      </c>
      <c r="DK29" s="86"/>
      <c r="DL29" s="79"/>
      <c r="DM29" s="40" t="e">
        <f t="shared" si="21"/>
        <v>#DIV/0!</v>
      </c>
      <c r="DN29" s="86"/>
      <c r="DO29" s="91"/>
      <c r="DP29" s="59"/>
      <c r="DQ29" s="86"/>
      <c r="DR29" s="79"/>
      <c r="DS29" s="40" t="e">
        <f t="shared" si="22"/>
        <v>#DIV/0!</v>
      </c>
      <c r="DT29" s="86"/>
      <c r="DU29" s="79"/>
      <c r="DV29" s="40" t="e">
        <f t="shared" si="23"/>
        <v>#DIV/0!</v>
      </c>
      <c r="DW29" s="86"/>
      <c r="DX29" s="79"/>
      <c r="DY29" s="40" t="e">
        <f t="shared" si="24"/>
        <v>#DIV/0!</v>
      </c>
      <c r="DZ29" s="86"/>
      <c r="EA29" s="79"/>
      <c r="EB29" s="40" t="e">
        <f t="shared" si="25"/>
        <v>#DIV/0!</v>
      </c>
      <c r="EC29" s="86"/>
      <c r="ED29" s="79"/>
      <c r="EE29" s="40" t="e">
        <f t="shared" si="26"/>
        <v>#DIV/0!</v>
      </c>
      <c r="EF29" s="351"/>
      <c r="EG29" s="372"/>
      <c r="EH29" s="373" t="e">
        <f t="shared" si="27"/>
        <v>#DIV/0!</v>
      </c>
      <c r="EI29" s="351"/>
      <c r="EJ29" s="372"/>
      <c r="EK29" s="373" t="e">
        <f t="shared" si="28"/>
        <v>#DIV/0!</v>
      </c>
      <c r="EL29" s="86"/>
      <c r="EM29" s="79"/>
      <c r="EN29" s="40" t="e">
        <f t="shared" si="29"/>
        <v>#DIV/0!</v>
      </c>
      <c r="EO29" s="86"/>
      <c r="EP29" s="79"/>
      <c r="EQ29" s="40" t="e">
        <f t="shared" si="30"/>
        <v>#DIV/0!</v>
      </c>
      <c r="ER29" s="86"/>
      <c r="ES29" s="79"/>
      <c r="ET29" s="40" t="e">
        <f t="shared" si="31"/>
        <v>#DIV/0!</v>
      </c>
      <c r="EU29" s="86"/>
      <c r="EV29" s="79"/>
      <c r="EW29" s="40" t="e">
        <f t="shared" si="32"/>
        <v>#DIV/0!</v>
      </c>
      <c r="EX29" s="351"/>
      <c r="EY29" s="352"/>
      <c r="EZ29" s="353"/>
      <c r="FA29" s="351"/>
      <c r="FB29" s="352"/>
      <c r="FC29" s="353"/>
      <c r="FD29" s="351"/>
      <c r="FE29" s="372"/>
      <c r="FF29" s="373" t="e">
        <f t="shared" si="33"/>
        <v>#DIV/0!</v>
      </c>
      <c r="FG29" s="351"/>
      <c r="FH29" s="414"/>
      <c r="FI29" s="373" t="e">
        <f t="shared" si="34"/>
        <v>#DIV/0!</v>
      </c>
      <c r="FJ29" s="351"/>
      <c r="FK29" s="372"/>
      <c r="FL29" s="373" t="e">
        <f t="shared" si="35"/>
        <v>#DIV/0!</v>
      </c>
      <c r="FM29" s="351"/>
      <c r="FN29" s="372"/>
      <c r="FO29" s="373" t="e">
        <f t="shared" si="36"/>
        <v>#DIV/0!</v>
      </c>
      <c r="FP29" s="351"/>
      <c r="FQ29" s="372"/>
      <c r="FR29" s="373" t="e">
        <f t="shared" si="37"/>
        <v>#DIV/0!</v>
      </c>
      <c r="FS29" s="351"/>
      <c r="FT29" s="405"/>
      <c r="FU29" s="352"/>
      <c r="FV29" s="353"/>
      <c r="FW29" s="353"/>
      <c r="FX29" s="406"/>
      <c r="FY29" s="351"/>
      <c r="FZ29" s="405"/>
      <c r="GA29" s="352"/>
      <c r="GB29" s="353"/>
      <c r="GC29" s="353"/>
      <c r="GD29" s="406"/>
      <c r="GE29" s="351"/>
      <c r="GF29" s="405"/>
      <c r="GG29" s="372"/>
      <c r="GH29" s="431"/>
      <c r="GI29" s="431" t="e">
        <f t="shared" si="38"/>
        <v>#DIV/0!</v>
      </c>
      <c r="GJ29" s="373" t="e">
        <f t="shared" si="39"/>
        <v>#DIV/0!</v>
      </c>
      <c r="GK29" s="351"/>
      <c r="GL29" s="372"/>
      <c r="GM29" s="373" t="e">
        <f t="shared" si="40"/>
        <v>#DIV/0!</v>
      </c>
      <c r="GN29" s="351"/>
      <c r="GO29" s="352"/>
      <c r="GP29" s="353"/>
      <c r="GQ29" s="351"/>
      <c r="GR29" s="352"/>
      <c r="GS29" s="353"/>
      <c r="GT29" s="351"/>
      <c r="GU29" s="352"/>
      <c r="GV29" s="406"/>
    </row>
    <row r="30" spans="1:204" ht="37.5" customHeight="1">
      <c r="A30" s="14"/>
      <c r="B30" s="20"/>
      <c r="C30" s="21"/>
      <c r="D30" s="22"/>
      <c r="E30" s="23"/>
      <c r="F30" s="24"/>
      <c r="G30" s="75"/>
      <c r="H30" s="79"/>
      <c r="I30" s="79"/>
      <c r="J30" s="79"/>
      <c r="K30" s="79"/>
      <c r="L30" s="40" t="e">
        <f t="shared" si="0"/>
        <v>#DIV/0!</v>
      </c>
      <c r="M30" s="86"/>
      <c r="N30" s="79"/>
      <c r="O30" s="40" t="e">
        <f t="shared" si="1"/>
        <v>#DIV/0!</v>
      </c>
      <c r="P30" s="83"/>
      <c r="Q30" s="79"/>
      <c r="R30" s="372"/>
      <c r="S30" s="79"/>
      <c r="T30" s="40" t="e">
        <f t="shared" si="2"/>
        <v>#DIV/0!</v>
      </c>
      <c r="U30" s="86"/>
      <c r="V30" s="79"/>
      <c r="W30" s="79"/>
      <c r="X30" s="79"/>
      <c r="Y30" s="79"/>
      <c r="Z30" s="40" t="e">
        <f t="shared" si="3"/>
        <v>#DIV/0!</v>
      </c>
      <c r="AA30" s="86"/>
      <c r="AB30" s="79"/>
      <c r="AC30" s="79"/>
      <c r="AD30" s="40" t="e">
        <f t="shared" si="4"/>
        <v>#DIV/0!</v>
      </c>
      <c r="AE30" s="42"/>
      <c r="AF30" s="44"/>
      <c r="AG30" s="45"/>
      <c r="AH30" s="86"/>
      <c r="AI30" s="79"/>
      <c r="AJ30" s="79"/>
      <c r="AK30" s="40" t="e">
        <f t="shared" si="5"/>
        <v>#DIV/0!</v>
      </c>
      <c r="AL30" s="86"/>
      <c r="AM30" s="79"/>
      <c r="AN30" s="79"/>
      <c r="AO30" s="40" t="e">
        <f t="shared" si="6"/>
        <v>#DIV/0!</v>
      </c>
      <c r="AP30" s="86"/>
      <c r="AQ30" s="91"/>
      <c r="AR30" s="59"/>
      <c r="AS30" s="86"/>
      <c r="AT30" s="91"/>
      <c r="AU30" s="59"/>
      <c r="AV30" s="86"/>
      <c r="AW30" s="91"/>
      <c r="AX30" s="59"/>
      <c r="AY30" s="351"/>
      <c r="AZ30" s="372"/>
      <c r="BA30" s="373" t="e">
        <f t="shared" si="7"/>
        <v>#DIV/0!</v>
      </c>
      <c r="BB30" s="86"/>
      <c r="BC30" s="79"/>
      <c r="BD30" s="40" t="e">
        <f t="shared" si="8"/>
        <v>#DIV/0!</v>
      </c>
      <c r="BE30" s="86"/>
      <c r="BF30" s="79"/>
      <c r="BG30" s="40" t="e">
        <f t="shared" si="9"/>
        <v>#DIV/0!</v>
      </c>
      <c r="BH30" s="86"/>
      <c r="BI30" s="79"/>
      <c r="BJ30" s="40" t="e">
        <f t="shared" si="10"/>
        <v>#DIV/0!</v>
      </c>
      <c r="BK30" s="351"/>
      <c r="BL30" s="372"/>
      <c r="BM30" s="373" t="e">
        <f t="shared" si="11"/>
        <v>#DIV/0!</v>
      </c>
      <c r="BN30" s="351"/>
      <c r="BO30" s="372"/>
      <c r="BP30" s="373" t="e">
        <f t="shared" si="12"/>
        <v>#DIV/0!</v>
      </c>
      <c r="BQ30" s="86"/>
      <c r="BR30" s="43"/>
      <c r="BS30" s="79"/>
      <c r="BT30" s="51" t="e">
        <f t="shared" si="41"/>
        <v>#DIV/0!</v>
      </c>
      <c r="BU30" s="86"/>
      <c r="BV30" s="79"/>
      <c r="BW30" s="79"/>
      <c r="BX30" s="40" t="e">
        <f t="shared" si="13"/>
        <v>#DIV/0!</v>
      </c>
      <c r="BY30" s="86"/>
      <c r="BZ30" s="79"/>
      <c r="CA30" s="40" t="e">
        <f t="shared" si="14"/>
        <v>#DIV/0!</v>
      </c>
      <c r="CB30" s="351"/>
      <c r="CC30" s="372"/>
      <c r="CD30" s="373" t="e">
        <f t="shared" si="15"/>
        <v>#DIV/0!</v>
      </c>
      <c r="CE30" s="86"/>
      <c r="CF30" s="79"/>
      <c r="CG30" s="40" t="e">
        <f t="shared" si="16"/>
        <v>#DIV/0!</v>
      </c>
      <c r="CH30" s="86"/>
      <c r="CI30" s="91"/>
      <c r="CJ30" s="59"/>
      <c r="CK30" s="86"/>
      <c r="CL30" s="91"/>
      <c r="CM30" s="59"/>
      <c r="CN30" s="86"/>
      <c r="CO30" s="91"/>
      <c r="CP30" s="59"/>
      <c r="CQ30" s="86"/>
      <c r="CR30" s="43"/>
      <c r="CS30" s="91"/>
      <c r="CT30" s="106"/>
      <c r="CU30" s="59"/>
      <c r="CV30" s="86"/>
      <c r="CW30" s="91"/>
      <c r="CX30" s="59"/>
      <c r="CY30" s="86"/>
      <c r="CZ30" s="79"/>
      <c r="DA30" s="40" t="e">
        <f t="shared" si="17"/>
        <v>#DIV/0!</v>
      </c>
      <c r="DB30" s="86"/>
      <c r="DC30" s="79"/>
      <c r="DD30" s="40" t="e">
        <f t="shared" si="18"/>
        <v>#DIV/0!</v>
      </c>
      <c r="DE30" s="86"/>
      <c r="DF30" s="79"/>
      <c r="DG30" s="40" t="e">
        <f t="shared" si="19"/>
        <v>#DIV/0!</v>
      </c>
      <c r="DH30" s="86"/>
      <c r="DI30" s="79"/>
      <c r="DJ30" s="40" t="e">
        <f t="shared" si="20"/>
        <v>#DIV/0!</v>
      </c>
      <c r="DK30" s="86"/>
      <c r="DL30" s="79"/>
      <c r="DM30" s="40" t="e">
        <f t="shared" si="21"/>
        <v>#DIV/0!</v>
      </c>
      <c r="DN30" s="86"/>
      <c r="DO30" s="91"/>
      <c r="DP30" s="59"/>
      <c r="DQ30" s="86"/>
      <c r="DR30" s="79"/>
      <c r="DS30" s="40" t="e">
        <f t="shared" si="22"/>
        <v>#DIV/0!</v>
      </c>
      <c r="DT30" s="86"/>
      <c r="DU30" s="79"/>
      <c r="DV30" s="40" t="e">
        <f t="shared" si="23"/>
        <v>#DIV/0!</v>
      </c>
      <c r="DW30" s="86"/>
      <c r="DX30" s="79"/>
      <c r="DY30" s="40" t="e">
        <f t="shared" si="24"/>
        <v>#DIV/0!</v>
      </c>
      <c r="DZ30" s="86"/>
      <c r="EA30" s="79"/>
      <c r="EB30" s="40" t="e">
        <f t="shared" si="25"/>
        <v>#DIV/0!</v>
      </c>
      <c r="EC30" s="86"/>
      <c r="ED30" s="79"/>
      <c r="EE30" s="40" t="e">
        <f t="shared" si="26"/>
        <v>#DIV/0!</v>
      </c>
      <c r="EF30" s="351"/>
      <c r="EG30" s="372"/>
      <c r="EH30" s="373" t="e">
        <f t="shared" si="27"/>
        <v>#DIV/0!</v>
      </c>
      <c r="EI30" s="351"/>
      <c r="EJ30" s="372"/>
      <c r="EK30" s="373" t="e">
        <f t="shared" si="28"/>
        <v>#DIV/0!</v>
      </c>
      <c r="EL30" s="86"/>
      <c r="EM30" s="79"/>
      <c r="EN30" s="40" t="e">
        <f t="shared" si="29"/>
        <v>#DIV/0!</v>
      </c>
      <c r="EO30" s="86"/>
      <c r="EP30" s="79"/>
      <c r="EQ30" s="40" t="e">
        <f t="shared" si="30"/>
        <v>#DIV/0!</v>
      </c>
      <c r="ER30" s="86"/>
      <c r="ES30" s="79"/>
      <c r="ET30" s="40" t="e">
        <f t="shared" si="31"/>
        <v>#DIV/0!</v>
      </c>
      <c r="EU30" s="86"/>
      <c r="EV30" s="79"/>
      <c r="EW30" s="40" t="e">
        <f t="shared" si="32"/>
        <v>#DIV/0!</v>
      </c>
      <c r="EX30" s="351"/>
      <c r="EY30" s="352"/>
      <c r="EZ30" s="353"/>
      <c r="FA30" s="351"/>
      <c r="FB30" s="352"/>
      <c r="FC30" s="353"/>
      <c r="FD30" s="351"/>
      <c r="FE30" s="372"/>
      <c r="FF30" s="373" t="e">
        <f t="shared" si="33"/>
        <v>#DIV/0!</v>
      </c>
      <c r="FG30" s="351"/>
      <c r="FH30" s="414"/>
      <c r="FI30" s="373" t="e">
        <f t="shared" si="34"/>
        <v>#DIV/0!</v>
      </c>
      <c r="FJ30" s="351"/>
      <c r="FK30" s="372"/>
      <c r="FL30" s="373" t="e">
        <f t="shared" si="35"/>
        <v>#DIV/0!</v>
      </c>
      <c r="FM30" s="351"/>
      <c r="FN30" s="372"/>
      <c r="FO30" s="373" t="e">
        <f t="shared" si="36"/>
        <v>#DIV/0!</v>
      </c>
      <c r="FP30" s="351"/>
      <c r="FQ30" s="372"/>
      <c r="FR30" s="373" t="e">
        <f t="shared" si="37"/>
        <v>#DIV/0!</v>
      </c>
      <c r="FS30" s="351"/>
      <c r="FT30" s="405"/>
      <c r="FU30" s="352"/>
      <c r="FV30" s="353"/>
      <c r="FW30" s="353"/>
      <c r="FX30" s="406"/>
      <c r="FY30" s="351"/>
      <c r="FZ30" s="405"/>
      <c r="GA30" s="352"/>
      <c r="GB30" s="353"/>
      <c r="GC30" s="353"/>
      <c r="GD30" s="406"/>
      <c r="GE30" s="351"/>
      <c r="GF30" s="405"/>
      <c r="GG30" s="372"/>
      <c r="GH30" s="431"/>
      <c r="GI30" s="431" t="e">
        <f t="shared" si="38"/>
        <v>#DIV/0!</v>
      </c>
      <c r="GJ30" s="373" t="e">
        <f t="shared" si="39"/>
        <v>#DIV/0!</v>
      </c>
      <c r="GK30" s="351"/>
      <c r="GL30" s="372"/>
      <c r="GM30" s="373" t="e">
        <f t="shared" si="40"/>
        <v>#DIV/0!</v>
      </c>
      <c r="GN30" s="351"/>
      <c r="GO30" s="352"/>
      <c r="GP30" s="353"/>
      <c r="GQ30" s="351"/>
      <c r="GR30" s="352"/>
      <c r="GS30" s="353"/>
      <c r="GT30" s="351"/>
      <c r="GU30" s="352"/>
      <c r="GV30" s="406"/>
    </row>
    <row r="31" spans="1:204" ht="37.5" customHeight="1">
      <c r="A31" s="14"/>
      <c r="B31" s="20"/>
      <c r="C31" s="21"/>
      <c r="D31" s="22"/>
      <c r="E31" s="23"/>
      <c r="F31" s="24"/>
      <c r="G31" s="75"/>
      <c r="H31" s="79"/>
      <c r="I31" s="79"/>
      <c r="J31" s="79"/>
      <c r="K31" s="79"/>
      <c r="L31" s="40" t="e">
        <f t="shared" si="0"/>
        <v>#DIV/0!</v>
      </c>
      <c r="M31" s="86"/>
      <c r="N31" s="79"/>
      <c r="O31" s="40" t="e">
        <f t="shared" si="1"/>
        <v>#DIV/0!</v>
      </c>
      <c r="P31" s="83"/>
      <c r="Q31" s="79"/>
      <c r="R31" s="372"/>
      <c r="S31" s="79"/>
      <c r="T31" s="40" t="e">
        <f t="shared" si="2"/>
        <v>#DIV/0!</v>
      </c>
      <c r="U31" s="86"/>
      <c r="V31" s="79"/>
      <c r="W31" s="79"/>
      <c r="X31" s="79"/>
      <c r="Y31" s="79"/>
      <c r="Z31" s="40" t="e">
        <f t="shared" si="3"/>
        <v>#DIV/0!</v>
      </c>
      <c r="AA31" s="86"/>
      <c r="AB31" s="79"/>
      <c r="AC31" s="79"/>
      <c r="AD31" s="40" t="e">
        <f t="shared" si="4"/>
        <v>#DIV/0!</v>
      </c>
      <c r="AE31" s="42"/>
      <c r="AF31" s="44"/>
      <c r="AG31" s="45"/>
      <c r="AH31" s="86"/>
      <c r="AI31" s="79"/>
      <c r="AJ31" s="79"/>
      <c r="AK31" s="40" t="e">
        <f t="shared" si="5"/>
        <v>#DIV/0!</v>
      </c>
      <c r="AL31" s="86"/>
      <c r="AM31" s="79"/>
      <c r="AN31" s="79"/>
      <c r="AO31" s="40" t="e">
        <f t="shared" si="6"/>
        <v>#DIV/0!</v>
      </c>
      <c r="AP31" s="86"/>
      <c r="AQ31" s="91"/>
      <c r="AR31" s="59"/>
      <c r="AS31" s="86"/>
      <c r="AT31" s="91"/>
      <c r="AU31" s="59"/>
      <c r="AV31" s="86"/>
      <c r="AW31" s="91"/>
      <c r="AX31" s="59"/>
      <c r="AY31" s="351"/>
      <c r="AZ31" s="372"/>
      <c r="BA31" s="373" t="e">
        <f t="shared" si="7"/>
        <v>#DIV/0!</v>
      </c>
      <c r="BB31" s="86"/>
      <c r="BC31" s="79"/>
      <c r="BD31" s="40" t="e">
        <f t="shared" si="8"/>
        <v>#DIV/0!</v>
      </c>
      <c r="BE31" s="86"/>
      <c r="BF31" s="79"/>
      <c r="BG31" s="40" t="e">
        <f t="shared" si="9"/>
        <v>#DIV/0!</v>
      </c>
      <c r="BH31" s="86"/>
      <c r="BI31" s="79"/>
      <c r="BJ31" s="40" t="e">
        <f t="shared" si="10"/>
        <v>#DIV/0!</v>
      </c>
      <c r="BK31" s="351"/>
      <c r="BL31" s="372"/>
      <c r="BM31" s="373" t="e">
        <f t="shared" si="11"/>
        <v>#DIV/0!</v>
      </c>
      <c r="BN31" s="351"/>
      <c r="BO31" s="372"/>
      <c r="BP31" s="373" t="e">
        <f t="shared" si="12"/>
        <v>#DIV/0!</v>
      </c>
      <c r="BQ31" s="86"/>
      <c r="BR31" s="43"/>
      <c r="BS31" s="79"/>
      <c r="BT31" s="51" t="e">
        <f t="shared" si="41"/>
        <v>#DIV/0!</v>
      </c>
      <c r="BU31" s="86"/>
      <c r="BV31" s="79"/>
      <c r="BW31" s="79"/>
      <c r="BX31" s="40" t="e">
        <f t="shared" si="13"/>
        <v>#DIV/0!</v>
      </c>
      <c r="BY31" s="86"/>
      <c r="BZ31" s="79"/>
      <c r="CA31" s="40" t="e">
        <f t="shared" si="14"/>
        <v>#DIV/0!</v>
      </c>
      <c r="CB31" s="351"/>
      <c r="CC31" s="372"/>
      <c r="CD31" s="373" t="e">
        <f t="shared" si="15"/>
        <v>#DIV/0!</v>
      </c>
      <c r="CE31" s="86"/>
      <c r="CF31" s="79"/>
      <c r="CG31" s="40" t="e">
        <f t="shared" si="16"/>
        <v>#DIV/0!</v>
      </c>
      <c r="CH31" s="86"/>
      <c r="CI31" s="91"/>
      <c r="CJ31" s="59"/>
      <c r="CK31" s="86"/>
      <c r="CL31" s="91"/>
      <c r="CM31" s="59"/>
      <c r="CN31" s="86"/>
      <c r="CO31" s="91"/>
      <c r="CP31" s="59"/>
      <c r="CQ31" s="86"/>
      <c r="CR31" s="43"/>
      <c r="CS31" s="91"/>
      <c r="CT31" s="106"/>
      <c r="CU31" s="59"/>
      <c r="CV31" s="86"/>
      <c r="CW31" s="91"/>
      <c r="CX31" s="59"/>
      <c r="CY31" s="86"/>
      <c r="CZ31" s="79"/>
      <c r="DA31" s="40" t="e">
        <f t="shared" si="17"/>
        <v>#DIV/0!</v>
      </c>
      <c r="DB31" s="86"/>
      <c r="DC31" s="79"/>
      <c r="DD31" s="40" t="e">
        <f t="shared" si="18"/>
        <v>#DIV/0!</v>
      </c>
      <c r="DE31" s="86"/>
      <c r="DF31" s="79"/>
      <c r="DG31" s="40" t="e">
        <f t="shared" si="19"/>
        <v>#DIV/0!</v>
      </c>
      <c r="DH31" s="86"/>
      <c r="DI31" s="79"/>
      <c r="DJ31" s="40" t="e">
        <f t="shared" si="20"/>
        <v>#DIV/0!</v>
      </c>
      <c r="DK31" s="86"/>
      <c r="DL31" s="79"/>
      <c r="DM31" s="40" t="e">
        <f t="shared" si="21"/>
        <v>#DIV/0!</v>
      </c>
      <c r="DN31" s="86"/>
      <c r="DO31" s="91"/>
      <c r="DP31" s="59"/>
      <c r="DQ31" s="86"/>
      <c r="DR31" s="79"/>
      <c r="DS31" s="40" t="e">
        <f t="shared" si="22"/>
        <v>#DIV/0!</v>
      </c>
      <c r="DT31" s="86"/>
      <c r="DU31" s="79"/>
      <c r="DV31" s="40" t="e">
        <f t="shared" si="23"/>
        <v>#DIV/0!</v>
      </c>
      <c r="DW31" s="86"/>
      <c r="DX31" s="79"/>
      <c r="DY31" s="40" t="e">
        <f t="shared" si="24"/>
        <v>#DIV/0!</v>
      </c>
      <c r="DZ31" s="86"/>
      <c r="EA31" s="79"/>
      <c r="EB31" s="40" t="e">
        <f t="shared" si="25"/>
        <v>#DIV/0!</v>
      </c>
      <c r="EC31" s="86"/>
      <c r="ED31" s="79"/>
      <c r="EE31" s="40" t="e">
        <f t="shared" si="26"/>
        <v>#DIV/0!</v>
      </c>
      <c r="EF31" s="351"/>
      <c r="EG31" s="372"/>
      <c r="EH31" s="373" t="e">
        <f t="shared" si="27"/>
        <v>#DIV/0!</v>
      </c>
      <c r="EI31" s="351"/>
      <c r="EJ31" s="372"/>
      <c r="EK31" s="373" t="e">
        <f t="shared" si="28"/>
        <v>#DIV/0!</v>
      </c>
      <c r="EL31" s="86"/>
      <c r="EM31" s="79"/>
      <c r="EN31" s="40" t="e">
        <f t="shared" si="29"/>
        <v>#DIV/0!</v>
      </c>
      <c r="EO31" s="86"/>
      <c r="EP31" s="79"/>
      <c r="EQ31" s="40" t="e">
        <f t="shared" si="30"/>
        <v>#DIV/0!</v>
      </c>
      <c r="ER31" s="86"/>
      <c r="ES31" s="79"/>
      <c r="ET31" s="40" t="e">
        <f t="shared" si="31"/>
        <v>#DIV/0!</v>
      </c>
      <c r="EU31" s="86"/>
      <c r="EV31" s="79"/>
      <c r="EW31" s="40" t="e">
        <f t="shared" si="32"/>
        <v>#DIV/0!</v>
      </c>
      <c r="EX31" s="351"/>
      <c r="EY31" s="352"/>
      <c r="EZ31" s="353"/>
      <c r="FA31" s="351"/>
      <c r="FB31" s="352"/>
      <c r="FC31" s="353"/>
      <c r="FD31" s="351"/>
      <c r="FE31" s="372"/>
      <c r="FF31" s="373" t="e">
        <f t="shared" si="33"/>
        <v>#DIV/0!</v>
      </c>
      <c r="FG31" s="351"/>
      <c r="FH31" s="414"/>
      <c r="FI31" s="373" t="e">
        <f t="shared" si="34"/>
        <v>#DIV/0!</v>
      </c>
      <c r="FJ31" s="351"/>
      <c r="FK31" s="372"/>
      <c r="FL31" s="373" t="e">
        <f t="shared" si="35"/>
        <v>#DIV/0!</v>
      </c>
      <c r="FM31" s="351"/>
      <c r="FN31" s="372"/>
      <c r="FO31" s="373" t="e">
        <f t="shared" si="36"/>
        <v>#DIV/0!</v>
      </c>
      <c r="FP31" s="351"/>
      <c r="FQ31" s="372"/>
      <c r="FR31" s="373" t="e">
        <f t="shared" si="37"/>
        <v>#DIV/0!</v>
      </c>
      <c r="FS31" s="351"/>
      <c r="FT31" s="405"/>
      <c r="FU31" s="352"/>
      <c r="FV31" s="353"/>
      <c r="FW31" s="353"/>
      <c r="FX31" s="406"/>
      <c r="FY31" s="351"/>
      <c r="FZ31" s="405"/>
      <c r="GA31" s="352"/>
      <c r="GB31" s="353"/>
      <c r="GC31" s="353"/>
      <c r="GD31" s="406"/>
      <c r="GE31" s="351"/>
      <c r="GF31" s="405"/>
      <c r="GG31" s="372"/>
      <c r="GH31" s="431"/>
      <c r="GI31" s="431" t="e">
        <f t="shared" si="38"/>
        <v>#DIV/0!</v>
      </c>
      <c r="GJ31" s="373" t="e">
        <f t="shared" si="39"/>
        <v>#DIV/0!</v>
      </c>
      <c r="GK31" s="351"/>
      <c r="GL31" s="372"/>
      <c r="GM31" s="373" t="e">
        <f t="shared" si="40"/>
        <v>#DIV/0!</v>
      </c>
      <c r="GN31" s="351"/>
      <c r="GO31" s="352"/>
      <c r="GP31" s="353"/>
      <c r="GQ31" s="351"/>
      <c r="GR31" s="352"/>
      <c r="GS31" s="353"/>
      <c r="GT31" s="351"/>
      <c r="GU31" s="352"/>
      <c r="GV31" s="406"/>
    </row>
    <row r="32" spans="1:204" ht="37.5" customHeight="1">
      <c r="A32" s="14"/>
      <c r="B32" s="20"/>
      <c r="C32" s="21"/>
      <c r="D32" s="22"/>
      <c r="E32" s="23"/>
      <c r="F32" s="24"/>
      <c r="G32" s="75"/>
      <c r="H32" s="79"/>
      <c r="I32" s="79"/>
      <c r="J32" s="79"/>
      <c r="K32" s="79"/>
      <c r="L32" s="40" t="e">
        <f t="shared" si="0"/>
        <v>#DIV/0!</v>
      </c>
      <c r="M32" s="86"/>
      <c r="N32" s="79"/>
      <c r="O32" s="40" t="e">
        <f t="shared" si="1"/>
        <v>#DIV/0!</v>
      </c>
      <c r="P32" s="83"/>
      <c r="Q32" s="79"/>
      <c r="R32" s="372"/>
      <c r="S32" s="79"/>
      <c r="T32" s="40" t="e">
        <f t="shared" si="2"/>
        <v>#DIV/0!</v>
      </c>
      <c r="U32" s="86"/>
      <c r="V32" s="79"/>
      <c r="W32" s="79"/>
      <c r="X32" s="79"/>
      <c r="Y32" s="79"/>
      <c r="Z32" s="40" t="e">
        <f t="shared" si="3"/>
        <v>#DIV/0!</v>
      </c>
      <c r="AA32" s="86"/>
      <c r="AB32" s="79"/>
      <c r="AC32" s="79"/>
      <c r="AD32" s="40" t="e">
        <f t="shared" si="4"/>
        <v>#DIV/0!</v>
      </c>
      <c r="AE32" s="42"/>
      <c r="AF32" s="44"/>
      <c r="AG32" s="45"/>
      <c r="AH32" s="86"/>
      <c r="AI32" s="79"/>
      <c r="AJ32" s="79"/>
      <c r="AK32" s="40" t="e">
        <f t="shared" si="5"/>
        <v>#DIV/0!</v>
      </c>
      <c r="AL32" s="86"/>
      <c r="AM32" s="79"/>
      <c r="AN32" s="79"/>
      <c r="AO32" s="40" t="e">
        <f t="shared" si="6"/>
        <v>#DIV/0!</v>
      </c>
      <c r="AP32" s="86"/>
      <c r="AQ32" s="91"/>
      <c r="AR32" s="59"/>
      <c r="AS32" s="86"/>
      <c r="AT32" s="91"/>
      <c r="AU32" s="59"/>
      <c r="AV32" s="86"/>
      <c r="AW32" s="91"/>
      <c r="AX32" s="59"/>
      <c r="AY32" s="351"/>
      <c r="AZ32" s="372"/>
      <c r="BA32" s="373" t="e">
        <f t="shared" si="7"/>
        <v>#DIV/0!</v>
      </c>
      <c r="BB32" s="86"/>
      <c r="BC32" s="79"/>
      <c r="BD32" s="40" t="e">
        <f t="shared" si="8"/>
        <v>#DIV/0!</v>
      </c>
      <c r="BE32" s="86"/>
      <c r="BF32" s="79"/>
      <c r="BG32" s="40" t="e">
        <f t="shared" si="9"/>
        <v>#DIV/0!</v>
      </c>
      <c r="BH32" s="86"/>
      <c r="BI32" s="79"/>
      <c r="BJ32" s="40" t="e">
        <f t="shared" si="10"/>
        <v>#DIV/0!</v>
      </c>
      <c r="BK32" s="351"/>
      <c r="BL32" s="372"/>
      <c r="BM32" s="373" t="e">
        <f t="shared" si="11"/>
        <v>#DIV/0!</v>
      </c>
      <c r="BN32" s="351"/>
      <c r="BO32" s="372"/>
      <c r="BP32" s="373" t="e">
        <f t="shared" si="12"/>
        <v>#DIV/0!</v>
      </c>
      <c r="BQ32" s="86"/>
      <c r="BR32" s="43"/>
      <c r="BS32" s="79"/>
      <c r="BT32" s="51" t="e">
        <f t="shared" si="41"/>
        <v>#DIV/0!</v>
      </c>
      <c r="BU32" s="86"/>
      <c r="BV32" s="79"/>
      <c r="BW32" s="79"/>
      <c r="BX32" s="40" t="e">
        <f t="shared" si="13"/>
        <v>#DIV/0!</v>
      </c>
      <c r="BY32" s="86"/>
      <c r="BZ32" s="79"/>
      <c r="CA32" s="40" t="e">
        <f t="shared" si="14"/>
        <v>#DIV/0!</v>
      </c>
      <c r="CB32" s="351"/>
      <c r="CC32" s="372"/>
      <c r="CD32" s="373" t="e">
        <f t="shared" si="15"/>
        <v>#DIV/0!</v>
      </c>
      <c r="CE32" s="86"/>
      <c r="CF32" s="79"/>
      <c r="CG32" s="40" t="e">
        <f t="shared" si="16"/>
        <v>#DIV/0!</v>
      </c>
      <c r="CH32" s="86"/>
      <c r="CI32" s="91"/>
      <c r="CJ32" s="59"/>
      <c r="CK32" s="86"/>
      <c r="CL32" s="91"/>
      <c r="CM32" s="59"/>
      <c r="CN32" s="86"/>
      <c r="CO32" s="91"/>
      <c r="CP32" s="59"/>
      <c r="CQ32" s="86"/>
      <c r="CR32" s="43"/>
      <c r="CS32" s="91"/>
      <c r="CT32" s="106"/>
      <c r="CU32" s="59"/>
      <c r="CV32" s="86"/>
      <c r="CW32" s="91"/>
      <c r="CX32" s="59"/>
      <c r="CY32" s="86"/>
      <c r="CZ32" s="79"/>
      <c r="DA32" s="40" t="e">
        <f t="shared" si="17"/>
        <v>#DIV/0!</v>
      </c>
      <c r="DB32" s="86"/>
      <c r="DC32" s="79"/>
      <c r="DD32" s="40" t="e">
        <f t="shared" si="18"/>
        <v>#DIV/0!</v>
      </c>
      <c r="DE32" s="86"/>
      <c r="DF32" s="79"/>
      <c r="DG32" s="40" t="e">
        <f t="shared" si="19"/>
        <v>#DIV/0!</v>
      </c>
      <c r="DH32" s="86"/>
      <c r="DI32" s="79"/>
      <c r="DJ32" s="40" t="e">
        <f t="shared" si="20"/>
        <v>#DIV/0!</v>
      </c>
      <c r="DK32" s="86"/>
      <c r="DL32" s="79"/>
      <c r="DM32" s="40" t="e">
        <f t="shared" si="21"/>
        <v>#DIV/0!</v>
      </c>
      <c r="DN32" s="86"/>
      <c r="DO32" s="91"/>
      <c r="DP32" s="59"/>
      <c r="DQ32" s="86"/>
      <c r="DR32" s="79"/>
      <c r="DS32" s="40" t="e">
        <f t="shared" si="22"/>
        <v>#DIV/0!</v>
      </c>
      <c r="DT32" s="86"/>
      <c r="DU32" s="79"/>
      <c r="DV32" s="40" t="e">
        <f t="shared" si="23"/>
        <v>#DIV/0!</v>
      </c>
      <c r="DW32" s="86"/>
      <c r="DX32" s="79"/>
      <c r="DY32" s="40" t="e">
        <f t="shared" si="24"/>
        <v>#DIV/0!</v>
      </c>
      <c r="DZ32" s="86"/>
      <c r="EA32" s="79"/>
      <c r="EB32" s="40" t="e">
        <f t="shared" si="25"/>
        <v>#DIV/0!</v>
      </c>
      <c r="EC32" s="86"/>
      <c r="ED32" s="79"/>
      <c r="EE32" s="40" t="e">
        <f t="shared" si="26"/>
        <v>#DIV/0!</v>
      </c>
      <c r="EF32" s="351"/>
      <c r="EG32" s="372"/>
      <c r="EH32" s="373" t="e">
        <f t="shared" si="27"/>
        <v>#DIV/0!</v>
      </c>
      <c r="EI32" s="351"/>
      <c r="EJ32" s="372"/>
      <c r="EK32" s="373" t="e">
        <f t="shared" si="28"/>
        <v>#DIV/0!</v>
      </c>
      <c r="EL32" s="86"/>
      <c r="EM32" s="79"/>
      <c r="EN32" s="40" t="e">
        <f t="shared" si="29"/>
        <v>#DIV/0!</v>
      </c>
      <c r="EO32" s="86"/>
      <c r="EP32" s="79"/>
      <c r="EQ32" s="40" t="e">
        <f t="shared" si="30"/>
        <v>#DIV/0!</v>
      </c>
      <c r="ER32" s="86"/>
      <c r="ES32" s="79"/>
      <c r="ET32" s="40" t="e">
        <f t="shared" si="31"/>
        <v>#DIV/0!</v>
      </c>
      <c r="EU32" s="86"/>
      <c r="EV32" s="79"/>
      <c r="EW32" s="40" t="e">
        <f t="shared" si="32"/>
        <v>#DIV/0!</v>
      </c>
      <c r="EX32" s="351"/>
      <c r="EY32" s="352"/>
      <c r="EZ32" s="353"/>
      <c r="FA32" s="351"/>
      <c r="FB32" s="352"/>
      <c r="FC32" s="353"/>
      <c r="FD32" s="351"/>
      <c r="FE32" s="372"/>
      <c r="FF32" s="373" t="e">
        <f t="shared" si="33"/>
        <v>#DIV/0!</v>
      </c>
      <c r="FG32" s="351"/>
      <c r="FH32" s="414"/>
      <c r="FI32" s="373" t="e">
        <f t="shared" si="34"/>
        <v>#DIV/0!</v>
      </c>
      <c r="FJ32" s="351"/>
      <c r="FK32" s="372"/>
      <c r="FL32" s="373" t="e">
        <f t="shared" si="35"/>
        <v>#DIV/0!</v>
      </c>
      <c r="FM32" s="351"/>
      <c r="FN32" s="372"/>
      <c r="FO32" s="373" t="e">
        <f t="shared" si="36"/>
        <v>#DIV/0!</v>
      </c>
      <c r="FP32" s="351"/>
      <c r="FQ32" s="372"/>
      <c r="FR32" s="373" t="e">
        <f t="shared" si="37"/>
        <v>#DIV/0!</v>
      </c>
      <c r="FS32" s="351"/>
      <c r="FT32" s="405"/>
      <c r="FU32" s="352"/>
      <c r="FV32" s="353"/>
      <c r="FW32" s="353"/>
      <c r="FX32" s="406"/>
      <c r="FY32" s="351"/>
      <c r="FZ32" s="405"/>
      <c r="GA32" s="352"/>
      <c r="GB32" s="353"/>
      <c r="GC32" s="353"/>
      <c r="GD32" s="406"/>
      <c r="GE32" s="351"/>
      <c r="GF32" s="405"/>
      <c r="GG32" s="372"/>
      <c r="GH32" s="431"/>
      <c r="GI32" s="431" t="e">
        <f t="shared" si="38"/>
        <v>#DIV/0!</v>
      </c>
      <c r="GJ32" s="373" t="e">
        <f t="shared" si="39"/>
        <v>#DIV/0!</v>
      </c>
      <c r="GK32" s="351"/>
      <c r="GL32" s="372"/>
      <c r="GM32" s="373" t="e">
        <f t="shared" si="40"/>
        <v>#DIV/0!</v>
      </c>
      <c r="GN32" s="351"/>
      <c r="GO32" s="352"/>
      <c r="GP32" s="353"/>
      <c r="GQ32" s="351"/>
      <c r="GR32" s="352"/>
      <c r="GS32" s="353"/>
      <c r="GT32" s="351"/>
      <c r="GU32" s="352"/>
      <c r="GV32" s="406"/>
    </row>
    <row r="33" spans="1:204" ht="37.5" customHeight="1" thickBot="1">
      <c r="A33" s="26"/>
      <c r="B33" s="27"/>
      <c r="C33" s="28"/>
      <c r="D33" s="29"/>
      <c r="E33" s="30"/>
      <c r="F33" s="31"/>
      <c r="G33" s="76"/>
      <c r="H33" s="80"/>
      <c r="I33" s="80"/>
      <c r="J33" s="80"/>
      <c r="K33" s="80"/>
      <c r="L33" s="48" t="e">
        <f t="shared" si="0"/>
        <v>#DIV/0!</v>
      </c>
      <c r="M33" s="87"/>
      <c r="N33" s="80"/>
      <c r="O33" s="48" t="e">
        <f t="shared" si="1"/>
        <v>#DIV/0!</v>
      </c>
      <c r="P33" s="52"/>
      <c r="Q33" s="80"/>
      <c r="R33" s="374"/>
      <c r="S33" s="80"/>
      <c r="T33" s="48" t="e">
        <f t="shared" si="2"/>
        <v>#DIV/0!</v>
      </c>
      <c r="U33" s="87"/>
      <c r="V33" s="80"/>
      <c r="W33" s="80"/>
      <c r="X33" s="80"/>
      <c r="Y33" s="80"/>
      <c r="Z33" s="48" t="e">
        <f t="shared" si="3"/>
        <v>#DIV/0!</v>
      </c>
      <c r="AA33" s="87"/>
      <c r="AB33" s="80"/>
      <c r="AC33" s="80"/>
      <c r="AD33" s="48" t="e">
        <f t="shared" si="4"/>
        <v>#DIV/0!</v>
      </c>
      <c r="AE33" s="46"/>
      <c r="AF33" s="49"/>
      <c r="AG33" s="50"/>
      <c r="AH33" s="87"/>
      <c r="AI33" s="80"/>
      <c r="AJ33" s="80"/>
      <c r="AK33" s="48" t="e">
        <f t="shared" si="5"/>
        <v>#DIV/0!</v>
      </c>
      <c r="AL33" s="87"/>
      <c r="AM33" s="80"/>
      <c r="AN33" s="80"/>
      <c r="AO33" s="48" t="e">
        <f t="shared" si="6"/>
        <v>#DIV/0!</v>
      </c>
      <c r="AP33" s="87"/>
      <c r="AQ33" s="92"/>
      <c r="AR33" s="60"/>
      <c r="AS33" s="87"/>
      <c r="AT33" s="92"/>
      <c r="AU33" s="60"/>
      <c r="AV33" s="87"/>
      <c r="AW33" s="92"/>
      <c r="AX33" s="60"/>
      <c r="AY33" s="354"/>
      <c r="AZ33" s="374"/>
      <c r="BA33" s="375" t="e">
        <f t="shared" si="7"/>
        <v>#DIV/0!</v>
      </c>
      <c r="BB33" s="87"/>
      <c r="BC33" s="80"/>
      <c r="BD33" s="48" t="e">
        <f t="shared" si="8"/>
        <v>#DIV/0!</v>
      </c>
      <c r="BE33" s="87"/>
      <c r="BF33" s="80"/>
      <c r="BG33" s="48" t="e">
        <f t="shared" si="9"/>
        <v>#DIV/0!</v>
      </c>
      <c r="BH33" s="87"/>
      <c r="BI33" s="80"/>
      <c r="BJ33" s="48" t="e">
        <f t="shared" si="10"/>
        <v>#DIV/0!</v>
      </c>
      <c r="BK33" s="354"/>
      <c r="BL33" s="374"/>
      <c r="BM33" s="375" t="e">
        <f t="shared" si="11"/>
        <v>#DIV/0!</v>
      </c>
      <c r="BN33" s="354"/>
      <c r="BO33" s="374"/>
      <c r="BP33" s="375" t="e">
        <f t="shared" si="12"/>
        <v>#DIV/0!</v>
      </c>
      <c r="BQ33" s="87"/>
      <c r="BR33" s="47"/>
      <c r="BS33" s="80"/>
      <c r="BT33" s="48" t="e">
        <f t="shared" si="41"/>
        <v>#DIV/0!</v>
      </c>
      <c r="BU33" s="87"/>
      <c r="BV33" s="80"/>
      <c r="BW33" s="80"/>
      <c r="BX33" s="48" t="e">
        <f t="shared" si="13"/>
        <v>#DIV/0!</v>
      </c>
      <c r="BY33" s="87"/>
      <c r="BZ33" s="80"/>
      <c r="CA33" s="48" t="e">
        <f t="shared" si="14"/>
        <v>#DIV/0!</v>
      </c>
      <c r="CB33" s="354"/>
      <c r="CC33" s="374"/>
      <c r="CD33" s="375" t="e">
        <f t="shared" si="15"/>
        <v>#DIV/0!</v>
      </c>
      <c r="CE33" s="87"/>
      <c r="CF33" s="80"/>
      <c r="CG33" s="48" t="e">
        <f t="shared" si="16"/>
        <v>#DIV/0!</v>
      </c>
      <c r="CH33" s="87"/>
      <c r="CI33" s="92"/>
      <c r="CJ33" s="60"/>
      <c r="CK33" s="87"/>
      <c r="CL33" s="92"/>
      <c r="CM33" s="60"/>
      <c r="CN33" s="87"/>
      <c r="CO33" s="92"/>
      <c r="CP33" s="60"/>
      <c r="CQ33" s="87"/>
      <c r="CR33" s="47"/>
      <c r="CS33" s="92"/>
      <c r="CT33" s="107"/>
      <c r="CU33" s="60"/>
      <c r="CV33" s="87"/>
      <c r="CW33" s="92"/>
      <c r="CX33" s="60"/>
      <c r="CY33" s="87"/>
      <c r="CZ33" s="80"/>
      <c r="DA33" s="48" t="e">
        <f t="shared" si="17"/>
        <v>#DIV/0!</v>
      </c>
      <c r="DB33" s="87"/>
      <c r="DC33" s="80"/>
      <c r="DD33" s="48" t="e">
        <f t="shared" si="18"/>
        <v>#DIV/0!</v>
      </c>
      <c r="DE33" s="87"/>
      <c r="DF33" s="80"/>
      <c r="DG33" s="48" t="e">
        <f t="shared" si="19"/>
        <v>#DIV/0!</v>
      </c>
      <c r="DH33" s="87"/>
      <c r="DI33" s="80"/>
      <c r="DJ33" s="48" t="e">
        <f t="shared" si="20"/>
        <v>#DIV/0!</v>
      </c>
      <c r="DK33" s="87"/>
      <c r="DL33" s="80"/>
      <c r="DM33" s="48" t="e">
        <f t="shared" si="21"/>
        <v>#DIV/0!</v>
      </c>
      <c r="DN33" s="87"/>
      <c r="DO33" s="92"/>
      <c r="DP33" s="60"/>
      <c r="DQ33" s="87"/>
      <c r="DR33" s="80"/>
      <c r="DS33" s="48" t="e">
        <f t="shared" si="22"/>
        <v>#DIV/0!</v>
      </c>
      <c r="DT33" s="87"/>
      <c r="DU33" s="80"/>
      <c r="DV33" s="48" t="e">
        <f t="shared" si="23"/>
        <v>#DIV/0!</v>
      </c>
      <c r="DW33" s="87"/>
      <c r="DX33" s="80"/>
      <c r="DY33" s="48" t="e">
        <f t="shared" si="24"/>
        <v>#DIV/0!</v>
      </c>
      <c r="DZ33" s="87"/>
      <c r="EA33" s="80"/>
      <c r="EB33" s="48" t="e">
        <f t="shared" si="25"/>
        <v>#DIV/0!</v>
      </c>
      <c r="EC33" s="87"/>
      <c r="ED33" s="80"/>
      <c r="EE33" s="48" t="e">
        <f t="shared" si="26"/>
        <v>#DIV/0!</v>
      </c>
      <c r="EF33" s="354"/>
      <c r="EG33" s="374"/>
      <c r="EH33" s="375" t="e">
        <f t="shared" si="27"/>
        <v>#DIV/0!</v>
      </c>
      <c r="EI33" s="354"/>
      <c r="EJ33" s="374"/>
      <c r="EK33" s="375" t="e">
        <f t="shared" si="28"/>
        <v>#DIV/0!</v>
      </c>
      <c r="EL33" s="87"/>
      <c r="EM33" s="80"/>
      <c r="EN33" s="48" t="e">
        <f t="shared" si="29"/>
        <v>#DIV/0!</v>
      </c>
      <c r="EO33" s="87"/>
      <c r="EP33" s="80"/>
      <c r="EQ33" s="48" t="e">
        <f t="shared" si="30"/>
        <v>#DIV/0!</v>
      </c>
      <c r="ER33" s="87"/>
      <c r="ES33" s="80"/>
      <c r="ET33" s="48" t="e">
        <f t="shared" si="31"/>
        <v>#DIV/0!</v>
      </c>
      <c r="EU33" s="87"/>
      <c r="EV33" s="80"/>
      <c r="EW33" s="48" t="e">
        <f t="shared" si="32"/>
        <v>#DIV/0!</v>
      </c>
      <c r="EX33" s="354"/>
      <c r="EY33" s="355"/>
      <c r="EZ33" s="356"/>
      <c r="FA33" s="354"/>
      <c r="FB33" s="355"/>
      <c r="FC33" s="356"/>
      <c r="FD33" s="354"/>
      <c r="FE33" s="374"/>
      <c r="FF33" s="375" t="e">
        <f t="shared" si="33"/>
        <v>#DIV/0!</v>
      </c>
      <c r="FG33" s="354"/>
      <c r="FH33" s="415"/>
      <c r="FI33" s="375" t="e">
        <f t="shared" si="34"/>
        <v>#DIV/0!</v>
      </c>
      <c r="FJ33" s="354"/>
      <c r="FK33" s="374"/>
      <c r="FL33" s="375" t="e">
        <f t="shared" si="35"/>
        <v>#DIV/0!</v>
      </c>
      <c r="FM33" s="354"/>
      <c r="FN33" s="374"/>
      <c r="FO33" s="375" t="e">
        <f t="shared" si="36"/>
        <v>#DIV/0!</v>
      </c>
      <c r="FP33" s="354"/>
      <c r="FQ33" s="374"/>
      <c r="FR33" s="375" t="e">
        <f t="shared" si="37"/>
        <v>#DIV/0!</v>
      </c>
      <c r="FS33" s="354"/>
      <c r="FT33" s="407"/>
      <c r="FU33" s="355"/>
      <c r="FV33" s="356"/>
      <c r="FW33" s="356"/>
      <c r="FX33" s="408"/>
      <c r="FY33" s="354"/>
      <c r="FZ33" s="407"/>
      <c r="GA33" s="355"/>
      <c r="GB33" s="356"/>
      <c r="GC33" s="356"/>
      <c r="GD33" s="408"/>
      <c r="GE33" s="354"/>
      <c r="GF33" s="407"/>
      <c r="GG33" s="374"/>
      <c r="GH33" s="432"/>
      <c r="GI33" s="432" t="e">
        <f t="shared" si="38"/>
        <v>#DIV/0!</v>
      </c>
      <c r="GJ33" s="375" t="e">
        <f t="shared" si="39"/>
        <v>#DIV/0!</v>
      </c>
      <c r="GK33" s="354"/>
      <c r="GL33" s="374"/>
      <c r="GM33" s="375" t="e">
        <f t="shared" si="40"/>
        <v>#DIV/0!</v>
      </c>
      <c r="GN33" s="354"/>
      <c r="GO33" s="355"/>
      <c r="GP33" s="356"/>
      <c r="GQ33" s="354"/>
      <c r="GR33" s="355"/>
      <c r="GS33" s="356"/>
      <c r="GT33" s="354"/>
      <c r="GU33" s="355"/>
      <c r="GV33" s="408"/>
    </row>
    <row r="34" spans="1:204" ht="37.5" customHeight="1" thickBot="1" thickTop="1">
      <c r="A34" s="545" t="s">
        <v>65</v>
      </c>
      <c r="B34" s="546"/>
      <c r="C34" s="546"/>
      <c r="D34" s="546"/>
      <c r="E34" s="546"/>
      <c r="F34" s="547"/>
      <c r="G34" s="93">
        <f>SUM(G9:G33)</f>
        <v>9881</v>
      </c>
      <c r="H34" s="94">
        <f>SUM(H9:H33)</f>
        <v>2510</v>
      </c>
      <c r="I34" s="94">
        <f>SUM(I9:I33)</f>
        <v>0</v>
      </c>
      <c r="J34" s="94">
        <f>SUM(J9:J33)</f>
        <v>0</v>
      </c>
      <c r="K34" s="94">
        <f>SUM(K9:K33)</f>
        <v>3433</v>
      </c>
      <c r="L34" s="252">
        <f t="shared" si="0"/>
        <v>78.3051061678463</v>
      </c>
      <c r="M34" s="97">
        <f>SUM(M9:M33)</f>
        <v>0</v>
      </c>
      <c r="N34" s="94">
        <f>SUM(N9:N33)</f>
        <v>0</v>
      </c>
      <c r="O34" s="95" t="e">
        <f t="shared" si="1"/>
        <v>#DIV/0!</v>
      </c>
      <c r="P34" s="96">
        <f>SUM(P9:P33)</f>
        <v>1092</v>
      </c>
      <c r="Q34" s="94">
        <f>SUM(Q9:Q33)</f>
        <v>3837</v>
      </c>
      <c r="R34" s="376">
        <f>SUM(R9:R33)</f>
        <v>0</v>
      </c>
      <c r="S34" s="94">
        <f>SUM(S9:S33)</f>
        <v>1130</v>
      </c>
      <c r="T34" s="95">
        <f t="shared" si="2"/>
        <v>81.35005776530781</v>
      </c>
      <c r="U34" s="97">
        <f>SUM(U9:U33)</f>
        <v>453</v>
      </c>
      <c r="V34" s="94">
        <f>SUM(V9:V33)</f>
        <v>927</v>
      </c>
      <c r="W34" s="94">
        <f>SUM(W9:W33)</f>
        <v>0</v>
      </c>
      <c r="X34" s="94">
        <f>SUM(X9:X33)</f>
        <v>0</v>
      </c>
      <c r="Y34" s="94">
        <f>SUM(Y9:Y33)</f>
        <v>88</v>
      </c>
      <c r="Z34" s="95">
        <f t="shared" si="3"/>
        <v>94.00544959128065</v>
      </c>
      <c r="AA34" s="97">
        <f>SUM(AA9:AA33)</f>
        <v>3022</v>
      </c>
      <c r="AB34" s="94">
        <f>SUM(AB9:AB33)</f>
        <v>0</v>
      </c>
      <c r="AC34" s="94">
        <f>SUM(AC9:AC33)</f>
        <v>262</v>
      </c>
      <c r="AD34" s="95">
        <f t="shared" si="4"/>
        <v>92.02192448233862</v>
      </c>
      <c r="AE34" s="98">
        <f>SUM(AE9:AE33)</f>
        <v>293</v>
      </c>
      <c r="AF34" s="99"/>
      <c r="AG34" s="100"/>
      <c r="AH34" s="97">
        <f>SUM(AH9:AH33)</f>
        <v>7671</v>
      </c>
      <c r="AI34" s="94">
        <f>SUM(AI9:AI33)</f>
        <v>0</v>
      </c>
      <c r="AJ34" s="94">
        <f>SUM(AJ9:AJ33)</f>
        <v>343</v>
      </c>
      <c r="AK34" s="95">
        <f t="shared" si="5"/>
        <v>95.71999001746943</v>
      </c>
      <c r="AL34" s="97">
        <f>SUM(AL9:AL33)</f>
        <v>289922</v>
      </c>
      <c r="AM34" s="94">
        <f>SUM(AM9:AM33)</f>
        <v>0</v>
      </c>
      <c r="AN34" s="94">
        <f>SUM(AN9:AN33)</f>
        <v>19099</v>
      </c>
      <c r="AO34" s="95">
        <f t="shared" si="6"/>
        <v>93.81951388416968</v>
      </c>
      <c r="AP34" s="97">
        <f>SUM(AP9:AP33)</f>
        <v>370</v>
      </c>
      <c r="AQ34" s="101"/>
      <c r="AR34" s="102"/>
      <c r="AS34" s="97">
        <f>SUM(AS9:AS33)</f>
        <v>112</v>
      </c>
      <c r="AT34" s="101"/>
      <c r="AU34" s="102"/>
      <c r="AV34" s="97">
        <f>SUM(AV9:AV33)</f>
        <v>255</v>
      </c>
      <c r="AW34" s="101"/>
      <c r="AX34" s="102"/>
      <c r="AY34" s="357">
        <f>SUM(AY9:AY33)</f>
        <v>0</v>
      </c>
      <c r="AZ34" s="376">
        <f>SUM(AZ9:AZ33)</f>
        <v>0</v>
      </c>
      <c r="BA34" s="377" t="e">
        <f t="shared" si="7"/>
        <v>#DIV/0!</v>
      </c>
      <c r="BB34" s="97">
        <f>SUM(BB9:BB33)</f>
        <v>750</v>
      </c>
      <c r="BC34" s="94">
        <f>SUM(BC9:BC33)</f>
        <v>120</v>
      </c>
      <c r="BD34" s="95">
        <f t="shared" si="8"/>
        <v>86.20689655172413</v>
      </c>
      <c r="BE34" s="97">
        <f>SUM(BE9:BE33)</f>
        <v>80</v>
      </c>
      <c r="BF34" s="94">
        <f>SUM(BF9:BF33)</f>
        <v>13</v>
      </c>
      <c r="BG34" s="95">
        <f t="shared" si="9"/>
        <v>86.02150537634408</v>
      </c>
      <c r="BH34" s="97">
        <f>SUM(BH9:BH33)</f>
        <v>60</v>
      </c>
      <c r="BI34" s="94">
        <f>SUM(BI9:BI33)</f>
        <v>0</v>
      </c>
      <c r="BJ34" s="95">
        <f t="shared" si="10"/>
        <v>100</v>
      </c>
      <c r="BK34" s="357">
        <f>SUM(BK9:BK33)</f>
        <v>0</v>
      </c>
      <c r="BL34" s="376">
        <f>SUM(BL9:BL33)</f>
        <v>0</v>
      </c>
      <c r="BM34" s="377" t="e">
        <f t="shared" si="11"/>
        <v>#DIV/0!</v>
      </c>
      <c r="BN34" s="357">
        <f>SUM(BN9:BN33)</f>
        <v>0</v>
      </c>
      <c r="BO34" s="376">
        <f>SUM(BO9:BO33)</f>
        <v>0</v>
      </c>
      <c r="BP34" s="377" t="e">
        <f t="shared" si="12"/>
        <v>#DIV/0!</v>
      </c>
      <c r="BQ34" s="132">
        <f>SUM(BQ9:BQ33)</f>
        <v>850</v>
      </c>
      <c r="BR34" s="253">
        <f>SUM(BR9:BR33)</f>
        <v>0</v>
      </c>
      <c r="BS34" s="94">
        <f>SUM(BS9:BS33)</f>
        <v>150</v>
      </c>
      <c r="BT34" s="252">
        <f t="shared" si="41"/>
        <v>85</v>
      </c>
      <c r="BU34" s="97">
        <f>SUM(BU9:BU33)</f>
        <v>0</v>
      </c>
      <c r="BV34" s="94">
        <f>SUM(BV9:BV33)</f>
        <v>67</v>
      </c>
      <c r="BW34" s="94">
        <f>SUM(BW9:BW33)</f>
        <v>5</v>
      </c>
      <c r="BX34" s="95">
        <f t="shared" si="13"/>
        <v>93.05555555555556</v>
      </c>
      <c r="BY34" s="97">
        <f>SUM(BY9:BY33)</f>
        <v>10</v>
      </c>
      <c r="BZ34" s="94">
        <f>SUM(BZ9:BZ33)</f>
        <v>0</v>
      </c>
      <c r="CA34" s="95">
        <f t="shared" si="14"/>
        <v>100</v>
      </c>
      <c r="CB34" s="357">
        <f>SUM(CB9:CB33)</f>
        <v>35</v>
      </c>
      <c r="CC34" s="376">
        <f>SUM(CC9:CC33)</f>
        <v>5</v>
      </c>
      <c r="CD34" s="377">
        <f t="shared" si="15"/>
        <v>87.5</v>
      </c>
      <c r="CE34" s="97">
        <f>SUM(CE9:CE33)</f>
        <v>170</v>
      </c>
      <c r="CF34" s="94">
        <f>SUM(CF9:CF33)</f>
        <v>90</v>
      </c>
      <c r="CG34" s="95">
        <f t="shared" si="16"/>
        <v>65.38461538461539</v>
      </c>
      <c r="CH34" s="97">
        <f>SUM(CH9:CH33)</f>
        <v>1</v>
      </c>
      <c r="CI34" s="101"/>
      <c r="CJ34" s="102"/>
      <c r="CK34" s="97">
        <f>SUM(CK9:CK33)</f>
        <v>320</v>
      </c>
      <c r="CL34" s="101"/>
      <c r="CM34" s="102"/>
      <c r="CN34" s="97">
        <f>SUM(CN9:CN33)</f>
        <v>220</v>
      </c>
      <c r="CO34" s="101"/>
      <c r="CP34" s="102"/>
      <c r="CQ34" s="132">
        <f>SUM(CQ9:CQ33)</f>
        <v>0</v>
      </c>
      <c r="CR34" s="96">
        <f>SUM(CR9:CR33)</f>
        <v>0</v>
      </c>
      <c r="CS34" s="101"/>
      <c r="CT34" s="108"/>
      <c r="CU34" s="102"/>
      <c r="CV34" s="97">
        <f>SUM(CV9:CV33)</f>
        <v>0</v>
      </c>
      <c r="CW34" s="101"/>
      <c r="CX34" s="102"/>
      <c r="CY34" s="97">
        <f>SUM(CY9:CY33)</f>
        <v>0</v>
      </c>
      <c r="CZ34" s="94">
        <f>SUM(CZ9:CZ33)</f>
        <v>0</v>
      </c>
      <c r="DA34" s="95" t="e">
        <f t="shared" si="17"/>
        <v>#DIV/0!</v>
      </c>
      <c r="DB34" s="97">
        <f>SUM(DB9:DB33)</f>
        <v>130</v>
      </c>
      <c r="DC34" s="94">
        <f>SUM(DC9:DC33)</f>
        <v>0</v>
      </c>
      <c r="DD34" s="95">
        <f t="shared" si="18"/>
        <v>100</v>
      </c>
      <c r="DE34" s="97">
        <f>SUM(DE9:DE33)</f>
        <v>0</v>
      </c>
      <c r="DF34" s="94">
        <f>SUM(DF9:DF33)</f>
        <v>0</v>
      </c>
      <c r="DG34" s="95" t="e">
        <f t="shared" si="19"/>
        <v>#DIV/0!</v>
      </c>
      <c r="DH34" s="97">
        <f>SUM(DH9:DH33)</f>
        <v>0</v>
      </c>
      <c r="DI34" s="94">
        <f>SUM(DI9:DI33)</f>
        <v>0</v>
      </c>
      <c r="DJ34" s="95" t="e">
        <f t="shared" si="20"/>
        <v>#DIV/0!</v>
      </c>
      <c r="DK34" s="97">
        <f>SUM(DK9:DK33)</f>
        <v>0</v>
      </c>
      <c r="DL34" s="94">
        <f>SUM(DL9:DL33)</f>
        <v>0</v>
      </c>
      <c r="DM34" s="95" t="e">
        <f t="shared" si="21"/>
        <v>#DIV/0!</v>
      </c>
      <c r="DN34" s="97">
        <f>SUM(DN9:DN33)</f>
        <v>1</v>
      </c>
      <c r="DO34" s="101"/>
      <c r="DP34" s="102"/>
      <c r="DQ34" s="97">
        <f>SUM(DQ9:DQ33)</f>
        <v>0</v>
      </c>
      <c r="DR34" s="94">
        <f>SUM(DR9:DR33)</f>
        <v>0</v>
      </c>
      <c r="DS34" s="95" t="e">
        <f t="shared" si="22"/>
        <v>#DIV/0!</v>
      </c>
      <c r="DT34" s="97">
        <f>SUM(DT9:DT33)</f>
        <v>1</v>
      </c>
      <c r="DU34" s="94">
        <f>SUM(DU9:DU33)</f>
        <v>0</v>
      </c>
      <c r="DV34" s="95">
        <f t="shared" si="23"/>
        <v>100</v>
      </c>
      <c r="DW34" s="97">
        <f>SUM(DW9:DW33)</f>
        <v>0</v>
      </c>
      <c r="DX34" s="94">
        <f>SUM(DX9:DX33)</f>
        <v>0</v>
      </c>
      <c r="DY34" s="95" t="e">
        <f t="shared" si="24"/>
        <v>#DIV/0!</v>
      </c>
      <c r="DZ34" s="97">
        <f>SUM(DZ9:DZ33)</f>
        <v>0</v>
      </c>
      <c r="EA34" s="94">
        <f>SUM(EA9:EA33)</f>
        <v>0</v>
      </c>
      <c r="EB34" s="95" t="e">
        <f t="shared" si="25"/>
        <v>#DIV/0!</v>
      </c>
      <c r="EC34" s="97">
        <f>SUM(EC9:EC33)</f>
        <v>8</v>
      </c>
      <c r="ED34" s="94">
        <f>SUM(ED9:ED33)</f>
        <v>0</v>
      </c>
      <c r="EE34" s="95">
        <f t="shared" si="26"/>
        <v>100</v>
      </c>
      <c r="EF34" s="357">
        <f>SUM(EF9:EF33)</f>
        <v>5</v>
      </c>
      <c r="EG34" s="376">
        <f>SUM(EG9:EG33)</f>
        <v>0</v>
      </c>
      <c r="EH34" s="377">
        <f t="shared" si="27"/>
        <v>100</v>
      </c>
      <c r="EI34" s="357">
        <f>SUM(EI9:EI33)</f>
        <v>3</v>
      </c>
      <c r="EJ34" s="376">
        <f>SUM(EJ9:EJ33)</f>
        <v>0</v>
      </c>
      <c r="EK34" s="377">
        <f t="shared" si="28"/>
        <v>100</v>
      </c>
      <c r="EL34" s="97">
        <f>SUM(EL9:EL33)</f>
        <v>120</v>
      </c>
      <c r="EM34" s="94">
        <f>SUM(EM9:EM33)</f>
        <v>80</v>
      </c>
      <c r="EN34" s="95">
        <f t="shared" si="29"/>
        <v>60</v>
      </c>
      <c r="EO34" s="97">
        <f>SUM(EO9:EO33)</f>
        <v>1</v>
      </c>
      <c r="EP34" s="94">
        <f>SUM(EP9:EP33)</f>
        <v>0</v>
      </c>
      <c r="EQ34" s="95">
        <f t="shared" si="30"/>
        <v>100</v>
      </c>
      <c r="ER34" s="97">
        <f>SUM(ER9:ER33)</f>
        <v>1</v>
      </c>
      <c r="ES34" s="94">
        <f>SUM(ES9:ES33)</f>
        <v>0</v>
      </c>
      <c r="ET34" s="95">
        <f t="shared" si="31"/>
        <v>100</v>
      </c>
      <c r="EU34" s="97">
        <f>SUM(EU9:EU33)</f>
        <v>1</v>
      </c>
      <c r="EV34" s="94">
        <f>SUM(EV9:EV33)</f>
        <v>0</v>
      </c>
      <c r="EW34" s="95">
        <f t="shared" si="32"/>
        <v>100</v>
      </c>
      <c r="EX34" s="357">
        <f>SUM(EX9:EX33)</f>
        <v>2</v>
      </c>
      <c r="EY34" s="358"/>
      <c r="EZ34" s="359"/>
      <c r="FA34" s="357">
        <f>SUM(FA9:FA33)</f>
        <v>2</v>
      </c>
      <c r="FB34" s="358"/>
      <c r="FC34" s="359"/>
      <c r="FD34" s="357">
        <f>SUM(FD9:FD33)</f>
        <v>4</v>
      </c>
      <c r="FE34" s="376">
        <f>SUM(FE9:FE33)</f>
        <v>1</v>
      </c>
      <c r="FF34" s="377">
        <f t="shared" si="33"/>
        <v>80</v>
      </c>
      <c r="FG34" s="357">
        <f>SUM(FG9:FG33)</f>
        <v>3</v>
      </c>
      <c r="FH34" s="416">
        <f>SUM(FH9:FH33)</f>
        <v>1</v>
      </c>
      <c r="FI34" s="377">
        <f t="shared" si="34"/>
        <v>75</v>
      </c>
      <c r="FJ34" s="357">
        <f>SUM(FJ9:FJ33)</f>
        <v>1</v>
      </c>
      <c r="FK34" s="376">
        <f>SUM(FK9:FK33)</f>
        <v>0</v>
      </c>
      <c r="FL34" s="377">
        <f t="shared" si="35"/>
        <v>100</v>
      </c>
      <c r="FM34" s="357">
        <f>SUM(FM9:FM33)</f>
        <v>0</v>
      </c>
      <c r="FN34" s="376">
        <f>SUM(FN9:FN33)</f>
        <v>0</v>
      </c>
      <c r="FO34" s="377" t="e">
        <f t="shared" si="36"/>
        <v>#DIV/0!</v>
      </c>
      <c r="FP34" s="357">
        <f>SUM(FP9:FP33)</f>
        <v>0</v>
      </c>
      <c r="FQ34" s="376">
        <f>SUM(FQ9:FQ33)</f>
        <v>0</v>
      </c>
      <c r="FR34" s="377" t="e">
        <f t="shared" si="37"/>
        <v>#DIV/0!</v>
      </c>
      <c r="FS34" s="357">
        <f>SUM(FS9:FS33)</f>
        <v>0</v>
      </c>
      <c r="FT34" s="409">
        <f>SUM(FT9:FT33)</f>
        <v>0</v>
      </c>
      <c r="FU34" s="358"/>
      <c r="FV34" s="359"/>
      <c r="FW34" s="359"/>
      <c r="FX34" s="410"/>
      <c r="FY34" s="357">
        <f>SUM(FY9:FY33)</f>
        <v>0</v>
      </c>
      <c r="FZ34" s="409">
        <f>SUM(FZ9:FZ33)</f>
        <v>0</v>
      </c>
      <c r="GA34" s="358"/>
      <c r="GB34" s="359"/>
      <c r="GC34" s="359"/>
      <c r="GD34" s="410"/>
      <c r="GE34" s="357">
        <f>SUM(GE9:GE33)</f>
        <v>0</v>
      </c>
      <c r="GF34" s="409">
        <f>SUM(GF9:GF33)</f>
        <v>0</v>
      </c>
      <c r="GG34" s="376">
        <f>SUM(GG9:GG33)</f>
        <v>0</v>
      </c>
      <c r="GH34" s="433">
        <f>SUM(GH9:GH33)</f>
        <v>0</v>
      </c>
      <c r="GI34" s="433" t="e">
        <f t="shared" si="38"/>
        <v>#DIV/0!</v>
      </c>
      <c r="GJ34" s="377" t="e">
        <f t="shared" si="39"/>
        <v>#DIV/0!</v>
      </c>
      <c r="GK34" s="357">
        <f>SUM(GK9:GK33)</f>
        <v>0</v>
      </c>
      <c r="GL34" s="376">
        <f>SUM(GL9:GL33)</f>
        <v>0</v>
      </c>
      <c r="GM34" s="377" t="e">
        <f t="shared" si="40"/>
        <v>#DIV/0!</v>
      </c>
      <c r="GN34" s="357">
        <f>SUM(GN9:GN33)</f>
        <v>0</v>
      </c>
      <c r="GO34" s="358"/>
      <c r="GP34" s="359"/>
      <c r="GQ34" s="357">
        <f>SUM(GQ9:GQ33)</f>
        <v>0</v>
      </c>
      <c r="GR34" s="358"/>
      <c r="GS34" s="359"/>
      <c r="GT34" s="357">
        <f>SUM(GT9:GT33)</f>
        <v>1</v>
      </c>
      <c r="GU34" s="358"/>
      <c r="GV34" s="410"/>
    </row>
  </sheetData>
  <sheetProtection/>
  <mergeCells count="32">
    <mergeCell ref="GI7:GJ7"/>
    <mergeCell ref="GC6:GD6"/>
    <mergeCell ref="GE6:GF6"/>
    <mergeCell ref="GG6:GH6"/>
    <mergeCell ref="GI6:GJ6"/>
    <mergeCell ref="FU6:FV6"/>
    <mergeCell ref="GC7:GD7"/>
    <mergeCell ref="GG7:GH7"/>
    <mergeCell ref="FY6:FZ6"/>
    <mergeCell ref="GA6:GB6"/>
    <mergeCell ref="A34:F34"/>
    <mergeCell ref="D5:D8"/>
    <mergeCell ref="E5:E8"/>
    <mergeCell ref="F5:F8"/>
    <mergeCell ref="A5:B6"/>
    <mergeCell ref="A7:A8"/>
    <mergeCell ref="B7:B8"/>
    <mergeCell ref="C5:C8"/>
    <mergeCell ref="P5:T5"/>
    <mergeCell ref="FW6:FX6"/>
    <mergeCell ref="EX5:FC5"/>
    <mergeCell ref="FU7:FV7"/>
    <mergeCell ref="AA5:AD5"/>
    <mergeCell ref="BU5:BX5"/>
    <mergeCell ref="CS7:CT7"/>
    <mergeCell ref="GE7:GF7"/>
    <mergeCell ref="FW7:FX7"/>
    <mergeCell ref="CQ7:CR7"/>
    <mergeCell ref="FS6:FT6"/>
    <mergeCell ref="FS7:FT7"/>
    <mergeCell ref="GA7:GB7"/>
    <mergeCell ref="FY7:FZ7"/>
  </mergeCells>
  <printOptions horizontalCentered="1"/>
  <pageMargins left="0.51" right="0.25" top="0.7874015748031497" bottom="0.5905511811023623" header="0.5905511811023623" footer="0.5118110236220472"/>
  <pageSetup fitToWidth="4" fitToHeight="1" horizontalDpi="600" verticalDpi="600" orientation="landscape" paperSize="9" scale="29" r:id="rId1"/>
  <headerFooter alignWithMargins="0">
    <oddHeader>&amp;L&amp;16＜記入例＞</oddHead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FR93"/>
  <sheetViews>
    <sheetView view="pageBreakPreview" zoomScale="85" zoomScaleNormal="85" zoomScaleSheetLayoutView="85" zoomScalePageLayoutView="0" workbookViewId="0" topLeftCell="A1">
      <pane ySplit="6" topLeftCell="A43" activePane="bottomLeft" state="frozen"/>
      <selection pane="topLeft" activeCell="A1" sqref="A1"/>
      <selection pane="bottomLeft" activeCell="E39" sqref="E39"/>
    </sheetView>
  </sheetViews>
  <sheetFormatPr defaultColWidth="9.00390625" defaultRowHeight="13.5"/>
  <cols>
    <col min="1" max="1" width="3.625" style="1" customWidth="1"/>
    <col min="2" max="2" width="1.75390625" style="1" customWidth="1"/>
    <col min="3" max="3" width="2.00390625" style="1" customWidth="1"/>
    <col min="4" max="4" width="15.125" style="1" customWidth="1"/>
    <col min="5" max="5" width="26.625" style="1" customWidth="1"/>
    <col min="6" max="6" width="7.125" style="1" bestFit="1" customWidth="1"/>
    <col min="7" max="7" width="15.125" style="1" bestFit="1" customWidth="1"/>
    <col min="8" max="10" width="13.625" style="1" customWidth="1"/>
    <col min="11" max="11" width="30.00390625" style="1" bestFit="1" customWidth="1"/>
    <col min="12" max="16384" width="9.00390625" style="1" customWidth="1"/>
  </cols>
  <sheetData>
    <row r="1" spans="1:11" s="206" customFormat="1" ht="17.25">
      <c r="A1" s="174" t="s">
        <v>617</v>
      </c>
      <c r="B1" s="417"/>
      <c r="C1" s="417"/>
      <c r="D1" s="417"/>
      <c r="E1" s="417"/>
      <c r="F1" s="417"/>
      <c r="G1" s="417"/>
      <c r="K1" s="254"/>
    </row>
    <row r="2" spans="1:11" s="366" customFormat="1" ht="13.5">
      <c r="A2" s="365"/>
      <c r="K2" s="367"/>
    </row>
    <row r="3" s="366" customFormat="1" ht="13.5"/>
    <row r="4" s="206" customFormat="1" ht="14.25" thickBot="1"/>
    <row r="5" spans="1:11" s="206" customFormat="1" ht="21" customHeight="1">
      <c r="A5" s="255"/>
      <c r="B5" s="256"/>
      <c r="C5" s="257"/>
      <c r="D5" s="258" t="s">
        <v>19</v>
      </c>
      <c r="E5" s="259"/>
      <c r="F5" s="260" t="s">
        <v>21</v>
      </c>
      <c r="G5" s="258" t="s">
        <v>22</v>
      </c>
      <c r="H5" s="261"/>
      <c r="I5" s="262"/>
      <c r="J5" s="260" t="s">
        <v>23</v>
      </c>
      <c r="K5" s="263" t="s">
        <v>24</v>
      </c>
    </row>
    <row r="6" spans="1:11" s="206" customFormat="1" ht="21" customHeight="1" thickBot="1">
      <c r="A6" s="264"/>
      <c r="B6" s="265"/>
      <c r="C6" s="266"/>
      <c r="D6" s="266" t="s">
        <v>20</v>
      </c>
      <c r="E6" s="267" t="s">
        <v>19</v>
      </c>
      <c r="F6" s="268"/>
      <c r="G6" s="218" t="s">
        <v>137</v>
      </c>
      <c r="H6" s="218" t="s">
        <v>136</v>
      </c>
      <c r="I6" s="268" t="s">
        <v>66</v>
      </c>
      <c r="J6" s="268"/>
      <c r="K6" s="269"/>
    </row>
    <row r="7" spans="1:11" s="206" customFormat="1" ht="13.5">
      <c r="A7" s="220">
        <v>1</v>
      </c>
      <c r="B7" s="221"/>
      <c r="C7" s="214"/>
      <c r="D7" s="589" t="s">
        <v>67</v>
      </c>
      <c r="E7" s="137" t="s">
        <v>36</v>
      </c>
      <c r="F7" s="214" t="s">
        <v>27</v>
      </c>
      <c r="G7" s="322">
        <f>'②集計書式（①データ貼付）'!G34</f>
        <v>0</v>
      </c>
      <c r="H7" s="590">
        <f>'②集計書式（①データ貼付）'!K34</f>
        <v>0</v>
      </c>
      <c r="I7" s="596">
        <f>G7+G8+G9+G10+H7</f>
        <v>0</v>
      </c>
      <c r="J7" s="591" t="e">
        <f>(G7+G8+G9+G10)/I7*100</f>
        <v>#DIV/0!</v>
      </c>
      <c r="K7" s="270"/>
    </row>
    <row r="8" spans="1:11" s="206" customFormat="1" ht="13.5">
      <c r="A8" s="223">
        <v>2</v>
      </c>
      <c r="B8" s="228"/>
      <c r="C8" s="229"/>
      <c r="D8" s="576"/>
      <c r="E8" s="138" t="s">
        <v>68</v>
      </c>
      <c r="F8" s="225" t="s">
        <v>325</v>
      </c>
      <c r="G8" s="110">
        <f>'②集計書式（①データ貼付）'!H34</f>
        <v>0</v>
      </c>
      <c r="H8" s="462"/>
      <c r="I8" s="597"/>
      <c r="J8" s="592"/>
      <c r="K8" s="272"/>
    </row>
    <row r="9" spans="1:11" s="206" customFormat="1" ht="27">
      <c r="A9" s="223">
        <v>3</v>
      </c>
      <c r="B9" s="228"/>
      <c r="C9" s="229"/>
      <c r="D9" s="576"/>
      <c r="E9" s="138" t="s">
        <v>311</v>
      </c>
      <c r="F9" s="225" t="s">
        <v>377</v>
      </c>
      <c r="G9" s="110">
        <f>'②集計書式（①データ貼付）'!I34</f>
        <v>0</v>
      </c>
      <c r="H9" s="462"/>
      <c r="I9" s="597"/>
      <c r="J9" s="592"/>
      <c r="K9" s="270"/>
    </row>
    <row r="10" spans="1:11" s="206" customFormat="1" ht="27">
      <c r="A10" s="223">
        <v>4</v>
      </c>
      <c r="B10" s="224"/>
      <c r="C10" s="225"/>
      <c r="D10" s="577"/>
      <c r="E10" s="138" t="s">
        <v>312</v>
      </c>
      <c r="F10" s="225" t="s">
        <v>325</v>
      </c>
      <c r="G10" s="110">
        <f>'②集計書式（①データ貼付）'!J34</f>
        <v>0</v>
      </c>
      <c r="H10" s="441"/>
      <c r="I10" s="569"/>
      <c r="J10" s="592"/>
      <c r="K10" s="272"/>
    </row>
    <row r="11" spans="1:11" s="206" customFormat="1" ht="13.5">
      <c r="A11" s="223">
        <v>5</v>
      </c>
      <c r="B11" s="224"/>
      <c r="C11" s="225"/>
      <c r="D11" s="273" t="s">
        <v>127</v>
      </c>
      <c r="E11" s="138" t="s">
        <v>128</v>
      </c>
      <c r="F11" s="225" t="s">
        <v>325</v>
      </c>
      <c r="G11" s="56">
        <f>'②集計書式（①データ貼付）'!M34</f>
        <v>0</v>
      </c>
      <c r="H11" s="110">
        <f>'②集計書式（①データ貼付）'!N34</f>
        <v>0</v>
      </c>
      <c r="I11" s="274">
        <f>G11+H11</f>
        <v>0</v>
      </c>
      <c r="J11" s="275" t="e">
        <f>G11/I11*100</f>
        <v>#DIV/0!</v>
      </c>
      <c r="K11" s="272"/>
    </row>
    <row r="12" spans="1:11" s="206" customFormat="1" ht="13.5" customHeight="1">
      <c r="A12" s="223">
        <v>6</v>
      </c>
      <c r="B12" s="224"/>
      <c r="C12" s="225"/>
      <c r="D12" s="472" t="s">
        <v>41</v>
      </c>
      <c r="E12" s="139" t="s">
        <v>17</v>
      </c>
      <c r="F12" s="225" t="s">
        <v>378</v>
      </c>
      <c r="G12" s="110">
        <f>'②集計書式（①データ貼付）'!P34</f>
        <v>0</v>
      </c>
      <c r="H12" s="458">
        <f>'②集計書式（①データ貼付）'!S34</f>
        <v>0</v>
      </c>
      <c r="I12" s="599">
        <f>G12+G13+G14+H12</f>
        <v>0</v>
      </c>
      <c r="J12" s="593" t="e">
        <f>(G12+G13+G14)/I12*100</f>
        <v>#DIV/0!</v>
      </c>
      <c r="K12" s="140"/>
    </row>
    <row r="13" spans="1:11" s="206" customFormat="1" ht="27" customHeight="1">
      <c r="A13" s="203">
        <v>7</v>
      </c>
      <c r="B13" s="228"/>
      <c r="C13" s="229"/>
      <c r="D13" s="475"/>
      <c r="E13" s="135" t="s">
        <v>42</v>
      </c>
      <c r="F13" s="229" t="s">
        <v>378</v>
      </c>
      <c r="G13" s="110">
        <f>'②集計書式（①データ貼付）'!Q34</f>
        <v>0</v>
      </c>
      <c r="H13" s="462"/>
      <c r="I13" s="600"/>
      <c r="J13" s="594"/>
      <c r="K13" s="140"/>
    </row>
    <row r="14" spans="1:11" s="206" customFormat="1" ht="13.5">
      <c r="A14" s="203">
        <v>8</v>
      </c>
      <c r="B14" s="228"/>
      <c r="C14" s="229"/>
      <c r="D14" s="473"/>
      <c r="E14" s="135" t="s">
        <v>548</v>
      </c>
      <c r="F14" s="229" t="s">
        <v>378</v>
      </c>
      <c r="G14" s="110">
        <f>'②集計書式（①データ貼付）'!R34</f>
        <v>0</v>
      </c>
      <c r="H14" s="459"/>
      <c r="I14" s="601"/>
      <c r="J14" s="595"/>
      <c r="K14" s="140"/>
    </row>
    <row r="15" spans="1:11" s="206" customFormat="1" ht="13.5" customHeight="1">
      <c r="A15" s="203">
        <v>9</v>
      </c>
      <c r="B15" s="228"/>
      <c r="C15" s="229"/>
      <c r="D15" s="584" t="s">
        <v>37</v>
      </c>
      <c r="E15" s="140" t="s">
        <v>38</v>
      </c>
      <c r="F15" s="229" t="s">
        <v>27</v>
      </c>
      <c r="G15" s="56">
        <f>'②集計書式（①データ貼付）'!U34</f>
        <v>0</v>
      </c>
      <c r="H15" s="580">
        <f>'②集計書式（①データ貼付）'!Y34</f>
        <v>0</v>
      </c>
      <c r="I15" s="570">
        <f>G15+G16+G17+G18+H15</f>
        <v>0</v>
      </c>
      <c r="J15" s="566" t="e">
        <f>(G15+G16+G17+G18)/I15*100</f>
        <v>#DIV/0!</v>
      </c>
      <c r="K15" s="276"/>
    </row>
    <row r="16" spans="1:11" s="206" customFormat="1" ht="13.5">
      <c r="A16" s="203">
        <v>10</v>
      </c>
      <c r="B16" s="228"/>
      <c r="C16" s="229"/>
      <c r="D16" s="598"/>
      <c r="E16" s="140" t="s">
        <v>39</v>
      </c>
      <c r="F16" s="229" t="s">
        <v>27</v>
      </c>
      <c r="G16" s="56">
        <f>'②集計書式（①データ貼付）'!V34</f>
        <v>0</v>
      </c>
      <c r="H16" s="603"/>
      <c r="I16" s="602"/>
      <c r="J16" s="592"/>
      <c r="K16" s="276"/>
    </row>
    <row r="17" spans="1:11" s="206" customFormat="1" ht="13.5">
      <c r="A17" s="203">
        <v>11</v>
      </c>
      <c r="B17" s="228"/>
      <c r="C17" s="229"/>
      <c r="D17" s="598"/>
      <c r="E17" s="140" t="s">
        <v>40</v>
      </c>
      <c r="F17" s="229" t="s">
        <v>27</v>
      </c>
      <c r="G17" s="56">
        <f>'②集計書式（①データ貼付）'!W34</f>
        <v>0</v>
      </c>
      <c r="H17" s="603"/>
      <c r="I17" s="602"/>
      <c r="J17" s="592"/>
      <c r="K17" s="276"/>
    </row>
    <row r="18" spans="1:11" s="206" customFormat="1" ht="13.5">
      <c r="A18" s="203">
        <v>12</v>
      </c>
      <c r="B18" s="228"/>
      <c r="C18" s="229"/>
      <c r="D18" s="585"/>
      <c r="E18" s="140" t="s">
        <v>211</v>
      </c>
      <c r="F18" s="229" t="s">
        <v>27</v>
      </c>
      <c r="G18" s="56">
        <f>'②集計書式（①データ貼付）'!X34</f>
        <v>0</v>
      </c>
      <c r="H18" s="581"/>
      <c r="I18" s="571"/>
      <c r="J18" s="567"/>
      <c r="K18" s="276"/>
    </row>
    <row r="19" spans="1:11" s="206" customFormat="1" ht="13.5">
      <c r="A19" s="223">
        <v>13</v>
      </c>
      <c r="B19" s="224"/>
      <c r="C19" s="225"/>
      <c r="D19" s="584" t="s">
        <v>43</v>
      </c>
      <c r="E19" s="139" t="s">
        <v>44</v>
      </c>
      <c r="F19" s="225" t="s">
        <v>27</v>
      </c>
      <c r="G19" s="56">
        <f>'②集計書式（①データ貼付）'!AA34</f>
        <v>0</v>
      </c>
      <c r="H19" s="578">
        <f>'②集計書式（①データ貼付）'!AC34</f>
        <v>0</v>
      </c>
      <c r="I19" s="568">
        <f>G19+G20+H19</f>
        <v>0</v>
      </c>
      <c r="J19" s="566" t="e">
        <f>(G19+G20)/I19*100</f>
        <v>#DIV/0!</v>
      </c>
      <c r="K19" s="272"/>
    </row>
    <row r="20" spans="1:11" s="206" customFormat="1" ht="13.5">
      <c r="A20" s="223">
        <v>14</v>
      </c>
      <c r="B20" s="224"/>
      <c r="C20" s="225"/>
      <c r="D20" s="585"/>
      <c r="E20" s="139" t="s">
        <v>73</v>
      </c>
      <c r="F20" s="225" t="s">
        <v>27</v>
      </c>
      <c r="G20" s="56">
        <f>'②集計書式（①データ貼付）'!AB34</f>
        <v>0</v>
      </c>
      <c r="H20" s="579"/>
      <c r="I20" s="569"/>
      <c r="J20" s="567"/>
      <c r="K20" s="272"/>
    </row>
    <row r="21" spans="1:11" s="206" customFormat="1" ht="13.5">
      <c r="A21" s="223">
        <v>15</v>
      </c>
      <c r="B21" s="224"/>
      <c r="C21" s="225"/>
      <c r="D21" s="277" t="s">
        <v>14</v>
      </c>
      <c r="E21" s="139" t="s">
        <v>10</v>
      </c>
      <c r="F21" s="225" t="s">
        <v>27</v>
      </c>
      <c r="G21" s="56">
        <f>'②集計書式（①データ貼付）'!AE34</f>
        <v>0</v>
      </c>
      <c r="H21" s="278"/>
      <c r="I21" s="278"/>
      <c r="J21" s="278"/>
      <c r="K21" s="272"/>
    </row>
    <row r="22" spans="1:11" s="206" customFormat="1" ht="13.5">
      <c r="A22" s="223">
        <v>16</v>
      </c>
      <c r="B22" s="224"/>
      <c r="C22" s="225"/>
      <c r="D22" s="586" t="s">
        <v>13</v>
      </c>
      <c r="E22" s="139" t="s">
        <v>7</v>
      </c>
      <c r="F22" s="225" t="s">
        <v>26</v>
      </c>
      <c r="G22" s="56">
        <f>'②集計書式（①データ貼付）'!AH34</f>
        <v>0</v>
      </c>
      <c r="H22" s="578">
        <f>'②集計書式（①データ貼付）'!AJ34</f>
        <v>0</v>
      </c>
      <c r="I22" s="568">
        <f>G22+G23+H22</f>
        <v>0</v>
      </c>
      <c r="J22" s="566" t="e">
        <f>(G22+G23)/I22*100</f>
        <v>#DIV/0!</v>
      </c>
      <c r="K22" s="272"/>
    </row>
    <row r="23" spans="1:11" s="206" customFormat="1" ht="13.5">
      <c r="A23" s="223">
        <v>17</v>
      </c>
      <c r="B23" s="224"/>
      <c r="C23" s="225"/>
      <c r="D23" s="588"/>
      <c r="E23" s="139" t="s">
        <v>9</v>
      </c>
      <c r="F23" s="225" t="s">
        <v>26</v>
      </c>
      <c r="G23" s="56">
        <f>'②集計書式（①データ貼付）'!AI34</f>
        <v>0</v>
      </c>
      <c r="H23" s="579"/>
      <c r="I23" s="569"/>
      <c r="J23" s="567"/>
      <c r="K23" s="272"/>
    </row>
    <row r="24" spans="1:11" s="206" customFormat="1" ht="13.5">
      <c r="A24" s="223">
        <v>16</v>
      </c>
      <c r="B24" s="224" t="s">
        <v>16</v>
      </c>
      <c r="C24" s="225">
        <v>1</v>
      </c>
      <c r="D24" s="588"/>
      <c r="E24" s="139" t="s">
        <v>8</v>
      </c>
      <c r="F24" s="225" t="s">
        <v>27</v>
      </c>
      <c r="G24" s="56">
        <f>'②集計書式（①データ貼付）'!AL34</f>
        <v>0</v>
      </c>
      <c r="H24" s="578">
        <f>'②集計書式（①データ貼付）'!AN34</f>
        <v>0</v>
      </c>
      <c r="I24" s="568">
        <f>G24+G25+H24</f>
        <v>0</v>
      </c>
      <c r="J24" s="566" t="e">
        <f>(G24+G25)/I24*100</f>
        <v>#DIV/0!</v>
      </c>
      <c r="K24" s="276"/>
    </row>
    <row r="25" spans="1:11" s="206" customFormat="1" ht="13.5">
      <c r="A25" s="223">
        <v>17</v>
      </c>
      <c r="B25" s="224" t="s">
        <v>16</v>
      </c>
      <c r="C25" s="225">
        <v>1</v>
      </c>
      <c r="D25" s="587"/>
      <c r="E25" s="139" t="s">
        <v>18</v>
      </c>
      <c r="F25" s="225" t="s">
        <v>27</v>
      </c>
      <c r="G25" s="56">
        <f>'②集計書式（①データ貼付）'!AM34</f>
        <v>0</v>
      </c>
      <c r="H25" s="579"/>
      <c r="I25" s="569"/>
      <c r="J25" s="567"/>
      <c r="K25" s="276"/>
    </row>
    <row r="26" spans="1:11" s="206" customFormat="1" ht="13.5">
      <c r="A26" s="203">
        <v>18</v>
      </c>
      <c r="B26" s="228"/>
      <c r="C26" s="229"/>
      <c r="D26" s="273" t="s">
        <v>379</v>
      </c>
      <c r="E26" s="140" t="s">
        <v>380</v>
      </c>
      <c r="F26" s="229" t="s">
        <v>131</v>
      </c>
      <c r="G26" s="56">
        <f>'②集計書式（①データ貼付）'!AP34</f>
        <v>0</v>
      </c>
      <c r="H26" s="112"/>
      <c r="I26" s="112"/>
      <c r="J26" s="112"/>
      <c r="K26" s="276" t="s">
        <v>201</v>
      </c>
    </row>
    <row r="27" spans="1:11" s="206" customFormat="1" ht="13.5">
      <c r="A27" s="203">
        <v>19</v>
      </c>
      <c r="B27" s="228"/>
      <c r="C27" s="229"/>
      <c r="D27" s="586" t="s">
        <v>327</v>
      </c>
      <c r="E27" s="140" t="s">
        <v>45</v>
      </c>
      <c r="F27" s="229" t="s">
        <v>27</v>
      </c>
      <c r="G27" s="56">
        <f>'②集計書式（①データ貼付）'!AS34</f>
        <v>0</v>
      </c>
      <c r="H27" s="112"/>
      <c r="I27" s="112"/>
      <c r="J27" s="112"/>
      <c r="K27" s="276"/>
    </row>
    <row r="28" spans="1:11" s="206" customFormat="1" ht="13.5">
      <c r="A28" s="203">
        <v>19</v>
      </c>
      <c r="B28" s="228" t="s">
        <v>16</v>
      </c>
      <c r="C28" s="229">
        <v>1</v>
      </c>
      <c r="D28" s="587"/>
      <c r="E28" s="140" t="s">
        <v>74</v>
      </c>
      <c r="F28" s="229" t="s">
        <v>63</v>
      </c>
      <c r="G28" s="56">
        <f>'②集計書式（①データ貼付）'!AV34</f>
        <v>0</v>
      </c>
      <c r="H28" s="112"/>
      <c r="I28" s="112"/>
      <c r="J28" s="112"/>
      <c r="K28" s="276"/>
    </row>
    <row r="29" spans="1:11" s="206" customFormat="1" ht="27">
      <c r="A29" s="203">
        <v>20</v>
      </c>
      <c r="B29" s="228"/>
      <c r="C29" s="229"/>
      <c r="D29" s="200" t="s">
        <v>397</v>
      </c>
      <c r="E29" s="135" t="s">
        <v>398</v>
      </c>
      <c r="F29" s="229" t="s">
        <v>407</v>
      </c>
      <c r="G29" s="110">
        <f>'②集計書式（①データ貼付）'!AY34</f>
        <v>0</v>
      </c>
      <c r="H29" s="110">
        <f>'②集計書式（①データ貼付）'!AZ34</f>
        <v>0</v>
      </c>
      <c r="I29" s="378">
        <f aca="true" t="shared" si="0" ref="I29:I34">G29+H29</f>
        <v>0</v>
      </c>
      <c r="J29" s="379" t="e">
        <f aca="true" t="shared" si="1" ref="J29:J34">G29/I29*100</f>
        <v>#DIV/0!</v>
      </c>
      <c r="K29" s="140"/>
    </row>
    <row r="30" spans="1:11" s="206" customFormat="1" ht="27">
      <c r="A30" s="203">
        <v>21</v>
      </c>
      <c r="B30" s="228"/>
      <c r="C30" s="229"/>
      <c r="D30" s="279" t="s">
        <v>132</v>
      </c>
      <c r="E30" s="135" t="s">
        <v>120</v>
      </c>
      <c r="F30" s="229" t="s">
        <v>27</v>
      </c>
      <c r="G30" s="56">
        <f>'②集計書式（①データ貼付）'!BB34</f>
        <v>0</v>
      </c>
      <c r="H30" s="110">
        <f>'②集計書式（①データ貼付）'!BC34</f>
        <v>0</v>
      </c>
      <c r="I30" s="274">
        <f t="shared" si="0"/>
        <v>0</v>
      </c>
      <c r="J30" s="275" t="e">
        <f t="shared" si="1"/>
        <v>#DIV/0!</v>
      </c>
      <c r="K30" s="276"/>
    </row>
    <row r="31" spans="1:11" s="206" customFormat="1" ht="13.5">
      <c r="A31" s="203">
        <v>22</v>
      </c>
      <c r="B31" s="228"/>
      <c r="C31" s="229"/>
      <c r="D31" s="439" t="s">
        <v>46</v>
      </c>
      <c r="E31" s="140" t="s">
        <v>47</v>
      </c>
      <c r="F31" s="229" t="s">
        <v>50</v>
      </c>
      <c r="G31" s="110">
        <f>'②集計書式（①データ貼付）'!BE34</f>
        <v>0</v>
      </c>
      <c r="H31" s="110">
        <f>'②集計書式（①データ貼付）'!BF34</f>
        <v>0</v>
      </c>
      <c r="I31" s="378">
        <f t="shared" si="0"/>
        <v>0</v>
      </c>
      <c r="J31" s="379" t="e">
        <f t="shared" si="1"/>
        <v>#DIV/0!</v>
      </c>
      <c r="K31" s="139"/>
    </row>
    <row r="32" spans="1:11" s="206" customFormat="1" ht="27">
      <c r="A32" s="203">
        <v>23</v>
      </c>
      <c r="B32" s="228"/>
      <c r="C32" s="229"/>
      <c r="D32" s="440"/>
      <c r="E32" s="135" t="s">
        <v>69</v>
      </c>
      <c r="F32" s="225" t="s">
        <v>25</v>
      </c>
      <c r="G32" s="110">
        <f>'②集計書式（①データ貼付）'!BH34</f>
        <v>0</v>
      </c>
      <c r="H32" s="110">
        <f>'②集計書式（①データ貼付）'!BI34</f>
        <v>0</v>
      </c>
      <c r="I32" s="378">
        <f t="shared" si="0"/>
        <v>0</v>
      </c>
      <c r="J32" s="379" t="e">
        <f t="shared" si="1"/>
        <v>#DIV/0!</v>
      </c>
      <c r="K32" s="139"/>
    </row>
    <row r="33" spans="1:11" s="206" customFormat="1" ht="13.5" customHeight="1">
      <c r="A33" s="203">
        <v>24</v>
      </c>
      <c r="B33" s="228"/>
      <c r="C33" s="229"/>
      <c r="D33" s="441"/>
      <c r="E33" s="135" t="s">
        <v>549</v>
      </c>
      <c r="F33" s="225" t="s">
        <v>25</v>
      </c>
      <c r="G33" s="110">
        <f>'②集計書式（①データ貼付）'!BK34</f>
        <v>0</v>
      </c>
      <c r="H33" s="110">
        <f>'②集計書式（①データ貼付）'!BL34</f>
        <v>0</v>
      </c>
      <c r="I33" s="378">
        <f t="shared" si="0"/>
        <v>0</v>
      </c>
      <c r="J33" s="379" t="e">
        <f t="shared" si="1"/>
        <v>#DIV/0!</v>
      </c>
      <c r="K33" s="139"/>
    </row>
    <row r="34" spans="1:11" s="206" customFormat="1" ht="13.5">
      <c r="A34" s="203">
        <v>25</v>
      </c>
      <c r="B34" s="228"/>
      <c r="C34" s="229"/>
      <c r="D34" s="326" t="s">
        <v>417</v>
      </c>
      <c r="E34" s="135" t="s">
        <v>550</v>
      </c>
      <c r="F34" s="229" t="s">
        <v>389</v>
      </c>
      <c r="G34" s="110">
        <f>'②集計書式（①データ貼付）'!BN34</f>
        <v>0</v>
      </c>
      <c r="H34" s="110">
        <f>'②集計書式（①データ貼付）'!BO34</f>
        <v>0</v>
      </c>
      <c r="I34" s="397">
        <f t="shared" si="0"/>
        <v>0</v>
      </c>
      <c r="J34" s="379" t="e">
        <f t="shared" si="1"/>
        <v>#DIV/0!</v>
      </c>
      <c r="K34" s="140"/>
    </row>
    <row r="35" spans="1:11" s="206" customFormat="1" ht="30" customHeight="1">
      <c r="A35" s="203">
        <v>26</v>
      </c>
      <c r="B35" s="228"/>
      <c r="C35" s="229"/>
      <c r="D35" s="582" t="s">
        <v>133</v>
      </c>
      <c r="E35" s="138" t="s">
        <v>381</v>
      </c>
      <c r="F35" s="229" t="s">
        <v>25</v>
      </c>
      <c r="G35" s="56">
        <f>'②集計書式（①データ貼付）'!BQ34</f>
        <v>0</v>
      </c>
      <c r="H35" s="580">
        <f>'②集計書式（①データ貼付）'!BS34</f>
        <v>0</v>
      </c>
      <c r="I35" s="570">
        <f>G35+G36+H35</f>
        <v>0</v>
      </c>
      <c r="J35" s="566" t="e">
        <f>(G35+G36)/I35*100</f>
        <v>#DIV/0!</v>
      </c>
      <c r="K35" s="276"/>
    </row>
    <row r="36" spans="1:11" s="206" customFormat="1" ht="40.5">
      <c r="A36" s="203">
        <v>27</v>
      </c>
      <c r="B36" s="228"/>
      <c r="C36" s="229"/>
      <c r="D36" s="583"/>
      <c r="E36" s="138" t="s">
        <v>213</v>
      </c>
      <c r="F36" s="225" t="s">
        <v>25</v>
      </c>
      <c r="G36" s="56">
        <f>'②集計書式（①データ貼付）'!BR34</f>
        <v>0</v>
      </c>
      <c r="H36" s="581"/>
      <c r="I36" s="571"/>
      <c r="J36" s="567"/>
      <c r="K36" s="276"/>
    </row>
    <row r="37" spans="1:11" s="206" customFormat="1" ht="13.5">
      <c r="A37" s="203">
        <v>28</v>
      </c>
      <c r="B37" s="228"/>
      <c r="C37" s="229"/>
      <c r="D37" s="586" t="s">
        <v>328</v>
      </c>
      <c r="E37" s="140" t="s">
        <v>329</v>
      </c>
      <c r="F37" s="229" t="s">
        <v>50</v>
      </c>
      <c r="G37" s="56">
        <f>'②集計書式（①データ貼付）'!BU34</f>
        <v>0</v>
      </c>
      <c r="H37" s="578">
        <f>'②集計書式（①データ貼付）'!BW34</f>
        <v>0</v>
      </c>
      <c r="I37" s="568">
        <f>G37+G38+H37</f>
        <v>0</v>
      </c>
      <c r="J37" s="566" t="e">
        <f>(G37+G38)/I37*100</f>
        <v>#DIV/0!</v>
      </c>
      <c r="K37" s="272"/>
    </row>
    <row r="38" spans="1:11" s="206" customFormat="1" ht="27">
      <c r="A38" s="203">
        <v>29</v>
      </c>
      <c r="B38" s="228"/>
      <c r="C38" s="229"/>
      <c r="D38" s="587"/>
      <c r="E38" s="135" t="s">
        <v>75</v>
      </c>
      <c r="F38" s="229" t="s">
        <v>50</v>
      </c>
      <c r="G38" s="56">
        <f>'②集計書式（①データ貼付）'!BV34</f>
        <v>0</v>
      </c>
      <c r="H38" s="579"/>
      <c r="I38" s="569"/>
      <c r="J38" s="567"/>
      <c r="K38" s="272"/>
    </row>
    <row r="39" spans="1:11" s="206" customFormat="1" ht="13.5">
      <c r="A39" s="203">
        <v>30</v>
      </c>
      <c r="B39" s="360"/>
      <c r="C39" s="234"/>
      <c r="D39" s="281" t="s">
        <v>51</v>
      </c>
      <c r="E39" s="624" t="s">
        <v>609</v>
      </c>
      <c r="F39" s="234" t="s">
        <v>62</v>
      </c>
      <c r="G39" s="63">
        <f>'②集計書式（①データ貼付）'!BY34</f>
        <v>0</v>
      </c>
      <c r="H39" s="63">
        <f>'②集計書式（①データ貼付）'!BZ34</f>
        <v>0</v>
      </c>
      <c r="I39" s="274">
        <f>G39+H39</f>
        <v>0</v>
      </c>
      <c r="J39" s="327" t="e">
        <f>G39/I39*100</f>
        <v>#DIV/0!</v>
      </c>
      <c r="K39" s="283"/>
    </row>
    <row r="40" spans="1:11" s="206" customFormat="1" ht="27" customHeight="1">
      <c r="A40" s="203">
        <v>31</v>
      </c>
      <c r="B40" s="224"/>
      <c r="C40" s="225"/>
      <c r="D40" s="380" t="s">
        <v>400</v>
      </c>
      <c r="E40" s="138" t="s">
        <v>401</v>
      </c>
      <c r="F40" s="225" t="s">
        <v>131</v>
      </c>
      <c r="G40" s="110">
        <f>'②集計書式（①データ貼付）'!CB34</f>
        <v>0</v>
      </c>
      <c r="H40" s="110">
        <f>'②集計書式（①データ貼付）'!CC34</f>
        <v>0</v>
      </c>
      <c r="I40" s="378">
        <f>G40+H40</f>
        <v>0</v>
      </c>
      <c r="J40" s="379" t="e">
        <f>G40/I40*100</f>
        <v>#DIV/0!</v>
      </c>
      <c r="K40" s="139"/>
    </row>
    <row r="41" spans="1:11" s="206" customFormat="1" ht="13.5">
      <c r="A41" s="203">
        <v>32</v>
      </c>
      <c r="B41" s="224"/>
      <c r="C41" s="225"/>
      <c r="D41" s="277" t="s">
        <v>12</v>
      </c>
      <c r="E41" s="139" t="s">
        <v>6</v>
      </c>
      <c r="F41" s="225" t="s">
        <v>25</v>
      </c>
      <c r="G41" s="56">
        <f>'②集計書式（①データ貼付）'!CE34</f>
        <v>0</v>
      </c>
      <c r="H41" s="56">
        <f>'②集計書式（①データ貼付）'!CF34</f>
        <v>0</v>
      </c>
      <c r="I41" s="280">
        <f>G41+H41</f>
        <v>0</v>
      </c>
      <c r="J41" s="275" t="e">
        <f>G41/I41*100</f>
        <v>#DIV/0!</v>
      </c>
      <c r="K41" s="272"/>
    </row>
    <row r="42" spans="1:11" s="206" customFormat="1" ht="13.5">
      <c r="A42" s="203">
        <v>33</v>
      </c>
      <c r="B42" s="224"/>
      <c r="C42" s="225"/>
      <c r="D42" s="282" t="s">
        <v>60</v>
      </c>
      <c r="E42" s="139" t="s">
        <v>61</v>
      </c>
      <c r="F42" s="225" t="s">
        <v>84</v>
      </c>
      <c r="G42" s="56">
        <f>'②集計書式（①データ貼付）'!CH34</f>
        <v>0</v>
      </c>
      <c r="H42" s="57"/>
      <c r="I42" s="57"/>
      <c r="J42" s="57"/>
      <c r="K42" s="272"/>
    </row>
    <row r="43" spans="1:11" s="206" customFormat="1" ht="13.5">
      <c r="A43" s="203">
        <v>34</v>
      </c>
      <c r="B43" s="228"/>
      <c r="C43" s="229"/>
      <c r="D43" s="470" t="s">
        <v>121</v>
      </c>
      <c r="E43" s="138" t="s">
        <v>122</v>
      </c>
      <c r="F43" s="225" t="s">
        <v>27</v>
      </c>
      <c r="G43" s="56">
        <f>'②集計書式（①データ貼付）'!CK34</f>
        <v>0</v>
      </c>
      <c r="H43" s="57"/>
      <c r="I43" s="57"/>
      <c r="J43" s="57"/>
      <c r="K43" s="272"/>
    </row>
    <row r="44" spans="1:11" s="206" customFormat="1" ht="13.5">
      <c r="A44" s="203">
        <v>35</v>
      </c>
      <c r="B44" s="228"/>
      <c r="C44" s="229"/>
      <c r="D44" s="474"/>
      <c r="E44" s="138" t="s">
        <v>123</v>
      </c>
      <c r="F44" s="225" t="s">
        <v>27</v>
      </c>
      <c r="G44" s="56">
        <f>'②集計書式（①データ貼付）'!CN34</f>
        <v>0</v>
      </c>
      <c r="H44" s="57"/>
      <c r="I44" s="57"/>
      <c r="J44" s="57"/>
      <c r="K44" s="272"/>
    </row>
    <row r="45" spans="1:11" s="206" customFormat="1" ht="13.5">
      <c r="A45" s="491">
        <v>36</v>
      </c>
      <c r="B45" s="562"/>
      <c r="C45" s="564"/>
      <c r="D45" s="474"/>
      <c r="E45" s="452" t="s">
        <v>124</v>
      </c>
      <c r="F45" s="229" t="s">
        <v>25</v>
      </c>
      <c r="G45" s="56">
        <f>'②集計書式（①データ貼付）'!CQ34</f>
        <v>0</v>
      </c>
      <c r="H45" s="57"/>
      <c r="I45" s="57"/>
      <c r="J45" s="57"/>
      <c r="K45" s="272"/>
    </row>
    <row r="46" spans="1:11" s="206" customFormat="1" ht="13.5">
      <c r="A46" s="492"/>
      <c r="B46" s="563"/>
      <c r="C46" s="565"/>
      <c r="D46" s="474"/>
      <c r="E46" s="453"/>
      <c r="F46" s="225" t="s">
        <v>27</v>
      </c>
      <c r="G46" s="56">
        <f>'②集計書式（①データ貼付）'!CR34</f>
        <v>0</v>
      </c>
      <c r="H46" s="57"/>
      <c r="I46" s="57"/>
      <c r="J46" s="57"/>
      <c r="K46" s="272"/>
    </row>
    <row r="47" spans="1:11" s="206" customFormat="1" ht="13.5">
      <c r="A47" s="203">
        <v>37</v>
      </c>
      <c r="B47" s="228"/>
      <c r="C47" s="229"/>
      <c r="D47" s="471"/>
      <c r="E47" s="138" t="s">
        <v>125</v>
      </c>
      <c r="F47" s="225" t="s">
        <v>27</v>
      </c>
      <c r="G47" s="56">
        <f>'②集計書式（①データ貼付）'!CV34</f>
        <v>0</v>
      </c>
      <c r="H47" s="57"/>
      <c r="I47" s="57"/>
      <c r="J47" s="57"/>
      <c r="K47" s="283"/>
    </row>
    <row r="48" spans="1:11" s="206" customFormat="1" ht="15" customHeight="1">
      <c r="A48" s="203">
        <v>38</v>
      </c>
      <c r="B48" s="228"/>
      <c r="C48" s="229"/>
      <c r="D48" s="277" t="s">
        <v>388</v>
      </c>
      <c r="E48" s="138" t="s">
        <v>388</v>
      </c>
      <c r="F48" s="229" t="s">
        <v>25</v>
      </c>
      <c r="G48" s="56">
        <f>'②集計書式（①データ貼付）'!CY34</f>
        <v>0</v>
      </c>
      <c r="H48" s="63">
        <f>'②集計書式（①データ貼付）'!CZ34</f>
        <v>0</v>
      </c>
      <c r="I48" s="274">
        <f>G48+H48</f>
        <v>0</v>
      </c>
      <c r="J48" s="275" t="e">
        <f>G48/I48*100</f>
        <v>#DIV/0!</v>
      </c>
      <c r="K48" s="272"/>
    </row>
    <row r="49" spans="1:11" s="206" customFormat="1" ht="13.5">
      <c r="A49" s="203">
        <v>39</v>
      </c>
      <c r="B49" s="228"/>
      <c r="C49" s="229"/>
      <c r="D49" s="572" t="s">
        <v>11</v>
      </c>
      <c r="E49" s="140" t="s">
        <v>3</v>
      </c>
      <c r="F49" s="229" t="s">
        <v>25</v>
      </c>
      <c r="G49" s="56">
        <f>'②集計書式（①データ貼付）'!DB34</f>
        <v>0</v>
      </c>
      <c r="H49" s="56">
        <f>'②集計書式（①データ貼付）'!DC34</f>
        <v>0</v>
      </c>
      <c r="I49" s="280">
        <f>G49+H49</f>
        <v>0</v>
      </c>
      <c r="J49" s="275" t="e">
        <f>G49/I49*100</f>
        <v>#DIV/0!</v>
      </c>
      <c r="K49" s="272"/>
    </row>
    <row r="50" spans="1:11" s="206" customFormat="1" ht="13.5">
      <c r="A50" s="203">
        <v>40</v>
      </c>
      <c r="B50" s="224"/>
      <c r="C50" s="225"/>
      <c r="D50" s="573"/>
      <c r="E50" s="139" t="s">
        <v>4</v>
      </c>
      <c r="F50" s="225" t="s">
        <v>25</v>
      </c>
      <c r="G50" s="56">
        <f>'②集計書式（①データ貼付）'!DE34</f>
        <v>0</v>
      </c>
      <c r="H50" s="56">
        <f>'②集計書式（①データ貼付）'!DF34</f>
        <v>0</v>
      </c>
      <c r="I50" s="280">
        <f>G50+H50</f>
        <v>0</v>
      </c>
      <c r="J50" s="275" t="e">
        <f>G50/I50*100</f>
        <v>#DIV/0!</v>
      </c>
      <c r="K50" s="276"/>
    </row>
    <row r="51" spans="1:11" s="206" customFormat="1" ht="13.5">
      <c r="A51" s="203">
        <v>41</v>
      </c>
      <c r="B51" s="224"/>
      <c r="C51" s="225"/>
      <c r="D51" s="574"/>
      <c r="E51" s="139" t="s">
        <v>5</v>
      </c>
      <c r="F51" s="225" t="s">
        <v>25</v>
      </c>
      <c r="G51" s="56">
        <f>'②集計書式（①データ貼付）'!DH34</f>
        <v>0</v>
      </c>
      <c r="H51" s="56">
        <f>'②集計書式（①データ貼付）'!DI34</f>
        <v>0</v>
      </c>
      <c r="I51" s="280">
        <f>G51+H51</f>
        <v>0</v>
      </c>
      <c r="J51" s="275" t="e">
        <f>G51/I51*100</f>
        <v>#DIV/0!</v>
      </c>
      <c r="K51" s="276"/>
    </row>
    <row r="52" spans="1:11" s="206" customFormat="1" ht="13.5">
      <c r="A52" s="203">
        <v>42</v>
      </c>
      <c r="B52" s="224"/>
      <c r="C52" s="225"/>
      <c r="D52" s="284" t="s">
        <v>315</v>
      </c>
      <c r="E52" s="139" t="s">
        <v>315</v>
      </c>
      <c r="F52" s="225" t="s">
        <v>25</v>
      </c>
      <c r="G52" s="110">
        <f>'②集計書式（①データ貼付）'!DK34</f>
        <v>0</v>
      </c>
      <c r="H52" s="110">
        <f>'②集計書式（①データ貼付）'!DL34</f>
        <v>0</v>
      </c>
      <c r="I52" s="280">
        <f>G52+H52</f>
        <v>0</v>
      </c>
      <c r="J52" s="275" t="e">
        <f>G52/I52*100</f>
        <v>#DIV/0!</v>
      </c>
      <c r="K52" s="276"/>
    </row>
    <row r="53" spans="1:11" s="206" customFormat="1" ht="13.5">
      <c r="A53" s="203">
        <v>43</v>
      </c>
      <c r="B53" s="224"/>
      <c r="C53" s="225"/>
      <c r="D53" s="277" t="s">
        <v>52</v>
      </c>
      <c r="E53" s="139" t="s">
        <v>52</v>
      </c>
      <c r="F53" s="225" t="s">
        <v>84</v>
      </c>
      <c r="G53" s="56">
        <f>'②集計書式（①データ貼付）'!DN34</f>
        <v>0</v>
      </c>
      <c r="H53" s="57"/>
      <c r="I53" s="57"/>
      <c r="J53" s="57"/>
      <c r="K53" s="276"/>
    </row>
    <row r="54" spans="1:11" s="206" customFormat="1" ht="13.5">
      <c r="A54" s="203">
        <v>44</v>
      </c>
      <c r="B54" s="224"/>
      <c r="C54" s="225"/>
      <c r="D54" s="271" t="s">
        <v>53</v>
      </c>
      <c r="E54" s="139" t="s">
        <v>54</v>
      </c>
      <c r="F54" s="225" t="s">
        <v>84</v>
      </c>
      <c r="G54" s="56">
        <f>'②集計書式（①データ貼付）'!DQ34</f>
        <v>0</v>
      </c>
      <c r="H54" s="56">
        <f>'②集計書式（①データ貼付）'!DR34</f>
        <v>0</v>
      </c>
      <c r="I54" s="280">
        <f aca="true" t="shared" si="2" ref="I54:I71">G54+H54</f>
        <v>0</v>
      </c>
      <c r="J54" s="275" t="e">
        <f aca="true" t="shared" si="3" ref="J54:J71">G54/I54*100</f>
        <v>#DIV/0!</v>
      </c>
      <c r="K54" s="276"/>
    </row>
    <row r="55" spans="1:11" s="206" customFormat="1" ht="13.5">
      <c r="A55" s="203">
        <v>45</v>
      </c>
      <c r="B55" s="224"/>
      <c r="C55" s="225"/>
      <c r="D55" s="273" t="s">
        <v>126</v>
      </c>
      <c r="E55" s="139" t="s">
        <v>126</v>
      </c>
      <c r="F55" s="225" t="s">
        <v>76</v>
      </c>
      <c r="G55" s="56">
        <f>'②集計書式（①データ貼付）'!DT34</f>
        <v>0</v>
      </c>
      <c r="H55" s="56">
        <f>'②集計書式（①データ貼付）'!DU34</f>
        <v>0</v>
      </c>
      <c r="I55" s="280">
        <f t="shared" si="2"/>
        <v>0</v>
      </c>
      <c r="J55" s="275" t="e">
        <f t="shared" si="3"/>
        <v>#DIV/0!</v>
      </c>
      <c r="K55" s="276"/>
    </row>
    <row r="56" spans="1:11" s="206" customFormat="1" ht="13.5">
      <c r="A56" s="203">
        <v>46</v>
      </c>
      <c r="B56" s="224"/>
      <c r="C56" s="225"/>
      <c r="D56" s="575" t="s">
        <v>55</v>
      </c>
      <c r="E56" s="139" t="s">
        <v>56</v>
      </c>
      <c r="F56" s="225" t="s">
        <v>62</v>
      </c>
      <c r="G56" s="56">
        <f>'②集計書式（①データ貼付）'!DW34</f>
        <v>0</v>
      </c>
      <c r="H56" s="56">
        <f>'②集計書式（①データ貼付）'!DX34</f>
        <v>0</v>
      </c>
      <c r="I56" s="280">
        <f t="shared" si="2"/>
        <v>0</v>
      </c>
      <c r="J56" s="275" t="e">
        <f t="shared" si="3"/>
        <v>#DIV/0!</v>
      </c>
      <c r="K56" s="272"/>
    </row>
    <row r="57" spans="1:11" s="206" customFormat="1" ht="13.5">
      <c r="A57" s="203">
        <v>47</v>
      </c>
      <c r="B57" s="224"/>
      <c r="C57" s="225"/>
      <c r="D57" s="576"/>
      <c r="E57" s="139" t="s">
        <v>70</v>
      </c>
      <c r="F57" s="225" t="s">
        <v>76</v>
      </c>
      <c r="G57" s="56">
        <f>'②集計書式（①データ貼付）'!DZ34</f>
        <v>0</v>
      </c>
      <c r="H57" s="56">
        <f>'②集計書式（①データ貼付）'!EA34</f>
        <v>0</v>
      </c>
      <c r="I57" s="280">
        <f t="shared" si="2"/>
        <v>0</v>
      </c>
      <c r="J57" s="275" t="e">
        <f t="shared" si="3"/>
        <v>#DIV/0!</v>
      </c>
      <c r="K57" s="272"/>
    </row>
    <row r="58" spans="1:11" s="206" customFormat="1" ht="27">
      <c r="A58" s="203">
        <v>48</v>
      </c>
      <c r="B58" s="224"/>
      <c r="C58" s="225"/>
      <c r="D58" s="576"/>
      <c r="E58" s="138" t="s">
        <v>71</v>
      </c>
      <c r="F58" s="225" t="s">
        <v>76</v>
      </c>
      <c r="G58" s="56">
        <f>'②集計書式（①データ貼付）'!EC34</f>
        <v>0</v>
      </c>
      <c r="H58" s="56">
        <f>'②集計書式（①データ貼付）'!ED34</f>
        <v>0</v>
      </c>
      <c r="I58" s="280">
        <f t="shared" si="2"/>
        <v>0</v>
      </c>
      <c r="J58" s="275" t="e">
        <f t="shared" si="3"/>
        <v>#DIV/0!</v>
      </c>
      <c r="K58" s="276"/>
    </row>
    <row r="59" spans="1:11" s="206" customFormat="1" ht="13.5">
      <c r="A59" s="203">
        <v>49</v>
      </c>
      <c r="B59" s="224"/>
      <c r="C59" s="225"/>
      <c r="D59" s="576"/>
      <c r="E59" s="138" t="s">
        <v>402</v>
      </c>
      <c r="F59" s="225" t="s">
        <v>76</v>
      </c>
      <c r="G59" s="110">
        <f>'②集計書式（①データ貼付）'!EF34</f>
        <v>0</v>
      </c>
      <c r="H59" s="110">
        <f>'②集計書式（①データ貼付）'!EG34</f>
        <v>0</v>
      </c>
      <c r="I59" s="378">
        <f t="shared" si="2"/>
        <v>0</v>
      </c>
      <c r="J59" s="379" t="e">
        <f t="shared" si="3"/>
        <v>#DIV/0!</v>
      </c>
      <c r="K59" s="140"/>
    </row>
    <row r="60" spans="1:11" s="206" customFormat="1" ht="13.5">
      <c r="A60" s="203">
        <v>50</v>
      </c>
      <c r="B60" s="224"/>
      <c r="C60" s="225"/>
      <c r="D60" s="577"/>
      <c r="E60" s="138" t="s">
        <v>408</v>
      </c>
      <c r="F60" s="225" t="s">
        <v>76</v>
      </c>
      <c r="G60" s="110">
        <f>'②集計書式（①データ貼付）'!EI34</f>
        <v>0</v>
      </c>
      <c r="H60" s="110">
        <f>'②集計書式（①データ貼付）'!EJ34</f>
        <v>0</v>
      </c>
      <c r="I60" s="378">
        <f t="shared" si="2"/>
        <v>0</v>
      </c>
      <c r="J60" s="379" t="e">
        <f t="shared" si="3"/>
        <v>#DIV/0!</v>
      </c>
      <c r="K60" s="140"/>
    </row>
    <row r="61" spans="1:11" s="206" customFormat="1" ht="27">
      <c r="A61" s="203">
        <v>51</v>
      </c>
      <c r="B61" s="224"/>
      <c r="C61" s="225"/>
      <c r="D61" s="277" t="s">
        <v>72</v>
      </c>
      <c r="E61" s="138" t="s">
        <v>529</v>
      </c>
      <c r="F61" s="225" t="s">
        <v>330</v>
      </c>
      <c r="G61" s="56">
        <f>'②集計書式（①データ貼付）'!EL34</f>
        <v>0</v>
      </c>
      <c r="H61" s="56">
        <f>'②集計書式（①データ貼付）'!EM34</f>
        <v>0</v>
      </c>
      <c r="I61" s="280">
        <f t="shared" si="2"/>
        <v>0</v>
      </c>
      <c r="J61" s="275" t="e">
        <f t="shared" si="3"/>
        <v>#DIV/0!</v>
      </c>
      <c r="K61" s="272"/>
    </row>
    <row r="62" spans="1:11" s="206" customFormat="1" ht="13.5">
      <c r="A62" s="203">
        <v>52</v>
      </c>
      <c r="B62" s="224"/>
      <c r="C62" s="225"/>
      <c r="D62" s="470" t="s">
        <v>57</v>
      </c>
      <c r="E62" s="139" t="s">
        <v>58</v>
      </c>
      <c r="F62" s="225" t="s">
        <v>84</v>
      </c>
      <c r="G62" s="110">
        <f>'②集計書式（①データ貼付）'!EO34</f>
        <v>0</v>
      </c>
      <c r="H62" s="110">
        <f>'②集計書式（①データ貼付）'!EP34</f>
        <v>0</v>
      </c>
      <c r="I62" s="378">
        <f t="shared" si="2"/>
        <v>0</v>
      </c>
      <c r="J62" s="379" t="e">
        <f t="shared" si="3"/>
        <v>#DIV/0!</v>
      </c>
      <c r="K62" s="139"/>
    </row>
    <row r="63" spans="1:11" s="206" customFormat="1" ht="27">
      <c r="A63" s="203">
        <v>53</v>
      </c>
      <c r="B63" s="224"/>
      <c r="C63" s="225"/>
      <c r="D63" s="474"/>
      <c r="E63" s="138" t="s">
        <v>59</v>
      </c>
      <c r="F63" s="225" t="s">
        <v>84</v>
      </c>
      <c r="G63" s="110">
        <f>'②集計書式（①データ貼付）'!ER34</f>
        <v>0</v>
      </c>
      <c r="H63" s="110">
        <f>'②集計書式（①データ貼付）'!ES34</f>
        <v>0</v>
      </c>
      <c r="I63" s="378">
        <f t="shared" si="2"/>
        <v>0</v>
      </c>
      <c r="J63" s="379" t="e">
        <f t="shared" si="3"/>
        <v>#DIV/0!</v>
      </c>
      <c r="K63" s="139"/>
    </row>
    <row r="64" spans="1:11" s="206" customFormat="1" ht="13.5">
      <c r="A64" s="203">
        <v>54</v>
      </c>
      <c r="B64" s="224"/>
      <c r="C64" s="225"/>
      <c r="D64" s="471"/>
      <c r="E64" s="138" t="s">
        <v>528</v>
      </c>
      <c r="F64" s="225" t="s">
        <v>84</v>
      </c>
      <c r="G64" s="110">
        <f>'②集計書式（①データ貼付）'!EU34</f>
        <v>0</v>
      </c>
      <c r="H64" s="176">
        <f>'②集計書式（①データ貼付）'!EV34</f>
        <v>0</v>
      </c>
      <c r="I64" s="378">
        <f t="shared" si="2"/>
        <v>0</v>
      </c>
      <c r="J64" s="379" t="e">
        <f t="shared" si="3"/>
        <v>#DIV/0!</v>
      </c>
      <c r="K64" s="139"/>
    </row>
    <row r="65" spans="1:174" s="206" customFormat="1" ht="13.5">
      <c r="A65" s="203">
        <v>55</v>
      </c>
      <c r="B65" s="312"/>
      <c r="C65" s="313"/>
      <c r="D65" s="470" t="s">
        <v>392</v>
      </c>
      <c r="E65" s="138" t="s">
        <v>393</v>
      </c>
      <c r="F65" s="225" t="s">
        <v>84</v>
      </c>
      <c r="G65" s="110">
        <f>'②集計書式（①データ貼付）'!EX34</f>
        <v>0</v>
      </c>
      <c r="H65" s="112"/>
      <c r="I65" s="112"/>
      <c r="J65" s="112"/>
      <c r="K65" s="139"/>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c r="EN65" s="204"/>
      <c r="EO65" s="204"/>
      <c r="EP65" s="204"/>
      <c r="EQ65" s="204"/>
      <c r="ER65" s="204"/>
      <c r="ES65" s="204"/>
      <c r="ET65" s="204"/>
      <c r="EU65" s="204"/>
      <c r="EV65" s="204"/>
      <c r="EW65" s="204"/>
      <c r="EX65" s="204"/>
      <c r="EY65" s="204"/>
      <c r="EZ65" s="204"/>
      <c r="FA65" s="204"/>
      <c r="FB65" s="204"/>
      <c r="FC65" s="204"/>
      <c r="FD65" s="204"/>
      <c r="FE65" s="204"/>
      <c r="FF65" s="204"/>
      <c r="FG65" s="204"/>
      <c r="FH65" s="204"/>
      <c r="FI65" s="204"/>
      <c r="FJ65" s="204"/>
      <c r="FK65" s="204"/>
      <c r="FL65" s="204"/>
      <c r="FM65" s="204"/>
      <c r="FN65" s="204"/>
      <c r="FO65" s="204"/>
      <c r="FP65" s="204"/>
      <c r="FQ65" s="204"/>
      <c r="FR65" s="204"/>
    </row>
    <row r="66" spans="1:174" s="206" customFormat="1" ht="13.5">
      <c r="A66" s="203">
        <v>56</v>
      </c>
      <c r="B66" s="312"/>
      <c r="C66" s="313"/>
      <c r="D66" s="483"/>
      <c r="E66" s="411" t="s">
        <v>580</v>
      </c>
      <c r="F66" s="225" t="s">
        <v>84</v>
      </c>
      <c r="G66" s="110">
        <f>'②集計書式（①データ貼付）'!FA34</f>
        <v>0</v>
      </c>
      <c r="H66" s="112"/>
      <c r="I66" s="112"/>
      <c r="J66" s="112"/>
      <c r="K66" s="139"/>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c r="EN66" s="204"/>
      <c r="EO66" s="204"/>
      <c r="EP66" s="204"/>
      <c r="EQ66" s="204"/>
      <c r="ER66" s="204"/>
      <c r="ES66" s="204"/>
      <c r="ET66" s="204"/>
      <c r="EU66" s="204"/>
      <c r="EV66" s="204"/>
      <c r="EW66" s="204"/>
      <c r="EX66" s="204"/>
      <c r="EY66" s="204"/>
      <c r="EZ66" s="204"/>
      <c r="FA66" s="204"/>
      <c r="FB66" s="204"/>
      <c r="FC66" s="204"/>
      <c r="FD66" s="204"/>
      <c r="FE66" s="204"/>
      <c r="FF66" s="204"/>
      <c r="FG66" s="204"/>
      <c r="FH66" s="204"/>
      <c r="FI66" s="204"/>
      <c r="FJ66" s="204"/>
      <c r="FK66" s="204"/>
      <c r="FL66" s="204"/>
      <c r="FM66" s="204"/>
      <c r="FN66" s="204"/>
      <c r="FO66" s="204"/>
      <c r="FP66" s="204"/>
      <c r="FQ66" s="204"/>
      <c r="FR66" s="204"/>
    </row>
    <row r="67" spans="1:11" s="206" customFormat="1" ht="13.5">
      <c r="A67" s="203">
        <v>57</v>
      </c>
      <c r="B67" s="224"/>
      <c r="C67" s="225"/>
      <c r="D67" s="478" t="s">
        <v>15</v>
      </c>
      <c r="E67" s="139" t="s">
        <v>316</v>
      </c>
      <c r="F67" s="225" t="s">
        <v>84</v>
      </c>
      <c r="G67" s="110">
        <f>'②集計書式（①データ貼付）'!FD34</f>
        <v>0</v>
      </c>
      <c r="H67" s="110">
        <f>'②集計書式（①データ貼付）'!FE34</f>
        <v>0</v>
      </c>
      <c r="I67" s="378">
        <f>G67+H67</f>
        <v>0</v>
      </c>
      <c r="J67" s="379" t="e">
        <f>G67/I67*100</f>
        <v>#DIV/0!</v>
      </c>
      <c r="K67" s="139"/>
    </row>
    <row r="68" spans="1:11" s="206" customFormat="1" ht="13.5">
      <c r="A68" s="203">
        <v>58</v>
      </c>
      <c r="B68" s="224"/>
      <c r="C68" s="225"/>
      <c r="D68" s="478"/>
      <c r="E68" s="139" t="s">
        <v>317</v>
      </c>
      <c r="F68" s="225" t="s">
        <v>84</v>
      </c>
      <c r="G68" s="110">
        <f>'②集計書式（①データ貼付）'!FG34</f>
        <v>0</v>
      </c>
      <c r="H68" s="129">
        <f>'②集計書式（①データ貼付）'!FH34</f>
        <v>0</v>
      </c>
      <c r="I68" s="378">
        <f t="shared" si="2"/>
        <v>0</v>
      </c>
      <c r="J68" s="379" t="e">
        <f t="shared" si="3"/>
        <v>#DIV/0!</v>
      </c>
      <c r="K68" s="139"/>
    </row>
    <row r="69" spans="1:11" s="206" customFormat="1" ht="27">
      <c r="A69" s="203">
        <v>59</v>
      </c>
      <c r="B69" s="224"/>
      <c r="C69" s="225"/>
      <c r="D69" s="200" t="s">
        <v>129</v>
      </c>
      <c r="E69" s="139" t="s">
        <v>130</v>
      </c>
      <c r="F69" s="225" t="s">
        <v>84</v>
      </c>
      <c r="G69" s="110">
        <f>'②集計書式（①データ貼付）'!FJ34</f>
        <v>0</v>
      </c>
      <c r="H69" s="129">
        <f>'②集計書式（①データ貼付）'!FK34</f>
        <v>0</v>
      </c>
      <c r="I69" s="378">
        <f t="shared" si="2"/>
        <v>0</v>
      </c>
      <c r="J69" s="379" t="e">
        <f t="shared" si="3"/>
        <v>#DIV/0!</v>
      </c>
      <c r="K69" s="139"/>
    </row>
    <row r="70" spans="1:11" s="206" customFormat="1" ht="27">
      <c r="A70" s="203">
        <v>60</v>
      </c>
      <c r="B70" s="224"/>
      <c r="C70" s="225"/>
      <c r="D70" s="200" t="s">
        <v>104</v>
      </c>
      <c r="E70" s="138" t="s">
        <v>331</v>
      </c>
      <c r="F70" s="225" t="s">
        <v>332</v>
      </c>
      <c r="G70" s="110">
        <f>'②集計書式（①データ貼付）'!FM34</f>
        <v>0</v>
      </c>
      <c r="H70" s="110">
        <f>'②集計書式（①データ貼付）'!FN34</f>
        <v>0</v>
      </c>
      <c r="I70" s="378">
        <f t="shared" si="2"/>
        <v>0</v>
      </c>
      <c r="J70" s="379" t="e">
        <f t="shared" si="3"/>
        <v>#DIV/0!</v>
      </c>
      <c r="K70" s="139"/>
    </row>
    <row r="71" spans="1:11" s="206" customFormat="1" ht="27">
      <c r="A71" s="203">
        <v>61</v>
      </c>
      <c r="B71" s="224"/>
      <c r="C71" s="225"/>
      <c r="D71" s="200" t="s">
        <v>333</v>
      </c>
      <c r="E71" s="138" t="s">
        <v>333</v>
      </c>
      <c r="F71" s="225" t="s">
        <v>105</v>
      </c>
      <c r="G71" s="110">
        <f>'②集計書式（①データ貼付）'!FP34</f>
        <v>0</v>
      </c>
      <c r="H71" s="110">
        <f>'②集計書式（①データ貼付）'!FQ34</f>
        <v>0</v>
      </c>
      <c r="I71" s="378">
        <f t="shared" si="2"/>
        <v>0</v>
      </c>
      <c r="J71" s="379" t="e">
        <f t="shared" si="3"/>
        <v>#DIV/0!</v>
      </c>
      <c r="K71" s="398"/>
    </row>
    <row r="72" spans="1:11" s="206" customFormat="1" ht="13.5">
      <c r="A72" s="520">
        <v>62</v>
      </c>
      <c r="B72" s="558"/>
      <c r="C72" s="559"/>
      <c r="D72" s="470" t="s">
        <v>573</v>
      </c>
      <c r="E72" s="476" t="s">
        <v>574</v>
      </c>
      <c r="F72" s="225" t="s">
        <v>105</v>
      </c>
      <c r="G72" s="110">
        <f>'②集計書式（①データ貼付）'!FS34</f>
        <v>0</v>
      </c>
      <c r="H72" s="112"/>
      <c r="I72" s="112"/>
      <c r="J72" s="112"/>
      <c r="K72" s="139"/>
    </row>
    <row r="73" spans="1:11" s="206" customFormat="1" ht="13.5">
      <c r="A73" s="521"/>
      <c r="B73" s="560"/>
      <c r="C73" s="561"/>
      <c r="D73" s="471"/>
      <c r="E73" s="477"/>
      <c r="F73" s="225" t="s">
        <v>25</v>
      </c>
      <c r="G73" s="110">
        <f>'②集計書式（①データ貼付）'!FT34</f>
        <v>0</v>
      </c>
      <c r="H73" s="112"/>
      <c r="I73" s="112"/>
      <c r="J73" s="112"/>
      <c r="K73" s="139"/>
    </row>
    <row r="74" spans="1:11" s="206" customFormat="1" ht="13.5">
      <c r="A74" s="520">
        <v>63</v>
      </c>
      <c r="B74" s="558"/>
      <c r="C74" s="559"/>
      <c r="D74" s="470" t="s">
        <v>334</v>
      </c>
      <c r="E74" s="476" t="s">
        <v>335</v>
      </c>
      <c r="F74" s="225" t="s">
        <v>105</v>
      </c>
      <c r="G74" s="110">
        <f>'②集計書式（①データ貼付）'!FY34</f>
        <v>0</v>
      </c>
      <c r="H74" s="112"/>
      <c r="I74" s="112"/>
      <c r="J74" s="112"/>
      <c r="K74" s="139"/>
    </row>
    <row r="75" spans="1:11" s="206" customFormat="1" ht="13.5">
      <c r="A75" s="521"/>
      <c r="B75" s="560"/>
      <c r="C75" s="561"/>
      <c r="D75" s="471"/>
      <c r="E75" s="477"/>
      <c r="F75" s="225" t="s">
        <v>25</v>
      </c>
      <c r="G75" s="110">
        <f>'②集計書式（①データ貼付）'!FZ34</f>
        <v>0</v>
      </c>
      <c r="H75" s="112"/>
      <c r="I75" s="112"/>
      <c r="J75" s="112"/>
      <c r="K75" s="139"/>
    </row>
    <row r="76" spans="1:11" s="206" customFormat="1" ht="13.5">
      <c r="A76" s="520">
        <v>64</v>
      </c>
      <c r="B76" s="558"/>
      <c r="C76" s="559"/>
      <c r="D76" s="470" t="s">
        <v>336</v>
      </c>
      <c r="E76" s="476" t="s">
        <v>337</v>
      </c>
      <c r="F76" s="225" t="s">
        <v>105</v>
      </c>
      <c r="G76" s="110">
        <f>'②集計書式（①データ貼付）'!GE34</f>
        <v>0</v>
      </c>
      <c r="H76" s="110">
        <f>'②集計書式（①データ貼付）'!GG34</f>
        <v>0</v>
      </c>
      <c r="I76" s="378">
        <f>G76+H76</f>
        <v>0</v>
      </c>
      <c r="J76" s="379" t="e">
        <f>G76/I76*100</f>
        <v>#DIV/0!</v>
      </c>
      <c r="K76" s="139"/>
    </row>
    <row r="77" spans="1:11" s="206" customFormat="1" ht="13.5">
      <c r="A77" s="521"/>
      <c r="B77" s="560"/>
      <c r="C77" s="561"/>
      <c r="D77" s="471"/>
      <c r="E77" s="477"/>
      <c r="F77" s="225" t="s">
        <v>25</v>
      </c>
      <c r="G77" s="110">
        <f>'②集計書式（①データ貼付）'!GF34</f>
        <v>0</v>
      </c>
      <c r="H77" s="110">
        <f>'②集計書式（①データ貼付）'!GH34</f>
        <v>0</v>
      </c>
      <c r="I77" s="378">
        <f>G77+H77</f>
        <v>0</v>
      </c>
      <c r="J77" s="379" t="e">
        <f>G77/I77*100</f>
        <v>#DIV/0!</v>
      </c>
      <c r="K77" s="139"/>
    </row>
    <row r="78" spans="1:11" s="206" customFormat="1" ht="27">
      <c r="A78" s="393">
        <v>65</v>
      </c>
      <c r="B78" s="224"/>
      <c r="C78" s="225"/>
      <c r="D78" s="200" t="s">
        <v>551</v>
      </c>
      <c r="E78" s="138" t="s">
        <v>552</v>
      </c>
      <c r="F78" s="225" t="s">
        <v>105</v>
      </c>
      <c r="G78" s="110">
        <f>'②集計書式（①データ貼付）'!GK34</f>
        <v>0</v>
      </c>
      <c r="H78" s="110">
        <f>'②集計書式（①データ貼付）'!GL34</f>
        <v>0</v>
      </c>
      <c r="I78" s="378">
        <f>G78+H78</f>
        <v>0</v>
      </c>
      <c r="J78" s="379" t="e">
        <f>G78/I78*100</f>
        <v>#DIV/0!</v>
      </c>
      <c r="K78" s="398"/>
    </row>
    <row r="79" spans="1:11" s="206" customFormat="1" ht="13.5">
      <c r="A79" s="202">
        <v>66</v>
      </c>
      <c r="B79" s="558"/>
      <c r="C79" s="559"/>
      <c r="D79" s="470" t="s">
        <v>382</v>
      </c>
      <c r="E79" s="136" t="s">
        <v>339</v>
      </c>
      <c r="F79" s="225" t="s">
        <v>342</v>
      </c>
      <c r="G79" s="110">
        <f>'②集計書式（①データ貼付）'!GN34</f>
        <v>0</v>
      </c>
      <c r="H79" s="112"/>
      <c r="I79" s="112"/>
      <c r="J79" s="112"/>
      <c r="K79" s="139"/>
    </row>
    <row r="80" spans="1:11" s="206" customFormat="1" ht="13.5">
      <c r="A80" s="202">
        <v>67</v>
      </c>
      <c r="B80" s="558"/>
      <c r="C80" s="559"/>
      <c r="D80" s="474"/>
      <c r="E80" s="136" t="s">
        <v>340</v>
      </c>
      <c r="F80" s="225" t="s">
        <v>342</v>
      </c>
      <c r="G80" s="110">
        <f>'②集計書式（①データ貼付）'!GQ34</f>
        <v>0</v>
      </c>
      <c r="H80" s="112"/>
      <c r="I80" s="112"/>
      <c r="J80" s="112"/>
      <c r="K80" s="139"/>
    </row>
    <row r="81" spans="1:11" s="206" customFormat="1" ht="14.25" thickBot="1">
      <c r="A81" s="242">
        <v>68</v>
      </c>
      <c r="B81" s="556"/>
      <c r="C81" s="557"/>
      <c r="D81" s="243" t="s">
        <v>341</v>
      </c>
      <c r="E81" s="141" t="s">
        <v>341</v>
      </c>
      <c r="F81" s="240" t="s">
        <v>342</v>
      </c>
      <c r="G81" s="177">
        <f>'②集計書式（①データ貼付）'!GT34</f>
        <v>0</v>
      </c>
      <c r="H81" s="178"/>
      <c r="I81" s="178"/>
      <c r="J81" s="178"/>
      <c r="K81" s="245"/>
    </row>
    <row r="82" spans="1:11" ht="13.5">
      <c r="A82" s="168"/>
      <c r="B82" s="168"/>
      <c r="C82" s="168"/>
      <c r="D82" s="168"/>
      <c r="E82" s="168"/>
      <c r="F82" s="168"/>
      <c r="G82" s="168"/>
      <c r="H82" s="168"/>
      <c r="I82" s="168"/>
      <c r="J82" s="168"/>
      <c r="K82" s="168"/>
    </row>
    <row r="83" spans="5:6" ht="13.5">
      <c r="E83" s="168"/>
      <c r="F83" s="168"/>
    </row>
    <row r="84" spans="5:6" ht="13.5">
      <c r="E84" s="168"/>
      <c r="F84" s="168"/>
    </row>
    <row r="85" spans="5:6" ht="13.5">
      <c r="E85" s="168"/>
      <c r="F85" s="168"/>
    </row>
    <row r="86" spans="5:6" ht="13.5">
      <c r="E86" s="168"/>
      <c r="F86" s="168"/>
    </row>
    <row r="87" spans="5:6" ht="13.5">
      <c r="E87" s="168"/>
      <c r="F87" s="168"/>
    </row>
    <row r="88" spans="5:6" ht="13.5">
      <c r="E88" s="168"/>
      <c r="F88" s="168"/>
    </row>
    <row r="89" spans="5:6" ht="13.5">
      <c r="E89" s="168"/>
      <c r="F89" s="168"/>
    </row>
    <row r="90" spans="5:6" ht="13.5">
      <c r="E90" s="168"/>
      <c r="F90" s="168"/>
    </row>
    <row r="91" spans="5:6" ht="13.5">
      <c r="E91" s="168"/>
      <c r="F91" s="168"/>
    </row>
    <row r="92" spans="5:6" ht="13.5">
      <c r="E92" s="168"/>
      <c r="F92" s="168"/>
    </row>
    <row r="93" spans="5:6" ht="13.5">
      <c r="E93" s="168"/>
      <c r="F93" s="168"/>
    </row>
  </sheetData>
  <sheetProtection/>
  <mergeCells count="59">
    <mergeCell ref="I12:I14"/>
    <mergeCell ref="H12:H14"/>
    <mergeCell ref="D12:D14"/>
    <mergeCell ref="I15:I18"/>
    <mergeCell ref="H15:H18"/>
    <mergeCell ref="E72:E73"/>
    <mergeCell ref="H22:H23"/>
    <mergeCell ref="E45:E46"/>
    <mergeCell ref="I24:I25"/>
    <mergeCell ref="I37:I38"/>
    <mergeCell ref="D7:D10"/>
    <mergeCell ref="H7:H10"/>
    <mergeCell ref="J7:J10"/>
    <mergeCell ref="J12:J14"/>
    <mergeCell ref="J19:J20"/>
    <mergeCell ref="J15:J18"/>
    <mergeCell ref="H19:H20"/>
    <mergeCell ref="I7:I10"/>
    <mergeCell ref="I19:I20"/>
    <mergeCell ref="D15:D18"/>
    <mergeCell ref="H37:H38"/>
    <mergeCell ref="H35:H36"/>
    <mergeCell ref="H24:H25"/>
    <mergeCell ref="D35:D36"/>
    <mergeCell ref="D19:D20"/>
    <mergeCell ref="D31:D33"/>
    <mergeCell ref="D37:D38"/>
    <mergeCell ref="D27:D28"/>
    <mergeCell ref="D22:D25"/>
    <mergeCell ref="E76:E77"/>
    <mergeCell ref="A74:A75"/>
    <mergeCell ref="J22:J23"/>
    <mergeCell ref="J24:J25"/>
    <mergeCell ref="J37:J38"/>
    <mergeCell ref="I22:I23"/>
    <mergeCell ref="I35:I36"/>
    <mergeCell ref="J35:J36"/>
    <mergeCell ref="D49:D51"/>
    <mergeCell ref="D56:D60"/>
    <mergeCell ref="A45:A46"/>
    <mergeCell ref="B45:B46"/>
    <mergeCell ref="C45:C46"/>
    <mergeCell ref="D43:D47"/>
    <mergeCell ref="A72:A73"/>
    <mergeCell ref="A76:A77"/>
    <mergeCell ref="B76:C77"/>
    <mergeCell ref="D76:D77"/>
    <mergeCell ref="D72:D73"/>
    <mergeCell ref="B72:C73"/>
    <mergeCell ref="D67:D68"/>
    <mergeCell ref="D62:D64"/>
    <mergeCell ref="B81:C81"/>
    <mergeCell ref="B80:C80"/>
    <mergeCell ref="E74:E75"/>
    <mergeCell ref="B74:C75"/>
    <mergeCell ref="D74:D75"/>
    <mergeCell ref="B79:C79"/>
    <mergeCell ref="D79:D80"/>
    <mergeCell ref="D65:D66"/>
  </mergeCells>
  <printOptions/>
  <pageMargins left="0.7874015748031497" right="0.7874015748031497" top="0.7874015748031497" bottom="0.5905511811023623" header="0.5118110236220472" footer="0.5118110236220472"/>
  <pageSetup fitToHeight="1"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FR93"/>
  <sheetViews>
    <sheetView view="pageBreakPreview" zoomScale="85" zoomScaleNormal="85" zoomScaleSheetLayoutView="85"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ols>
    <col min="1" max="1" width="3.625" style="1" customWidth="1"/>
    <col min="2" max="2" width="1.75390625" style="1" customWidth="1"/>
    <col min="3" max="3" width="2.00390625" style="1" customWidth="1"/>
    <col min="4" max="4" width="15.125" style="1" customWidth="1"/>
    <col min="5" max="5" width="26.625" style="1" customWidth="1"/>
    <col min="6" max="6" width="7.125" style="1" bestFit="1" customWidth="1"/>
    <col min="7" max="7" width="15.125" style="1" bestFit="1" customWidth="1"/>
    <col min="8" max="10" width="13.625" style="1" customWidth="1"/>
    <col min="11" max="11" width="30.00390625" style="1" bestFit="1" customWidth="1"/>
    <col min="12" max="16384" width="9.00390625" style="1" customWidth="1"/>
  </cols>
  <sheetData>
    <row r="1" spans="1:11" s="206" customFormat="1" ht="17.25">
      <c r="A1" s="174" t="s">
        <v>617</v>
      </c>
      <c r="B1" s="417"/>
      <c r="C1" s="417"/>
      <c r="D1" s="417"/>
      <c r="E1" s="417"/>
      <c r="F1" s="417"/>
      <c r="G1" s="417"/>
      <c r="K1" s="254"/>
    </row>
    <row r="2" spans="1:11" s="206" customFormat="1" ht="13.5">
      <c r="A2" s="365"/>
      <c r="K2" s="254"/>
    </row>
    <row r="3" s="206" customFormat="1" ht="13.5"/>
    <row r="4" s="206" customFormat="1" ht="14.25" thickBot="1"/>
    <row r="5" spans="1:11" s="206" customFormat="1" ht="21" customHeight="1">
      <c r="A5" s="255"/>
      <c r="B5" s="256"/>
      <c r="C5" s="257"/>
      <c r="D5" s="258" t="s">
        <v>19</v>
      </c>
      <c r="E5" s="259"/>
      <c r="F5" s="260" t="s">
        <v>21</v>
      </c>
      <c r="G5" s="258" t="s">
        <v>22</v>
      </c>
      <c r="H5" s="261"/>
      <c r="I5" s="262"/>
      <c r="J5" s="260" t="s">
        <v>23</v>
      </c>
      <c r="K5" s="263" t="s">
        <v>24</v>
      </c>
    </row>
    <row r="6" spans="1:11" s="206" customFormat="1" ht="21" customHeight="1" thickBot="1">
      <c r="A6" s="264"/>
      <c r="B6" s="265"/>
      <c r="C6" s="266"/>
      <c r="D6" s="266" t="s">
        <v>20</v>
      </c>
      <c r="E6" s="267" t="s">
        <v>19</v>
      </c>
      <c r="F6" s="268"/>
      <c r="G6" s="218" t="s">
        <v>137</v>
      </c>
      <c r="H6" s="218" t="s">
        <v>136</v>
      </c>
      <c r="I6" s="268" t="s">
        <v>66</v>
      </c>
      <c r="J6" s="268"/>
      <c r="K6" s="269"/>
    </row>
    <row r="7" spans="1:11" s="206" customFormat="1" ht="13.5">
      <c r="A7" s="220">
        <v>1</v>
      </c>
      <c r="B7" s="221"/>
      <c r="C7" s="214"/>
      <c r="D7" s="589" t="s">
        <v>67</v>
      </c>
      <c r="E7" s="137" t="s">
        <v>36</v>
      </c>
      <c r="F7" s="214" t="s">
        <v>27</v>
      </c>
      <c r="G7" s="322">
        <f>'集計書式 (例)'!G34</f>
        <v>9881</v>
      </c>
      <c r="H7" s="590">
        <f>'集計書式 (例)'!K34</f>
        <v>3433</v>
      </c>
      <c r="I7" s="596">
        <f>G7+G8+G9+G10+H7</f>
        <v>15824</v>
      </c>
      <c r="J7" s="591">
        <f>(G7+G8+G9+G10)/I7*100</f>
        <v>78.3051061678463</v>
      </c>
      <c r="K7" s="270"/>
    </row>
    <row r="8" spans="1:11" s="206" customFormat="1" ht="13.5">
      <c r="A8" s="223">
        <v>2</v>
      </c>
      <c r="B8" s="228"/>
      <c r="C8" s="229"/>
      <c r="D8" s="576"/>
      <c r="E8" s="138" t="s">
        <v>68</v>
      </c>
      <c r="F8" s="225" t="s">
        <v>325</v>
      </c>
      <c r="G8" s="110">
        <f>'集計書式 (例)'!H34</f>
        <v>2510</v>
      </c>
      <c r="H8" s="462"/>
      <c r="I8" s="597"/>
      <c r="J8" s="592"/>
      <c r="K8" s="272"/>
    </row>
    <row r="9" spans="1:11" s="206" customFormat="1" ht="27">
      <c r="A9" s="223">
        <v>3</v>
      </c>
      <c r="B9" s="228"/>
      <c r="C9" s="229"/>
      <c r="D9" s="576"/>
      <c r="E9" s="138" t="s">
        <v>311</v>
      </c>
      <c r="F9" s="225" t="s">
        <v>377</v>
      </c>
      <c r="G9" s="110">
        <f>'集計書式 (例)'!I34</f>
        <v>0</v>
      </c>
      <c r="H9" s="462"/>
      <c r="I9" s="597"/>
      <c r="J9" s="592"/>
      <c r="K9" s="270"/>
    </row>
    <row r="10" spans="1:11" s="206" customFormat="1" ht="27">
      <c r="A10" s="223">
        <v>4</v>
      </c>
      <c r="B10" s="224"/>
      <c r="C10" s="225"/>
      <c r="D10" s="577"/>
      <c r="E10" s="138" t="s">
        <v>312</v>
      </c>
      <c r="F10" s="225" t="s">
        <v>325</v>
      </c>
      <c r="G10" s="110">
        <f>'集計書式 (例)'!J34</f>
        <v>0</v>
      </c>
      <c r="H10" s="441"/>
      <c r="I10" s="569"/>
      <c r="J10" s="592"/>
      <c r="K10" s="272"/>
    </row>
    <row r="11" spans="1:11" s="206" customFormat="1" ht="13.5">
      <c r="A11" s="223">
        <v>5</v>
      </c>
      <c r="B11" s="224"/>
      <c r="C11" s="225"/>
      <c r="D11" s="273" t="s">
        <v>127</v>
      </c>
      <c r="E11" s="138" t="s">
        <v>128</v>
      </c>
      <c r="F11" s="225" t="s">
        <v>325</v>
      </c>
      <c r="G11" s="56">
        <f>'集計書式 (例)'!M34</f>
        <v>0</v>
      </c>
      <c r="H11" s="110">
        <f>'集計書式 (例)'!N34</f>
        <v>0</v>
      </c>
      <c r="I11" s="274">
        <f>G11+H11</f>
        <v>0</v>
      </c>
      <c r="J11" s="275" t="e">
        <f>G11/I11*100</f>
        <v>#DIV/0!</v>
      </c>
      <c r="K11" s="272"/>
    </row>
    <row r="12" spans="1:11" s="206" customFormat="1" ht="13.5" customHeight="1">
      <c r="A12" s="223">
        <v>6</v>
      </c>
      <c r="B12" s="224"/>
      <c r="C12" s="225"/>
      <c r="D12" s="472" t="s">
        <v>41</v>
      </c>
      <c r="E12" s="139" t="s">
        <v>17</v>
      </c>
      <c r="F12" s="225" t="s">
        <v>378</v>
      </c>
      <c r="G12" s="110">
        <f>'集計書式 (例)'!P34</f>
        <v>1092</v>
      </c>
      <c r="H12" s="458">
        <f>'集計書式 (例)'!S34</f>
        <v>1130</v>
      </c>
      <c r="I12" s="599">
        <f>G12+G13+G14+H12</f>
        <v>6059</v>
      </c>
      <c r="J12" s="593">
        <f>(G12+G13+G14)/I12*100</f>
        <v>81.35005776530781</v>
      </c>
      <c r="K12" s="140"/>
    </row>
    <row r="13" spans="1:11" s="206" customFormat="1" ht="27" customHeight="1">
      <c r="A13" s="203">
        <v>7</v>
      </c>
      <c r="B13" s="228"/>
      <c r="C13" s="229"/>
      <c r="D13" s="475"/>
      <c r="E13" s="135" t="s">
        <v>42</v>
      </c>
      <c r="F13" s="229" t="s">
        <v>378</v>
      </c>
      <c r="G13" s="110">
        <f>'集計書式 (例)'!Q34</f>
        <v>3837</v>
      </c>
      <c r="H13" s="462"/>
      <c r="I13" s="600"/>
      <c r="J13" s="594"/>
      <c r="K13" s="140"/>
    </row>
    <row r="14" spans="1:11" s="206" customFormat="1" ht="13.5">
      <c r="A14" s="203">
        <v>8</v>
      </c>
      <c r="B14" s="228"/>
      <c r="C14" s="229"/>
      <c r="D14" s="473"/>
      <c r="E14" s="135" t="s">
        <v>548</v>
      </c>
      <c r="F14" s="229" t="s">
        <v>326</v>
      </c>
      <c r="G14" s="110">
        <f>'集計書式 (例)'!R34</f>
        <v>0</v>
      </c>
      <c r="H14" s="459"/>
      <c r="I14" s="601"/>
      <c r="J14" s="595"/>
      <c r="K14" s="140"/>
    </row>
    <row r="15" spans="1:11" s="206" customFormat="1" ht="13.5" customHeight="1">
      <c r="A15" s="203">
        <v>9</v>
      </c>
      <c r="B15" s="228"/>
      <c r="C15" s="229"/>
      <c r="D15" s="584" t="s">
        <v>37</v>
      </c>
      <c r="E15" s="140" t="s">
        <v>38</v>
      </c>
      <c r="F15" s="229" t="s">
        <v>27</v>
      </c>
      <c r="G15" s="56">
        <f>'集計書式 (例)'!U34</f>
        <v>453</v>
      </c>
      <c r="H15" s="580">
        <f>'集計書式 (例)'!Y34</f>
        <v>88</v>
      </c>
      <c r="I15" s="570">
        <f>G15+G16+G17+G18+H15</f>
        <v>1468</v>
      </c>
      <c r="J15" s="604">
        <f>(G15+G16+G17+G18)/I15*100</f>
        <v>94.00544959128065</v>
      </c>
      <c r="K15" s="276"/>
    </row>
    <row r="16" spans="1:11" s="206" customFormat="1" ht="13.5">
      <c r="A16" s="203">
        <v>10</v>
      </c>
      <c r="B16" s="228"/>
      <c r="C16" s="229"/>
      <c r="D16" s="598"/>
      <c r="E16" s="140" t="s">
        <v>39</v>
      </c>
      <c r="F16" s="229" t="s">
        <v>27</v>
      </c>
      <c r="G16" s="56">
        <f>'集計書式 (例)'!V34</f>
        <v>927</v>
      </c>
      <c r="H16" s="603"/>
      <c r="I16" s="602"/>
      <c r="J16" s="605"/>
      <c r="K16" s="276"/>
    </row>
    <row r="17" spans="1:11" s="206" customFormat="1" ht="13.5">
      <c r="A17" s="203">
        <v>11</v>
      </c>
      <c r="B17" s="228"/>
      <c r="C17" s="229"/>
      <c r="D17" s="598"/>
      <c r="E17" s="140" t="s">
        <v>40</v>
      </c>
      <c r="F17" s="229" t="s">
        <v>27</v>
      </c>
      <c r="G17" s="56">
        <f>'集計書式 (例)'!W34</f>
        <v>0</v>
      </c>
      <c r="H17" s="603"/>
      <c r="I17" s="602"/>
      <c r="J17" s="605"/>
      <c r="K17" s="276"/>
    </row>
    <row r="18" spans="1:11" s="206" customFormat="1" ht="13.5">
      <c r="A18" s="203">
        <v>12</v>
      </c>
      <c r="B18" s="228"/>
      <c r="C18" s="229"/>
      <c r="D18" s="585"/>
      <c r="E18" s="140" t="s">
        <v>211</v>
      </c>
      <c r="F18" s="229" t="s">
        <v>27</v>
      </c>
      <c r="G18" s="56">
        <f>'集計書式 (例)'!X34</f>
        <v>0</v>
      </c>
      <c r="H18" s="581"/>
      <c r="I18" s="571"/>
      <c r="J18" s="606"/>
      <c r="K18" s="276"/>
    </row>
    <row r="19" spans="1:11" s="206" customFormat="1" ht="13.5">
      <c r="A19" s="223">
        <v>13</v>
      </c>
      <c r="B19" s="224"/>
      <c r="C19" s="225"/>
      <c r="D19" s="584" t="s">
        <v>43</v>
      </c>
      <c r="E19" s="139" t="s">
        <v>44</v>
      </c>
      <c r="F19" s="225" t="s">
        <v>27</v>
      </c>
      <c r="G19" s="56">
        <f>'集計書式 (例)'!AA34</f>
        <v>3022</v>
      </c>
      <c r="H19" s="578">
        <f>'集計書式 (例)'!AC34</f>
        <v>262</v>
      </c>
      <c r="I19" s="568">
        <f>G19+G20+H19</f>
        <v>3284</v>
      </c>
      <c r="J19" s="566">
        <f>(G19+G20)/I19*100</f>
        <v>92.02192448233862</v>
      </c>
      <c r="K19" s="272"/>
    </row>
    <row r="20" spans="1:11" s="206" customFormat="1" ht="13.5">
      <c r="A20" s="223">
        <v>14</v>
      </c>
      <c r="B20" s="224"/>
      <c r="C20" s="225"/>
      <c r="D20" s="585"/>
      <c r="E20" s="139" t="s">
        <v>73</v>
      </c>
      <c r="F20" s="225" t="s">
        <v>27</v>
      </c>
      <c r="G20" s="56">
        <f>'集計書式 (例)'!AB34</f>
        <v>0</v>
      </c>
      <c r="H20" s="579"/>
      <c r="I20" s="569"/>
      <c r="J20" s="567"/>
      <c r="K20" s="272"/>
    </row>
    <row r="21" spans="1:11" s="206" customFormat="1" ht="13.5">
      <c r="A21" s="223">
        <v>15</v>
      </c>
      <c r="B21" s="224"/>
      <c r="C21" s="225"/>
      <c r="D21" s="277" t="s">
        <v>14</v>
      </c>
      <c r="E21" s="139" t="s">
        <v>10</v>
      </c>
      <c r="F21" s="225" t="s">
        <v>27</v>
      </c>
      <c r="G21" s="56">
        <f>'集計書式 (例)'!AE34</f>
        <v>293</v>
      </c>
      <c r="H21" s="278"/>
      <c r="I21" s="278"/>
      <c r="J21" s="278"/>
      <c r="K21" s="272"/>
    </row>
    <row r="22" spans="1:11" s="206" customFormat="1" ht="13.5">
      <c r="A22" s="223">
        <v>16</v>
      </c>
      <c r="B22" s="224"/>
      <c r="C22" s="225"/>
      <c r="D22" s="586" t="s">
        <v>13</v>
      </c>
      <c r="E22" s="139" t="s">
        <v>7</v>
      </c>
      <c r="F22" s="225" t="s">
        <v>26</v>
      </c>
      <c r="G22" s="56">
        <f>'集計書式 (例)'!AH34</f>
        <v>7671</v>
      </c>
      <c r="H22" s="578">
        <f>'集計書式 (例)'!AJ34</f>
        <v>343</v>
      </c>
      <c r="I22" s="568">
        <f>G22+G23+H22</f>
        <v>8014</v>
      </c>
      <c r="J22" s="566">
        <f>(G22+G23)/I22*100</f>
        <v>95.71999001746943</v>
      </c>
      <c r="K22" s="272"/>
    </row>
    <row r="23" spans="1:11" s="206" customFormat="1" ht="13.5">
      <c r="A23" s="223">
        <v>17</v>
      </c>
      <c r="B23" s="224"/>
      <c r="C23" s="225"/>
      <c r="D23" s="588"/>
      <c r="E23" s="139" t="s">
        <v>9</v>
      </c>
      <c r="F23" s="225" t="s">
        <v>26</v>
      </c>
      <c r="G23" s="56">
        <f>'集計書式 (例)'!AI34</f>
        <v>0</v>
      </c>
      <c r="H23" s="579"/>
      <c r="I23" s="569"/>
      <c r="J23" s="567"/>
      <c r="K23" s="272"/>
    </row>
    <row r="24" spans="1:11" s="206" customFormat="1" ht="13.5">
      <c r="A24" s="223">
        <v>16</v>
      </c>
      <c r="B24" s="224" t="s">
        <v>16</v>
      </c>
      <c r="C24" s="225">
        <v>1</v>
      </c>
      <c r="D24" s="588"/>
      <c r="E24" s="139" t="s">
        <v>8</v>
      </c>
      <c r="F24" s="225" t="s">
        <v>27</v>
      </c>
      <c r="G24" s="56">
        <f>'集計書式 (例)'!AL34</f>
        <v>289922</v>
      </c>
      <c r="H24" s="578">
        <f>'集計書式 (例)'!AN34</f>
        <v>19099</v>
      </c>
      <c r="I24" s="568">
        <f>G24+G25+H24</f>
        <v>309021</v>
      </c>
      <c r="J24" s="566">
        <f>(G24+G25)/I24*100</f>
        <v>93.81951388416968</v>
      </c>
      <c r="K24" s="276"/>
    </row>
    <row r="25" spans="1:11" s="206" customFormat="1" ht="13.5">
      <c r="A25" s="223">
        <v>17</v>
      </c>
      <c r="B25" s="224" t="s">
        <v>16</v>
      </c>
      <c r="C25" s="225">
        <v>1</v>
      </c>
      <c r="D25" s="587"/>
      <c r="E25" s="139" t="s">
        <v>18</v>
      </c>
      <c r="F25" s="225" t="s">
        <v>27</v>
      </c>
      <c r="G25" s="56">
        <f>'集計書式 (例)'!AM34</f>
        <v>0</v>
      </c>
      <c r="H25" s="579"/>
      <c r="I25" s="569"/>
      <c r="J25" s="567"/>
      <c r="K25" s="276"/>
    </row>
    <row r="26" spans="1:11" s="206" customFormat="1" ht="13.5">
      <c r="A26" s="203">
        <v>18</v>
      </c>
      <c r="B26" s="228"/>
      <c r="C26" s="229"/>
      <c r="D26" s="273" t="s">
        <v>553</v>
      </c>
      <c r="E26" s="140" t="s">
        <v>554</v>
      </c>
      <c r="F26" s="229" t="s">
        <v>131</v>
      </c>
      <c r="G26" s="56">
        <f>'集計書式 (例)'!AP34</f>
        <v>370</v>
      </c>
      <c r="H26" s="112"/>
      <c r="I26" s="112"/>
      <c r="J26" s="112"/>
      <c r="K26" s="276" t="s">
        <v>201</v>
      </c>
    </row>
    <row r="27" spans="1:11" s="206" customFormat="1" ht="13.5">
      <c r="A27" s="203">
        <v>19</v>
      </c>
      <c r="B27" s="228"/>
      <c r="C27" s="229"/>
      <c r="D27" s="586" t="s">
        <v>327</v>
      </c>
      <c r="E27" s="140" t="s">
        <v>45</v>
      </c>
      <c r="F27" s="229" t="s">
        <v>27</v>
      </c>
      <c r="G27" s="56">
        <f>'集計書式 (例)'!AS34</f>
        <v>112</v>
      </c>
      <c r="H27" s="112"/>
      <c r="I27" s="112"/>
      <c r="J27" s="112"/>
      <c r="K27" s="276"/>
    </row>
    <row r="28" spans="1:11" s="206" customFormat="1" ht="13.5">
      <c r="A28" s="203">
        <v>19</v>
      </c>
      <c r="B28" s="228" t="s">
        <v>16</v>
      </c>
      <c r="C28" s="229">
        <v>1</v>
      </c>
      <c r="D28" s="587"/>
      <c r="E28" s="140" t="s">
        <v>74</v>
      </c>
      <c r="F28" s="229" t="s">
        <v>63</v>
      </c>
      <c r="G28" s="56">
        <f>'集計書式 (例)'!AV34</f>
        <v>255</v>
      </c>
      <c r="H28" s="112"/>
      <c r="I28" s="112"/>
      <c r="J28" s="112"/>
      <c r="K28" s="276"/>
    </row>
    <row r="29" spans="1:11" s="206" customFormat="1" ht="27">
      <c r="A29" s="203">
        <v>20</v>
      </c>
      <c r="B29" s="228"/>
      <c r="C29" s="229"/>
      <c r="D29" s="200" t="s">
        <v>397</v>
      </c>
      <c r="E29" s="135" t="s">
        <v>398</v>
      </c>
      <c r="F29" s="229" t="s">
        <v>476</v>
      </c>
      <c r="G29" s="110">
        <f>'集計書式 (例)'!AY34</f>
        <v>0</v>
      </c>
      <c r="H29" s="110">
        <f>'集計書式 (例)'!AZ34</f>
        <v>0</v>
      </c>
      <c r="I29" s="378">
        <f aca="true" t="shared" si="0" ref="I29:I34">G29+H29</f>
        <v>0</v>
      </c>
      <c r="J29" s="379" t="e">
        <f aca="true" t="shared" si="1" ref="J29:J34">G29/I29*100</f>
        <v>#DIV/0!</v>
      </c>
      <c r="K29" s="140"/>
    </row>
    <row r="30" spans="1:11" s="206" customFormat="1" ht="27">
      <c r="A30" s="203">
        <v>21</v>
      </c>
      <c r="B30" s="228"/>
      <c r="C30" s="229"/>
      <c r="D30" s="279" t="s">
        <v>132</v>
      </c>
      <c r="E30" s="135" t="s">
        <v>120</v>
      </c>
      <c r="F30" s="229" t="s">
        <v>27</v>
      </c>
      <c r="G30" s="56">
        <f>'集計書式 (例)'!BB34</f>
        <v>750</v>
      </c>
      <c r="H30" s="110">
        <f>'集計書式 (例)'!BC34</f>
        <v>120</v>
      </c>
      <c r="I30" s="274">
        <f t="shared" si="0"/>
        <v>870</v>
      </c>
      <c r="J30" s="275">
        <f t="shared" si="1"/>
        <v>86.20689655172413</v>
      </c>
      <c r="K30" s="276"/>
    </row>
    <row r="31" spans="1:11" s="206" customFormat="1" ht="13.5">
      <c r="A31" s="203">
        <v>22</v>
      </c>
      <c r="B31" s="228"/>
      <c r="C31" s="229"/>
      <c r="D31" s="439" t="s">
        <v>46</v>
      </c>
      <c r="E31" s="140" t="s">
        <v>47</v>
      </c>
      <c r="F31" s="229" t="s">
        <v>50</v>
      </c>
      <c r="G31" s="110">
        <f>'集計書式 (例)'!BE34</f>
        <v>80</v>
      </c>
      <c r="H31" s="110">
        <f>'集計書式 (例)'!BF34</f>
        <v>13</v>
      </c>
      <c r="I31" s="378">
        <f t="shared" si="0"/>
        <v>93</v>
      </c>
      <c r="J31" s="379">
        <f t="shared" si="1"/>
        <v>86.02150537634408</v>
      </c>
      <c r="K31" s="139"/>
    </row>
    <row r="32" spans="1:11" s="206" customFormat="1" ht="27">
      <c r="A32" s="203">
        <v>23</v>
      </c>
      <c r="B32" s="228"/>
      <c r="C32" s="229"/>
      <c r="D32" s="440"/>
      <c r="E32" s="135" t="s">
        <v>69</v>
      </c>
      <c r="F32" s="225" t="s">
        <v>25</v>
      </c>
      <c r="G32" s="110">
        <f>'集計書式 (例)'!BH34</f>
        <v>60</v>
      </c>
      <c r="H32" s="110">
        <f>'集計書式 (例)'!BI34</f>
        <v>0</v>
      </c>
      <c r="I32" s="378">
        <f t="shared" si="0"/>
        <v>60</v>
      </c>
      <c r="J32" s="379">
        <f t="shared" si="1"/>
        <v>100</v>
      </c>
      <c r="K32" s="139"/>
    </row>
    <row r="33" spans="1:11" s="206" customFormat="1" ht="13.5" customHeight="1">
      <c r="A33" s="203">
        <v>24</v>
      </c>
      <c r="B33" s="228"/>
      <c r="C33" s="229"/>
      <c r="D33" s="441"/>
      <c r="E33" s="135" t="s">
        <v>549</v>
      </c>
      <c r="F33" s="225" t="s">
        <v>25</v>
      </c>
      <c r="G33" s="110">
        <f>'集計書式 (例)'!BK34</f>
        <v>0</v>
      </c>
      <c r="H33" s="110">
        <f>'集計書式 (例)'!BL34</f>
        <v>0</v>
      </c>
      <c r="I33" s="378">
        <f t="shared" si="0"/>
        <v>0</v>
      </c>
      <c r="J33" s="379" t="e">
        <f t="shared" si="1"/>
        <v>#DIV/0!</v>
      </c>
      <c r="K33" s="139"/>
    </row>
    <row r="34" spans="1:11" s="206" customFormat="1" ht="13.5">
      <c r="A34" s="203">
        <v>25</v>
      </c>
      <c r="B34" s="228"/>
      <c r="C34" s="229"/>
      <c r="D34" s="326" t="s">
        <v>417</v>
      </c>
      <c r="E34" s="135" t="s">
        <v>550</v>
      </c>
      <c r="F34" s="229" t="s">
        <v>555</v>
      </c>
      <c r="G34" s="110">
        <f>'集計書式 (例)'!BN34</f>
        <v>0</v>
      </c>
      <c r="H34" s="110">
        <f>'集計書式 (例)'!BO34</f>
        <v>0</v>
      </c>
      <c r="I34" s="397">
        <f t="shared" si="0"/>
        <v>0</v>
      </c>
      <c r="J34" s="379" t="e">
        <f t="shared" si="1"/>
        <v>#DIV/0!</v>
      </c>
      <c r="K34" s="140"/>
    </row>
    <row r="35" spans="1:11" s="206" customFormat="1" ht="30" customHeight="1">
      <c r="A35" s="203">
        <v>26</v>
      </c>
      <c r="B35" s="228"/>
      <c r="C35" s="229"/>
      <c r="D35" s="582" t="s">
        <v>133</v>
      </c>
      <c r="E35" s="138" t="s">
        <v>556</v>
      </c>
      <c r="F35" s="229" t="s">
        <v>25</v>
      </c>
      <c r="G35" s="56">
        <f>'集計書式 (例)'!BQ34</f>
        <v>850</v>
      </c>
      <c r="H35" s="580">
        <f>'集計書式 (例)'!BS34</f>
        <v>150</v>
      </c>
      <c r="I35" s="570">
        <f>G35+G36+H35</f>
        <v>1000</v>
      </c>
      <c r="J35" s="604">
        <f>(G35+G36)/I35*100</f>
        <v>85</v>
      </c>
      <c r="K35" s="276"/>
    </row>
    <row r="36" spans="1:11" s="206" customFormat="1" ht="40.5">
      <c r="A36" s="203">
        <v>27</v>
      </c>
      <c r="B36" s="228"/>
      <c r="C36" s="229"/>
      <c r="D36" s="583"/>
      <c r="E36" s="138" t="s">
        <v>213</v>
      </c>
      <c r="F36" s="225" t="s">
        <v>25</v>
      </c>
      <c r="G36" s="56">
        <f>'集計書式 (例)'!BR34</f>
        <v>0</v>
      </c>
      <c r="H36" s="581"/>
      <c r="I36" s="571"/>
      <c r="J36" s="606"/>
      <c r="K36" s="276"/>
    </row>
    <row r="37" spans="1:11" s="206" customFormat="1" ht="13.5">
      <c r="A37" s="203">
        <v>28</v>
      </c>
      <c r="B37" s="228"/>
      <c r="C37" s="229"/>
      <c r="D37" s="586" t="s">
        <v>328</v>
      </c>
      <c r="E37" s="140" t="s">
        <v>329</v>
      </c>
      <c r="F37" s="229" t="s">
        <v>50</v>
      </c>
      <c r="G37" s="56">
        <f>'集計書式 (例)'!BU34</f>
        <v>0</v>
      </c>
      <c r="H37" s="578">
        <f>'集計書式 (例)'!BW34</f>
        <v>5</v>
      </c>
      <c r="I37" s="568">
        <f>G37+G38+H37</f>
        <v>72</v>
      </c>
      <c r="J37" s="566">
        <f>(G37+G38)/I37*100</f>
        <v>93.05555555555556</v>
      </c>
      <c r="K37" s="272"/>
    </row>
    <row r="38" spans="1:11" s="206" customFormat="1" ht="27">
      <c r="A38" s="203">
        <v>29</v>
      </c>
      <c r="B38" s="228"/>
      <c r="C38" s="229"/>
      <c r="D38" s="587"/>
      <c r="E38" s="135" t="s">
        <v>75</v>
      </c>
      <c r="F38" s="229" t="s">
        <v>50</v>
      </c>
      <c r="G38" s="56">
        <f>'集計書式 (例)'!BV34</f>
        <v>67</v>
      </c>
      <c r="H38" s="579"/>
      <c r="I38" s="569"/>
      <c r="J38" s="567"/>
      <c r="K38" s="272"/>
    </row>
    <row r="39" spans="1:11" s="206" customFormat="1" ht="13.5">
      <c r="A39" s="203">
        <v>30</v>
      </c>
      <c r="B39" s="360"/>
      <c r="C39" s="234"/>
      <c r="D39" s="281" t="s">
        <v>51</v>
      </c>
      <c r="E39" s="624" t="s">
        <v>609</v>
      </c>
      <c r="F39" s="234" t="s">
        <v>62</v>
      </c>
      <c r="G39" s="63">
        <f>'集計書式 (例)'!BY34</f>
        <v>10</v>
      </c>
      <c r="H39" s="63">
        <f>'集計書式 (例)'!BZ34</f>
        <v>0</v>
      </c>
      <c r="I39" s="274">
        <f>G39+H39</f>
        <v>10</v>
      </c>
      <c r="J39" s="327">
        <f>G39/I39*100</f>
        <v>100</v>
      </c>
      <c r="K39" s="283"/>
    </row>
    <row r="40" spans="1:11" s="206" customFormat="1" ht="27" customHeight="1">
      <c r="A40" s="203">
        <v>31</v>
      </c>
      <c r="B40" s="224"/>
      <c r="C40" s="225"/>
      <c r="D40" s="380" t="s">
        <v>400</v>
      </c>
      <c r="E40" s="138" t="s">
        <v>401</v>
      </c>
      <c r="F40" s="225" t="s">
        <v>131</v>
      </c>
      <c r="G40" s="110">
        <f>'集計書式 (例)'!CB34</f>
        <v>35</v>
      </c>
      <c r="H40" s="110">
        <f>'集計書式 (例)'!CC34</f>
        <v>5</v>
      </c>
      <c r="I40" s="378">
        <f>G40+H40</f>
        <v>40</v>
      </c>
      <c r="J40" s="379">
        <f>G40/I40*100</f>
        <v>87.5</v>
      </c>
      <c r="K40" s="139"/>
    </row>
    <row r="41" spans="1:11" s="206" customFormat="1" ht="13.5">
      <c r="A41" s="203">
        <v>32</v>
      </c>
      <c r="B41" s="224"/>
      <c r="C41" s="225"/>
      <c r="D41" s="277" t="s">
        <v>12</v>
      </c>
      <c r="E41" s="139" t="s">
        <v>6</v>
      </c>
      <c r="F41" s="225" t="s">
        <v>25</v>
      </c>
      <c r="G41" s="56">
        <f>'集計書式 (例)'!CE34</f>
        <v>170</v>
      </c>
      <c r="H41" s="56">
        <f>'集計書式 (例)'!CF34</f>
        <v>90</v>
      </c>
      <c r="I41" s="280">
        <f>G41+H41</f>
        <v>260</v>
      </c>
      <c r="J41" s="275">
        <f>G41/I41*100</f>
        <v>65.38461538461539</v>
      </c>
      <c r="K41" s="272"/>
    </row>
    <row r="42" spans="1:11" s="206" customFormat="1" ht="13.5">
      <c r="A42" s="203">
        <v>33</v>
      </c>
      <c r="B42" s="224"/>
      <c r="C42" s="225"/>
      <c r="D42" s="282" t="s">
        <v>60</v>
      </c>
      <c r="E42" s="139" t="s">
        <v>61</v>
      </c>
      <c r="F42" s="225" t="s">
        <v>84</v>
      </c>
      <c r="G42" s="56">
        <f>'集計書式 (例)'!CH34</f>
        <v>1</v>
      </c>
      <c r="H42" s="57"/>
      <c r="I42" s="57"/>
      <c r="J42" s="57"/>
      <c r="K42" s="272"/>
    </row>
    <row r="43" spans="1:11" s="206" customFormat="1" ht="13.5">
      <c r="A43" s="203">
        <v>34</v>
      </c>
      <c r="B43" s="228"/>
      <c r="C43" s="229"/>
      <c r="D43" s="470" t="s">
        <v>121</v>
      </c>
      <c r="E43" s="138" t="s">
        <v>122</v>
      </c>
      <c r="F43" s="225" t="s">
        <v>27</v>
      </c>
      <c r="G43" s="56">
        <f>'集計書式 (例)'!CK34</f>
        <v>320</v>
      </c>
      <c r="H43" s="57"/>
      <c r="I43" s="57"/>
      <c r="J43" s="57"/>
      <c r="K43" s="272"/>
    </row>
    <row r="44" spans="1:11" s="206" customFormat="1" ht="13.5">
      <c r="A44" s="203">
        <v>35</v>
      </c>
      <c r="B44" s="228"/>
      <c r="C44" s="229"/>
      <c r="D44" s="474"/>
      <c r="E44" s="138" t="s">
        <v>123</v>
      </c>
      <c r="F44" s="225" t="s">
        <v>27</v>
      </c>
      <c r="G44" s="56">
        <f>'集計書式 (例)'!CN34</f>
        <v>220</v>
      </c>
      <c r="H44" s="57"/>
      <c r="I44" s="57"/>
      <c r="J44" s="57"/>
      <c r="K44" s="272"/>
    </row>
    <row r="45" spans="1:11" s="206" customFormat="1" ht="13.5">
      <c r="A45" s="491">
        <v>36</v>
      </c>
      <c r="B45" s="562"/>
      <c r="C45" s="564"/>
      <c r="D45" s="474"/>
      <c r="E45" s="452" t="s">
        <v>124</v>
      </c>
      <c r="F45" s="229" t="s">
        <v>25</v>
      </c>
      <c r="G45" s="56">
        <f>'集計書式 (例)'!CQ34</f>
        <v>0</v>
      </c>
      <c r="H45" s="57"/>
      <c r="I45" s="57"/>
      <c r="J45" s="57"/>
      <c r="K45" s="272"/>
    </row>
    <row r="46" spans="1:11" s="206" customFormat="1" ht="13.5">
      <c r="A46" s="492"/>
      <c r="B46" s="563"/>
      <c r="C46" s="565"/>
      <c r="D46" s="474"/>
      <c r="E46" s="453"/>
      <c r="F46" s="225" t="s">
        <v>27</v>
      </c>
      <c r="G46" s="56">
        <f>'集計書式 (例)'!CR34</f>
        <v>0</v>
      </c>
      <c r="H46" s="57"/>
      <c r="I46" s="57"/>
      <c r="J46" s="57"/>
      <c r="K46" s="272"/>
    </row>
    <row r="47" spans="1:11" s="206" customFormat="1" ht="13.5">
      <c r="A47" s="203">
        <v>37</v>
      </c>
      <c r="B47" s="228"/>
      <c r="C47" s="229"/>
      <c r="D47" s="471"/>
      <c r="E47" s="138" t="s">
        <v>125</v>
      </c>
      <c r="F47" s="225" t="s">
        <v>27</v>
      </c>
      <c r="G47" s="56">
        <f>'集計書式 (例)'!CV34</f>
        <v>0</v>
      </c>
      <c r="H47" s="57"/>
      <c r="I47" s="57"/>
      <c r="J47" s="57"/>
      <c r="K47" s="283"/>
    </row>
    <row r="48" spans="1:11" s="206" customFormat="1" ht="15" customHeight="1">
      <c r="A48" s="203">
        <v>38</v>
      </c>
      <c r="B48" s="228"/>
      <c r="C48" s="229"/>
      <c r="D48" s="277" t="s">
        <v>484</v>
      </c>
      <c r="E48" s="138" t="s">
        <v>484</v>
      </c>
      <c r="F48" s="229" t="s">
        <v>25</v>
      </c>
      <c r="G48" s="56">
        <f>'集計書式 (例)'!CY34</f>
        <v>0</v>
      </c>
      <c r="H48" s="63">
        <f>'集計書式 (例)'!CZ34</f>
        <v>0</v>
      </c>
      <c r="I48" s="274">
        <f>G48+H48</f>
        <v>0</v>
      </c>
      <c r="J48" s="275" t="e">
        <f>G48/I48*100</f>
        <v>#DIV/0!</v>
      </c>
      <c r="K48" s="272"/>
    </row>
    <row r="49" spans="1:11" s="206" customFormat="1" ht="13.5">
      <c r="A49" s="203">
        <v>39</v>
      </c>
      <c r="B49" s="228"/>
      <c r="C49" s="229"/>
      <c r="D49" s="572" t="s">
        <v>11</v>
      </c>
      <c r="E49" s="140" t="s">
        <v>3</v>
      </c>
      <c r="F49" s="229" t="s">
        <v>25</v>
      </c>
      <c r="G49" s="56">
        <f>'集計書式 (例)'!DB34</f>
        <v>130</v>
      </c>
      <c r="H49" s="56">
        <f>'集計書式 (例)'!DC34</f>
        <v>0</v>
      </c>
      <c r="I49" s="280">
        <f>G49+H49</f>
        <v>130</v>
      </c>
      <c r="J49" s="275">
        <f>G49/I49*100</f>
        <v>100</v>
      </c>
      <c r="K49" s="272"/>
    </row>
    <row r="50" spans="1:11" s="206" customFormat="1" ht="13.5">
      <c r="A50" s="203">
        <v>40</v>
      </c>
      <c r="B50" s="224"/>
      <c r="C50" s="225"/>
      <c r="D50" s="573"/>
      <c r="E50" s="139" t="s">
        <v>4</v>
      </c>
      <c r="F50" s="225" t="s">
        <v>25</v>
      </c>
      <c r="G50" s="56">
        <f>'集計書式 (例)'!DE34</f>
        <v>0</v>
      </c>
      <c r="H50" s="56">
        <f>'集計書式 (例)'!DF34</f>
        <v>0</v>
      </c>
      <c r="I50" s="280">
        <f>G50+H50</f>
        <v>0</v>
      </c>
      <c r="J50" s="275" t="e">
        <f>G50/I50*100</f>
        <v>#DIV/0!</v>
      </c>
      <c r="K50" s="276"/>
    </row>
    <row r="51" spans="1:11" s="206" customFormat="1" ht="13.5">
      <c r="A51" s="203">
        <v>41</v>
      </c>
      <c r="B51" s="224"/>
      <c r="C51" s="225"/>
      <c r="D51" s="574"/>
      <c r="E51" s="139" t="s">
        <v>5</v>
      </c>
      <c r="F51" s="225" t="s">
        <v>25</v>
      </c>
      <c r="G51" s="56">
        <f>'集計書式 (例)'!DH34</f>
        <v>0</v>
      </c>
      <c r="H51" s="56">
        <f>'集計書式 (例)'!DI34</f>
        <v>0</v>
      </c>
      <c r="I51" s="280">
        <f>G51+H51</f>
        <v>0</v>
      </c>
      <c r="J51" s="275" t="e">
        <f>G51/I51*100</f>
        <v>#DIV/0!</v>
      </c>
      <c r="K51" s="276"/>
    </row>
    <row r="52" spans="1:11" s="206" customFormat="1" ht="13.5">
      <c r="A52" s="203">
        <v>42</v>
      </c>
      <c r="B52" s="224"/>
      <c r="C52" s="225"/>
      <c r="D52" s="284" t="s">
        <v>315</v>
      </c>
      <c r="E52" s="139" t="s">
        <v>315</v>
      </c>
      <c r="F52" s="225" t="s">
        <v>25</v>
      </c>
      <c r="G52" s="110">
        <f>'集計書式 (例)'!DK34</f>
        <v>0</v>
      </c>
      <c r="H52" s="110">
        <f>'集計書式 (例)'!DL34</f>
        <v>0</v>
      </c>
      <c r="I52" s="280">
        <f>G52+H52</f>
        <v>0</v>
      </c>
      <c r="J52" s="275" t="e">
        <f>G52/I52*100</f>
        <v>#DIV/0!</v>
      </c>
      <c r="K52" s="276"/>
    </row>
    <row r="53" spans="1:11" s="206" customFormat="1" ht="13.5">
      <c r="A53" s="203">
        <v>43</v>
      </c>
      <c r="B53" s="224"/>
      <c r="C53" s="225"/>
      <c r="D53" s="277" t="s">
        <v>52</v>
      </c>
      <c r="E53" s="139" t="s">
        <v>52</v>
      </c>
      <c r="F53" s="225" t="s">
        <v>84</v>
      </c>
      <c r="G53" s="56">
        <f>'集計書式 (例)'!DN34</f>
        <v>1</v>
      </c>
      <c r="H53" s="57"/>
      <c r="I53" s="57"/>
      <c r="J53" s="57"/>
      <c r="K53" s="276"/>
    </row>
    <row r="54" spans="1:11" s="206" customFormat="1" ht="13.5">
      <c r="A54" s="203">
        <v>44</v>
      </c>
      <c r="B54" s="224"/>
      <c r="C54" s="225"/>
      <c r="D54" s="271" t="s">
        <v>53</v>
      </c>
      <c r="E54" s="139" t="s">
        <v>54</v>
      </c>
      <c r="F54" s="225" t="s">
        <v>84</v>
      </c>
      <c r="G54" s="56">
        <f>'集計書式 (例)'!DQ34</f>
        <v>0</v>
      </c>
      <c r="H54" s="56">
        <f>'集計書式 (例)'!DR34</f>
        <v>0</v>
      </c>
      <c r="I54" s="280">
        <f aca="true" t="shared" si="2" ref="I54:I64">G54+H54</f>
        <v>0</v>
      </c>
      <c r="J54" s="275" t="e">
        <f aca="true" t="shared" si="3" ref="J54:J64">G54/I54*100</f>
        <v>#DIV/0!</v>
      </c>
      <c r="K54" s="276"/>
    </row>
    <row r="55" spans="1:11" s="206" customFormat="1" ht="13.5">
      <c r="A55" s="203">
        <v>45</v>
      </c>
      <c r="B55" s="224"/>
      <c r="C55" s="225"/>
      <c r="D55" s="273" t="s">
        <v>126</v>
      </c>
      <c r="E55" s="139" t="s">
        <v>126</v>
      </c>
      <c r="F55" s="225" t="s">
        <v>76</v>
      </c>
      <c r="G55" s="56">
        <f>'集計書式 (例)'!DT34</f>
        <v>1</v>
      </c>
      <c r="H55" s="56">
        <f>'集計書式 (例)'!DU34</f>
        <v>0</v>
      </c>
      <c r="I55" s="280">
        <f t="shared" si="2"/>
        <v>1</v>
      </c>
      <c r="J55" s="275">
        <f t="shared" si="3"/>
        <v>100</v>
      </c>
      <c r="K55" s="276"/>
    </row>
    <row r="56" spans="1:11" s="206" customFormat="1" ht="13.5">
      <c r="A56" s="203">
        <v>46</v>
      </c>
      <c r="B56" s="224"/>
      <c r="C56" s="225"/>
      <c r="D56" s="575" t="s">
        <v>55</v>
      </c>
      <c r="E56" s="139" t="s">
        <v>56</v>
      </c>
      <c r="F56" s="225" t="s">
        <v>62</v>
      </c>
      <c r="G56" s="56">
        <f>'集計書式 (例)'!DW34</f>
        <v>0</v>
      </c>
      <c r="H56" s="56">
        <f>'集計書式 (例)'!DX34</f>
        <v>0</v>
      </c>
      <c r="I56" s="280">
        <f t="shared" si="2"/>
        <v>0</v>
      </c>
      <c r="J56" s="275" t="e">
        <f t="shared" si="3"/>
        <v>#DIV/0!</v>
      </c>
      <c r="K56" s="272"/>
    </row>
    <row r="57" spans="1:11" s="206" customFormat="1" ht="13.5">
      <c r="A57" s="203">
        <v>47</v>
      </c>
      <c r="B57" s="224"/>
      <c r="C57" s="225"/>
      <c r="D57" s="576"/>
      <c r="E57" s="139" t="s">
        <v>70</v>
      </c>
      <c r="F57" s="225" t="s">
        <v>76</v>
      </c>
      <c r="G57" s="56">
        <f>'集計書式 (例)'!DZ34</f>
        <v>0</v>
      </c>
      <c r="H57" s="56">
        <f>'集計書式 (例)'!EA34</f>
        <v>0</v>
      </c>
      <c r="I57" s="280">
        <f t="shared" si="2"/>
        <v>0</v>
      </c>
      <c r="J57" s="275" t="e">
        <f t="shared" si="3"/>
        <v>#DIV/0!</v>
      </c>
      <c r="K57" s="272"/>
    </row>
    <row r="58" spans="1:11" s="206" customFormat="1" ht="27">
      <c r="A58" s="203">
        <v>48</v>
      </c>
      <c r="B58" s="224"/>
      <c r="C58" s="225"/>
      <c r="D58" s="576"/>
      <c r="E58" s="138" t="s">
        <v>71</v>
      </c>
      <c r="F58" s="225" t="s">
        <v>76</v>
      </c>
      <c r="G58" s="56">
        <f>'集計書式 (例)'!EC34</f>
        <v>8</v>
      </c>
      <c r="H58" s="56">
        <f>'集計書式 (例)'!ED34</f>
        <v>0</v>
      </c>
      <c r="I58" s="280">
        <f t="shared" si="2"/>
        <v>8</v>
      </c>
      <c r="J58" s="275">
        <f t="shared" si="3"/>
        <v>100</v>
      </c>
      <c r="K58" s="276"/>
    </row>
    <row r="59" spans="1:11" s="206" customFormat="1" ht="13.5">
      <c r="A59" s="203">
        <v>49</v>
      </c>
      <c r="B59" s="224"/>
      <c r="C59" s="225"/>
      <c r="D59" s="576"/>
      <c r="E59" s="138" t="s">
        <v>402</v>
      </c>
      <c r="F59" s="225" t="s">
        <v>76</v>
      </c>
      <c r="G59" s="110">
        <f>'集計書式 (例)'!EF34</f>
        <v>5</v>
      </c>
      <c r="H59" s="110">
        <f>'集計書式 (例)'!EG34</f>
        <v>0</v>
      </c>
      <c r="I59" s="378">
        <f t="shared" si="2"/>
        <v>5</v>
      </c>
      <c r="J59" s="379">
        <f t="shared" si="3"/>
        <v>100</v>
      </c>
      <c r="K59" s="140"/>
    </row>
    <row r="60" spans="1:11" s="206" customFormat="1" ht="13.5">
      <c r="A60" s="203">
        <v>50</v>
      </c>
      <c r="B60" s="224"/>
      <c r="C60" s="225"/>
      <c r="D60" s="577"/>
      <c r="E60" s="138" t="s">
        <v>485</v>
      </c>
      <c r="F60" s="225" t="s">
        <v>76</v>
      </c>
      <c r="G60" s="110">
        <f>'集計書式 (例)'!EI34</f>
        <v>3</v>
      </c>
      <c r="H60" s="110">
        <f>'集計書式 (例)'!EJ34</f>
        <v>0</v>
      </c>
      <c r="I60" s="378">
        <f t="shared" si="2"/>
        <v>3</v>
      </c>
      <c r="J60" s="379">
        <f t="shared" si="3"/>
        <v>100</v>
      </c>
      <c r="K60" s="140"/>
    </row>
    <row r="61" spans="1:11" s="206" customFormat="1" ht="27">
      <c r="A61" s="203">
        <v>51</v>
      </c>
      <c r="B61" s="224"/>
      <c r="C61" s="225"/>
      <c r="D61" s="277" t="s">
        <v>72</v>
      </c>
      <c r="E61" s="138" t="s">
        <v>529</v>
      </c>
      <c r="F61" s="225" t="s">
        <v>330</v>
      </c>
      <c r="G61" s="56">
        <f>'集計書式 (例)'!EL34</f>
        <v>120</v>
      </c>
      <c r="H61" s="56">
        <f>'集計書式 (例)'!EM34</f>
        <v>80</v>
      </c>
      <c r="I61" s="280">
        <f t="shared" si="2"/>
        <v>200</v>
      </c>
      <c r="J61" s="275">
        <f t="shared" si="3"/>
        <v>60</v>
      </c>
      <c r="K61" s="272"/>
    </row>
    <row r="62" spans="1:11" s="206" customFormat="1" ht="13.5">
      <c r="A62" s="203">
        <v>52</v>
      </c>
      <c r="B62" s="224"/>
      <c r="C62" s="225"/>
      <c r="D62" s="586" t="s">
        <v>57</v>
      </c>
      <c r="E62" s="139" t="s">
        <v>58</v>
      </c>
      <c r="F62" s="225" t="s">
        <v>84</v>
      </c>
      <c r="G62" s="56">
        <f>'集計書式 (例)'!EO34</f>
        <v>1</v>
      </c>
      <c r="H62" s="56">
        <f>'集計書式 (例)'!EP34</f>
        <v>0</v>
      </c>
      <c r="I62" s="280">
        <f t="shared" si="2"/>
        <v>1</v>
      </c>
      <c r="J62" s="275">
        <f t="shared" si="3"/>
        <v>100</v>
      </c>
      <c r="K62" s="272"/>
    </row>
    <row r="63" spans="1:11" s="206" customFormat="1" ht="27">
      <c r="A63" s="203">
        <v>53</v>
      </c>
      <c r="B63" s="224"/>
      <c r="C63" s="225"/>
      <c r="D63" s="588"/>
      <c r="E63" s="138" t="s">
        <v>59</v>
      </c>
      <c r="F63" s="225" t="s">
        <v>84</v>
      </c>
      <c r="G63" s="56">
        <f>'集計書式 (例)'!ER34</f>
        <v>1</v>
      </c>
      <c r="H63" s="56">
        <f>'集計書式 (例)'!ES34</f>
        <v>0</v>
      </c>
      <c r="I63" s="280">
        <f t="shared" si="2"/>
        <v>1</v>
      </c>
      <c r="J63" s="275">
        <f t="shared" si="3"/>
        <v>100</v>
      </c>
      <c r="K63" s="272"/>
    </row>
    <row r="64" spans="1:11" s="206" customFormat="1" ht="13.5">
      <c r="A64" s="203">
        <v>54</v>
      </c>
      <c r="B64" s="224"/>
      <c r="C64" s="225"/>
      <c r="D64" s="587"/>
      <c r="E64" s="138" t="s">
        <v>528</v>
      </c>
      <c r="F64" s="225" t="s">
        <v>84</v>
      </c>
      <c r="G64" s="56">
        <f>'集計書式 (例)'!EU34</f>
        <v>1</v>
      </c>
      <c r="H64" s="114">
        <f>'集計書式 (例)'!EV34</f>
        <v>0</v>
      </c>
      <c r="I64" s="280">
        <f t="shared" si="2"/>
        <v>1</v>
      </c>
      <c r="J64" s="275">
        <f t="shared" si="3"/>
        <v>100</v>
      </c>
      <c r="K64" s="272"/>
    </row>
    <row r="65" spans="1:174" s="206" customFormat="1" ht="13.5">
      <c r="A65" s="203">
        <v>55</v>
      </c>
      <c r="B65" s="312"/>
      <c r="C65" s="313"/>
      <c r="D65" s="470" t="s">
        <v>392</v>
      </c>
      <c r="E65" s="138" t="s">
        <v>393</v>
      </c>
      <c r="F65" s="225" t="s">
        <v>84</v>
      </c>
      <c r="G65" s="110">
        <f>'集計書式 (例)'!EX34</f>
        <v>2</v>
      </c>
      <c r="H65" s="112"/>
      <c r="I65" s="112"/>
      <c r="J65" s="112"/>
      <c r="K65" s="139"/>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c r="EN65" s="204"/>
      <c r="EO65" s="204"/>
      <c r="EP65" s="204"/>
      <c r="EQ65" s="204"/>
      <c r="ER65" s="204"/>
      <c r="ES65" s="204"/>
      <c r="ET65" s="204"/>
      <c r="EU65" s="204"/>
      <c r="EV65" s="204"/>
      <c r="EW65" s="204"/>
      <c r="EX65" s="204"/>
      <c r="EY65" s="204"/>
      <c r="EZ65" s="204"/>
      <c r="FA65" s="204"/>
      <c r="FB65" s="204"/>
      <c r="FC65" s="204"/>
      <c r="FD65" s="204"/>
      <c r="FE65" s="204"/>
      <c r="FF65" s="204"/>
      <c r="FG65" s="204"/>
      <c r="FH65" s="204"/>
      <c r="FI65" s="204"/>
      <c r="FJ65" s="204"/>
      <c r="FK65" s="204"/>
      <c r="FL65" s="204"/>
      <c r="FM65" s="204"/>
      <c r="FN65" s="204"/>
      <c r="FO65" s="204"/>
      <c r="FP65" s="204"/>
      <c r="FQ65" s="204"/>
      <c r="FR65" s="204"/>
    </row>
    <row r="66" spans="1:174" s="206" customFormat="1" ht="13.5">
      <c r="A66" s="203">
        <v>56</v>
      </c>
      <c r="B66" s="312"/>
      <c r="C66" s="313"/>
      <c r="D66" s="483"/>
      <c r="E66" s="411" t="s">
        <v>580</v>
      </c>
      <c r="F66" s="225" t="s">
        <v>84</v>
      </c>
      <c r="G66" s="110">
        <f>'集計書式 (例)'!FA34</f>
        <v>2</v>
      </c>
      <c r="H66" s="112"/>
      <c r="I66" s="112"/>
      <c r="J66" s="112"/>
      <c r="K66" s="139"/>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c r="EN66" s="204"/>
      <c r="EO66" s="204"/>
      <c r="EP66" s="204"/>
      <c r="EQ66" s="204"/>
      <c r="ER66" s="204"/>
      <c r="ES66" s="204"/>
      <c r="ET66" s="204"/>
      <c r="EU66" s="204"/>
      <c r="EV66" s="204"/>
      <c r="EW66" s="204"/>
      <c r="EX66" s="204"/>
      <c r="EY66" s="204"/>
      <c r="EZ66" s="204"/>
      <c r="FA66" s="204"/>
      <c r="FB66" s="204"/>
      <c r="FC66" s="204"/>
      <c r="FD66" s="204"/>
      <c r="FE66" s="204"/>
      <c r="FF66" s="204"/>
      <c r="FG66" s="204"/>
      <c r="FH66" s="204"/>
      <c r="FI66" s="204"/>
      <c r="FJ66" s="204"/>
      <c r="FK66" s="204"/>
      <c r="FL66" s="204"/>
      <c r="FM66" s="204"/>
      <c r="FN66" s="204"/>
      <c r="FO66" s="204"/>
      <c r="FP66" s="204"/>
      <c r="FQ66" s="204"/>
      <c r="FR66" s="204"/>
    </row>
    <row r="67" spans="1:11" s="206" customFormat="1" ht="13.5">
      <c r="A67" s="203">
        <v>57</v>
      </c>
      <c r="B67" s="224"/>
      <c r="C67" s="225"/>
      <c r="D67" s="478" t="s">
        <v>15</v>
      </c>
      <c r="E67" s="139" t="s">
        <v>316</v>
      </c>
      <c r="F67" s="225" t="s">
        <v>84</v>
      </c>
      <c r="G67" s="110">
        <f>'集計書式 (例)'!FD34</f>
        <v>4</v>
      </c>
      <c r="H67" s="110">
        <f>'集計書式 (例)'!FE34</f>
        <v>1</v>
      </c>
      <c r="I67" s="378">
        <f>G67+H67</f>
        <v>5</v>
      </c>
      <c r="J67" s="379">
        <f>G67/I67*100</f>
        <v>80</v>
      </c>
      <c r="K67" s="139"/>
    </row>
    <row r="68" spans="1:11" s="206" customFormat="1" ht="13.5">
      <c r="A68" s="203">
        <v>58</v>
      </c>
      <c r="B68" s="224"/>
      <c r="C68" s="225"/>
      <c r="D68" s="478"/>
      <c r="E68" s="139" t="s">
        <v>317</v>
      </c>
      <c r="F68" s="225" t="s">
        <v>84</v>
      </c>
      <c r="G68" s="110">
        <f>'集計書式 (例)'!FG34</f>
        <v>3</v>
      </c>
      <c r="H68" s="129">
        <f>'集計書式 (例)'!FH34</f>
        <v>1</v>
      </c>
      <c r="I68" s="378">
        <f>G68+H68</f>
        <v>4</v>
      </c>
      <c r="J68" s="379">
        <f>G68/I68*100</f>
        <v>75</v>
      </c>
      <c r="K68" s="139"/>
    </row>
    <row r="69" spans="1:11" s="206" customFormat="1" ht="27">
      <c r="A69" s="203">
        <v>59</v>
      </c>
      <c r="B69" s="224"/>
      <c r="C69" s="225"/>
      <c r="D69" s="200" t="s">
        <v>129</v>
      </c>
      <c r="E69" s="139" t="s">
        <v>130</v>
      </c>
      <c r="F69" s="225" t="s">
        <v>84</v>
      </c>
      <c r="G69" s="110">
        <f>'集計書式 (例)'!FJ34</f>
        <v>1</v>
      </c>
      <c r="H69" s="129">
        <f>'集計書式 (例)'!FK34</f>
        <v>0</v>
      </c>
      <c r="I69" s="378">
        <f>G69+H69</f>
        <v>1</v>
      </c>
      <c r="J69" s="379">
        <f>G69/I69*100</f>
        <v>100</v>
      </c>
      <c r="K69" s="139"/>
    </row>
    <row r="70" spans="1:11" s="206" customFormat="1" ht="27">
      <c r="A70" s="203">
        <v>60</v>
      </c>
      <c r="B70" s="224"/>
      <c r="C70" s="225"/>
      <c r="D70" s="200" t="s">
        <v>104</v>
      </c>
      <c r="E70" s="138" t="s">
        <v>331</v>
      </c>
      <c r="F70" s="225" t="s">
        <v>332</v>
      </c>
      <c r="G70" s="110">
        <f>'集計書式 (例)'!FM34</f>
        <v>0</v>
      </c>
      <c r="H70" s="110">
        <f>'集計書式 (例)'!FN34</f>
        <v>0</v>
      </c>
      <c r="I70" s="378">
        <f>G70+H70</f>
        <v>0</v>
      </c>
      <c r="J70" s="379" t="e">
        <f>G70/I70*100</f>
        <v>#DIV/0!</v>
      </c>
      <c r="K70" s="139"/>
    </row>
    <row r="71" spans="1:11" s="206" customFormat="1" ht="27">
      <c r="A71" s="203">
        <v>61</v>
      </c>
      <c r="B71" s="224"/>
      <c r="C71" s="225"/>
      <c r="D71" s="200" t="s">
        <v>333</v>
      </c>
      <c r="E71" s="138" t="s">
        <v>333</v>
      </c>
      <c r="F71" s="225" t="s">
        <v>105</v>
      </c>
      <c r="G71" s="110">
        <f>'集計書式 (例)'!FP34</f>
        <v>0</v>
      </c>
      <c r="H71" s="110">
        <f>'集計書式 (例)'!FQ34</f>
        <v>0</v>
      </c>
      <c r="I71" s="378">
        <f>G71+H71</f>
        <v>0</v>
      </c>
      <c r="J71" s="379" t="e">
        <f>G71/I71*100</f>
        <v>#DIV/0!</v>
      </c>
      <c r="K71" s="398"/>
    </row>
    <row r="72" spans="1:11" s="206" customFormat="1" ht="13.5">
      <c r="A72" s="520">
        <v>62</v>
      </c>
      <c r="B72" s="558"/>
      <c r="C72" s="559"/>
      <c r="D72" s="470" t="s">
        <v>573</v>
      </c>
      <c r="E72" s="476" t="s">
        <v>574</v>
      </c>
      <c r="F72" s="225" t="s">
        <v>105</v>
      </c>
      <c r="G72" s="110">
        <f>'集計書式 (例)'!FS34</f>
        <v>0</v>
      </c>
      <c r="H72" s="112"/>
      <c r="I72" s="112"/>
      <c r="J72" s="112"/>
      <c r="K72" s="139"/>
    </row>
    <row r="73" spans="1:11" s="206" customFormat="1" ht="13.5">
      <c r="A73" s="521"/>
      <c r="B73" s="560"/>
      <c r="C73" s="561"/>
      <c r="D73" s="471"/>
      <c r="E73" s="477"/>
      <c r="F73" s="225" t="s">
        <v>25</v>
      </c>
      <c r="G73" s="110">
        <f>'集計書式 (例)'!FT34</f>
        <v>0</v>
      </c>
      <c r="H73" s="112"/>
      <c r="I73" s="112"/>
      <c r="J73" s="112"/>
      <c r="K73" s="139"/>
    </row>
    <row r="74" spans="1:11" s="206" customFormat="1" ht="13.5">
      <c r="A74" s="520">
        <v>63</v>
      </c>
      <c r="B74" s="558"/>
      <c r="C74" s="559"/>
      <c r="D74" s="470" t="s">
        <v>334</v>
      </c>
      <c r="E74" s="476" t="s">
        <v>335</v>
      </c>
      <c r="F74" s="225" t="s">
        <v>105</v>
      </c>
      <c r="G74" s="110">
        <f>'集計書式 (例)'!FY34</f>
        <v>0</v>
      </c>
      <c r="H74" s="112"/>
      <c r="I74" s="112"/>
      <c r="J74" s="112"/>
      <c r="K74" s="139"/>
    </row>
    <row r="75" spans="1:11" s="206" customFormat="1" ht="13.5">
      <c r="A75" s="521"/>
      <c r="B75" s="560"/>
      <c r="C75" s="561"/>
      <c r="D75" s="471"/>
      <c r="E75" s="477"/>
      <c r="F75" s="225" t="s">
        <v>25</v>
      </c>
      <c r="G75" s="110">
        <f>'集計書式 (例)'!FZ34</f>
        <v>0</v>
      </c>
      <c r="H75" s="112"/>
      <c r="I75" s="112"/>
      <c r="J75" s="112"/>
      <c r="K75" s="139"/>
    </row>
    <row r="76" spans="1:11" s="206" customFormat="1" ht="13.5">
      <c r="A76" s="520">
        <v>64</v>
      </c>
      <c r="B76" s="558"/>
      <c r="C76" s="559"/>
      <c r="D76" s="470" t="s">
        <v>336</v>
      </c>
      <c r="E76" s="476" t="s">
        <v>337</v>
      </c>
      <c r="F76" s="225" t="s">
        <v>105</v>
      </c>
      <c r="G76" s="110">
        <f>'集計書式 (例)'!GE34</f>
        <v>0</v>
      </c>
      <c r="H76" s="110">
        <f>'集計書式 (例)'!GG34</f>
        <v>0</v>
      </c>
      <c r="I76" s="378">
        <f>G76+H76</f>
        <v>0</v>
      </c>
      <c r="J76" s="379" t="e">
        <f>G76/I76*100</f>
        <v>#DIV/0!</v>
      </c>
      <c r="K76" s="139"/>
    </row>
    <row r="77" spans="1:11" s="206" customFormat="1" ht="13.5">
      <c r="A77" s="521"/>
      <c r="B77" s="560"/>
      <c r="C77" s="561"/>
      <c r="D77" s="471"/>
      <c r="E77" s="477"/>
      <c r="F77" s="225" t="s">
        <v>25</v>
      </c>
      <c r="G77" s="110">
        <f>'集計書式 (例)'!GF34</f>
        <v>0</v>
      </c>
      <c r="H77" s="110">
        <f>'集計書式 (例)'!GH34</f>
        <v>0</v>
      </c>
      <c r="I77" s="378">
        <f>G77+H77</f>
        <v>0</v>
      </c>
      <c r="J77" s="379" t="e">
        <f>G77/I77*100</f>
        <v>#DIV/0!</v>
      </c>
      <c r="K77" s="139"/>
    </row>
    <row r="78" spans="1:11" s="206" customFormat="1" ht="27">
      <c r="A78" s="393">
        <v>65</v>
      </c>
      <c r="B78" s="224"/>
      <c r="C78" s="225"/>
      <c r="D78" s="200" t="s">
        <v>551</v>
      </c>
      <c r="E78" s="138" t="s">
        <v>552</v>
      </c>
      <c r="F78" s="225" t="s">
        <v>105</v>
      </c>
      <c r="G78" s="110">
        <f>'集計書式 (例)'!GK34</f>
        <v>0</v>
      </c>
      <c r="H78" s="110">
        <f>'集計書式 (例)'!GL34</f>
        <v>0</v>
      </c>
      <c r="I78" s="378">
        <f>G78+H78</f>
        <v>0</v>
      </c>
      <c r="J78" s="379" t="e">
        <f>G78/I78*100</f>
        <v>#DIV/0!</v>
      </c>
      <c r="K78" s="398"/>
    </row>
    <row r="79" spans="1:11" s="206" customFormat="1" ht="13.5">
      <c r="A79" s="202">
        <v>66</v>
      </c>
      <c r="B79" s="558"/>
      <c r="C79" s="559"/>
      <c r="D79" s="470" t="s">
        <v>557</v>
      </c>
      <c r="E79" s="136" t="s">
        <v>558</v>
      </c>
      <c r="F79" s="225" t="s">
        <v>559</v>
      </c>
      <c r="G79" s="110">
        <f>'集計書式 (例)'!GN34</f>
        <v>0</v>
      </c>
      <c r="H79" s="112"/>
      <c r="I79" s="112"/>
      <c r="J79" s="112"/>
      <c r="K79" s="139"/>
    </row>
    <row r="80" spans="1:11" s="206" customFormat="1" ht="13.5">
      <c r="A80" s="202">
        <v>67</v>
      </c>
      <c r="B80" s="558"/>
      <c r="C80" s="559"/>
      <c r="D80" s="474"/>
      <c r="E80" s="136" t="s">
        <v>560</v>
      </c>
      <c r="F80" s="225" t="s">
        <v>559</v>
      </c>
      <c r="G80" s="110">
        <f>'集計書式 (例)'!GQ34</f>
        <v>0</v>
      </c>
      <c r="H80" s="112"/>
      <c r="I80" s="112"/>
      <c r="J80" s="112"/>
      <c r="K80" s="139"/>
    </row>
    <row r="81" spans="1:11" s="206" customFormat="1" ht="14.25" thickBot="1">
      <c r="A81" s="242">
        <v>68</v>
      </c>
      <c r="B81" s="556"/>
      <c r="C81" s="557"/>
      <c r="D81" s="243" t="s">
        <v>561</v>
      </c>
      <c r="E81" s="141" t="s">
        <v>561</v>
      </c>
      <c r="F81" s="240" t="s">
        <v>559</v>
      </c>
      <c r="G81" s="177">
        <f>'集計書式 (例)'!GT34</f>
        <v>1</v>
      </c>
      <c r="H81" s="178"/>
      <c r="I81" s="178"/>
      <c r="J81" s="178"/>
      <c r="K81" s="245"/>
    </row>
    <row r="82" spans="5:6" ht="13.5">
      <c r="E82" s="168"/>
      <c r="F82" s="168"/>
    </row>
    <row r="83" spans="5:6" ht="13.5">
      <c r="E83" s="168"/>
      <c r="F83" s="168"/>
    </row>
    <row r="84" spans="5:6" ht="13.5">
      <c r="E84" s="168"/>
      <c r="F84" s="168"/>
    </row>
    <row r="85" spans="5:6" ht="13.5">
      <c r="E85" s="168"/>
      <c r="F85" s="168"/>
    </row>
    <row r="86" spans="5:6" ht="13.5">
      <c r="E86" s="168"/>
      <c r="F86" s="168"/>
    </row>
    <row r="87" spans="5:6" ht="13.5">
      <c r="E87" s="168"/>
      <c r="F87" s="168"/>
    </row>
    <row r="88" spans="5:6" ht="13.5">
      <c r="E88" s="168"/>
      <c r="F88" s="168"/>
    </row>
    <row r="89" spans="5:6" ht="13.5">
      <c r="E89" s="168"/>
      <c r="F89" s="168"/>
    </row>
    <row r="90" spans="5:6" ht="13.5">
      <c r="E90" s="168"/>
      <c r="F90" s="168"/>
    </row>
    <row r="91" spans="5:6" ht="13.5">
      <c r="E91" s="168"/>
      <c r="F91" s="168"/>
    </row>
    <row r="92" spans="5:6" ht="13.5">
      <c r="E92" s="168"/>
      <c r="F92" s="168"/>
    </row>
    <row r="93" spans="5:6" ht="13.5">
      <c r="E93" s="168"/>
      <c r="F93" s="168"/>
    </row>
  </sheetData>
  <sheetProtection/>
  <mergeCells count="59">
    <mergeCell ref="A74:A75"/>
    <mergeCell ref="B74:C75"/>
    <mergeCell ref="A45:A46"/>
    <mergeCell ref="B45:B46"/>
    <mergeCell ref="C45:C46"/>
    <mergeCell ref="A72:A73"/>
    <mergeCell ref="B72:C73"/>
    <mergeCell ref="B81:C81"/>
    <mergeCell ref="B80:C80"/>
    <mergeCell ref="A76:A77"/>
    <mergeCell ref="B76:C77"/>
    <mergeCell ref="B79:C79"/>
    <mergeCell ref="E45:E46"/>
    <mergeCell ref="D76:D77"/>
    <mergeCell ref="E76:E77"/>
    <mergeCell ref="D79:D80"/>
    <mergeCell ref="D74:D75"/>
    <mergeCell ref="E74:E75"/>
    <mergeCell ref="D72:D73"/>
    <mergeCell ref="D67:D68"/>
    <mergeCell ref="D62:D64"/>
    <mergeCell ref="E72:E73"/>
    <mergeCell ref="I7:I10"/>
    <mergeCell ref="H35:H36"/>
    <mergeCell ref="I12:I14"/>
    <mergeCell ref="I24:I25"/>
    <mergeCell ref="I15:I18"/>
    <mergeCell ref="I37:I38"/>
    <mergeCell ref="J22:J23"/>
    <mergeCell ref="D37:D38"/>
    <mergeCell ref="J24:J25"/>
    <mergeCell ref="J37:J38"/>
    <mergeCell ref="H37:H38"/>
    <mergeCell ref="I22:I23"/>
    <mergeCell ref="I35:I36"/>
    <mergeCell ref="J7:J10"/>
    <mergeCell ref="J12:J14"/>
    <mergeCell ref="J19:J20"/>
    <mergeCell ref="J15:J18"/>
    <mergeCell ref="I19:I20"/>
    <mergeCell ref="J35:J36"/>
    <mergeCell ref="H7:H10"/>
    <mergeCell ref="D15:D18"/>
    <mergeCell ref="H15:H18"/>
    <mergeCell ref="H19:H20"/>
    <mergeCell ref="D65:D66"/>
    <mergeCell ref="D35:D36"/>
    <mergeCell ref="H12:H14"/>
    <mergeCell ref="D12:D14"/>
    <mergeCell ref="H24:H25"/>
    <mergeCell ref="H22:H23"/>
    <mergeCell ref="D19:D20"/>
    <mergeCell ref="D31:D33"/>
    <mergeCell ref="D49:D51"/>
    <mergeCell ref="D56:D60"/>
    <mergeCell ref="D43:D47"/>
    <mergeCell ref="D7:D10"/>
    <mergeCell ref="D27:D28"/>
    <mergeCell ref="D22:D25"/>
  </mergeCells>
  <printOptions/>
  <pageMargins left="0.7874015748031497" right="0.7874015748031497" top="0.7874015748031497" bottom="0.5905511811023623" header="0.5118110236220472" footer="0.5118110236220472"/>
  <pageSetup fitToHeight="1"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B34"/>
  <sheetViews>
    <sheetView view="pageBreakPreview" zoomScale="85" zoomScaleSheetLayoutView="85" zoomScalePageLayoutView="0" workbookViewId="0" topLeftCell="A1">
      <pane ySplit="2" topLeftCell="A3" activePane="bottomLeft" state="frozen"/>
      <selection pane="topLeft" activeCell="A1" sqref="A1"/>
      <selection pane="bottomLeft" activeCell="B10" sqref="B10"/>
    </sheetView>
  </sheetViews>
  <sheetFormatPr defaultColWidth="9.00390625" defaultRowHeight="13.5"/>
  <cols>
    <col min="1" max="1" width="4.00390625" style="2" customWidth="1"/>
    <col min="2" max="2" width="84.125" style="2" customWidth="1"/>
    <col min="3" max="16384" width="9.00390625" style="2" customWidth="1"/>
  </cols>
  <sheetData>
    <row r="1" spans="1:2" s="285" customFormat="1" ht="17.25">
      <c r="A1" s="421" t="s">
        <v>613</v>
      </c>
      <c r="B1" s="422"/>
    </row>
    <row r="2" s="285" customFormat="1" ht="13.5"/>
    <row r="3" s="285" customFormat="1" ht="13.5"/>
    <row r="4" s="285" customFormat="1" ht="14.25">
      <c r="A4" s="5" t="s">
        <v>603</v>
      </c>
    </row>
    <row r="5" spans="1:2" s="285" customFormat="1" ht="14.25">
      <c r="A5" s="5"/>
      <c r="B5" s="62" t="s">
        <v>267</v>
      </c>
    </row>
    <row r="6" spans="1:2" s="285" customFormat="1" ht="13.5">
      <c r="A6" s="286"/>
      <c r="B6" s="287" t="s">
        <v>102</v>
      </c>
    </row>
    <row r="7" spans="1:2" s="285" customFormat="1" ht="16.5" customHeight="1">
      <c r="A7" s="288" t="s">
        <v>268</v>
      </c>
      <c r="B7" s="285" t="s">
        <v>149</v>
      </c>
    </row>
    <row r="8" spans="1:2" s="285" customFormat="1" ht="71.25" customHeight="1">
      <c r="A8" s="288" t="s">
        <v>269</v>
      </c>
      <c r="B8" s="285" t="s">
        <v>562</v>
      </c>
    </row>
    <row r="9" spans="1:2" s="285" customFormat="1" ht="33" customHeight="1">
      <c r="A9" s="288" t="s">
        <v>269</v>
      </c>
      <c r="B9" s="285" t="s">
        <v>150</v>
      </c>
    </row>
    <row r="10" spans="1:2" s="285" customFormat="1" ht="49.5" customHeight="1">
      <c r="A10" s="288" t="s">
        <v>269</v>
      </c>
      <c r="B10" s="285" t="s">
        <v>151</v>
      </c>
    </row>
    <row r="11" spans="1:2" s="285" customFormat="1" ht="13.5">
      <c r="A11" s="436" t="s">
        <v>268</v>
      </c>
      <c r="B11" s="422" t="s">
        <v>600</v>
      </c>
    </row>
    <row r="12" spans="1:2" s="285" customFormat="1" ht="13.5">
      <c r="A12" s="288"/>
      <c r="B12" s="287" t="s">
        <v>101</v>
      </c>
    </row>
    <row r="13" spans="1:2" s="285" customFormat="1" ht="33" customHeight="1">
      <c r="A13" s="288" t="s">
        <v>270</v>
      </c>
      <c r="B13" s="287" t="s">
        <v>103</v>
      </c>
    </row>
    <row r="14" spans="1:2" s="285" customFormat="1" ht="138" customHeight="1">
      <c r="A14" s="288"/>
      <c r="B14" s="287"/>
    </row>
    <row r="15" spans="1:2" s="285" customFormat="1" ht="49.5" customHeight="1">
      <c r="A15" s="288" t="s">
        <v>271</v>
      </c>
      <c r="B15" s="285" t="s">
        <v>272</v>
      </c>
    </row>
    <row r="16" s="285" customFormat="1" ht="13.5">
      <c r="A16" s="288"/>
    </row>
    <row r="17" s="285" customFormat="1" ht="13.5"/>
    <row r="18" s="285" customFormat="1" ht="14.25">
      <c r="A18" s="6" t="s">
        <v>604</v>
      </c>
    </row>
    <row r="19" spans="1:2" s="285" customFormat="1" ht="14.25">
      <c r="A19" s="6"/>
      <c r="B19" s="62" t="s">
        <v>273</v>
      </c>
    </row>
    <row r="20" s="285" customFormat="1" ht="13.5">
      <c r="A20" s="289"/>
    </row>
    <row r="21" spans="1:2" s="285" customFormat="1" ht="16.5" customHeight="1">
      <c r="A21" s="288" t="s">
        <v>274</v>
      </c>
      <c r="B21" s="438" t="s">
        <v>605</v>
      </c>
    </row>
    <row r="22" spans="1:2" s="287" customFormat="1" ht="14.25" customHeight="1">
      <c r="A22" s="436" t="s">
        <v>268</v>
      </c>
      <c r="B22" s="422" t="s">
        <v>606</v>
      </c>
    </row>
    <row r="23" s="285" customFormat="1" ht="13.5">
      <c r="A23" s="288"/>
    </row>
    <row r="24" s="285" customFormat="1" ht="14.25">
      <c r="A24" s="6" t="s">
        <v>607</v>
      </c>
    </row>
    <row r="25" spans="1:2" s="285" customFormat="1" ht="14.25">
      <c r="A25" s="6"/>
      <c r="B25" s="62" t="s">
        <v>275</v>
      </c>
    </row>
    <row r="26" s="285" customFormat="1" ht="14.25">
      <c r="A26" s="6"/>
    </row>
    <row r="27" spans="1:2" s="287" customFormat="1" ht="20.25" customHeight="1">
      <c r="A27" s="436" t="s">
        <v>276</v>
      </c>
      <c r="B27" s="422" t="s">
        <v>608</v>
      </c>
    </row>
    <row r="28" ht="13.5">
      <c r="A28" s="3"/>
    </row>
    <row r="29" ht="13.5">
      <c r="A29" s="3"/>
    </row>
    <row r="30" ht="13.5">
      <c r="A30" s="3"/>
    </row>
    <row r="31" ht="13.5">
      <c r="A31" s="3"/>
    </row>
    <row r="32" ht="13.5">
      <c r="A32" s="3"/>
    </row>
    <row r="33" ht="13.5">
      <c r="A33" s="3"/>
    </row>
    <row r="34" ht="13.5">
      <c r="A34" s="3"/>
    </row>
  </sheetData>
  <sheetProtection/>
  <printOptions/>
  <pageMargins left="0.67" right="0.42" top="0.72" bottom="0.72" header="0.35" footer="0.31"/>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53"/>
  </sheetPr>
  <dimension ref="A1:H74"/>
  <sheetViews>
    <sheetView tabSelected="1" view="pageBreakPreview" zoomScale="115" zoomScaleSheetLayoutView="115" zoomScalePageLayoutView="0" workbookViewId="0" topLeftCell="A1">
      <pane ySplit="3" topLeftCell="A4" activePane="bottomLeft" state="frozen"/>
      <selection pane="topLeft" activeCell="A1" sqref="A1"/>
      <selection pane="bottomLeft" activeCell="F60" sqref="F60"/>
    </sheetView>
  </sheetViews>
  <sheetFormatPr defaultColWidth="9.00390625" defaultRowHeight="13.5"/>
  <cols>
    <col min="1" max="1" width="9.50390625" style="72" customWidth="1"/>
    <col min="2" max="2" width="24.625" style="62" customWidth="1"/>
    <col min="3" max="3" width="7.50390625" style="62" bestFit="1" customWidth="1"/>
    <col min="4" max="4" width="23.875" style="62" customWidth="1"/>
    <col min="5" max="5" width="25.125" style="62" customWidth="1"/>
    <col min="6" max="6" width="13.75390625" style="62" bestFit="1" customWidth="1"/>
    <col min="7" max="7" width="46.75390625" style="62" customWidth="1"/>
    <col min="8" max="16384" width="9.00390625" style="64" customWidth="1"/>
  </cols>
  <sheetData>
    <row r="1" ht="18" thickBot="1">
      <c r="A1" s="133" t="s">
        <v>135</v>
      </c>
    </row>
    <row r="2" spans="1:7" s="364" customFormat="1" ht="14.25" thickBot="1">
      <c r="A2" s="363"/>
      <c r="B2" s="265"/>
      <c r="C2" s="265"/>
      <c r="D2" s="265"/>
      <c r="E2" s="265"/>
      <c r="F2" s="265"/>
      <c r="G2" s="265"/>
    </row>
    <row r="3" spans="1:7" s="68" customFormat="1" ht="21.75" thickBot="1">
      <c r="A3" s="65" t="s">
        <v>77</v>
      </c>
      <c r="B3" s="66" t="s">
        <v>277</v>
      </c>
      <c r="C3" s="125" t="s">
        <v>106</v>
      </c>
      <c r="D3" s="67" t="s">
        <v>78</v>
      </c>
      <c r="E3" s="134" t="s">
        <v>136</v>
      </c>
      <c r="F3" s="67" t="s">
        <v>278</v>
      </c>
      <c r="G3" s="437" t="s">
        <v>24</v>
      </c>
    </row>
    <row r="4" spans="1:7" ht="11.25" customHeight="1">
      <c r="A4" s="69" t="s">
        <v>79</v>
      </c>
      <c r="B4" s="118" t="s">
        <v>80</v>
      </c>
      <c r="C4" s="126">
        <v>1</v>
      </c>
      <c r="D4" s="169" t="s">
        <v>152</v>
      </c>
      <c r="E4" s="607" t="s">
        <v>161</v>
      </c>
      <c r="F4" s="115" t="s">
        <v>27</v>
      </c>
      <c r="G4" s="323" t="s">
        <v>601</v>
      </c>
    </row>
    <row r="5" spans="1:7" ht="31.5" customHeight="1">
      <c r="A5" s="69"/>
      <c r="B5" s="319"/>
      <c r="C5" s="126">
        <v>2</v>
      </c>
      <c r="D5" s="170" t="s">
        <v>81</v>
      </c>
      <c r="E5" s="608"/>
      <c r="F5" s="115" t="s">
        <v>27</v>
      </c>
      <c r="G5" s="324" t="s">
        <v>602</v>
      </c>
    </row>
    <row r="6" spans="1:7" ht="31.5" customHeight="1">
      <c r="A6" s="69"/>
      <c r="B6" s="319"/>
      <c r="C6" s="126">
        <v>3</v>
      </c>
      <c r="D6" s="170" t="s">
        <v>311</v>
      </c>
      <c r="E6" s="608"/>
      <c r="F6" s="115" t="s">
        <v>27</v>
      </c>
      <c r="G6" s="324" t="s">
        <v>602</v>
      </c>
    </row>
    <row r="7" spans="1:7" ht="31.5" customHeight="1">
      <c r="A7" s="69"/>
      <c r="B7" s="119"/>
      <c r="C7" s="126">
        <v>4</v>
      </c>
      <c r="D7" s="170" t="s">
        <v>312</v>
      </c>
      <c r="E7" s="609"/>
      <c r="F7" s="115" t="s">
        <v>27</v>
      </c>
      <c r="G7" s="324" t="s">
        <v>602</v>
      </c>
    </row>
    <row r="8" spans="1:7" ht="22.5">
      <c r="A8" s="69"/>
      <c r="B8" s="120" t="s">
        <v>127</v>
      </c>
      <c r="C8" s="126">
        <v>5</v>
      </c>
      <c r="D8" s="170" t="s">
        <v>128</v>
      </c>
      <c r="E8" s="170" t="s">
        <v>162</v>
      </c>
      <c r="F8" s="115" t="s">
        <v>279</v>
      </c>
      <c r="G8" s="324" t="s">
        <v>602</v>
      </c>
    </row>
    <row r="9" spans="1:7" ht="13.5" customHeight="1">
      <c r="A9" s="69"/>
      <c r="B9" s="610" t="s">
        <v>41</v>
      </c>
      <c r="C9" s="383">
        <v>6</v>
      </c>
      <c r="D9" s="170" t="s">
        <v>82</v>
      </c>
      <c r="E9" s="620" t="s">
        <v>163</v>
      </c>
      <c r="F9" s="115" t="s">
        <v>190</v>
      </c>
      <c r="G9" s="613" t="s">
        <v>205</v>
      </c>
    </row>
    <row r="10" spans="1:7" ht="13.5" customHeight="1">
      <c r="A10" s="69"/>
      <c r="B10" s="611"/>
      <c r="C10" s="383">
        <v>7</v>
      </c>
      <c r="D10" s="170" t="s">
        <v>563</v>
      </c>
      <c r="E10" s="608"/>
      <c r="F10" s="115" t="s">
        <v>565</v>
      </c>
      <c r="G10" s="619"/>
    </row>
    <row r="11" spans="1:7" ht="11.25">
      <c r="A11" s="69"/>
      <c r="B11" s="612"/>
      <c r="C11" s="383">
        <v>8</v>
      </c>
      <c r="D11" s="170" t="s">
        <v>564</v>
      </c>
      <c r="E11" s="609"/>
      <c r="F11" s="115" t="s">
        <v>190</v>
      </c>
      <c r="G11" s="614"/>
    </row>
    <row r="12" spans="1:7" ht="11.25" customHeight="1">
      <c r="A12" s="69"/>
      <c r="B12" s="118" t="s">
        <v>37</v>
      </c>
      <c r="C12" s="126">
        <v>9</v>
      </c>
      <c r="D12" s="170" t="s">
        <v>38</v>
      </c>
      <c r="E12" s="620" t="s">
        <v>164</v>
      </c>
      <c r="F12" s="115" t="s">
        <v>27</v>
      </c>
      <c r="G12" s="610" t="s">
        <v>206</v>
      </c>
    </row>
    <row r="13" spans="1:7" ht="11.25" customHeight="1">
      <c r="A13" s="69"/>
      <c r="B13" s="121"/>
      <c r="C13" s="126">
        <v>10</v>
      </c>
      <c r="D13" s="170" t="s">
        <v>39</v>
      </c>
      <c r="E13" s="608"/>
      <c r="F13" s="115" t="s">
        <v>27</v>
      </c>
      <c r="G13" s="611"/>
    </row>
    <row r="14" spans="1:7" ht="11.25" customHeight="1">
      <c r="A14" s="69"/>
      <c r="B14" s="118"/>
      <c r="C14" s="126">
        <v>11</v>
      </c>
      <c r="D14" s="170" t="s">
        <v>40</v>
      </c>
      <c r="E14" s="608"/>
      <c r="F14" s="115" t="s">
        <v>27</v>
      </c>
      <c r="G14" s="611"/>
    </row>
    <row r="15" spans="1:8" ht="13.5" customHeight="1">
      <c r="A15" s="69"/>
      <c r="B15" s="118"/>
      <c r="C15" s="126">
        <v>12</v>
      </c>
      <c r="D15" s="170" t="s">
        <v>211</v>
      </c>
      <c r="E15" s="609"/>
      <c r="F15" s="115" t="s">
        <v>27</v>
      </c>
      <c r="G15" s="612"/>
      <c r="H15" s="314"/>
    </row>
    <row r="16" spans="1:7" ht="11.25">
      <c r="A16" s="69"/>
      <c r="B16" s="610" t="s">
        <v>43</v>
      </c>
      <c r="C16" s="126">
        <v>13</v>
      </c>
      <c r="D16" s="170" t="s">
        <v>44</v>
      </c>
      <c r="E16" s="615" t="s">
        <v>165</v>
      </c>
      <c r="F16" s="115" t="s">
        <v>27</v>
      </c>
      <c r="G16" s="127"/>
    </row>
    <row r="17" spans="1:7" ht="11.25">
      <c r="A17" s="69"/>
      <c r="B17" s="612"/>
      <c r="C17" s="126">
        <v>14</v>
      </c>
      <c r="D17" s="170" t="s">
        <v>155</v>
      </c>
      <c r="E17" s="616"/>
      <c r="F17" s="115" t="s">
        <v>27</v>
      </c>
      <c r="G17" s="127"/>
    </row>
    <row r="18" spans="1:7" ht="22.5">
      <c r="A18" s="69"/>
      <c r="B18" s="120" t="s">
        <v>83</v>
      </c>
      <c r="C18" s="126">
        <v>15</v>
      </c>
      <c r="D18" s="170" t="s">
        <v>10</v>
      </c>
      <c r="E18" s="170" t="s">
        <v>197</v>
      </c>
      <c r="F18" s="115" t="s">
        <v>27</v>
      </c>
      <c r="G18" s="127" t="s">
        <v>280</v>
      </c>
    </row>
    <row r="19" spans="1:7" ht="25.5" customHeight="1">
      <c r="A19" s="69"/>
      <c r="B19" s="118" t="s">
        <v>13</v>
      </c>
      <c r="C19" s="126">
        <v>16</v>
      </c>
      <c r="D19" s="170" t="s">
        <v>7</v>
      </c>
      <c r="E19" s="615" t="s">
        <v>166</v>
      </c>
      <c r="F19" s="115" t="s">
        <v>191</v>
      </c>
      <c r="G19" s="613" t="s">
        <v>207</v>
      </c>
    </row>
    <row r="20" spans="1:7" ht="25.5" customHeight="1">
      <c r="A20" s="69"/>
      <c r="B20" s="122"/>
      <c r="C20" s="126">
        <v>17</v>
      </c>
      <c r="D20" s="170" t="s">
        <v>9</v>
      </c>
      <c r="E20" s="616"/>
      <c r="F20" s="115" t="s">
        <v>191</v>
      </c>
      <c r="G20" s="614"/>
    </row>
    <row r="21" spans="1:7" ht="22.5" customHeight="1">
      <c r="A21" s="69"/>
      <c r="B21" s="120" t="s">
        <v>143</v>
      </c>
      <c r="C21" s="126">
        <v>18</v>
      </c>
      <c r="D21" s="170" t="s">
        <v>153</v>
      </c>
      <c r="E21" s="170" t="s">
        <v>197</v>
      </c>
      <c r="F21" s="115" t="s">
        <v>131</v>
      </c>
      <c r="G21" s="130" t="s">
        <v>281</v>
      </c>
    </row>
    <row r="22" spans="1:7" ht="33.75">
      <c r="A22" s="69"/>
      <c r="B22" s="119" t="s">
        <v>189</v>
      </c>
      <c r="C22" s="126">
        <v>19</v>
      </c>
      <c r="D22" s="170" t="s">
        <v>45</v>
      </c>
      <c r="E22" s="170" t="s">
        <v>198</v>
      </c>
      <c r="F22" s="115" t="s">
        <v>192</v>
      </c>
      <c r="G22" s="127" t="s">
        <v>282</v>
      </c>
    </row>
    <row r="23" spans="1:7" ht="56.25">
      <c r="A23" s="361"/>
      <c r="B23" s="382" t="s">
        <v>397</v>
      </c>
      <c r="C23" s="383">
        <v>20</v>
      </c>
      <c r="D23" s="170" t="s">
        <v>398</v>
      </c>
      <c r="E23" s="170" t="s">
        <v>409</v>
      </c>
      <c r="F23" s="115" t="s">
        <v>399</v>
      </c>
      <c r="G23" s="324"/>
    </row>
    <row r="24" spans="1:7" ht="45">
      <c r="A24" s="361"/>
      <c r="B24" s="384" t="s">
        <v>132</v>
      </c>
      <c r="C24" s="383">
        <v>21</v>
      </c>
      <c r="D24" s="170" t="s">
        <v>156</v>
      </c>
      <c r="E24" s="170" t="s">
        <v>168</v>
      </c>
      <c r="F24" s="115" t="s">
        <v>283</v>
      </c>
      <c r="G24" s="324"/>
    </row>
    <row r="25" spans="1:7" ht="22.5">
      <c r="A25" s="361"/>
      <c r="B25" s="385" t="s">
        <v>46</v>
      </c>
      <c r="C25" s="383">
        <v>22</v>
      </c>
      <c r="D25" s="170" t="s">
        <v>47</v>
      </c>
      <c r="E25" s="170" t="s">
        <v>199</v>
      </c>
      <c r="F25" s="115" t="s">
        <v>50</v>
      </c>
      <c r="G25" s="324"/>
    </row>
    <row r="26" spans="1:7" ht="22.5">
      <c r="A26" s="361"/>
      <c r="B26" s="389"/>
      <c r="C26" s="383">
        <v>23</v>
      </c>
      <c r="D26" s="170" t="s">
        <v>157</v>
      </c>
      <c r="E26" s="170" t="s">
        <v>169</v>
      </c>
      <c r="F26" s="115" t="s">
        <v>284</v>
      </c>
      <c r="G26" s="324"/>
    </row>
    <row r="27" spans="1:7" ht="33.75">
      <c r="A27" s="361"/>
      <c r="B27" s="323"/>
      <c r="C27" s="383">
        <v>24</v>
      </c>
      <c r="D27" s="170" t="s">
        <v>566</v>
      </c>
      <c r="E27" s="170" t="s">
        <v>571</v>
      </c>
      <c r="F27" s="115" t="s">
        <v>578</v>
      </c>
      <c r="G27" s="401"/>
    </row>
    <row r="28" spans="1:7" ht="33.75">
      <c r="A28" s="386"/>
      <c r="B28" s="389" t="s">
        <v>417</v>
      </c>
      <c r="C28" s="383">
        <v>25</v>
      </c>
      <c r="D28" s="170" t="s">
        <v>550</v>
      </c>
      <c r="E28" s="171" t="s">
        <v>572</v>
      </c>
      <c r="F28" s="115" t="s">
        <v>578</v>
      </c>
      <c r="G28" s="170"/>
    </row>
    <row r="29" spans="1:7" ht="22.5">
      <c r="A29" s="386"/>
      <c r="B29" s="385" t="s">
        <v>133</v>
      </c>
      <c r="C29" s="383">
        <v>26</v>
      </c>
      <c r="D29" s="170" t="s">
        <v>158</v>
      </c>
      <c r="E29" s="620" t="s">
        <v>170</v>
      </c>
      <c r="F29" s="115" t="s">
        <v>284</v>
      </c>
      <c r="G29" s="324"/>
    </row>
    <row r="30" spans="1:7" ht="22.5">
      <c r="A30" s="361"/>
      <c r="B30" s="387"/>
      <c r="C30" s="383">
        <v>27</v>
      </c>
      <c r="D30" s="170" t="s">
        <v>212</v>
      </c>
      <c r="E30" s="609"/>
      <c r="F30" s="115" t="s">
        <v>25</v>
      </c>
      <c r="G30" s="324"/>
    </row>
    <row r="31" spans="1:7" ht="11.25">
      <c r="A31" s="361"/>
      <c r="B31" s="384" t="s">
        <v>48</v>
      </c>
      <c r="C31" s="383">
        <v>28</v>
      </c>
      <c r="D31" s="170" t="s">
        <v>49</v>
      </c>
      <c r="E31" s="615" t="s">
        <v>171</v>
      </c>
      <c r="F31" s="115" t="s">
        <v>50</v>
      </c>
      <c r="G31" s="324"/>
    </row>
    <row r="32" spans="1:7" ht="22.5">
      <c r="A32" s="361"/>
      <c r="B32" s="382"/>
      <c r="C32" s="383">
        <v>29</v>
      </c>
      <c r="D32" s="170" t="s">
        <v>159</v>
      </c>
      <c r="E32" s="616"/>
      <c r="F32" s="115" t="s">
        <v>50</v>
      </c>
      <c r="G32" s="324"/>
    </row>
    <row r="33" spans="1:7" ht="11.25">
      <c r="A33" s="361"/>
      <c r="B33" s="388" t="s">
        <v>51</v>
      </c>
      <c r="C33" s="383">
        <v>30</v>
      </c>
      <c r="D33" s="625" t="s">
        <v>618</v>
      </c>
      <c r="E33" s="170" t="s">
        <v>172</v>
      </c>
      <c r="F33" s="115" t="s">
        <v>76</v>
      </c>
      <c r="G33" s="324"/>
    </row>
    <row r="34" spans="1:7" ht="33.75">
      <c r="A34" s="361"/>
      <c r="B34" s="388" t="s">
        <v>400</v>
      </c>
      <c r="C34" s="383">
        <v>31</v>
      </c>
      <c r="D34" s="170" t="s">
        <v>401</v>
      </c>
      <c r="E34" s="170" t="s">
        <v>410</v>
      </c>
      <c r="F34" s="115" t="s">
        <v>131</v>
      </c>
      <c r="G34" s="324"/>
    </row>
    <row r="35" spans="1:7" ht="22.5">
      <c r="A35" s="361"/>
      <c r="B35" s="388" t="s">
        <v>12</v>
      </c>
      <c r="C35" s="383">
        <v>32</v>
      </c>
      <c r="D35" s="170" t="s">
        <v>6</v>
      </c>
      <c r="E35" s="170" t="s">
        <v>173</v>
      </c>
      <c r="F35" s="115" t="s">
        <v>25</v>
      </c>
      <c r="G35" s="324"/>
    </row>
    <row r="36" spans="1:7" ht="33.75" customHeight="1">
      <c r="A36" s="361"/>
      <c r="B36" s="388" t="s">
        <v>60</v>
      </c>
      <c r="C36" s="383">
        <v>33</v>
      </c>
      <c r="D36" s="170" t="s">
        <v>61</v>
      </c>
      <c r="E36" s="131" t="s">
        <v>167</v>
      </c>
      <c r="F36" s="115" t="s">
        <v>105</v>
      </c>
      <c r="G36" s="324" t="s">
        <v>385</v>
      </c>
    </row>
    <row r="37" spans="1:7" ht="11.25">
      <c r="A37" s="361"/>
      <c r="B37" s="385" t="s">
        <v>121</v>
      </c>
      <c r="C37" s="383">
        <v>34</v>
      </c>
      <c r="D37" s="170" t="s">
        <v>122</v>
      </c>
      <c r="E37" s="170" t="s">
        <v>197</v>
      </c>
      <c r="F37" s="115" t="s">
        <v>285</v>
      </c>
      <c r="G37" s="324"/>
    </row>
    <row r="38" spans="1:7" ht="11.25">
      <c r="A38" s="361"/>
      <c r="B38" s="389"/>
      <c r="C38" s="383">
        <v>35</v>
      </c>
      <c r="D38" s="170" t="s">
        <v>123</v>
      </c>
      <c r="E38" s="170" t="s">
        <v>197</v>
      </c>
      <c r="F38" s="115" t="s">
        <v>285</v>
      </c>
      <c r="G38" s="324"/>
    </row>
    <row r="39" spans="1:7" ht="22.5" customHeight="1">
      <c r="A39" s="361"/>
      <c r="B39" s="389"/>
      <c r="C39" s="383">
        <v>36</v>
      </c>
      <c r="D39" s="170" t="s">
        <v>124</v>
      </c>
      <c r="E39" s="170" t="s">
        <v>197</v>
      </c>
      <c r="F39" s="115" t="s">
        <v>286</v>
      </c>
      <c r="G39" s="324" t="s">
        <v>287</v>
      </c>
    </row>
    <row r="40" spans="1:7" ht="31.5" customHeight="1">
      <c r="A40" s="361"/>
      <c r="B40" s="362"/>
      <c r="C40" s="383">
        <v>37</v>
      </c>
      <c r="D40" s="170" t="s">
        <v>125</v>
      </c>
      <c r="E40" s="170" t="s">
        <v>197</v>
      </c>
      <c r="F40" s="115" t="s">
        <v>285</v>
      </c>
      <c r="G40" s="324"/>
    </row>
    <row r="41" spans="1:7" ht="11.25">
      <c r="A41" s="361"/>
      <c r="B41" s="390" t="s">
        <v>388</v>
      </c>
      <c r="C41" s="383">
        <v>38</v>
      </c>
      <c r="D41" s="170" t="s">
        <v>388</v>
      </c>
      <c r="E41" s="170" t="s">
        <v>391</v>
      </c>
      <c r="F41" s="115" t="s">
        <v>284</v>
      </c>
      <c r="G41" s="324"/>
    </row>
    <row r="42" spans="1:7" ht="22.5">
      <c r="A42" s="361"/>
      <c r="B42" s="385" t="s">
        <v>11</v>
      </c>
      <c r="C42" s="383">
        <v>39</v>
      </c>
      <c r="D42" s="170" t="s">
        <v>3</v>
      </c>
      <c r="E42" s="170" t="s">
        <v>174</v>
      </c>
      <c r="F42" s="115" t="s">
        <v>25</v>
      </c>
      <c r="G42" s="324"/>
    </row>
    <row r="43" spans="1:7" ht="11.25">
      <c r="A43" s="361"/>
      <c r="B43" s="389"/>
      <c r="C43" s="383">
        <v>40</v>
      </c>
      <c r="D43" s="170" t="s">
        <v>4</v>
      </c>
      <c r="E43" s="170" t="s">
        <v>175</v>
      </c>
      <c r="F43" s="115" t="s">
        <v>25</v>
      </c>
      <c r="G43" s="324"/>
    </row>
    <row r="44" spans="1:7" ht="22.5">
      <c r="A44" s="361"/>
      <c r="B44" s="389"/>
      <c r="C44" s="383">
        <v>41</v>
      </c>
      <c r="D44" s="170" t="s">
        <v>5</v>
      </c>
      <c r="E44" s="170" t="s">
        <v>176</v>
      </c>
      <c r="F44" s="115" t="s">
        <v>25</v>
      </c>
      <c r="G44" s="324"/>
    </row>
    <row r="45" spans="1:7" ht="22.5">
      <c r="A45" s="361"/>
      <c r="B45" s="324" t="s">
        <v>315</v>
      </c>
      <c r="C45" s="383">
        <v>42</v>
      </c>
      <c r="D45" s="170" t="s">
        <v>315</v>
      </c>
      <c r="E45" s="170" t="s">
        <v>387</v>
      </c>
      <c r="F45" s="115" t="s">
        <v>25</v>
      </c>
      <c r="G45" s="325"/>
    </row>
    <row r="46" spans="1:7" ht="45">
      <c r="A46" s="361"/>
      <c r="B46" s="388" t="s">
        <v>52</v>
      </c>
      <c r="C46" s="383">
        <v>43</v>
      </c>
      <c r="D46" s="170" t="s">
        <v>52</v>
      </c>
      <c r="E46" s="170" t="s">
        <v>196</v>
      </c>
      <c r="F46" s="115" t="s">
        <v>105</v>
      </c>
      <c r="G46" s="325" t="s">
        <v>384</v>
      </c>
    </row>
    <row r="47" spans="1:7" ht="56.25">
      <c r="A47" s="361"/>
      <c r="B47" s="388" t="s">
        <v>53</v>
      </c>
      <c r="C47" s="383">
        <v>44</v>
      </c>
      <c r="D47" s="170" t="s">
        <v>54</v>
      </c>
      <c r="E47" s="170" t="s">
        <v>177</v>
      </c>
      <c r="F47" s="115" t="s">
        <v>105</v>
      </c>
      <c r="G47" s="324" t="s">
        <v>383</v>
      </c>
    </row>
    <row r="48" spans="1:7" ht="22.5">
      <c r="A48" s="361"/>
      <c r="B48" s="388" t="s">
        <v>134</v>
      </c>
      <c r="C48" s="383">
        <v>45</v>
      </c>
      <c r="D48" s="170" t="s">
        <v>134</v>
      </c>
      <c r="E48" s="170" t="s">
        <v>178</v>
      </c>
      <c r="F48" s="115" t="s">
        <v>76</v>
      </c>
      <c r="G48" s="324"/>
    </row>
    <row r="49" spans="1:7" ht="22.5">
      <c r="A49" s="361"/>
      <c r="B49" s="325" t="s">
        <v>55</v>
      </c>
      <c r="C49" s="383">
        <v>46</v>
      </c>
      <c r="D49" s="170" t="s">
        <v>56</v>
      </c>
      <c r="E49" s="170" t="s">
        <v>179</v>
      </c>
      <c r="F49" s="115" t="s">
        <v>62</v>
      </c>
      <c r="G49" s="324"/>
    </row>
    <row r="50" spans="1:7" ht="33.75" customHeight="1">
      <c r="A50" s="361"/>
      <c r="B50" s="391"/>
      <c r="C50" s="383">
        <v>47</v>
      </c>
      <c r="D50" s="170" t="s">
        <v>160</v>
      </c>
      <c r="E50" s="170" t="s">
        <v>180</v>
      </c>
      <c r="F50" s="115" t="s">
        <v>62</v>
      </c>
      <c r="G50" s="324"/>
    </row>
    <row r="51" spans="1:7" ht="33.75">
      <c r="A51" s="361"/>
      <c r="B51" s="391"/>
      <c r="C51" s="383">
        <v>48</v>
      </c>
      <c r="D51" s="170" t="s">
        <v>85</v>
      </c>
      <c r="E51" s="170" t="s">
        <v>181</v>
      </c>
      <c r="F51" s="115" t="s">
        <v>62</v>
      </c>
      <c r="G51" s="324"/>
    </row>
    <row r="52" spans="1:7" ht="22.5">
      <c r="A52" s="361"/>
      <c r="B52" s="391"/>
      <c r="C52" s="383">
        <v>49</v>
      </c>
      <c r="D52" s="170" t="s">
        <v>402</v>
      </c>
      <c r="E52" s="170" t="s">
        <v>411</v>
      </c>
      <c r="F52" s="115" t="s">
        <v>76</v>
      </c>
      <c r="G52" s="324"/>
    </row>
    <row r="53" spans="1:7" ht="22.5">
      <c r="A53" s="361"/>
      <c r="B53" s="323"/>
      <c r="C53" s="383">
        <v>50</v>
      </c>
      <c r="D53" s="170" t="s">
        <v>403</v>
      </c>
      <c r="E53" s="170" t="s">
        <v>412</v>
      </c>
      <c r="F53" s="115" t="s">
        <v>76</v>
      </c>
      <c r="G53" s="324"/>
    </row>
    <row r="54" spans="1:7" ht="22.5">
      <c r="A54" s="69"/>
      <c r="B54" s="123" t="s">
        <v>86</v>
      </c>
      <c r="C54" s="126">
        <v>51</v>
      </c>
      <c r="D54" s="170" t="s">
        <v>569</v>
      </c>
      <c r="E54" s="170" t="s">
        <v>182</v>
      </c>
      <c r="F54" s="115" t="s">
        <v>222</v>
      </c>
      <c r="G54" s="127"/>
    </row>
    <row r="55" spans="1:7" ht="56.25" customHeight="1">
      <c r="A55" s="69"/>
      <c r="B55" s="123" t="s">
        <v>57</v>
      </c>
      <c r="C55" s="126">
        <v>52</v>
      </c>
      <c r="D55" s="171" t="s">
        <v>58</v>
      </c>
      <c r="E55" s="171" t="s">
        <v>183</v>
      </c>
      <c r="F55" s="115" t="s">
        <v>105</v>
      </c>
      <c r="G55" s="127" t="s">
        <v>208</v>
      </c>
    </row>
    <row r="56" spans="1:7" ht="56.25" customHeight="1">
      <c r="A56" s="69"/>
      <c r="B56" s="121"/>
      <c r="C56" s="126">
        <v>53</v>
      </c>
      <c r="D56" s="170" t="s">
        <v>59</v>
      </c>
      <c r="E56" s="170" t="s">
        <v>194</v>
      </c>
      <c r="F56" s="115" t="s">
        <v>105</v>
      </c>
      <c r="G56" s="127" t="s">
        <v>208</v>
      </c>
    </row>
    <row r="57" spans="1:7" ht="45" customHeight="1">
      <c r="A57" s="69"/>
      <c r="B57" s="122"/>
      <c r="C57" s="126">
        <v>54</v>
      </c>
      <c r="D57" s="170" t="s">
        <v>570</v>
      </c>
      <c r="E57" s="170" t="s">
        <v>195</v>
      </c>
      <c r="F57" s="115" t="s">
        <v>105</v>
      </c>
      <c r="G57" s="127" t="s">
        <v>208</v>
      </c>
    </row>
    <row r="58" spans="1:7" ht="45" customHeight="1">
      <c r="A58" s="361"/>
      <c r="B58" s="617" t="s">
        <v>392</v>
      </c>
      <c r="C58" s="383">
        <v>55</v>
      </c>
      <c r="D58" s="170" t="s">
        <v>395</v>
      </c>
      <c r="E58" s="170" t="s">
        <v>594</v>
      </c>
      <c r="F58" s="115" t="s">
        <v>105</v>
      </c>
      <c r="G58" s="324" t="s">
        <v>595</v>
      </c>
    </row>
    <row r="59" spans="1:7" ht="45">
      <c r="A59" s="361"/>
      <c r="B59" s="618"/>
      <c r="C59" s="383">
        <v>56</v>
      </c>
      <c r="D59" s="170" t="s">
        <v>580</v>
      </c>
      <c r="E59" s="170" t="s">
        <v>612</v>
      </c>
      <c r="F59" s="115" t="s">
        <v>224</v>
      </c>
      <c r="G59" s="627" t="s">
        <v>614</v>
      </c>
    </row>
    <row r="60" spans="1:7" ht="56.25">
      <c r="A60" s="70" t="s">
        <v>15</v>
      </c>
      <c r="B60" s="120" t="s">
        <v>87</v>
      </c>
      <c r="C60" s="383">
        <v>57</v>
      </c>
      <c r="D60" s="170" t="s">
        <v>88</v>
      </c>
      <c r="E60" s="170" t="s">
        <v>184</v>
      </c>
      <c r="F60" s="115" t="s">
        <v>84</v>
      </c>
      <c r="G60" s="127" t="s">
        <v>386</v>
      </c>
    </row>
    <row r="61" spans="1:7" ht="56.25">
      <c r="A61" s="69"/>
      <c r="B61" s="120"/>
      <c r="C61" s="383">
        <v>58</v>
      </c>
      <c r="D61" s="170" t="s">
        <v>89</v>
      </c>
      <c r="E61" s="170" t="s">
        <v>184</v>
      </c>
      <c r="F61" s="115" t="s">
        <v>84</v>
      </c>
      <c r="G61" s="127" t="s">
        <v>386</v>
      </c>
    </row>
    <row r="62" spans="1:7" ht="45">
      <c r="A62" s="70" t="s">
        <v>90</v>
      </c>
      <c r="B62" s="120" t="s">
        <v>129</v>
      </c>
      <c r="C62" s="383">
        <v>59</v>
      </c>
      <c r="D62" s="170" t="s">
        <v>130</v>
      </c>
      <c r="E62" s="170" t="s">
        <v>185</v>
      </c>
      <c r="F62" s="115" t="s">
        <v>84</v>
      </c>
      <c r="G62" s="127" t="s">
        <v>209</v>
      </c>
    </row>
    <row r="63" spans="1:7" ht="45">
      <c r="A63" s="69"/>
      <c r="B63" s="120" t="s">
        <v>91</v>
      </c>
      <c r="C63" s="383">
        <v>60</v>
      </c>
      <c r="D63" s="170" t="s">
        <v>91</v>
      </c>
      <c r="E63" s="170" t="s">
        <v>186</v>
      </c>
      <c r="F63" s="115" t="s">
        <v>84</v>
      </c>
      <c r="G63" s="127" t="s">
        <v>209</v>
      </c>
    </row>
    <row r="64" spans="1:7" ht="56.25" customHeight="1">
      <c r="A64" s="69"/>
      <c r="B64" s="120" t="s">
        <v>92</v>
      </c>
      <c r="C64" s="383">
        <v>61</v>
      </c>
      <c r="D64" s="170" t="s">
        <v>92</v>
      </c>
      <c r="E64" s="170" t="s">
        <v>187</v>
      </c>
      <c r="F64" s="115" t="s">
        <v>84</v>
      </c>
      <c r="G64" s="127" t="s">
        <v>209</v>
      </c>
    </row>
    <row r="65" spans="1:7" ht="33.75">
      <c r="A65" s="69"/>
      <c r="B65" s="388" t="s">
        <v>573</v>
      </c>
      <c r="C65" s="383">
        <v>62</v>
      </c>
      <c r="D65" s="170" t="s">
        <v>574</v>
      </c>
      <c r="E65" s="170" t="s">
        <v>198</v>
      </c>
      <c r="F65" s="115" t="s">
        <v>193</v>
      </c>
      <c r="G65" s="324" t="s">
        <v>210</v>
      </c>
    </row>
    <row r="66" spans="1:7" ht="33.75">
      <c r="A66" s="69"/>
      <c r="B66" s="120" t="s">
        <v>93</v>
      </c>
      <c r="C66" s="383">
        <v>63</v>
      </c>
      <c r="D66" s="170" t="s">
        <v>94</v>
      </c>
      <c r="E66" s="170" t="s">
        <v>198</v>
      </c>
      <c r="F66" s="115" t="s">
        <v>193</v>
      </c>
      <c r="G66" s="127" t="s">
        <v>210</v>
      </c>
    </row>
    <row r="67" spans="1:7" ht="45">
      <c r="A67" s="69"/>
      <c r="B67" s="120" t="s">
        <v>95</v>
      </c>
      <c r="C67" s="383">
        <v>64</v>
      </c>
      <c r="D67" s="170" t="s">
        <v>96</v>
      </c>
      <c r="E67" s="170" t="s">
        <v>188</v>
      </c>
      <c r="F67" s="115" t="s">
        <v>193</v>
      </c>
      <c r="G67" s="127" t="s">
        <v>209</v>
      </c>
    </row>
    <row r="68" spans="1:7" ht="45">
      <c r="A68" s="69"/>
      <c r="B68" s="385" t="s">
        <v>551</v>
      </c>
      <c r="C68" s="383">
        <v>65</v>
      </c>
      <c r="D68" s="170" t="s">
        <v>567</v>
      </c>
      <c r="E68" s="170" t="s">
        <v>568</v>
      </c>
      <c r="F68" s="115" t="s">
        <v>84</v>
      </c>
      <c r="G68" s="324" t="s">
        <v>579</v>
      </c>
    </row>
    <row r="69" spans="1:7" ht="33.75">
      <c r="A69" s="70" t="s">
        <v>97</v>
      </c>
      <c r="B69" s="123" t="s">
        <v>98</v>
      </c>
      <c r="C69" s="383">
        <v>66</v>
      </c>
      <c r="D69" s="170" t="s">
        <v>99</v>
      </c>
      <c r="E69" s="170" t="s">
        <v>198</v>
      </c>
      <c r="F69" s="115" t="s">
        <v>288</v>
      </c>
      <c r="G69" s="127"/>
    </row>
    <row r="70" spans="1:7" ht="33.75">
      <c r="A70" s="69"/>
      <c r="B70" s="122"/>
      <c r="C70" s="383">
        <v>67</v>
      </c>
      <c r="D70" s="170" t="s">
        <v>154</v>
      </c>
      <c r="E70" s="170" t="s">
        <v>198</v>
      </c>
      <c r="F70" s="115" t="s">
        <v>288</v>
      </c>
      <c r="G70" s="127"/>
    </row>
    <row r="71" spans="1:7" ht="33.75" customHeight="1" thickBot="1">
      <c r="A71" s="71"/>
      <c r="B71" s="124" t="s">
        <v>100</v>
      </c>
      <c r="C71" s="434">
        <v>68</v>
      </c>
      <c r="D71" s="172" t="s">
        <v>100</v>
      </c>
      <c r="E71" s="116" t="s">
        <v>198</v>
      </c>
      <c r="F71" s="116" t="s">
        <v>288</v>
      </c>
      <c r="G71" s="128"/>
    </row>
    <row r="72" spans="4:6" ht="11.25">
      <c r="D72" s="173"/>
      <c r="E72" s="173"/>
      <c r="F72" s="173"/>
    </row>
    <row r="73" spans="4:6" ht="11.25">
      <c r="D73" s="173"/>
      <c r="E73" s="173"/>
      <c r="F73" s="173"/>
    </row>
    <row r="74" spans="4:6" ht="11.25">
      <c r="D74" s="173"/>
      <c r="E74" s="173"/>
      <c r="F74" s="173"/>
    </row>
  </sheetData>
  <sheetProtection/>
  <mergeCells count="13">
    <mergeCell ref="E12:E15"/>
    <mergeCell ref="E29:E30"/>
    <mergeCell ref="E9:E11"/>
    <mergeCell ref="E4:E7"/>
    <mergeCell ref="B9:B11"/>
    <mergeCell ref="B16:B17"/>
    <mergeCell ref="G19:G20"/>
    <mergeCell ref="E19:E20"/>
    <mergeCell ref="B58:B59"/>
    <mergeCell ref="E31:E32"/>
    <mergeCell ref="E16:E17"/>
    <mergeCell ref="G9:G11"/>
    <mergeCell ref="G12:G15"/>
  </mergeCells>
  <printOptions horizontalCentered="1"/>
  <pageMargins left="0.66" right="0.49" top="0.4724409448818898" bottom="0.47" header="0.31496062992125984" footer="0.1968503937007874"/>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V31"/>
  <sheetViews>
    <sheetView view="pageBreakPreview" zoomScale="70" zoomScaleSheetLayoutView="70" zoomScalePageLayoutView="0" workbookViewId="0" topLeftCell="A1">
      <pane ySplit="2" topLeftCell="A3" activePane="bottomLeft" state="frozen"/>
      <selection pane="topLeft" activeCell="A1" sqref="A1"/>
      <selection pane="bottomLeft" activeCell="N6" sqref="N6"/>
    </sheetView>
  </sheetViews>
  <sheetFormatPr defaultColWidth="9.00390625" defaultRowHeight="13.5"/>
  <cols>
    <col min="1" max="1" width="2.625" style="0" customWidth="1"/>
    <col min="2" max="2" width="10.00390625" style="0" customWidth="1"/>
    <col min="3" max="6" width="5.625" style="0" customWidth="1"/>
    <col min="7" max="7" width="1.625" style="0" customWidth="1"/>
    <col min="8" max="10" width="5.625" style="0" customWidth="1"/>
    <col min="11" max="11" width="1.625" style="0" customWidth="1"/>
    <col min="12" max="14" width="5.625" style="0" customWidth="1"/>
    <col min="15" max="15" width="1.625" style="0" customWidth="1"/>
    <col min="17" max="19" width="3.625" style="0" customWidth="1"/>
    <col min="21" max="21" width="3.00390625" style="0" customWidth="1"/>
    <col min="22" max="22" width="2.75390625" style="0" customWidth="1"/>
  </cols>
  <sheetData>
    <row r="1" s="290" customFormat="1" ht="17.25">
      <c r="A1" s="4" t="s">
        <v>289</v>
      </c>
    </row>
    <row r="2" s="290" customFormat="1" ht="13.5"/>
    <row r="3" s="290" customFormat="1" ht="13.5"/>
    <row r="4" s="290" customFormat="1" ht="13.5"/>
    <row r="5" spans="1:17" s="290" customFormat="1" ht="15.75" customHeight="1">
      <c r="A5" s="291" t="s">
        <v>396</v>
      </c>
      <c r="B5" s="423" t="s">
        <v>619</v>
      </c>
      <c r="C5" s="423"/>
      <c r="D5" s="423"/>
      <c r="E5" s="423"/>
      <c r="F5" s="423"/>
      <c r="G5" s="423"/>
      <c r="H5" s="423"/>
      <c r="I5" s="423"/>
      <c r="J5" s="423"/>
      <c r="K5" s="423"/>
      <c r="L5" s="423"/>
      <c r="M5" s="423"/>
      <c r="N5" s="423"/>
      <c r="O5" s="423"/>
      <c r="P5" s="423"/>
      <c r="Q5" s="423"/>
    </row>
    <row r="6" spans="1:2" s="290" customFormat="1" ht="15.75" customHeight="1">
      <c r="A6" s="291" t="s">
        <v>291</v>
      </c>
      <c r="B6" s="626" t="s">
        <v>292</v>
      </c>
    </row>
    <row r="7" spans="1:2" s="290" customFormat="1" ht="15.75" customHeight="1">
      <c r="A7" s="291" t="s">
        <v>290</v>
      </c>
      <c r="B7" s="626" t="s">
        <v>293</v>
      </c>
    </row>
    <row r="8" s="290" customFormat="1" ht="13.5">
      <c r="A8" s="291"/>
    </row>
    <row r="9" s="290" customFormat="1" ht="13.5"/>
    <row r="10" s="290" customFormat="1" ht="13.5"/>
    <row r="11" spans="3:16" s="290" customFormat="1" ht="13.5">
      <c r="C11" s="292"/>
      <c r="D11" s="423" t="s">
        <v>620</v>
      </c>
      <c r="E11" s="423"/>
      <c r="F11" s="423"/>
      <c r="G11" s="424"/>
      <c r="H11" s="423" t="s">
        <v>621</v>
      </c>
      <c r="I11" s="423"/>
      <c r="J11" s="423"/>
      <c r="K11" s="424"/>
      <c r="L11" s="423" t="s">
        <v>622</v>
      </c>
      <c r="M11" s="423"/>
      <c r="N11" s="423"/>
      <c r="O11" s="424"/>
      <c r="P11" s="423"/>
    </row>
    <row r="12" spans="1:22" s="290" customFormat="1" ht="14.25" thickBot="1">
      <c r="A12" s="293"/>
      <c r="B12" s="293"/>
      <c r="C12" s="294"/>
      <c r="D12" s="293"/>
      <c r="E12" s="293"/>
      <c r="F12" s="293"/>
      <c r="G12" s="294"/>
      <c r="H12" s="293"/>
      <c r="I12" s="293"/>
      <c r="J12" s="293"/>
      <c r="K12" s="294"/>
      <c r="L12" s="293"/>
      <c r="M12" s="293"/>
      <c r="N12" s="293"/>
      <c r="O12" s="294"/>
      <c r="P12" s="293"/>
      <c r="Q12" s="293"/>
      <c r="R12" s="293"/>
      <c r="S12" s="293"/>
      <c r="T12" s="293"/>
      <c r="U12" s="293"/>
      <c r="V12" s="293"/>
    </row>
    <row r="13" spans="3:15" s="290" customFormat="1" ht="13.5">
      <c r="C13" s="292"/>
      <c r="G13" s="292"/>
      <c r="K13" s="292"/>
      <c r="O13" s="292"/>
    </row>
    <row r="14" spans="3:21" s="290" customFormat="1" ht="13.5">
      <c r="C14" s="292"/>
      <c r="G14" s="292"/>
      <c r="K14" s="292"/>
      <c r="O14" s="292"/>
      <c r="Q14" s="295" t="s">
        <v>294</v>
      </c>
      <c r="R14" s="297"/>
      <c r="S14" s="297"/>
      <c r="T14" s="297"/>
      <c r="U14" s="298"/>
    </row>
    <row r="15" spans="3:21" s="290" customFormat="1" ht="14.25" thickBot="1">
      <c r="C15" s="292"/>
      <c r="D15" s="299" t="s">
        <v>295</v>
      </c>
      <c r="E15" s="300"/>
      <c r="F15" s="299"/>
      <c r="G15" s="399" t="s">
        <v>576</v>
      </c>
      <c r="K15" s="292"/>
      <c r="O15" s="292"/>
      <c r="Q15" s="301"/>
      <c r="R15" s="302"/>
      <c r="S15" s="302"/>
      <c r="T15" s="302"/>
      <c r="U15" s="292"/>
    </row>
    <row r="16" spans="2:21" s="290" customFormat="1" ht="14.25" thickBot="1">
      <c r="B16" s="290" t="s">
        <v>296</v>
      </c>
      <c r="C16" s="292"/>
      <c r="E16" s="303"/>
      <c r="F16" s="304"/>
      <c r="G16" s="292"/>
      <c r="K16" s="292"/>
      <c r="O16" s="292"/>
      <c r="Q16" s="301"/>
      <c r="R16" s="302" t="s">
        <v>297</v>
      </c>
      <c r="S16" s="302" t="s">
        <v>298</v>
      </c>
      <c r="T16" s="302" t="s">
        <v>299</v>
      </c>
      <c r="U16" s="292"/>
    </row>
    <row r="17" spans="3:21" s="290" customFormat="1" ht="13.5">
      <c r="C17" s="292"/>
      <c r="G17" s="292"/>
      <c r="K17" s="292"/>
      <c r="O17" s="292"/>
      <c r="Q17" s="301"/>
      <c r="R17" s="302" t="s">
        <v>300</v>
      </c>
      <c r="S17" s="302" t="s">
        <v>301</v>
      </c>
      <c r="T17" s="302" t="s">
        <v>302</v>
      </c>
      <c r="U17" s="292"/>
    </row>
    <row r="18" spans="3:21" s="290" customFormat="1" ht="13.5">
      <c r="C18" s="292"/>
      <c r="G18" s="292"/>
      <c r="K18" s="292"/>
      <c r="O18" s="292"/>
      <c r="Q18" s="301"/>
      <c r="R18" s="400" t="s">
        <v>577</v>
      </c>
      <c r="S18" s="302" t="s">
        <v>303</v>
      </c>
      <c r="T18" s="302" t="s">
        <v>304</v>
      </c>
      <c r="U18" s="292"/>
    </row>
    <row r="19" spans="3:21" s="290" customFormat="1" ht="14.25" thickBot="1">
      <c r="C19" s="292"/>
      <c r="D19" s="290" t="s">
        <v>305</v>
      </c>
      <c r="F19" s="299"/>
      <c r="G19" s="399" t="s">
        <v>576</v>
      </c>
      <c r="K19" s="292"/>
      <c r="O19" s="292"/>
      <c r="Q19" s="305"/>
      <c r="R19" s="306"/>
      <c r="S19" s="306"/>
      <c r="T19" s="306"/>
      <c r="U19" s="307"/>
    </row>
    <row r="20" spans="2:15" s="290" customFormat="1" ht="14.25" thickBot="1">
      <c r="B20" s="290" t="s">
        <v>306</v>
      </c>
      <c r="C20" s="292"/>
      <c r="E20" s="303"/>
      <c r="F20" s="308"/>
      <c r="G20" s="308"/>
      <c r="H20" s="308"/>
      <c r="I20" s="308"/>
      <c r="J20" s="304"/>
      <c r="K20" s="292"/>
      <c r="O20" s="292"/>
    </row>
    <row r="21" spans="3:15" s="290" customFormat="1" ht="13.5">
      <c r="C21" s="292"/>
      <c r="G21" s="309"/>
      <c r="K21" s="292"/>
      <c r="O21" s="292"/>
    </row>
    <row r="22" spans="3:15" s="290" customFormat="1" ht="13.5">
      <c r="C22" s="292"/>
      <c r="G22" s="292"/>
      <c r="K22" s="292"/>
      <c r="O22" s="292"/>
    </row>
    <row r="23" spans="3:15" s="290" customFormat="1" ht="14.25" thickBot="1">
      <c r="C23" s="292"/>
      <c r="E23" s="290" t="s">
        <v>307</v>
      </c>
      <c r="G23" s="399" t="s">
        <v>576</v>
      </c>
      <c r="I23" s="291" t="s">
        <v>308</v>
      </c>
      <c r="K23" s="294"/>
      <c r="O23" s="292"/>
    </row>
    <row r="24" spans="2:15" s="290" customFormat="1" ht="14.25" thickBot="1">
      <c r="B24" s="290" t="s">
        <v>309</v>
      </c>
      <c r="C24" s="292"/>
      <c r="F24" s="303"/>
      <c r="G24" s="308"/>
      <c r="H24" s="308"/>
      <c r="I24" s="308"/>
      <c r="J24" s="308"/>
      <c r="K24" s="308"/>
      <c r="L24" s="308"/>
      <c r="M24" s="308"/>
      <c r="N24" s="304"/>
      <c r="O24" s="292"/>
    </row>
    <row r="25" spans="3:15" s="290" customFormat="1" ht="13.5">
      <c r="C25" s="292"/>
      <c r="G25" s="309"/>
      <c r="K25" s="309"/>
      <c r="O25" s="292"/>
    </row>
    <row r="26" spans="3:15" s="290" customFormat="1" ht="13.5">
      <c r="C26" s="292"/>
      <c r="G26" s="292"/>
      <c r="K26" s="292"/>
      <c r="O26" s="292"/>
    </row>
    <row r="27" spans="3:15" s="290" customFormat="1" ht="13.5">
      <c r="C27" s="307"/>
      <c r="G27" s="292"/>
      <c r="K27" s="292"/>
      <c r="O27" s="292"/>
    </row>
    <row r="28" spans="3:15" s="290" customFormat="1" ht="13.5">
      <c r="C28" s="621" t="s">
        <v>310</v>
      </c>
      <c r="D28" s="621"/>
      <c r="E28" s="621"/>
      <c r="F28" s="622"/>
      <c r="G28" s="292"/>
      <c r="K28" s="292"/>
      <c r="O28" s="292"/>
    </row>
    <row r="29" spans="3:15" s="290" customFormat="1" ht="13.5">
      <c r="C29" s="298"/>
      <c r="G29" s="292"/>
      <c r="K29" s="292"/>
      <c r="O29" s="292"/>
    </row>
    <row r="30" spans="3:16" s="290" customFormat="1" ht="13.5">
      <c r="C30" s="292"/>
      <c r="G30" s="292"/>
      <c r="I30" s="623" t="s">
        <v>615</v>
      </c>
      <c r="J30" s="621"/>
      <c r="K30" s="621"/>
      <c r="L30" s="621"/>
      <c r="M30" s="621"/>
      <c r="N30" s="621"/>
      <c r="O30" s="621"/>
      <c r="P30" s="621"/>
    </row>
    <row r="31" spans="3:15" s="290" customFormat="1" ht="13.5">
      <c r="C31" s="292"/>
      <c r="G31" s="292"/>
      <c r="K31" s="298"/>
      <c r="O31" s="298"/>
    </row>
  </sheetData>
  <sheetProtection/>
  <mergeCells count="2">
    <mergeCell ref="C28:F28"/>
    <mergeCell ref="I30:P30"/>
  </mergeCells>
  <printOptions/>
  <pageMargins left="1.1811023622047245" right="0.7874015748031497" top="1.1811023622047245"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なし</cp:lastModifiedBy>
  <cp:lastPrinted>2016-03-22T07:44:31Z</cp:lastPrinted>
  <dcterms:created xsi:type="dcterms:W3CDTF">2001-07-10T08:11:07Z</dcterms:created>
  <dcterms:modified xsi:type="dcterms:W3CDTF">2016-03-22T08:15:42Z</dcterms:modified>
  <cp:category/>
  <cp:version/>
  <cp:contentType/>
  <cp:contentStatus/>
</cp:coreProperties>
</file>